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41" firstSheet="2" activeTab="2"/>
  </bookViews>
  <sheets>
    <sheet name="KAPAK" sheetId="1" r:id="rId1"/>
    <sheet name="Erkekler Start Listesi" sheetId="2" r:id="rId2"/>
    <sheet name="Genel Sıralama" sheetId="3" r:id="rId3"/>
    <sheet name="Master Erkek 40-44" sheetId="4" r:id="rId4"/>
    <sheet name="Master Erkek 45-49" sheetId="5" r:id="rId5"/>
    <sheet name="Master Erkek 50-54" sheetId="6" r:id="rId6"/>
    <sheet name="Master Erkek 55-59" sheetId="7" r:id="rId7"/>
    <sheet name="Master Erkek 60-64" sheetId="8" r:id="rId8"/>
    <sheet name="Master Erkek 65-69" sheetId="9" r:id="rId9"/>
    <sheet name="Master Erkek 70-74" sheetId="10" r:id="rId10"/>
    <sheet name="Master Erkek 75-Üstü" sheetId="11" state="hidden" r:id="rId11"/>
    <sheet name="Takım Sıralaması" sheetId="12" r:id="rId12"/>
  </sheets>
  <definedNames>
    <definedName name="EsasPuan" localSheetId="0">#REF!</definedName>
    <definedName name="EsasPuan" localSheetId="3">#REF!</definedName>
    <definedName name="EsasPuan" localSheetId="4">#REF!</definedName>
    <definedName name="EsasPuan" localSheetId="5">#REF!</definedName>
    <definedName name="EsasPuan" localSheetId="6">#REF!</definedName>
    <definedName name="EsasPuan" localSheetId="7">#REF!</definedName>
    <definedName name="EsasPuan" localSheetId="8">#REF!</definedName>
    <definedName name="EsasPuan" localSheetId="9">#REF!</definedName>
    <definedName name="EsasPuan" localSheetId="10">#REF!</definedName>
    <definedName name="EsasPuan" localSheetId="11">#REF!</definedName>
    <definedName name="EsasPuan">#REF!</definedName>
    <definedName name="Kodlama" localSheetId="0">#REF!</definedName>
    <definedName name="Kodlama" localSheetId="3">#REF!</definedName>
    <definedName name="Kodlama" localSheetId="4">#REF!</definedName>
    <definedName name="Kodlama" localSheetId="5">#REF!</definedName>
    <definedName name="Kodlama" localSheetId="6">#REF!</definedName>
    <definedName name="Kodlama" localSheetId="7">#REF!</definedName>
    <definedName name="Kodlama" localSheetId="8">#REF!</definedName>
    <definedName name="Kodlama" localSheetId="9">#REF!</definedName>
    <definedName name="Kodlama" localSheetId="10">#REF!</definedName>
    <definedName name="Kodlama" localSheetId="11">#REF!</definedName>
    <definedName name="Kodlama">#REF!</definedName>
    <definedName name="Puanlama" localSheetId="0">#REF!</definedName>
    <definedName name="Puanlama" localSheetId="3">#REF!</definedName>
    <definedName name="Puanlama" localSheetId="4">#REF!</definedName>
    <definedName name="Puanlama" localSheetId="5">#REF!</definedName>
    <definedName name="Puanlama" localSheetId="6">#REF!</definedName>
    <definedName name="Puanlama" localSheetId="7">#REF!</definedName>
    <definedName name="Puanlama" localSheetId="8">#REF!</definedName>
    <definedName name="Puanlama" localSheetId="9">#REF!</definedName>
    <definedName name="Puanlama" localSheetId="10">#REF!</definedName>
    <definedName name="Puanlama" localSheetId="11">#REF!</definedName>
    <definedName name="Puanlama">#REF!</definedName>
    <definedName name="Sonuc" localSheetId="0">#REF!</definedName>
    <definedName name="Sonuc" localSheetId="3">#REF!</definedName>
    <definedName name="Sonuc" localSheetId="4">#REF!</definedName>
    <definedName name="Sonuc" localSheetId="5">#REF!</definedName>
    <definedName name="Sonuc" localSheetId="6">#REF!</definedName>
    <definedName name="Sonuc" localSheetId="7">#REF!</definedName>
    <definedName name="Sonuc" localSheetId="8">#REF!</definedName>
    <definedName name="Sonuc" localSheetId="9">#REF!</definedName>
    <definedName name="Sonuc" localSheetId="10">#REF!</definedName>
    <definedName name="Sonuc" localSheetId="11">#REF!</definedName>
    <definedName name="Sonuc">#REF!</definedName>
    <definedName name="Sporcular" localSheetId="0">#REF!</definedName>
    <definedName name="Sporcular" localSheetId="3">#REF!</definedName>
    <definedName name="Sporcular" localSheetId="4">#REF!</definedName>
    <definedName name="Sporcular" localSheetId="5">#REF!</definedName>
    <definedName name="Sporcular" localSheetId="6">#REF!</definedName>
    <definedName name="Sporcular" localSheetId="7">#REF!</definedName>
    <definedName name="Sporcular" localSheetId="8">#REF!</definedName>
    <definedName name="Sporcular" localSheetId="9">#REF!</definedName>
    <definedName name="Sporcular" localSheetId="10">#REF!</definedName>
    <definedName name="Sporcular" localSheetId="11">#REF!</definedName>
    <definedName name="Sporcular">#REF!</definedName>
    <definedName name="TakımData" localSheetId="0">#REF!</definedName>
    <definedName name="TakımData" localSheetId="3">#REF!</definedName>
    <definedName name="TakımData" localSheetId="4">#REF!</definedName>
    <definedName name="TakımData" localSheetId="5">#REF!</definedName>
    <definedName name="TakımData" localSheetId="6">#REF!</definedName>
    <definedName name="TakımData" localSheetId="7">#REF!</definedName>
    <definedName name="TakımData" localSheetId="8">#REF!</definedName>
    <definedName name="TakımData" localSheetId="9">#REF!</definedName>
    <definedName name="TakımData" localSheetId="10">#REF!</definedName>
    <definedName name="TakımData" localSheetId="11">#REF!</definedName>
    <definedName name="TakımData">#REF!</definedName>
    <definedName name="TakımKod" localSheetId="0">#REF!</definedName>
    <definedName name="TakımKod" localSheetId="3">#REF!</definedName>
    <definedName name="TakımKod" localSheetId="4">#REF!</definedName>
    <definedName name="TakımKod" localSheetId="5">#REF!</definedName>
    <definedName name="TakımKod" localSheetId="6">#REF!</definedName>
    <definedName name="TakımKod" localSheetId="7">#REF!</definedName>
    <definedName name="TakımKod" localSheetId="8">#REF!</definedName>
    <definedName name="TakımKod" localSheetId="9">#REF!</definedName>
    <definedName name="TakımKod" localSheetId="10">#REF!</definedName>
    <definedName name="TakımKod" localSheetId="11">#REF!</definedName>
    <definedName name="TakımKod">#REF!</definedName>
    <definedName name="TakımKod2" localSheetId="0">#REF!</definedName>
    <definedName name="TakımKod2" localSheetId="3">#REF!</definedName>
    <definedName name="TakımKod2" localSheetId="4">#REF!</definedName>
    <definedName name="TakımKod2" localSheetId="5">#REF!</definedName>
    <definedName name="TakımKod2" localSheetId="6">#REF!</definedName>
    <definedName name="TakımKod2" localSheetId="7">#REF!</definedName>
    <definedName name="TakımKod2" localSheetId="8">#REF!</definedName>
    <definedName name="TakımKod2" localSheetId="9">#REF!</definedName>
    <definedName name="TakımKod2" localSheetId="10">#REF!</definedName>
    <definedName name="TakımKod2" localSheetId="11">#REF!</definedName>
    <definedName name="TakımKod2">#REF!</definedName>
    <definedName name="TakımPuan" localSheetId="0">#REF!</definedName>
    <definedName name="TakımPuan" localSheetId="3">#REF!</definedName>
    <definedName name="TakımPuan" localSheetId="4">#REF!</definedName>
    <definedName name="TakımPuan" localSheetId="5">#REF!</definedName>
    <definedName name="TakımPuan" localSheetId="6">#REF!</definedName>
    <definedName name="TakımPuan" localSheetId="7">#REF!</definedName>
    <definedName name="TakımPuan" localSheetId="8">#REF!</definedName>
    <definedName name="TakımPuan" localSheetId="9">#REF!</definedName>
    <definedName name="TakımPuan" localSheetId="10">#REF!</definedName>
    <definedName name="TakımPuan" localSheetId="11">#REF!</definedName>
    <definedName name="TakımPuan">#REF!</definedName>
    <definedName name="ToplamPuanlar" localSheetId="0">#REF!</definedName>
    <definedName name="ToplamPuanlar" localSheetId="3">#REF!</definedName>
    <definedName name="ToplamPuanlar" localSheetId="4">#REF!</definedName>
    <definedName name="ToplamPuanlar" localSheetId="5">#REF!</definedName>
    <definedName name="ToplamPuanlar" localSheetId="6">#REF!</definedName>
    <definedName name="ToplamPuanlar" localSheetId="7">#REF!</definedName>
    <definedName name="ToplamPuanlar" localSheetId="8">#REF!</definedName>
    <definedName name="ToplamPuanlar" localSheetId="9">#REF!</definedName>
    <definedName name="ToplamPuanlar" localSheetId="10">#REF!</definedName>
    <definedName name="ToplamPuanlar" localSheetId="11">#REF!</definedName>
    <definedName name="ToplamPuanlar">#REF!</definedName>
    <definedName name="_xlnm.Print_Area" localSheetId="1">'Erkekler Start Listesi'!$A$1:$F$145</definedName>
    <definedName name="_xlnm.Print_Area" localSheetId="2">'Genel Sıralama'!$A$1:$H$244</definedName>
    <definedName name="_xlnm.Print_Area" localSheetId="3">'Master Erkek 40-44'!$A$1:$H$50</definedName>
    <definedName name="_xlnm.Print_Area" localSheetId="4">'Master Erkek 45-49'!$A$1:$H$50</definedName>
    <definedName name="_xlnm.Print_Area" localSheetId="5">'Master Erkek 50-54'!$A$1:$H$50</definedName>
    <definedName name="_xlnm.Print_Area" localSheetId="6">'Master Erkek 55-59'!$A$1:$H$50</definedName>
    <definedName name="_xlnm.Print_Area" localSheetId="7">'Master Erkek 60-64'!$A$1:$H$50</definedName>
    <definedName name="_xlnm.Print_Area" localSheetId="8">'Master Erkek 65-69'!$A$1:$H$50</definedName>
    <definedName name="_xlnm.Print_Area" localSheetId="9">'Master Erkek 70-74'!$A$1:$H$50</definedName>
    <definedName name="_xlnm.Print_Area" localSheetId="10">'Master Erkek 75-Üstü'!$A$1:$H$50</definedName>
    <definedName name="_xlnm.Print_Area" localSheetId="11">'Takım Sıralaması'!$A$1:$I$25</definedName>
    <definedName name="_xlnm.Print_Titles" localSheetId="1">'Erkekler Start Listesi'!$4:$5</definedName>
    <definedName name="_xlnm.Print_Titles" localSheetId="2">'Genel Sıralama'!$4:$5</definedName>
    <definedName name="_xlnm.Print_Titles" localSheetId="3">'Master Erkek 40-44'!$4:$5</definedName>
    <definedName name="_xlnm.Print_Titles" localSheetId="4">'Master Erkek 45-49'!$4:$5</definedName>
    <definedName name="_xlnm.Print_Titles" localSheetId="5">'Master Erkek 50-54'!$4:$5</definedName>
    <definedName name="_xlnm.Print_Titles" localSheetId="6">'Master Erkek 55-59'!$4:$5</definedName>
    <definedName name="_xlnm.Print_Titles" localSheetId="7">'Master Erkek 60-64'!$4:$5</definedName>
    <definedName name="_xlnm.Print_Titles" localSheetId="8">'Master Erkek 65-69'!$4:$5</definedName>
    <definedName name="_xlnm.Print_Titles" localSheetId="9">'Master Erkek 70-74'!$4:$5</definedName>
    <definedName name="_xlnm.Print_Titles" localSheetId="10">'Master Erkek 75-Üstü'!$4:$5</definedName>
    <definedName name="_xlnm.Print_Titles" localSheetId="11">'Takım Sıralaması'!$4:$5</definedName>
  </definedNames>
  <calcPr fullCalcOnLoad="1"/>
</workbook>
</file>

<file path=xl/sharedStrings.xml><?xml version="1.0" encoding="utf-8"?>
<sst xmlns="http://schemas.openxmlformats.org/spreadsheetml/2006/main" count="3808" uniqueCount="371">
  <si>
    <t>Sıra No</t>
  </si>
  <si>
    <t>Göğüs No</t>
  </si>
  <si>
    <t>Doğum Tarihi</t>
  </si>
  <si>
    <t>Adı Soyadı</t>
  </si>
  <si>
    <t>Derecesi</t>
  </si>
  <si>
    <t>Yarışma Adı  :</t>
  </si>
  <si>
    <t>Mesafe  :</t>
  </si>
  <si>
    <t>Kategori  :</t>
  </si>
  <si>
    <t>Yarışma Yeri  :</t>
  </si>
  <si>
    <t>Yarışma Tarihi  :</t>
  </si>
  <si>
    <r>
      <rPr>
        <b/>
        <i/>
        <sz val="14"/>
        <color indexed="10"/>
        <rFont val="Cambria"/>
        <family val="1"/>
      </rPr>
      <t>Türkiye Atletizm Federasyonu
Balıkesir</t>
    </r>
    <r>
      <rPr>
        <b/>
        <i/>
        <sz val="12"/>
        <color indexed="10"/>
        <rFont val="Cambria"/>
        <family val="1"/>
      </rPr>
      <t xml:space="preserve"> Atletizm İl Temsilciliği</t>
    </r>
  </si>
  <si>
    <t>İSMAİL AKÇAY YARI MARATONU</t>
  </si>
  <si>
    <t>Balıkesir</t>
  </si>
  <si>
    <t>İsmail Akçay Yarı Maratonu</t>
  </si>
  <si>
    <t>21.100 Metre</t>
  </si>
  <si>
    <t>Kategori</t>
  </si>
  <si>
    <t>Genel Sıralama</t>
  </si>
  <si>
    <t>Erkekler Start Listesi</t>
  </si>
  <si>
    <t>Erkekler Genel Sıralama</t>
  </si>
  <si>
    <t>Master Erkek (40-44)</t>
  </si>
  <si>
    <t>Master Erkek (45-49)</t>
  </si>
  <si>
    <t>Master Erkek (50-54)</t>
  </si>
  <si>
    <t>Master Erkek (55-59)</t>
  </si>
  <si>
    <t>Master Erkek (60-64)</t>
  </si>
  <si>
    <t>Master Erkek (65-69)</t>
  </si>
  <si>
    <t>Erkekler</t>
  </si>
  <si>
    <t>İli</t>
  </si>
  <si>
    <t>SADULLAH GÜNGÖR</t>
  </si>
  <si>
    <t>VEYSEL YILDIRIM</t>
  </si>
  <si>
    <t>BURAK AŞKIN</t>
  </si>
  <si>
    <t>MEHMET AKTOLUN</t>
  </si>
  <si>
    <t>HÜSEYİN AŞKIN</t>
  </si>
  <si>
    <t>ENVER YACI</t>
  </si>
  <si>
    <t>FERDİ PINARBAŞI</t>
  </si>
  <si>
    <t>YILDIRIM ALKAN</t>
  </si>
  <si>
    <t>YÜCEL AYDIN</t>
  </si>
  <si>
    <t>KIYASETTİN YALÇIN</t>
  </si>
  <si>
    <t>ÜZEYİR SÖYLEMEZ</t>
  </si>
  <si>
    <t>KOCAELİ</t>
  </si>
  <si>
    <t>İSTANBUL</t>
  </si>
  <si>
    <t>İZMİR</t>
  </si>
  <si>
    <t>ANKARA</t>
  </si>
  <si>
    <t>BALIKESİR</t>
  </si>
  <si>
    <t>MARDİN</t>
  </si>
  <si>
    <t>BURSA</t>
  </si>
  <si>
    <t>ERKEK</t>
  </si>
  <si>
    <t>RESUL ÇİFTÇİ</t>
  </si>
  <si>
    <t>MEHMET SARIOĞULLARI</t>
  </si>
  <si>
    <t>ÖMER CANDÖNMEZ</t>
  </si>
  <si>
    <t>MOLDOVA</t>
  </si>
  <si>
    <t>KEMAL ÜNEY</t>
  </si>
  <si>
    <t>İSA BİNGÖL</t>
  </si>
  <si>
    <t>COŞKUN ÖZTÜRK</t>
  </si>
  <si>
    <t>ALİ BOZKURT</t>
  </si>
  <si>
    <t>YUSUF YILMAZ</t>
  </si>
  <si>
    <t>MEHMET ÇITLAK</t>
  </si>
  <si>
    <t>BÜLENT YACI</t>
  </si>
  <si>
    <t>LEVENT YACI</t>
  </si>
  <si>
    <t>AVNİ SALMAN</t>
  </si>
  <si>
    <t>MEHMET SERDAR ALBAYRAK</t>
  </si>
  <si>
    <t>ERALP TUNA</t>
  </si>
  <si>
    <t>EKREM TOKTEMUR</t>
  </si>
  <si>
    <t>HİLMİ AKTEPE</t>
  </si>
  <si>
    <t>ÇANAKKALE</t>
  </si>
  <si>
    <t>MEHMET SEMERCİ</t>
  </si>
  <si>
    <t>MUSTAFA SELAMET</t>
  </si>
  <si>
    <t>MEHMET SARI</t>
  </si>
  <si>
    <t>AHMET TURAN</t>
  </si>
  <si>
    <t>ASIM ÇETİN</t>
  </si>
  <si>
    <t>ŞEREF UYGUR</t>
  </si>
  <si>
    <t>MUSTAFA KÖSE</t>
  </si>
  <si>
    <t>COŞKUN AKSOY</t>
  </si>
  <si>
    <t>DURMUŞ ŞAHİN</t>
  </si>
  <si>
    <t>GÜRCAN BABAOĞLU</t>
  </si>
  <si>
    <t>Master Erkek (70-74)</t>
  </si>
  <si>
    <t>Master Erkek (75-Üstü)</t>
  </si>
  <si>
    <t>HADİ ENCÜ</t>
  </si>
  <si>
    <t>ALİ ÖZDOĞAN</t>
  </si>
  <si>
    <t>İLKER SEZEN</t>
  </si>
  <si>
    <t>ÇAĞDAŞ ARMAĞAN</t>
  </si>
  <si>
    <t>ESKİŞEHİR</t>
  </si>
  <si>
    <t>AHMET GÖZİT</t>
  </si>
  <si>
    <t>BÜLENT ŞEN</t>
  </si>
  <si>
    <t>AGİT YAVAŞ</t>
  </si>
  <si>
    <t>HASAN TURGUT</t>
  </si>
  <si>
    <t>TOKAT</t>
  </si>
  <si>
    <t>SELAMİ ZEREN</t>
  </si>
  <si>
    <t>İLKER KİRLİOĞLU</t>
  </si>
  <si>
    <t>MURAT ORAK</t>
  </si>
  <si>
    <t xml:space="preserve">ELAZIĞ - EGOSPOR </t>
  </si>
  <si>
    <t>ERDİ AKSU</t>
  </si>
  <si>
    <t>ÖMER ALKANOĞLU</t>
  </si>
  <si>
    <t>İBRAHİM DERELİ</t>
  </si>
  <si>
    <t>OĞUZHAN YILMAZ</t>
  </si>
  <si>
    <t>İSTANBUL-BEŞTELSİZ</t>
  </si>
  <si>
    <t>ONUR KUZUR</t>
  </si>
  <si>
    <t>TRABZON-KARŞIYAKA S.K.</t>
  </si>
  <si>
    <t>AYKUT TAŞDEMİR</t>
  </si>
  <si>
    <t>ATMAN ÇAPAT</t>
  </si>
  <si>
    <t>MEVLÜT SAVAŞER</t>
  </si>
  <si>
    <t>GAZİ OKTAY</t>
  </si>
  <si>
    <t>MEHMET ALİ KARAGÜLLÜ</t>
  </si>
  <si>
    <t>HASAN PAK</t>
  </si>
  <si>
    <t>ERZURUM</t>
  </si>
  <si>
    <t>ERCAN MUSLU</t>
  </si>
  <si>
    <t>GÜMÜŞHANE</t>
  </si>
  <si>
    <t>ERDİNÇ EKİN</t>
  </si>
  <si>
    <t>TEVFİK OBEN ÖZEL</t>
  </si>
  <si>
    <t>MUHİTTİN GÜRHAN</t>
  </si>
  <si>
    <t>SİİRT</t>
  </si>
  <si>
    <t>ALİ KEMAL KARABİNA</t>
  </si>
  <si>
    <t>TRABZONSPOR S.K.</t>
  </si>
  <si>
    <t>ARİF DELEN</t>
  </si>
  <si>
    <t>KÜTAHYA</t>
  </si>
  <si>
    <t>RAMAZAN İŞMEL</t>
  </si>
  <si>
    <t>MARDİN ATLETİZM</t>
  </si>
  <si>
    <t xml:space="preserve">ŞENOL CEYLAN </t>
  </si>
  <si>
    <t>İSTANBUL-MERCEDES S.K.</t>
  </si>
  <si>
    <t>NİHAT SARIDAĞ</t>
  </si>
  <si>
    <t>DORUK ARDA ALPARSLAN</t>
  </si>
  <si>
    <t>EMİN KURAL</t>
  </si>
  <si>
    <t>CEMİL YACI</t>
  </si>
  <si>
    <t>FAHRETTİN ALPSOY</t>
  </si>
  <si>
    <t>CELALETTİN KAYNAK</t>
  </si>
  <si>
    <t>CEM YACI</t>
  </si>
  <si>
    <t>VEYSİ ASLAN</t>
  </si>
  <si>
    <t>DİYARBAKIR</t>
  </si>
  <si>
    <t>İDRİS GÜLEÇ</t>
  </si>
  <si>
    <t>SERKAN KAYA</t>
  </si>
  <si>
    <t>ERZİNCAN</t>
  </si>
  <si>
    <t>JACOB WALKOWSKI</t>
  </si>
  <si>
    <t>ABD</t>
  </si>
  <si>
    <t>OZAN DÖNMEZ</t>
  </si>
  <si>
    <t>BIRUK GETACHEW DEMIE</t>
  </si>
  <si>
    <t>ETHIOPIA</t>
  </si>
  <si>
    <t>SEZER DEMİR</t>
  </si>
  <si>
    <t>ASLAN ÇAKMAK</t>
  </si>
  <si>
    <t>EMRE AŞKAR</t>
  </si>
  <si>
    <t>ZONGULDAK</t>
  </si>
  <si>
    <t>UMUT ÇAVUŞOĞLU</t>
  </si>
  <si>
    <t>KARABÜK</t>
  </si>
  <si>
    <t>YASİN MURAT TİMURÇİN</t>
  </si>
  <si>
    <t>UĞUR BAŞPARMAK</t>
  </si>
  <si>
    <t>İAROSLAV MUSCHİNSKİ</t>
  </si>
  <si>
    <t>SÜLEYMAN YETİŞ</t>
  </si>
  <si>
    <t>HÜSEYİN ÇİMŞİR</t>
  </si>
  <si>
    <t>MURAT KAYA</t>
  </si>
  <si>
    <t>BÜLENT YAVUZ</t>
  </si>
  <si>
    <t>YUSUF ZEPAK</t>
  </si>
  <si>
    <t>ENGİN GÜLENÇ</t>
  </si>
  <si>
    <t>MURAT ATLI</t>
  </si>
  <si>
    <t>ALPASLAN ÜN</t>
  </si>
  <si>
    <t>MUSTAFA YILDIRIM</t>
  </si>
  <si>
    <t>YAŞAR YERLİKAYA</t>
  </si>
  <si>
    <t>CANEL TERZİ</t>
  </si>
  <si>
    <t>HASAN EMRE ARAL</t>
  </si>
  <si>
    <t>MUHİTTİN YILMAZ</t>
  </si>
  <si>
    <t>CENK DURMAZ</t>
  </si>
  <si>
    <t>M.E. 40-44</t>
  </si>
  <si>
    <t>YUSUF YÜKSEL</t>
  </si>
  <si>
    <t>ROBERT TURNER</t>
  </si>
  <si>
    <t>HASAN YURDAKOŞ</t>
  </si>
  <si>
    <t>BURSA MASTERLER</t>
  </si>
  <si>
    <t>CAFER DALAR</t>
  </si>
  <si>
    <t>KEVIN BORG</t>
  </si>
  <si>
    <t>YÜCEL ALTINBAŞAK</t>
  </si>
  <si>
    <t>YÜKSEL KASITOĞLU</t>
  </si>
  <si>
    <t>İSTANBUL-MASTERLAR</t>
  </si>
  <si>
    <t>TANZER DURSUN</t>
  </si>
  <si>
    <t>EKREM BAŞARAN</t>
  </si>
  <si>
    <t>CEMALETTİN SUNGUR</t>
  </si>
  <si>
    <t>M.E. 45-49</t>
  </si>
  <si>
    <t>ERTAN BAYSAN</t>
  </si>
  <si>
    <t>ABDÜLHEKİ BİNGÖL</t>
  </si>
  <si>
    <t>M.E. 50-54</t>
  </si>
  <si>
    <t>CENGİZ SEYHAN</t>
  </si>
  <si>
    <t>İMAK</t>
  </si>
  <si>
    <t>BASRİ SEVİNÇ</t>
  </si>
  <si>
    <t>MUSTAFA HAKAN MIRIKYİĞİT</t>
  </si>
  <si>
    <t>MEHMET SAMİ GEDİK</t>
  </si>
  <si>
    <t>ANTALYA</t>
  </si>
  <si>
    <t>MUHARREM KELEŞ</t>
  </si>
  <si>
    <t>GÜRKAN AKYOL</t>
  </si>
  <si>
    <t>ÖMER UZUN</t>
  </si>
  <si>
    <t>ALİŞEN AYDOĞAN</t>
  </si>
  <si>
    <t>SEDAT KARAÇ</t>
  </si>
  <si>
    <t>NAMIK ASLAN</t>
  </si>
  <si>
    <t>ATİLLA EREN</t>
  </si>
  <si>
    <t>OSMAN PAŞA VARDAL</t>
  </si>
  <si>
    <t>SEBAHATTİN MUTLU</t>
  </si>
  <si>
    <t>AKIN ULUÇEVİK</t>
  </si>
  <si>
    <t>İSMET ABLAY</t>
  </si>
  <si>
    <t>SADULLAH ARSLANTAŞ</t>
  </si>
  <si>
    <t>BURSA-MASTERLAR</t>
  </si>
  <si>
    <t>HAMZA ÖZÇELİK</t>
  </si>
  <si>
    <t>VURAL ATEŞ</t>
  </si>
  <si>
    <t>REMZİ ÖKSÜZ</t>
  </si>
  <si>
    <t>İSMET ÇEKEN</t>
  </si>
  <si>
    <t>NEBİL ALİ ER</t>
  </si>
  <si>
    <t>NEJAT HÜMMET</t>
  </si>
  <si>
    <t>NEJAT KILIÇ</t>
  </si>
  <si>
    <t>M.E. 55-59</t>
  </si>
  <si>
    <t>TURGAY OĞUZ</t>
  </si>
  <si>
    <t>AHMET TEK</t>
  </si>
  <si>
    <t>FERİT GÜNDOĞDU</t>
  </si>
  <si>
    <t>KAZIM KAYA</t>
  </si>
  <si>
    <t>İSTANBUL-YAPIKREDİ</t>
  </si>
  <si>
    <t>M.E. 60-64</t>
  </si>
  <si>
    <t>CEVDET EVREN</t>
  </si>
  <si>
    <t>MUZAFFER ŞAHİN</t>
  </si>
  <si>
    <t>İBRAHİM ÇETİN</t>
  </si>
  <si>
    <t>MEHMET İSMET İNCE</t>
  </si>
  <si>
    <t>HÜSEYİN DOĞAN</t>
  </si>
  <si>
    <t>M.E. 65-69</t>
  </si>
  <si>
    <t>ERTUĞRUL MISIRLIOĞLU</t>
  </si>
  <si>
    <t>M.E. 70-74</t>
  </si>
  <si>
    <t>HASAN KINALI</t>
  </si>
  <si>
    <t>AHMET KARABULUT</t>
  </si>
  <si>
    <t>MUSTAFA MÜCAHİT SAK</t>
  </si>
  <si>
    <t>AHMET KAYA</t>
  </si>
  <si>
    <t>ALMANYA</t>
  </si>
  <si>
    <t>TOLGA DEMİR</t>
  </si>
  <si>
    <t>İZMİR-B.Ş.BLD.</t>
  </si>
  <si>
    <t>BURSA-M.KEMALPAŞA BLD.S.</t>
  </si>
  <si>
    <t>TAKIM TASNİFİ</t>
  </si>
  <si>
    <t>İli - Takım Adı</t>
  </si>
  <si>
    <t>Toplam Takım Puanı</t>
  </si>
  <si>
    <t>TRABZONSPOR S.K.-Ferdi</t>
  </si>
  <si>
    <t>İSTANBUL-MERCEDES S.K.-Tk.</t>
  </si>
  <si>
    <t>-</t>
  </si>
  <si>
    <t>SEVGÜN IŞIK</t>
  </si>
  <si>
    <t>ZİNNUR GÖNÜLLÜ</t>
  </si>
  <si>
    <t>NEJAT ÇETİN</t>
  </si>
  <si>
    <t>RIZVAN ŞAHİN</t>
  </si>
  <si>
    <t>SEYİT ÇIRAK</t>
  </si>
  <si>
    <t>BURSA-M.KEMALPAŞA BLD.S.-F</t>
  </si>
  <si>
    <t>ŞİNASİ ÇETİNYOL</t>
  </si>
  <si>
    <t>ÖZDEMİR ŞENGÖRENOĞLU</t>
  </si>
  <si>
    <t>RAHMİ YELENCE</t>
  </si>
  <si>
    <t>ORHAN ÇETİN</t>
  </si>
  <si>
    <t>MUHAMMET KARAHAN</t>
  </si>
  <si>
    <t>DNS</t>
  </si>
  <si>
    <t>282</t>
  </si>
  <si>
    <t>254</t>
  </si>
  <si>
    <t>279</t>
  </si>
  <si>
    <t>255</t>
  </si>
  <si>
    <t>240</t>
  </si>
  <si>
    <t>256</t>
  </si>
  <si>
    <t>276</t>
  </si>
  <si>
    <t>249</t>
  </si>
  <si>
    <t>243</t>
  </si>
  <si>
    <t>259</t>
  </si>
  <si>
    <t>245</t>
  </si>
  <si>
    <t>261</t>
  </si>
  <si>
    <t>296</t>
  </si>
  <si>
    <t>251</t>
  </si>
  <si>
    <t>287</t>
  </si>
  <si>
    <t>278</t>
  </si>
  <si>
    <t>291</t>
  </si>
  <si>
    <t>247</t>
  </si>
  <si>
    <t>244</t>
  </si>
  <si>
    <t>285</t>
  </si>
  <si>
    <t>250</t>
  </si>
  <si>
    <t>384</t>
  </si>
  <si>
    <t>304</t>
  </si>
  <si>
    <t>288</t>
  </si>
  <si>
    <t>233</t>
  </si>
  <si>
    <t>246</t>
  </si>
  <si>
    <t>297</t>
  </si>
  <si>
    <t>260</t>
  </si>
  <si>
    <t>263</t>
  </si>
  <si>
    <t>207</t>
  </si>
  <si>
    <t>258</t>
  </si>
  <si>
    <t>305</t>
  </si>
  <si>
    <t>323</t>
  </si>
  <si>
    <t>269</t>
  </si>
  <si>
    <t>315</t>
  </si>
  <si>
    <t>299</t>
  </si>
  <si>
    <t>321</t>
  </si>
  <si>
    <t>318</t>
  </si>
  <si>
    <t>236</t>
  </si>
  <si>
    <t>301</t>
  </si>
  <si>
    <t>317</t>
  </si>
  <si>
    <t>360</t>
  </si>
  <si>
    <t>294</t>
  </si>
  <si>
    <t>328</t>
  </si>
  <si>
    <t>365</t>
  </si>
  <si>
    <t>319</t>
  </si>
  <si>
    <t>290</t>
  </si>
  <si>
    <t>289</t>
  </si>
  <si>
    <t>379</t>
  </si>
  <si>
    <t>339</t>
  </si>
  <si>
    <t>273</t>
  </si>
  <si>
    <t>242</t>
  </si>
  <si>
    <t>231</t>
  </si>
  <si>
    <t>293</t>
  </si>
  <si>
    <t>355</t>
  </si>
  <si>
    <t>344</t>
  </si>
  <si>
    <t>239</t>
  </si>
  <si>
    <t>286</t>
  </si>
  <si>
    <t>338</t>
  </si>
  <si>
    <t>366</t>
  </si>
  <si>
    <t>274</t>
  </si>
  <si>
    <t>314</t>
  </si>
  <si>
    <t>345</t>
  </si>
  <si>
    <t>334</t>
  </si>
  <si>
    <t>382</t>
  </si>
  <si>
    <t>333</t>
  </si>
  <si>
    <t>313</t>
  </si>
  <si>
    <t>372</t>
  </si>
  <si>
    <t>335</t>
  </si>
  <si>
    <t>303</t>
  </si>
  <si>
    <t>361</t>
  </si>
  <si>
    <t>252</t>
  </si>
  <si>
    <t>235</t>
  </si>
  <si>
    <t>350</t>
  </si>
  <si>
    <t>367</t>
  </si>
  <si>
    <t>306</t>
  </si>
  <si>
    <t>283</t>
  </si>
  <si>
    <t>381</t>
  </si>
  <si>
    <t>238</t>
  </si>
  <si>
    <t>386</t>
  </si>
  <si>
    <t>364</t>
  </si>
  <si>
    <t>369</t>
  </si>
  <si>
    <t>312</t>
  </si>
  <si>
    <t>348</t>
  </si>
  <si>
    <t>241</t>
  </si>
  <si>
    <t>237</t>
  </si>
  <si>
    <t>368</t>
  </si>
  <si>
    <t>351</t>
  </si>
  <si>
    <t>316</t>
  </si>
  <si>
    <t>362</t>
  </si>
  <si>
    <t>378</t>
  </si>
  <si>
    <t>376</t>
  </si>
  <si>
    <t>280</t>
  </si>
  <si>
    <t>311</t>
  </si>
  <si>
    <t>343</t>
  </si>
  <si>
    <t>253</t>
  </si>
  <si>
    <t>375</t>
  </si>
  <si>
    <t>385</t>
  </si>
  <si>
    <t>309</t>
  </si>
  <si>
    <t>346</t>
  </si>
  <si>
    <t>349</t>
  </si>
  <si>
    <t>310</t>
  </si>
  <si>
    <t>324</t>
  </si>
  <si>
    <t>370</t>
  </si>
  <si>
    <t>342</t>
  </si>
  <si>
    <t>302</t>
  </si>
  <si>
    <t>281</t>
  </si>
  <si>
    <t>383</t>
  </si>
  <si>
    <t>380</t>
  </si>
  <si>
    <t>332</t>
  </si>
  <si>
    <t>390</t>
  </si>
  <si>
    <t>391</t>
  </si>
  <si>
    <t>307</t>
  </si>
  <si>
    <t>347</t>
  </si>
  <si>
    <t>388</t>
  </si>
  <si>
    <t>325</t>
  </si>
  <si>
    <t>387</t>
  </si>
  <si>
    <t>308</t>
  </si>
  <si>
    <t>234</t>
  </si>
  <si>
    <t>320</t>
  </si>
  <si>
    <t>371</t>
  </si>
  <si>
    <t>322</t>
  </si>
  <si>
    <t>336</t>
  </si>
  <si>
    <t>330</t>
  </si>
  <si>
    <t>389</t>
  </si>
  <si>
    <t>DQ</t>
  </si>
  <si>
    <t>Türkiye Atletizm Federasyonu
Balıkesir Atletizm İl Temsilciliği</t>
  </si>
  <si>
    <t/>
  </si>
  <si>
    <t>E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</si>
</sst>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\ mmmm\ yyyy\ h:mm;@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0\:00\.00"/>
    <numFmt numFmtId="181" formatCode="[$€-2]\ #,##0.00_);[Red]\([$€-2]\ #,##0.00\)"/>
    <numFmt numFmtId="182" formatCode="mm:ss.0;@"/>
    <numFmt numFmtId="183" formatCode="h:mm/ss\ AM/PM"/>
    <numFmt numFmtId="184" formatCode="hh:mm/ss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b/>
      <i/>
      <sz val="28"/>
      <color indexed="10"/>
      <name val="Cambria"/>
      <family val="1"/>
    </font>
    <font>
      <b/>
      <sz val="11"/>
      <name val="Arial Tur"/>
      <family val="0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6"/>
      <color indexed="10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9"/>
      <name val="MS Sans Serif"/>
      <family val="2"/>
    </font>
    <font>
      <b/>
      <sz val="11"/>
      <name val="Cambria"/>
      <family val="1"/>
    </font>
    <font>
      <b/>
      <i/>
      <sz val="22"/>
      <color indexed="10"/>
      <name val="Cambria"/>
      <family val="1"/>
    </font>
    <font>
      <sz val="11"/>
      <color theme="1"/>
      <name val="Cambria"/>
      <family val="1"/>
    </font>
    <font>
      <b/>
      <sz val="11"/>
      <color theme="0"/>
      <name val="MS Sans Serif"/>
      <family val="2"/>
    </font>
    <font>
      <b/>
      <sz val="14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73" fontId="20" fillId="0" borderId="0" xfId="0" applyNumberFormat="1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173" fontId="27" fillId="24" borderId="0" xfId="0" applyNumberFormat="1" applyFont="1" applyFill="1" applyBorder="1" applyAlignment="1">
      <alignment horizontal="left" vertical="center" wrapText="1"/>
    </xf>
    <xf numFmtId="173" fontId="27" fillId="24" borderId="11" xfId="0" applyNumberFormat="1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72" fontId="30" fillId="0" borderId="0" xfId="0" applyNumberFormat="1" applyFont="1" applyAlignment="1">
      <alignment vertical="center"/>
    </xf>
    <xf numFmtId="173" fontId="31" fillId="6" borderId="18" xfId="0" applyNumberFormat="1" applyFont="1" applyFill="1" applyBorder="1" applyAlignment="1">
      <alignment horizontal="center" vertical="center"/>
    </xf>
    <xf numFmtId="173" fontId="31" fillId="6" borderId="18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30" fillId="19" borderId="19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left" vertical="center" shrinkToFit="1"/>
    </xf>
    <xf numFmtId="0" fontId="30" fillId="25" borderId="19" xfId="0" applyFont="1" applyFill="1" applyBorder="1" applyAlignment="1">
      <alignment horizontal="center" vertical="center"/>
    </xf>
    <xf numFmtId="14" fontId="30" fillId="25" borderId="19" xfId="0" applyNumberFormat="1" applyFont="1" applyFill="1" applyBorder="1" applyAlignment="1">
      <alignment horizontal="center" vertical="center"/>
    </xf>
    <xf numFmtId="180" fontId="30" fillId="19" borderId="19" xfId="0" applyNumberFormat="1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180" fontId="30" fillId="0" borderId="0" xfId="0" applyNumberFormat="1" applyFont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0" fillId="19" borderId="22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left" vertical="center" shrinkToFit="1"/>
    </xf>
    <xf numFmtId="0" fontId="30" fillId="25" borderId="22" xfId="0" applyFont="1" applyFill="1" applyBorder="1" applyAlignment="1">
      <alignment horizontal="center" vertical="center"/>
    </xf>
    <xf numFmtId="14" fontId="30" fillId="25" borderId="22" xfId="0" applyNumberFormat="1" applyFont="1" applyFill="1" applyBorder="1" applyAlignment="1">
      <alignment horizontal="center" vertical="center"/>
    </xf>
    <xf numFmtId="180" fontId="30" fillId="19" borderId="22" xfId="0" applyNumberFormat="1" applyFont="1" applyFill="1" applyBorder="1" applyAlignment="1">
      <alignment horizontal="center" vertical="center"/>
    </xf>
    <xf numFmtId="0" fontId="30" fillId="25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73" fontId="31" fillId="6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 wrapText="1"/>
    </xf>
    <xf numFmtId="14" fontId="33" fillId="0" borderId="19" xfId="0" applyNumberFormat="1" applyFont="1" applyFill="1" applyBorder="1" applyAlignment="1">
      <alignment horizontal="center" vertical="center"/>
    </xf>
    <xf numFmtId="0" fontId="33" fillId="25" borderId="23" xfId="0" applyFont="1" applyFill="1" applyBorder="1" applyAlignment="1">
      <alignment horizontal="center" vertical="center"/>
    </xf>
    <xf numFmtId="0" fontId="33" fillId="19" borderId="19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left" vertical="center" shrinkToFit="1"/>
    </xf>
    <xf numFmtId="0" fontId="33" fillId="25" borderId="19" xfId="0" applyFont="1" applyFill="1" applyBorder="1" applyAlignment="1">
      <alignment horizontal="center" vertical="center"/>
    </xf>
    <xf numFmtId="14" fontId="33" fillId="25" borderId="19" xfId="0" applyNumberFormat="1" applyFont="1" applyFill="1" applyBorder="1" applyAlignment="1">
      <alignment horizontal="center" vertical="center"/>
    </xf>
    <xf numFmtId="180" fontId="33" fillId="19" borderId="19" xfId="0" applyNumberFormat="1" applyFont="1" applyFill="1" applyBorder="1" applyAlignment="1">
      <alignment horizontal="center" vertical="center"/>
    </xf>
    <xf numFmtId="0" fontId="46" fillId="25" borderId="24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14" fontId="31" fillId="7" borderId="26" xfId="0" applyNumberFormat="1" applyFont="1" applyFill="1" applyBorder="1" applyAlignment="1">
      <alignment horizontal="center" vertical="center" wrapText="1"/>
    </xf>
    <xf numFmtId="180" fontId="31" fillId="7" borderId="26" xfId="0" applyNumberFormat="1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14" fontId="30" fillId="7" borderId="27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center" vertical="center" wrapText="1"/>
    </xf>
    <xf numFmtId="14" fontId="33" fillId="0" borderId="24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/>
    </xf>
    <xf numFmtId="14" fontId="35" fillId="0" borderId="25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26" borderId="25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 wrapText="1"/>
    </xf>
    <xf numFmtId="14" fontId="36" fillId="0" borderId="25" xfId="0" applyNumberFormat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center" vertical="center" wrapText="1"/>
    </xf>
    <xf numFmtId="14" fontId="33" fillId="0" borderId="25" xfId="0" applyNumberFormat="1" applyFont="1" applyFill="1" applyBorder="1" applyAlignment="1">
      <alignment horizontal="center" vertical="center"/>
    </xf>
    <xf numFmtId="0" fontId="33" fillId="19" borderId="25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left" vertical="center" shrinkToFit="1"/>
    </xf>
    <xf numFmtId="14" fontId="33" fillId="25" borderId="25" xfId="0" applyNumberFormat="1" applyFont="1" applyFill="1" applyBorder="1" applyAlignment="1">
      <alignment horizontal="center" vertical="center"/>
    </xf>
    <xf numFmtId="180" fontId="33" fillId="19" borderId="25" xfId="0" applyNumberFormat="1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72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 wrapText="1"/>
    </xf>
    <xf numFmtId="0" fontId="33" fillId="19" borderId="29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left" vertical="center" shrinkToFit="1"/>
    </xf>
    <xf numFmtId="0" fontId="33" fillId="25" borderId="29" xfId="0" applyFont="1" applyFill="1" applyBorder="1" applyAlignment="1">
      <alignment horizontal="center" vertical="center"/>
    </xf>
    <xf numFmtId="14" fontId="33" fillId="25" borderId="29" xfId="0" applyNumberFormat="1" applyFont="1" applyFill="1" applyBorder="1" applyAlignment="1">
      <alignment horizontal="center" vertical="center"/>
    </xf>
    <xf numFmtId="180" fontId="33" fillId="19" borderId="29" xfId="0" applyNumberFormat="1" applyFont="1" applyFill="1" applyBorder="1" applyAlignment="1">
      <alignment horizontal="center" vertical="center"/>
    </xf>
    <xf numFmtId="0" fontId="46" fillId="25" borderId="29" xfId="0" applyFont="1" applyFill="1" applyBorder="1" applyAlignment="1">
      <alignment horizontal="center" vertical="center"/>
    </xf>
    <xf numFmtId="0" fontId="33" fillId="19" borderId="30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left" vertical="center" shrinkToFit="1"/>
    </xf>
    <xf numFmtId="0" fontId="33" fillId="25" borderId="30" xfId="0" applyFont="1" applyFill="1" applyBorder="1" applyAlignment="1">
      <alignment horizontal="center" vertical="center"/>
    </xf>
    <xf numFmtId="14" fontId="33" fillId="25" borderId="30" xfId="0" applyNumberFormat="1" applyFont="1" applyFill="1" applyBorder="1" applyAlignment="1">
      <alignment horizontal="center" vertical="center"/>
    </xf>
    <xf numFmtId="180" fontId="33" fillId="19" borderId="30" xfId="0" applyNumberFormat="1" applyFont="1" applyFill="1" applyBorder="1" applyAlignment="1">
      <alignment horizontal="center" vertical="center"/>
    </xf>
    <xf numFmtId="0" fontId="46" fillId="25" borderId="30" xfId="0" applyFont="1" applyFill="1" applyBorder="1" applyAlignment="1">
      <alignment horizontal="center" vertical="center"/>
    </xf>
    <xf numFmtId="0" fontId="33" fillId="19" borderId="31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left" vertical="center" shrinkToFit="1"/>
    </xf>
    <xf numFmtId="0" fontId="33" fillId="25" borderId="31" xfId="0" applyFont="1" applyFill="1" applyBorder="1" applyAlignment="1">
      <alignment horizontal="center" vertical="center"/>
    </xf>
    <xf numFmtId="14" fontId="33" fillId="25" borderId="31" xfId="0" applyNumberFormat="1" applyFont="1" applyFill="1" applyBorder="1" applyAlignment="1">
      <alignment horizontal="center" vertical="center"/>
    </xf>
    <xf numFmtId="180" fontId="33" fillId="19" borderId="31" xfId="0" applyNumberFormat="1" applyFont="1" applyFill="1" applyBorder="1" applyAlignment="1">
      <alignment horizontal="center" vertical="center"/>
    </xf>
    <xf numFmtId="0" fontId="46" fillId="25" borderId="31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14" fontId="31" fillId="7" borderId="32" xfId="0" applyNumberFormat="1" applyFont="1" applyFill="1" applyBorder="1" applyAlignment="1">
      <alignment horizontal="center" vertical="center" wrapText="1"/>
    </xf>
    <xf numFmtId="180" fontId="31" fillId="7" borderId="32" xfId="0" applyNumberFormat="1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horizontal="center" vertical="center"/>
    </xf>
    <xf numFmtId="0" fontId="29" fillId="0" borderId="0" xfId="0" applyNumberFormat="1" applyFont="1" applyAlignment="1" quotePrefix="1">
      <alignment horizontal="center"/>
    </xf>
    <xf numFmtId="0" fontId="47" fillId="27" borderId="0" xfId="0" applyNumberFormat="1" applyFont="1" applyFill="1" applyAlignment="1" quotePrefix="1">
      <alignment horizontal="center"/>
    </xf>
    <xf numFmtId="0" fontId="44" fillId="0" borderId="0" xfId="0" applyFont="1" applyAlignment="1">
      <alignment vertical="center"/>
    </xf>
    <xf numFmtId="0" fontId="22" fillId="24" borderId="33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2" fillId="24" borderId="33" xfId="0" applyFont="1" applyFill="1" applyBorder="1" applyAlignment="1">
      <alignment horizontal="left" vertical="center" wrapText="1"/>
    </xf>
    <xf numFmtId="175" fontId="22" fillId="24" borderId="33" xfId="0" applyNumberFormat="1" applyFont="1" applyFill="1" applyBorder="1" applyAlignment="1">
      <alignment horizontal="left" vertical="center" wrapText="1"/>
    </xf>
    <xf numFmtId="175" fontId="22" fillId="24" borderId="34" xfId="0" applyNumberFormat="1" applyFont="1" applyFill="1" applyBorder="1" applyAlignment="1">
      <alignment horizontal="left" vertical="center" wrapText="1"/>
    </xf>
    <xf numFmtId="0" fontId="19" fillId="24" borderId="35" xfId="0" applyFont="1" applyFill="1" applyBorder="1" applyAlignment="1">
      <alignment horizontal="center" wrapText="1"/>
    </xf>
    <xf numFmtId="0" fontId="19" fillId="24" borderId="36" xfId="0" applyFont="1" applyFill="1" applyBorder="1" applyAlignment="1">
      <alignment horizontal="center" wrapText="1"/>
    </xf>
    <xf numFmtId="0" fontId="19" fillId="24" borderId="37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left" vertical="center"/>
    </xf>
    <xf numFmtId="0" fontId="37" fillId="6" borderId="0" xfId="0" applyFont="1" applyFill="1" applyAlignment="1">
      <alignment horizontal="center" vertical="center" wrapText="1"/>
    </xf>
    <xf numFmtId="0" fontId="37" fillId="6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 wrapText="1"/>
    </xf>
    <xf numFmtId="172" fontId="38" fillId="6" borderId="0" xfId="0" applyNumberFormat="1" applyFont="1" applyFill="1" applyAlignment="1">
      <alignment horizontal="center" vertical="center" wrapText="1"/>
    </xf>
    <xf numFmtId="175" fontId="31" fillId="6" borderId="18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Alignment="1">
      <alignment horizontal="center" vertical="center" wrapText="1"/>
    </xf>
    <xf numFmtId="0" fontId="38" fillId="6" borderId="0" xfId="0" applyNumberFormat="1" applyFont="1" applyFill="1" applyAlignment="1">
      <alignment horizontal="center" vertical="center" wrapText="1"/>
    </xf>
    <xf numFmtId="175" fontId="31" fillId="6" borderId="18" xfId="0" applyNumberFormat="1" applyFont="1" applyFill="1" applyBorder="1" applyAlignment="1">
      <alignment horizontal="center" vertical="center"/>
    </xf>
    <xf numFmtId="0" fontId="39" fillId="6" borderId="0" xfId="0" applyNumberFormat="1" applyFont="1" applyFill="1" applyAlignment="1">
      <alignment horizontal="center" vertical="center" wrapText="1"/>
    </xf>
    <xf numFmtId="1" fontId="48" fillId="25" borderId="31" xfId="0" applyNumberFormat="1" applyFont="1" applyFill="1" applyBorder="1" applyAlignment="1">
      <alignment horizontal="center" vertical="center"/>
    </xf>
    <xf numFmtId="1" fontId="48" fillId="25" borderId="25" xfId="0" applyNumberFormat="1" applyFont="1" applyFill="1" applyBorder="1" applyAlignment="1">
      <alignment horizontal="center" vertical="center"/>
    </xf>
    <xf numFmtId="1" fontId="48" fillId="25" borderId="30" xfId="0" applyNumberFormat="1" applyFont="1" applyFill="1" applyBorder="1" applyAlignment="1">
      <alignment horizontal="center" vertical="center"/>
    </xf>
    <xf numFmtId="0" fontId="42" fillId="25" borderId="31" xfId="0" applyFont="1" applyFill="1" applyBorder="1" applyAlignment="1">
      <alignment horizontal="center" vertical="center"/>
    </xf>
    <xf numFmtId="0" fontId="42" fillId="25" borderId="25" xfId="0" applyFont="1" applyFill="1" applyBorder="1" applyAlignment="1">
      <alignment horizontal="center" vertical="center"/>
    </xf>
    <xf numFmtId="0" fontId="42" fillId="25" borderId="30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1" fontId="48" fillId="25" borderId="29" xfId="0" applyNumberFormat="1" applyFont="1" applyFill="1" applyBorder="1" applyAlignment="1">
      <alignment horizontal="center" vertical="center"/>
    </xf>
    <xf numFmtId="0" fontId="42" fillId="25" borderId="2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314325</xdr:rowOff>
    </xdr:from>
    <xdr:to>
      <xdr:col>1</xdr:col>
      <xdr:colOff>1543050</xdr:colOff>
      <xdr:row>5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162050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514350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123825</xdr:rowOff>
    </xdr:from>
    <xdr:to>
      <xdr:col>2</xdr:col>
      <xdr:colOff>428625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SheetLayoutView="110" zoomScalePageLayoutView="0" workbookViewId="0" topLeftCell="A13">
      <selection activeCell="B19" sqref="B19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130"/>
      <c r="B1" s="131"/>
      <c r="C1" s="132"/>
    </row>
    <row r="2" spans="1:5" ht="42.75" customHeight="1">
      <c r="A2" s="133" t="s">
        <v>10</v>
      </c>
      <c r="B2" s="134"/>
      <c r="C2" s="135"/>
      <c r="D2" s="2"/>
      <c r="E2" s="2"/>
    </row>
    <row r="3" spans="1:5" ht="24.75" customHeight="1">
      <c r="A3" s="136"/>
      <c r="B3" s="137"/>
      <c r="C3" s="138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18" customHeight="1">
      <c r="A17" s="139" t="s">
        <v>11</v>
      </c>
      <c r="B17" s="140"/>
      <c r="C17" s="141"/>
    </row>
    <row r="18" spans="1:11" ht="42" customHeight="1">
      <c r="A18" s="139"/>
      <c r="B18" s="140"/>
      <c r="C18" s="141"/>
      <c r="G18" s="161">
        <v>5322331700</v>
      </c>
      <c r="H18" s="161"/>
      <c r="I18" s="161"/>
      <c r="J18" s="161"/>
      <c r="K18" s="161"/>
    </row>
    <row r="19" spans="1:3" ht="27">
      <c r="A19" s="6"/>
      <c r="B19" s="162" t="s">
        <v>12</v>
      </c>
      <c r="C19" s="7"/>
    </row>
    <row r="20" spans="1:3" ht="22.5">
      <c r="A20" s="6"/>
      <c r="B20" s="19"/>
      <c r="C20" s="7"/>
    </row>
    <row r="21" spans="1:3" ht="22.5">
      <c r="A21" s="6"/>
      <c r="B21" s="19"/>
      <c r="C21" s="7"/>
    </row>
    <row r="22" spans="1:3" ht="22.5">
      <c r="A22" s="6"/>
      <c r="B22" s="19"/>
      <c r="C22" s="7"/>
    </row>
    <row r="23" spans="1:3" ht="22.5">
      <c r="A23" s="6"/>
      <c r="B23" s="19"/>
      <c r="C23" s="7"/>
    </row>
    <row r="24" spans="1:3" ht="22.5">
      <c r="A24" s="8"/>
      <c r="B24" s="9"/>
      <c r="C24" s="10"/>
    </row>
    <row r="25" spans="1:3" ht="25.5" customHeight="1">
      <c r="A25" s="11" t="s">
        <v>5</v>
      </c>
      <c r="B25" s="125" t="s">
        <v>13</v>
      </c>
      <c r="C25" s="126"/>
    </row>
    <row r="26" spans="1:3" ht="25.5" customHeight="1">
      <c r="A26" s="11" t="s">
        <v>6</v>
      </c>
      <c r="B26" s="125" t="s">
        <v>14</v>
      </c>
      <c r="C26" s="126"/>
    </row>
    <row r="27" spans="1:3" ht="25.5" customHeight="1">
      <c r="A27" s="12" t="s">
        <v>7</v>
      </c>
      <c r="B27" s="127" t="s">
        <v>25</v>
      </c>
      <c r="C27" s="126"/>
    </row>
    <row r="28" spans="1:3" ht="25.5" customHeight="1">
      <c r="A28" s="11" t="s">
        <v>8</v>
      </c>
      <c r="B28" s="125" t="s">
        <v>12</v>
      </c>
      <c r="C28" s="126"/>
    </row>
    <row r="29" spans="1:3" ht="25.5" customHeight="1">
      <c r="A29" s="13" t="s">
        <v>9</v>
      </c>
      <c r="B29" s="128">
        <v>41161.395833333336</v>
      </c>
      <c r="C29" s="129"/>
    </row>
    <row r="30" spans="1:3" ht="18">
      <c r="A30" s="11"/>
      <c r="B30" s="17"/>
      <c r="C30" s="18"/>
    </row>
    <row r="31" spans="1:3" ht="18">
      <c r="A31" s="11"/>
      <c r="B31" s="17"/>
      <c r="C31" s="18"/>
    </row>
    <row r="32" spans="1:3" ht="18.75" thickBot="1">
      <c r="A32" s="14"/>
      <c r="B32" s="15"/>
      <c r="C32" s="16"/>
    </row>
  </sheetData>
  <sheetProtection/>
  <mergeCells count="10">
    <mergeCell ref="G18:K18"/>
    <mergeCell ref="B26:C26"/>
    <mergeCell ref="B27:C27"/>
    <mergeCell ref="B28:C28"/>
    <mergeCell ref="B29:C29"/>
    <mergeCell ref="B25:C25"/>
    <mergeCell ref="A1:C1"/>
    <mergeCell ref="A2:C2"/>
    <mergeCell ref="A3:C3"/>
    <mergeCell ref="A17:C18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31.753906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74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376</v>
      </c>
      <c r="C6" s="57" t="s">
        <v>70</v>
      </c>
      <c r="D6" s="57" t="s">
        <v>42</v>
      </c>
      <c r="E6" s="58" t="s">
        <v>215</v>
      </c>
      <c r="F6" s="59">
        <v>15385</v>
      </c>
      <c r="G6" s="60">
        <v>21442</v>
      </c>
      <c r="H6" s="61">
        <v>91</v>
      </c>
      <c r="J6" s="63"/>
    </row>
    <row r="7" spans="1:10" s="62" customFormat="1" ht="18" customHeight="1">
      <c r="A7" s="64">
        <v>2</v>
      </c>
      <c r="B7" s="56">
        <v>378</v>
      </c>
      <c r="C7" s="57" t="s">
        <v>71</v>
      </c>
      <c r="D7" s="57" t="s">
        <v>42</v>
      </c>
      <c r="E7" s="58" t="s">
        <v>215</v>
      </c>
      <c r="F7" s="59">
        <v>13961</v>
      </c>
      <c r="G7" s="60">
        <v>21436</v>
      </c>
      <c r="H7" s="61">
        <v>90</v>
      </c>
      <c r="J7" s="63"/>
    </row>
    <row r="8" spans="1:10" s="62" customFormat="1" ht="18" customHeight="1">
      <c r="A8" s="64"/>
      <c r="B8" s="56">
        <v>377</v>
      </c>
      <c r="C8" s="57" t="s">
        <v>216</v>
      </c>
      <c r="D8" s="57" t="s">
        <v>42</v>
      </c>
      <c r="E8" s="58" t="s">
        <v>215</v>
      </c>
      <c r="F8" s="59">
        <v>14611</v>
      </c>
      <c r="G8" s="60" t="s">
        <v>241</v>
      </c>
      <c r="H8" s="61"/>
      <c r="J8" s="63"/>
    </row>
    <row r="9" spans="1:8" s="62" customFormat="1" ht="18" customHeight="1">
      <c r="A9" s="64" t="s">
        <v>369</v>
      </c>
      <c r="B9" s="56"/>
      <c r="C9" s="57" t="s">
        <v>369</v>
      </c>
      <c r="D9" s="57" t="s">
        <v>369</v>
      </c>
      <c r="E9" s="58" t="s">
        <v>369</v>
      </c>
      <c r="F9" s="59" t="s">
        <v>369</v>
      </c>
      <c r="G9" s="60" t="s">
        <v>369</v>
      </c>
      <c r="H9" s="61" t="s">
        <v>369</v>
      </c>
    </row>
    <row r="10" spans="1:8" s="62" customFormat="1" ht="18" customHeight="1">
      <c r="A10" s="64" t="s">
        <v>369</v>
      </c>
      <c r="B10" s="56"/>
      <c r="C10" s="57" t="s">
        <v>369</v>
      </c>
      <c r="D10" s="57" t="s">
        <v>369</v>
      </c>
      <c r="E10" s="58" t="s">
        <v>369</v>
      </c>
      <c r="F10" s="59" t="s">
        <v>369</v>
      </c>
      <c r="G10" s="60" t="s">
        <v>369</v>
      </c>
      <c r="H10" s="61" t="s">
        <v>369</v>
      </c>
    </row>
    <row r="11" spans="1:8" s="62" customFormat="1" ht="18" customHeight="1">
      <c r="A11" s="64" t="s">
        <v>369</v>
      </c>
      <c r="B11" s="56"/>
      <c r="C11" s="57" t="s">
        <v>369</v>
      </c>
      <c r="D11" s="57" t="s">
        <v>369</v>
      </c>
      <c r="E11" s="58" t="s">
        <v>369</v>
      </c>
      <c r="F11" s="59" t="s">
        <v>369</v>
      </c>
      <c r="G11" s="60" t="s">
        <v>369</v>
      </c>
      <c r="H11" s="61" t="s">
        <v>369</v>
      </c>
    </row>
    <row r="12" spans="1:8" s="62" customFormat="1" ht="18" customHeight="1">
      <c r="A12" s="64" t="s">
        <v>369</v>
      </c>
      <c r="B12" s="56"/>
      <c r="C12" s="57" t="s">
        <v>369</v>
      </c>
      <c r="D12" s="57" t="s">
        <v>369</v>
      </c>
      <c r="E12" s="58" t="s">
        <v>369</v>
      </c>
      <c r="F12" s="59" t="s">
        <v>369</v>
      </c>
      <c r="G12" s="60" t="s">
        <v>369</v>
      </c>
      <c r="H12" s="61" t="s">
        <v>369</v>
      </c>
    </row>
    <row r="13" spans="1:8" s="62" customFormat="1" ht="18" customHeight="1">
      <c r="A13" s="64" t="s">
        <v>369</v>
      </c>
      <c r="B13" s="56"/>
      <c r="C13" s="57" t="s">
        <v>369</v>
      </c>
      <c r="D13" s="57" t="s">
        <v>369</v>
      </c>
      <c r="E13" s="58" t="s">
        <v>369</v>
      </c>
      <c r="F13" s="59" t="s">
        <v>369</v>
      </c>
      <c r="G13" s="60" t="s">
        <v>369</v>
      </c>
      <c r="H13" s="61" t="s">
        <v>369</v>
      </c>
    </row>
    <row r="14" spans="1:8" s="62" customFormat="1" ht="18" customHeight="1">
      <c r="A14" s="64" t="s">
        <v>369</v>
      </c>
      <c r="B14" s="56"/>
      <c r="C14" s="57" t="s">
        <v>369</v>
      </c>
      <c r="D14" s="57" t="s">
        <v>369</v>
      </c>
      <c r="E14" s="58" t="s">
        <v>369</v>
      </c>
      <c r="F14" s="59" t="s">
        <v>369</v>
      </c>
      <c r="G14" s="60" t="s">
        <v>369</v>
      </c>
      <c r="H14" s="61" t="s">
        <v>369</v>
      </c>
    </row>
    <row r="15" spans="1:8" s="62" customFormat="1" ht="18" customHeight="1">
      <c r="A15" s="64" t="s">
        <v>369</v>
      </c>
      <c r="B15" s="56"/>
      <c r="C15" s="57" t="s">
        <v>369</v>
      </c>
      <c r="D15" s="57" t="s">
        <v>369</v>
      </c>
      <c r="E15" s="58" t="s">
        <v>369</v>
      </c>
      <c r="F15" s="59" t="s">
        <v>369</v>
      </c>
      <c r="G15" s="60" t="s">
        <v>369</v>
      </c>
      <c r="H15" s="61" t="s">
        <v>369</v>
      </c>
    </row>
    <row r="16" spans="1:8" s="62" customFormat="1" ht="18" customHeight="1">
      <c r="A16" s="64" t="s">
        <v>369</v>
      </c>
      <c r="B16" s="56"/>
      <c r="C16" s="57" t="s">
        <v>369</v>
      </c>
      <c r="D16" s="57" t="s">
        <v>369</v>
      </c>
      <c r="E16" s="58" t="s">
        <v>369</v>
      </c>
      <c r="F16" s="59" t="s">
        <v>369</v>
      </c>
      <c r="G16" s="60" t="s">
        <v>369</v>
      </c>
      <c r="H16" s="61" t="s">
        <v>369</v>
      </c>
    </row>
    <row r="17" spans="1:8" s="62" customFormat="1" ht="18" customHeight="1">
      <c r="A17" s="64" t="s">
        <v>369</v>
      </c>
      <c r="B17" s="56"/>
      <c r="C17" s="57" t="s">
        <v>369</v>
      </c>
      <c r="D17" s="57" t="s">
        <v>369</v>
      </c>
      <c r="E17" s="58" t="s">
        <v>369</v>
      </c>
      <c r="F17" s="59" t="s">
        <v>369</v>
      </c>
      <c r="G17" s="60" t="s">
        <v>369</v>
      </c>
      <c r="H17" s="61" t="s">
        <v>369</v>
      </c>
    </row>
    <row r="18" spans="1:8" s="62" customFormat="1" ht="18" customHeight="1">
      <c r="A18" s="64" t="s">
        <v>369</v>
      </c>
      <c r="B18" s="56"/>
      <c r="C18" s="57" t="s">
        <v>369</v>
      </c>
      <c r="D18" s="57" t="s">
        <v>369</v>
      </c>
      <c r="E18" s="58" t="s">
        <v>369</v>
      </c>
      <c r="F18" s="59" t="s">
        <v>369</v>
      </c>
      <c r="G18" s="60" t="s">
        <v>369</v>
      </c>
      <c r="H18" s="61" t="s">
        <v>369</v>
      </c>
    </row>
    <row r="19" spans="1:8" s="62" customFormat="1" ht="18" customHeight="1">
      <c r="A19" s="64" t="s">
        <v>369</v>
      </c>
      <c r="B19" s="56"/>
      <c r="C19" s="57" t="s">
        <v>369</v>
      </c>
      <c r="D19" s="57" t="s">
        <v>369</v>
      </c>
      <c r="E19" s="58" t="s">
        <v>369</v>
      </c>
      <c r="F19" s="59" t="s">
        <v>369</v>
      </c>
      <c r="G19" s="60" t="s">
        <v>369</v>
      </c>
      <c r="H19" s="61" t="s">
        <v>369</v>
      </c>
    </row>
    <row r="20" spans="1:8" s="62" customFormat="1" ht="18" customHeight="1">
      <c r="A20" s="64" t="s">
        <v>369</v>
      </c>
      <c r="B20" s="56"/>
      <c r="C20" s="57" t="s">
        <v>369</v>
      </c>
      <c r="D20" s="57" t="s">
        <v>369</v>
      </c>
      <c r="E20" s="58" t="s">
        <v>369</v>
      </c>
      <c r="F20" s="59" t="s">
        <v>369</v>
      </c>
      <c r="G20" s="60" t="s">
        <v>369</v>
      </c>
      <c r="H20" s="61" t="s">
        <v>369</v>
      </c>
    </row>
    <row r="21" spans="1:8" s="62" customFormat="1" ht="18" customHeight="1">
      <c r="A21" s="64" t="s">
        <v>369</v>
      </c>
      <c r="B21" s="56"/>
      <c r="C21" s="57" t="s">
        <v>369</v>
      </c>
      <c r="D21" s="57" t="s">
        <v>369</v>
      </c>
      <c r="E21" s="58" t="s">
        <v>369</v>
      </c>
      <c r="F21" s="59" t="s">
        <v>369</v>
      </c>
      <c r="G21" s="60" t="s">
        <v>369</v>
      </c>
      <c r="H21" s="61" t="s">
        <v>369</v>
      </c>
    </row>
    <row r="22" spans="1:8" s="62" customFormat="1" ht="18" customHeight="1">
      <c r="A22" s="64" t="s">
        <v>369</v>
      </c>
      <c r="B22" s="56"/>
      <c r="C22" s="57" t="s">
        <v>369</v>
      </c>
      <c r="D22" s="57" t="s">
        <v>369</v>
      </c>
      <c r="E22" s="58" t="s">
        <v>369</v>
      </c>
      <c r="F22" s="59" t="s">
        <v>369</v>
      </c>
      <c r="G22" s="60" t="s">
        <v>369</v>
      </c>
      <c r="H22" s="61" t="s">
        <v>369</v>
      </c>
    </row>
    <row r="23" spans="1:8" s="62" customFormat="1" ht="18" customHeight="1">
      <c r="A23" s="64" t="s">
        <v>369</v>
      </c>
      <c r="B23" s="56"/>
      <c r="C23" s="57" t="s">
        <v>369</v>
      </c>
      <c r="D23" s="57" t="s">
        <v>369</v>
      </c>
      <c r="E23" s="58" t="s">
        <v>369</v>
      </c>
      <c r="F23" s="59" t="s">
        <v>369</v>
      </c>
      <c r="G23" s="60" t="s">
        <v>369</v>
      </c>
      <c r="H23" s="61" t="s">
        <v>369</v>
      </c>
    </row>
    <row r="24" spans="1:8" s="62" customFormat="1" ht="18" customHeight="1">
      <c r="A24" s="64" t="s">
        <v>369</v>
      </c>
      <c r="B24" s="56"/>
      <c r="C24" s="57" t="s">
        <v>369</v>
      </c>
      <c r="D24" s="57" t="s">
        <v>369</v>
      </c>
      <c r="E24" s="58" t="s">
        <v>369</v>
      </c>
      <c r="F24" s="59" t="s">
        <v>369</v>
      </c>
      <c r="G24" s="60" t="s">
        <v>369</v>
      </c>
      <c r="H24" s="61" t="s">
        <v>369</v>
      </c>
    </row>
    <row r="25" spans="1:8" s="62" customFormat="1" ht="18" customHeight="1">
      <c r="A25" s="64" t="s">
        <v>369</v>
      </c>
      <c r="B25" s="56"/>
      <c r="C25" s="57" t="s">
        <v>369</v>
      </c>
      <c r="D25" s="57" t="s">
        <v>369</v>
      </c>
      <c r="E25" s="58" t="s">
        <v>369</v>
      </c>
      <c r="F25" s="59" t="s">
        <v>369</v>
      </c>
      <c r="G25" s="60" t="s">
        <v>369</v>
      </c>
      <c r="H25" s="61" t="s">
        <v>369</v>
      </c>
    </row>
    <row r="26" spans="1:8" s="62" customFormat="1" ht="18" customHeight="1">
      <c r="A26" s="64" t="s">
        <v>369</v>
      </c>
      <c r="B26" s="56"/>
      <c r="C26" s="57" t="s">
        <v>369</v>
      </c>
      <c r="D26" s="57" t="s">
        <v>369</v>
      </c>
      <c r="E26" s="58" t="s">
        <v>369</v>
      </c>
      <c r="F26" s="59" t="s">
        <v>369</v>
      </c>
      <c r="G26" s="60" t="s">
        <v>369</v>
      </c>
      <c r="H26" s="61" t="s">
        <v>369</v>
      </c>
    </row>
    <row r="27" spans="1:8" s="62" customFormat="1" ht="18" customHeight="1">
      <c r="A27" s="64" t="s">
        <v>369</v>
      </c>
      <c r="B27" s="56"/>
      <c r="C27" s="57" t="s">
        <v>369</v>
      </c>
      <c r="D27" s="57" t="s">
        <v>369</v>
      </c>
      <c r="E27" s="58" t="s">
        <v>369</v>
      </c>
      <c r="F27" s="59" t="s">
        <v>369</v>
      </c>
      <c r="G27" s="60" t="s">
        <v>369</v>
      </c>
      <c r="H27" s="61" t="s">
        <v>369</v>
      </c>
    </row>
    <row r="28" spans="1:8" s="62" customFormat="1" ht="18" customHeight="1">
      <c r="A28" s="64" t="s">
        <v>369</v>
      </c>
      <c r="B28" s="56"/>
      <c r="C28" s="57" t="s">
        <v>369</v>
      </c>
      <c r="D28" s="57" t="s">
        <v>369</v>
      </c>
      <c r="E28" s="58" t="s">
        <v>369</v>
      </c>
      <c r="F28" s="59" t="s">
        <v>369</v>
      </c>
      <c r="G28" s="60" t="s">
        <v>369</v>
      </c>
      <c r="H28" s="61" t="s">
        <v>369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9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27.125" style="33" customWidth="1"/>
    <col min="5" max="5" width="8.25390625" style="20" customWidth="1"/>
    <col min="6" max="6" width="6.75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tr">
        <f>KAPAK!A2</f>
        <v>Türkiye Atletizm Federasyonu
Balıkesir Atletizm İl Temsilciliği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tr">
        <f>KAPAK!B25</f>
        <v>İsmail Akçay Yarı Maratonu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tr">
        <f>KAPAK!B28</f>
        <v>Balıkesir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75</v>
      </c>
      <c r="B4" s="142"/>
      <c r="C4" s="142"/>
      <c r="D4" s="23" t="str">
        <f>KAPAK!B26</f>
        <v>21.100 Metre</v>
      </c>
      <c r="E4" s="24"/>
      <c r="F4" s="150">
        <f>KAPAK!B29</f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f>IF(B6&lt;&gt;"",1,"")</f>
      </c>
      <c r="B6" s="56"/>
      <c r="C6" s="57">
        <f>IF(ISERROR(VLOOKUP(B6,'Genel Sıralama'!$B$6:$I$253,2,0)),"",VLOOKUP(B6,'Genel Sıralama'!$B$6:$I$253,2,0))</f>
      </c>
      <c r="D6" s="57">
        <f>IF(ISERROR(VLOOKUP(B6,'Genel Sıralama'!$B$6:$I$253,3,0)),"",VLOOKUP(B6,'Genel Sıralama'!$B$6:$I$253,3,0))</f>
      </c>
      <c r="E6" s="58">
        <f>IF(ISERROR(VLOOKUP(B6,'Genel Sıralama'!$B$6:$I$253,4,0)),"",VLOOKUP(B6,'Genel Sıralama'!$B$6:$I$253,4,0))</f>
      </c>
      <c r="F6" s="59">
        <f>IF(ISERROR(VLOOKUP($B6,'Genel Sıralama'!$B$6:$I$253,5,0)),"",VLOOKUP($B6,'Genel Sıralama'!$B$6:$I$253,5,0))</f>
      </c>
      <c r="G6" s="60">
        <f>IF(ISERROR(VLOOKUP($B6,'Genel Sıralama'!$B$6:$I$253,6,0)),"",VLOOKUP($B6,'Genel Sıralama'!$B$6:$I$253,6,0))</f>
      </c>
      <c r="H6" s="61">
        <f>IF(ISERROR(VLOOKUP($B6,'Genel Sıralama'!$B$6:$I$253,7,0)),"",VLOOKUP($B6,'Genel Sıralama'!$B$6:$I$253,7,0))</f>
      </c>
      <c r="J6" s="63"/>
    </row>
    <row r="7" spans="1:10" s="62" customFormat="1" ht="18" customHeight="1">
      <c r="A7" s="64">
        <f aca="true" t="shared" si="0" ref="A7:A50">IF(B7&lt;&gt;"",A6+1,"")</f>
      </c>
      <c r="B7" s="56"/>
      <c r="C7" s="57">
        <f>IF(ISERROR(VLOOKUP(B7,'Genel Sıralama'!$B$6:$I$253,2,0)),"",VLOOKUP(B7,'Genel Sıralama'!$B$6:$I$253,2,0))</f>
      </c>
      <c r="D7" s="57">
        <f>IF(ISERROR(VLOOKUP(B7,'Genel Sıralama'!$B$6:$I$253,3,0)),"",VLOOKUP(B7,'Genel Sıralama'!$B$6:$I$253,3,0))</f>
      </c>
      <c r="E7" s="58">
        <f>IF(ISERROR(VLOOKUP(B7,'Genel Sıralama'!$B$6:$I$253,4,0)),"",VLOOKUP(B7,'Genel Sıralama'!$B$6:$I$253,4,0))</f>
      </c>
      <c r="F7" s="59">
        <f>IF(ISERROR(VLOOKUP($B7,'Genel Sıralama'!$B$6:$I$253,5,0)),"",VLOOKUP($B7,'Genel Sıralama'!$B$6:$I$253,5,0))</f>
      </c>
      <c r="G7" s="60">
        <f>IF(ISERROR(VLOOKUP($B7,'Genel Sıralama'!$B$6:$I$253,6,0)),"",VLOOKUP($B7,'Genel Sıralama'!$B$6:$I$253,6,0))</f>
      </c>
      <c r="H7" s="61">
        <f>IF(ISERROR(VLOOKUP($B7,'Genel Sıralama'!$B$6:$I$253,7,0)),"",VLOOKUP($B7,'Genel Sıralama'!$B$6:$I$253,7,0))</f>
      </c>
      <c r="J7" s="63"/>
    </row>
    <row r="8" spans="1:10" s="62" customFormat="1" ht="18" customHeight="1">
      <c r="A8" s="64">
        <f t="shared" si="0"/>
      </c>
      <c r="B8" s="56"/>
      <c r="C8" s="57">
        <f>IF(ISERROR(VLOOKUP(B8,'Genel Sıralama'!$B$6:$I$253,2,0)),"",VLOOKUP(B8,'Genel Sıralama'!$B$6:$I$253,2,0))</f>
      </c>
      <c r="D8" s="57">
        <f>IF(ISERROR(VLOOKUP(B8,'Genel Sıralama'!$B$6:$I$253,3,0)),"",VLOOKUP(B8,'Genel Sıralama'!$B$6:$I$253,3,0))</f>
      </c>
      <c r="E8" s="58">
        <f>IF(ISERROR(VLOOKUP(B8,'Genel Sıralama'!$B$6:$I$253,4,0)),"",VLOOKUP(B8,'Genel Sıralama'!$B$6:$I$253,4,0))</f>
      </c>
      <c r="F8" s="59">
        <f>IF(ISERROR(VLOOKUP($B8,'Genel Sıralama'!$B$6:$I$253,5,0)),"",VLOOKUP($B8,'Genel Sıralama'!$B$6:$I$253,5,0))</f>
      </c>
      <c r="G8" s="60">
        <f>IF(ISERROR(VLOOKUP($B8,'Genel Sıralama'!$B$6:$I$253,6,0)),"",VLOOKUP($B8,'Genel Sıralama'!$B$6:$I$253,6,0))</f>
      </c>
      <c r="H8" s="61">
        <f>IF(ISERROR(VLOOKUP($B8,'Genel Sıralama'!$B$6:$I$253,7,0)),"",VLOOKUP($B8,'Genel Sıralama'!$B$6:$I$253,7,0))</f>
      </c>
      <c r="J8" s="63"/>
    </row>
    <row r="9" spans="1:8" s="62" customFormat="1" ht="18" customHeight="1">
      <c r="A9" s="64">
        <f t="shared" si="0"/>
      </c>
      <c r="B9" s="56"/>
      <c r="C9" s="57">
        <f>IF(ISERROR(VLOOKUP(B9,'Genel Sıralama'!$B$6:$I$253,2,0)),"",VLOOKUP(B9,'Genel Sıralama'!$B$6:$I$253,2,0))</f>
      </c>
      <c r="D9" s="57">
        <f>IF(ISERROR(VLOOKUP(B9,'Genel Sıralama'!$B$6:$I$253,3,0)),"",VLOOKUP(B9,'Genel Sıralama'!$B$6:$I$253,3,0))</f>
      </c>
      <c r="E9" s="58">
        <f>IF(ISERROR(VLOOKUP(B9,'Genel Sıralama'!$B$6:$I$253,4,0)),"",VLOOKUP(B9,'Genel Sıralama'!$B$6:$I$253,4,0))</f>
      </c>
      <c r="F9" s="59">
        <f>IF(ISERROR(VLOOKUP($B9,'Genel Sıralama'!$B$6:$I$253,5,0)),"",VLOOKUP($B9,'Genel Sıralama'!$B$6:$I$253,5,0))</f>
      </c>
      <c r="G9" s="60">
        <f>IF(ISERROR(VLOOKUP($B9,'Genel Sıralama'!$B$6:$I$253,6,0)),"",VLOOKUP($B9,'Genel Sıralama'!$B$6:$I$253,6,0))</f>
      </c>
      <c r="H9" s="61">
        <f>IF(ISERROR(VLOOKUP($B9,'Genel Sıralama'!$B$6:$I$253,7,0)),"",VLOOKUP($B9,'Genel Sıralama'!$B$6:$I$253,7,0))</f>
      </c>
    </row>
    <row r="10" spans="1:8" s="62" customFormat="1" ht="18" customHeight="1">
      <c r="A10" s="64">
        <f t="shared" si="0"/>
      </c>
      <c r="B10" s="56"/>
      <c r="C10" s="57">
        <f>IF(ISERROR(VLOOKUP(B10,'Genel Sıralama'!$B$6:$I$253,2,0)),"",VLOOKUP(B10,'Genel Sıralama'!$B$6:$I$253,2,0))</f>
      </c>
      <c r="D10" s="57">
        <f>IF(ISERROR(VLOOKUP(B10,'Genel Sıralama'!$B$6:$I$253,3,0)),"",VLOOKUP(B10,'Genel Sıralama'!$B$6:$I$253,3,0))</f>
      </c>
      <c r="E10" s="58">
        <f>IF(ISERROR(VLOOKUP(B10,'Genel Sıralama'!$B$6:$I$253,4,0)),"",VLOOKUP(B10,'Genel Sıralama'!$B$6:$I$253,4,0))</f>
      </c>
      <c r="F10" s="59">
        <f>IF(ISERROR(VLOOKUP($B10,'Genel Sıralama'!$B$6:$I$253,5,0)),"",VLOOKUP($B10,'Genel Sıralama'!$B$6:$I$253,5,0))</f>
      </c>
      <c r="G10" s="60">
        <f>IF(ISERROR(VLOOKUP($B10,'Genel Sıralama'!$B$6:$I$253,6,0)),"",VLOOKUP($B10,'Genel Sıralama'!$B$6:$I$253,6,0))</f>
      </c>
      <c r="H10" s="61">
        <f>IF(ISERROR(VLOOKUP($B10,'Genel Sıralama'!$B$6:$I$253,7,0)),"",VLOOKUP($B10,'Genel Sıralama'!$B$6:$I$253,7,0))</f>
      </c>
    </row>
    <row r="11" spans="1:8" s="62" customFormat="1" ht="18" customHeight="1">
      <c r="A11" s="64">
        <f t="shared" si="0"/>
      </c>
      <c r="B11" s="56"/>
      <c r="C11" s="57">
        <f>IF(ISERROR(VLOOKUP(B11,'Genel Sıralama'!$B$6:$I$253,2,0)),"",VLOOKUP(B11,'Genel Sıralama'!$B$6:$I$253,2,0))</f>
      </c>
      <c r="D11" s="57">
        <f>IF(ISERROR(VLOOKUP(B11,'Genel Sıralama'!$B$6:$I$253,3,0)),"",VLOOKUP(B11,'Genel Sıralama'!$B$6:$I$253,3,0))</f>
      </c>
      <c r="E11" s="58">
        <f>IF(ISERROR(VLOOKUP(B11,'Genel Sıralama'!$B$6:$I$253,4,0)),"",VLOOKUP(B11,'Genel Sıralama'!$B$6:$I$253,4,0))</f>
      </c>
      <c r="F11" s="59">
        <f>IF(ISERROR(VLOOKUP($B11,'Genel Sıralama'!$B$6:$I$253,5,0)),"",VLOOKUP($B11,'Genel Sıralama'!$B$6:$I$253,5,0))</f>
      </c>
      <c r="G11" s="60">
        <f>IF(ISERROR(VLOOKUP($B11,'Genel Sıralama'!$B$6:$I$253,6,0)),"",VLOOKUP($B11,'Genel Sıralama'!$B$6:$I$253,6,0))</f>
      </c>
      <c r="H11" s="61">
        <f>IF(ISERROR(VLOOKUP($B11,'Genel Sıralama'!$B$6:$I$253,7,0)),"",VLOOKUP($B11,'Genel Sıralama'!$B$6:$I$253,7,0))</f>
      </c>
    </row>
    <row r="12" spans="1:8" s="62" customFormat="1" ht="18" customHeight="1">
      <c r="A12" s="64">
        <f t="shared" si="0"/>
      </c>
      <c r="B12" s="56"/>
      <c r="C12" s="57">
        <f>IF(ISERROR(VLOOKUP(B12,'Genel Sıralama'!$B$6:$I$253,2,0)),"",VLOOKUP(B12,'Genel Sıralama'!$B$6:$I$253,2,0))</f>
      </c>
      <c r="D12" s="57">
        <f>IF(ISERROR(VLOOKUP(B12,'Genel Sıralama'!$B$6:$I$253,3,0)),"",VLOOKUP(B12,'Genel Sıralama'!$B$6:$I$253,3,0))</f>
      </c>
      <c r="E12" s="58">
        <f>IF(ISERROR(VLOOKUP(B12,'Genel Sıralama'!$B$6:$I$253,4,0)),"",VLOOKUP(B12,'Genel Sıralama'!$B$6:$I$253,4,0))</f>
      </c>
      <c r="F12" s="59">
        <f>IF(ISERROR(VLOOKUP($B12,'Genel Sıralama'!$B$6:$I$253,5,0)),"",VLOOKUP($B12,'Genel Sıralama'!$B$6:$I$253,5,0))</f>
      </c>
      <c r="G12" s="60">
        <f>IF(ISERROR(VLOOKUP($B12,'Genel Sıralama'!$B$6:$I$253,6,0)),"",VLOOKUP($B12,'Genel Sıralama'!$B$6:$I$253,6,0))</f>
      </c>
      <c r="H12" s="61">
        <f>IF(ISERROR(VLOOKUP($B12,'Genel Sıralama'!$B$6:$I$253,7,0)),"",VLOOKUP($B12,'Genel Sıralama'!$B$6:$I$253,7,0))</f>
      </c>
    </row>
    <row r="13" spans="1:8" s="62" customFormat="1" ht="18" customHeight="1">
      <c r="A13" s="64">
        <f>IF(B13&lt;&gt;"",A12+1,"")</f>
      </c>
      <c r="B13" s="56"/>
      <c r="C13" s="57">
        <f>IF(ISERROR(VLOOKUP(B13,'Genel Sıralama'!$B$6:$I$253,2,0)),"",VLOOKUP(B13,'Genel Sıralama'!$B$6:$I$253,2,0))</f>
      </c>
      <c r="D13" s="57">
        <f>IF(ISERROR(VLOOKUP(B13,'Genel Sıralama'!$B$6:$I$253,3,0)),"",VLOOKUP(B13,'Genel Sıralama'!$B$6:$I$253,3,0))</f>
      </c>
      <c r="E13" s="58">
        <f>IF(ISERROR(VLOOKUP(B13,'Genel Sıralama'!$B$6:$I$253,4,0)),"",VLOOKUP(B13,'Genel Sıralama'!$B$6:$I$253,4,0))</f>
      </c>
      <c r="F13" s="59">
        <f>IF(ISERROR(VLOOKUP($B13,'Genel Sıralama'!$B$6:$I$253,5,0)),"",VLOOKUP($B13,'Genel Sıralama'!$B$6:$I$253,5,0))</f>
      </c>
      <c r="G13" s="60">
        <f>IF(ISERROR(VLOOKUP($B13,'Genel Sıralama'!$B$6:$I$253,6,0)),"",VLOOKUP($B13,'Genel Sıralama'!$B$6:$I$253,6,0))</f>
      </c>
      <c r="H13" s="61">
        <f>IF(ISERROR(VLOOKUP($B13,'Genel Sıralama'!$B$6:$I$253,7,0)),"",VLOOKUP($B13,'Genel Sıralama'!$B$6:$I$253,7,0))</f>
      </c>
    </row>
    <row r="14" spans="1:8" s="62" customFormat="1" ht="18" customHeight="1">
      <c r="A14" s="64">
        <f t="shared" si="0"/>
      </c>
      <c r="B14" s="56"/>
      <c r="C14" s="57">
        <f>IF(ISERROR(VLOOKUP(B14,'Genel Sıralama'!$B$6:$I$253,2,0)),"",VLOOKUP(B14,'Genel Sıralama'!$B$6:$I$253,2,0))</f>
      </c>
      <c r="D14" s="57">
        <f>IF(ISERROR(VLOOKUP(B14,'Genel Sıralama'!$B$6:$I$253,3,0)),"",VLOOKUP(B14,'Genel Sıralama'!$B$6:$I$253,3,0))</f>
      </c>
      <c r="E14" s="58">
        <f>IF(ISERROR(VLOOKUP(B14,'Genel Sıralama'!$B$6:$I$253,4,0)),"",VLOOKUP(B14,'Genel Sıralama'!$B$6:$I$253,4,0))</f>
      </c>
      <c r="F14" s="59">
        <f>IF(ISERROR(VLOOKUP($B14,'Genel Sıralama'!$B$6:$I$253,5,0)),"",VLOOKUP($B14,'Genel Sıralama'!$B$6:$I$253,5,0))</f>
      </c>
      <c r="G14" s="60">
        <f>IF(ISERROR(VLOOKUP($B14,'Genel Sıralama'!$B$6:$I$253,6,0)),"",VLOOKUP($B14,'Genel Sıralama'!$B$6:$I$253,6,0))</f>
      </c>
      <c r="H14" s="61">
        <f>IF(ISERROR(VLOOKUP($B14,'Genel Sıralama'!$B$6:$I$253,7,0)),"",VLOOKUP($B14,'Genel Sıralama'!$B$6:$I$253,7,0))</f>
      </c>
    </row>
    <row r="15" spans="1:8" s="62" customFormat="1" ht="18" customHeight="1">
      <c r="A15" s="64">
        <f t="shared" si="0"/>
      </c>
      <c r="B15" s="56"/>
      <c r="C15" s="57">
        <f>IF(ISERROR(VLOOKUP(B15,'Genel Sıralama'!$B$6:$I$253,2,0)),"",VLOOKUP(B15,'Genel Sıralama'!$B$6:$I$253,2,0))</f>
      </c>
      <c r="D15" s="57">
        <f>IF(ISERROR(VLOOKUP(B15,'Genel Sıralama'!$B$6:$I$253,3,0)),"",VLOOKUP(B15,'Genel Sıralama'!$B$6:$I$253,3,0))</f>
      </c>
      <c r="E15" s="58">
        <f>IF(ISERROR(VLOOKUP(B15,'Genel Sıralama'!$B$6:$I$253,4,0)),"",VLOOKUP(B15,'Genel Sıralama'!$B$6:$I$253,4,0))</f>
      </c>
      <c r="F15" s="59">
        <f>IF(ISERROR(VLOOKUP($B15,'Genel Sıralama'!$B$6:$I$253,5,0)),"",VLOOKUP($B15,'Genel Sıralama'!$B$6:$I$253,5,0))</f>
      </c>
      <c r="G15" s="60">
        <f>IF(ISERROR(VLOOKUP($B15,'Genel Sıralama'!$B$6:$I$253,6,0)),"",VLOOKUP($B15,'Genel Sıralama'!$B$6:$I$253,6,0))</f>
      </c>
      <c r="H15" s="61">
        <f>IF(ISERROR(VLOOKUP($B15,'Genel Sıralama'!$B$6:$I$253,7,0)),"",VLOOKUP($B15,'Genel Sıralama'!$B$6:$I$253,7,0))</f>
      </c>
    </row>
    <row r="16" spans="1:8" s="62" customFormat="1" ht="18" customHeight="1">
      <c r="A16" s="64">
        <f t="shared" si="0"/>
      </c>
      <c r="B16" s="56"/>
      <c r="C16" s="57">
        <f>IF(ISERROR(VLOOKUP(B16,'Genel Sıralama'!$B$6:$I$253,2,0)),"",VLOOKUP(B16,'Genel Sıralama'!$B$6:$I$253,2,0))</f>
      </c>
      <c r="D16" s="57">
        <f>IF(ISERROR(VLOOKUP(B16,'Genel Sıralama'!$B$6:$I$253,3,0)),"",VLOOKUP(B16,'Genel Sıralama'!$B$6:$I$253,3,0))</f>
      </c>
      <c r="E16" s="58">
        <f>IF(ISERROR(VLOOKUP(B16,'Genel Sıralama'!$B$6:$I$253,4,0)),"",VLOOKUP(B16,'Genel Sıralama'!$B$6:$I$253,4,0))</f>
      </c>
      <c r="F16" s="59">
        <f>IF(ISERROR(VLOOKUP($B16,'Genel Sıralama'!$B$6:$I$253,5,0)),"",VLOOKUP($B16,'Genel Sıralama'!$B$6:$I$253,5,0))</f>
      </c>
      <c r="G16" s="60">
        <f>IF(ISERROR(VLOOKUP($B16,'Genel Sıralama'!$B$6:$I$253,6,0)),"",VLOOKUP($B16,'Genel Sıralama'!$B$6:$I$253,6,0))</f>
      </c>
      <c r="H16" s="61">
        <f>IF(ISERROR(VLOOKUP($B16,'Genel Sıralama'!$B$6:$I$253,7,0)),"",VLOOKUP($B16,'Genel Sıralama'!$B$6:$I$253,7,0))</f>
      </c>
    </row>
    <row r="17" spans="1:8" s="62" customFormat="1" ht="18" customHeight="1">
      <c r="A17" s="64">
        <f t="shared" si="0"/>
      </c>
      <c r="B17" s="56"/>
      <c r="C17" s="57">
        <f>IF(ISERROR(VLOOKUP(B17,'Genel Sıralama'!$B$6:$I$253,2,0)),"",VLOOKUP(B17,'Genel Sıralama'!$B$6:$I$253,2,0))</f>
      </c>
      <c r="D17" s="57">
        <f>IF(ISERROR(VLOOKUP(B17,'Genel Sıralama'!$B$6:$I$253,3,0)),"",VLOOKUP(B17,'Genel Sıralama'!$B$6:$I$253,3,0))</f>
      </c>
      <c r="E17" s="58">
        <f>IF(ISERROR(VLOOKUP(B17,'Genel Sıralama'!$B$6:$I$253,4,0)),"",VLOOKUP(B17,'Genel Sıralama'!$B$6:$I$253,4,0))</f>
      </c>
      <c r="F17" s="59">
        <f>IF(ISERROR(VLOOKUP($B17,'Genel Sıralama'!$B$6:$I$253,5,0)),"",VLOOKUP($B17,'Genel Sıralama'!$B$6:$I$253,5,0))</f>
      </c>
      <c r="G17" s="60">
        <f>IF(ISERROR(VLOOKUP($B17,'Genel Sıralama'!$B$6:$I$253,6,0)),"",VLOOKUP($B17,'Genel Sıralama'!$B$6:$I$253,6,0))</f>
      </c>
      <c r="H17" s="61">
        <f>IF(ISERROR(VLOOKUP($B17,'Genel Sıralama'!$B$6:$I$253,7,0)),"",VLOOKUP($B17,'Genel Sıralama'!$B$6:$I$253,7,0))</f>
      </c>
    </row>
    <row r="18" spans="1:8" s="62" customFormat="1" ht="18" customHeight="1">
      <c r="A18" s="64">
        <f t="shared" si="0"/>
      </c>
      <c r="B18" s="56"/>
      <c r="C18" s="57">
        <f>IF(ISERROR(VLOOKUP(B18,'Genel Sıralama'!$B$6:$I$253,2,0)),"",VLOOKUP(B18,'Genel Sıralama'!$B$6:$I$253,2,0))</f>
      </c>
      <c r="D18" s="57">
        <f>IF(ISERROR(VLOOKUP(B18,'Genel Sıralama'!$B$6:$I$253,3,0)),"",VLOOKUP(B18,'Genel Sıralama'!$B$6:$I$253,3,0))</f>
      </c>
      <c r="E18" s="58">
        <f>IF(ISERROR(VLOOKUP(B18,'Genel Sıralama'!$B$6:$I$253,4,0)),"",VLOOKUP(B18,'Genel Sıralama'!$B$6:$I$253,4,0))</f>
      </c>
      <c r="F18" s="59">
        <f>IF(ISERROR(VLOOKUP($B18,'Genel Sıralama'!$B$6:$I$253,5,0)),"",VLOOKUP($B18,'Genel Sıralama'!$B$6:$I$253,5,0))</f>
      </c>
      <c r="G18" s="60">
        <f>IF(ISERROR(VLOOKUP($B18,'Genel Sıralama'!$B$6:$I$253,6,0)),"",VLOOKUP($B18,'Genel Sıralama'!$B$6:$I$253,6,0))</f>
      </c>
      <c r="H18" s="61">
        <f>IF(ISERROR(VLOOKUP($B18,'Genel Sıralama'!$B$6:$I$253,7,0)),"",VLOOKUP($B18,'Genel Sıralama'!$B$6:$I$253,7,0))</f>
      </c>
    </row>
    <row r="19" spans="1:8" s="62" customFormat="1" ht="18" customHeight="1">
      <c r="A19" s="64">
        <f t="shared" si="0"/>
      </c>
      <c r="B19" s="56"/>
      <c r="C19" s="57">
        <f>IF(ISERROR(VLOOKUP(B19,'Genel Sıralama'!$B$6:$I$253,2,0)),"",VLOOKUP(B19,'Genel Sıralama'!$B$6:$I$253,2,0))</f>
      </c>
      <c r="D19" s="57">
        <f>IF(ISERROR(VLOOKUP(B19,'Genel Sıralama'!$B$6:$I$253,3,0)),"",VLOOKUP(B19,'Genel Sıralama'!$B$6:$I$253,3,0))</f>
      </c>
      <c r="E19" s="58">
        <f>IF(ISERROR(VLOOKUP(B19,'Genel Sıralama'!$B$6:$I$253,4,0)),"",VLOOKUP(B19,'Genel Sıralama'!$B$6:$I$253,4,0))</f>
      </c>
      <c r="F19" s="59">
        <f>IF(ISERROR(VLOOKUP($B19,'Genel Sıralama'!$B$6:$I$253,5,0)),"",VLOOKUP($B19,'Genel Sıralama'!$B$6:$I$253,5,0))</f>
      </c>
      <c r="G19" s="60">
        <f>IF(ISERROR(VLOOKUP($B19,'Genel Sıralama'!$B$6:$I$253,6,0)),"",VLOOKUP($B19,'Genel Sıralama'!$B$6:$I$253,6,0))</f>
      </c>
      <c r="H19" s="61">
        <f>IF(ISERROR(VLOOKUP($B19,'Genel Sıralama'!$B$6:$I$253,7,0)),"",VLOOKUP($B19,'Genel Sıralama'!$B$6:$I$253,7,0))</f>
      </c>
    </row>
    <row r="20" spans="1:8" s="62" customFormat="1" ht="18" customHeight="1">
      <c r="A20" s="64">
        <f t="shared" si="0"/>
      </c>
      <c r="B20" s="56"/>
      <c r="C20" s="57">
        <f>IF(ISERROR(VLOOKUP(B20,'Genel Sıralama'!$B$6:$I$253,2,0)),"",VLOOKUP(B20,'Genel Sıralama'!$B$6:$I$253,2,0))</f>
      </c>
      <c r="D20" s="57">
        <f>IF(ISERROR(VLOOKUP(B20,'Genel Sıralama'!$B$6:$I$253,3,0)),"",VLOOKUP(B20,'Genel Sıralama'!$B$6:$I$253,3,0))</f>
      </c>
      <c r="E20" s="58">
        <f>IF(ISERROR(VLOOKUP(B20,'Genel Sıralama'!$B$6:$I$253,4,0)),"",VLOOKUP(B20,'Genel Sıralama'!$B$6:$I$253,4,0))</f>
      </c>
      <c r="F20" s="59">
        <f>IF(ISERROR(VLOOKUP($B20,'Genel Sıralama'!$B$6:$I$253,5,0)),"",VLOOKUP($B20,'Genel Sıralama'!$B$6:$I$253,5,0))</f>
      </c>
      <c r="G20" s="60">
        <f>IF(ISERROR(VLOOKUP($B20,'Genel Sıralama'!$B$6:$I$253,6,0)),"",VLOOKUP($B20,'Genel Sıralama'!$B$6:$I$253,6,0))</f>
      </c>
      <c r="H20" s="61">
        <f>IF(ISERROR(VLOOKUP($B20,'Genel Sıralama'!$B$6:$I$253,7,0)),"",VLOOKUP($B20,'Genel Sıralama'!$B$6:$I$253,7,0))</f>
      </c>
    </row>
    <row r="21" spans="1:8" s="62" customFormat="1" ht="18" customHeight="1">
      <c r="A21" s="64">
        <f t="shared" si="0"/>
      </c>
      <c r="B21" s="56"/>
      <c r="C21" s="57">
        <f>IF(ISERROR(VLOOKUP(B21,'Genel Sıralama'!$B$6:$I$253,2,0)),"",VLOOKUP(B21,'Genel Sıralama'!$B$6:$I$253,2,0))</f>
      </c>
      <c r="D21" s="57">
        <f>IF(ISERROR(VLOOKUP(B21,'Genel Sıralama'!$B$6:$I$253,3,0)),"",VLOOKUP(B21,'Genel Sıralama'!$B$6:$I$253,3,0))</f>
      </c>
      <c r="E21" s="58">
        <f>IF(ISERROR(VLOOKUP(B21,'Genel Sıralama'!$B$6:$I$253,4,0)),"",VLOOKUP(B21,'Genel Sıralama'!$B$6:$I$253,4,0))</f>
      </c>
      <c r="F21" s="59">
        <f>IF(ISERROR(VLOOKUP($B21,'Genel Sıralama'!$B$6:$I$253,5,0)),"",VLOOKUP($B21,'Genel Sıralama'!$B$6:$I$253,5,0))</f>
      </c>
      <c r="G21" s="60">
        <f>IF(ISERROR(VLOOKUP($B21,'Genel Sıralama'!$B$6:$I$253,6,0)),"",VLOOKUP($B21,'Genel Sıralama'!$B$6:$I$253,6,0))</f>
      </c>
      <c r="H21" s="61">
        <f>IF(ISERROR(VLOOKUP($B21,'Genel Sıralama'!$B$6:$I$253,7,0)),"",VLOOKUP($B21,'Genel Sıralama'!$B$6:$I$253,7,0))</f>
      </c>
    </row>
    <row r="22" spans="1:8" s="62" customFormat="1" ht="18" customHeight="1">
      <c r="A22" s="64">
        <f t="shared" si="0"/>
      </c>
      <c r="B22" s="56"/>
      <c r="C22" s="57">
        <f>IF(ISERROR(VLOOKUP(B22,'Genel Sıralama'!$B$6:$I$253,2,0)),"",VLOOKUP(B22,'Genel Sıralama'!$B$6:$I$253,2,0))</f>
      </c>
      <c r="D22" s="57">
        <f>IF(ISERROR(VLOOKUP(B22,'Genel Sıralama'!$B$6:$I$253,3,0)),"",VLOOKUP(B22,'Genel Sıralama'!$B$6:$I$253,3,0))</f>
      </c>
      <c r="E22" s="58">
        <f>IF(ISERROR(VLOOKUP(B22,'Genel Sıralama'!$B$6:$I$253,4,0)),"",VLOOKUP(B22,'Genel Sıralama'!$B$6:$I$253,4,0))</f>
      </c>
      <c r="F22" s="59">
        <f>IF(ISERROR(VLOOKUP($B22,'Genel Sıralama'!$B$6:$I$253,5,0)),"",VLOOKUP($B22,'Genel Sıralama'!$B$6:$I$253,5,0))</f>
      </c>
      <c r="G22" s="60">
        <f>IF(ISERROR(VLOOKUP($B22,'Genel Sıralama'!$B$6:$I$253,6,0)),"",VLOOKUP($B22,'Genel Sıralama'!$B$6:$I$253,6,0))</f>
      </c>
      <c r="H22" s="61">
        <f>IF(ISERROR(VLOOKUP($B22,'Genel Sıralama'!$B$6:$I$253,7,0)),"",VLOOKUP($B22,'Genel Sıralama'!$B$6:$I$253,7,0))</f>
      </c>
    </row>
    <row r="23" spans="1:8" s="62" customFormat="1" ht="18" customHeight="1">
      <c r="A23" s="64">
        <f t="shared" si="0"/>
      </c>
      <c r="B23" s="56"/>
      <c r="C23" s="57">
        <f>IF(ISERROR(VLOOKUP(B23,'Genel Sıralama'!$B$6:$I$253,2,0)),"",VLOOKUP(B23,'Genel Sıralama'!$B$6:$I$253,2,0))</f>
      </c>
      <c r="D23" s="57">
        <f>IF(ISERROR(VLOOKUP(B23,'Genel Sıralama'!$B$6:$I$253,3,0)),"",VLOOKUP(B23,'Genel Sıralama'!$B$6:$I$253,3,0))</f>
      </c>
      <c r="E23" s="58">
        <f>IF(ISERROR(VLOOKUP(B23,'Genel Sıralama'!$B$6:$I$253,4,0)),"",VLOOKUP(B23,'Genel Sıralama'!$B$6:$I$253,4,0))</f>
      </c>
      <c r="F23" s="59">
        <f>IF(ISERROR(VLOOKUP($B23,'Genel Sıralama'!$B$6:$I$253,5,0)),"",VLOOKUP($B23,'Genel Sıralama'!$B$6:$I$253,5,0))</f>
      </c>
      <c r="G23" s="60">
        <f>IF(ISERROR(VLOOKUP($B23,'Genel Sıralama'!$B$6:$I$253,6,0)),"",VLOOKUP($B23,'Genel Sıralama'!$B$6:$I$253,6,0))</f>
      </c>
      <c r="H23" s="61">
        <f>IF(ISERROR(VLOOKUP($B23,'Genel Sıralama'!$B$6:$I$253,7,0)),"",VLOOKUP($B23,'Genel Sıralama'!$B$6:$I$253,7,0))</f>
      </c>
    </row>
    <row r="24" spans="1:8" s="62" customFormat="1" ht="18" customHeight="1">
      <c r="A24" s="64">
        <f t="shared" si="0"/>
      </c>
      <c r="B24" s="56"/>
      <c r="C24" s="57">
        <f>IF(ISERROR(VLOOKUP(B24,'Genel Sıralama'!$B$6:$I$253,2,0)),"",VLOOKUP(B24,'Genel Sıralama'!$B$6:$I$253,2,0))</f>
      </c>
      <c r="D24" s="57">
        <f>IF(ISERROR(VLOOKUP(B24,'Genel Sıralama'!$B$6:$I$253,3,0)),"",VLOOKUP(B24,'Genel Sıralama'!$B$6:$I$253,3,0))</f>
      </c>
      <c r="E24" s="58">
        <f>IF(ISERROR(VLOOKUP(B24,'Genel Sıralama'!$B$6:$I$253,4,0)),"",VLOOKUP(B24,'Genel Sıralama'!$B$6:$I$253,4,0))</f>
      </c>
      <c r="F24" s="59">
        <f>IF(ISERROR(VLOOKUP($B24,'Genel Sıralama'!$B$6:$I$253,5,0)),"",VLOOKUP($B24,'Genel Sıralama'!$B$6:$I$253,5,0))</f>
      </c>
      <c r="G24" s="60">
        <f>IF(ISERROR(VLOOKUP($B24,'Genel Sıralama'!$B$6:$I$253,6,0)),"",VLOOKUP($B24,'Genel Sıralama'!$B$6:$I$253,6,0))</f>
      </c>
      <c r="H24" s="61">
        <f>IF(ISERROR(VLOOKUP($B24,'Genel Sıralama'!$B$6:$I$253,7,0)),"",VLOOKUP($B24,'Genel Sıralama'!$B$6:$I$253,7,0))</f>
      </c>
    </row>
    <row r="25" spans="1:8" s="62" customFormat="1" ht="18" customHeight="1">
      <c r="A25" s="64">
        <f t="shared" si="0"/>
      </c>
      <c r="B25" s="56"/>
      <c r="C25" s="57">
        <f>IF(ISERROR(VLOOKUP(B25,'Genel Sıralama'!$B$6:$I$253,2,0)),"",VLOOKUP(B25,'Genel Sıralama'!$B$6:$I$253,2,0))</f>
      </c>
      <c r="D25" s="57">
        <f>IF(ISERROR(VLOOKUP(B25,'Genel Sıralama'!$B$6:$I$253,3,0)),"",VLOOKUP(B25,'Genel Sıralama'!$B$6:$I$253,3,0))</f>
      </c>
      <c r="E25" s="58">
        <f>IF(ISERROR(VLOOKUP(B25,'Genel Sıralama'!$B$6:$I$253,4,0)),"",VLOOKUP(B25,'Genel Sıralama'!$B$6:$I$253,4,0))</f>
      </c>
      <c r="F25" s="59">
        <f>IF(ISERROR(VLOOKUP($B25,'Genel Sıralama'!$B$6:$I$253,5,0)),"",VLOOKUP($B25,'Genel Sıralama'!$B$6:$I$253,5,0))</f>
      </c>
      <c r="G25" s="60">
        <f>IF(ISERROR(VLOOKUP($B25,'Genel Sıralama'!$B$6:$I$253,6,0)),"",VLOOKUP($B25,'Genel Sıralama'!$B$6:$I$253,6,0))</f>
      </c>
      <c r="H25" s="61">
        <f>IF(ISERROR(VLOOKUP($B25,'Genel Sıralama'!$B$6:$I$253,7,0)),"",VLOOKUP($B25,'Genel Sıralama'!$B$6:$I$253,7,0))</f>
      </c>
    </row>
    <row r="26" spans="1:8" s="62" customFormat="1" ht="18" customHeight="1">
      <c r="A26" s="64">
        <f t="shared" si="0"/>
      </c>
      <c r="B26" s="56"/>
      <c r="C26" s="57">
        <f>IF(ISERROR(VLOOKUP(B26,'Genel Sıralama'!$B$6:$I$253,2,0)),"",VLOOKUP(B26,'Genel Sıralama'!$B$6:$I$253,2,0))</f>
      </c>
      <c r="D26" s="57">
        <f>IF(ISERROR(VLOOKUP(B26,'Genel Sıralama'!$B$6:$I$253,3,0)),"",VLOOKUP(B26,'Genel Sıralama'!$B$6:$I$253,3,0))</f>
      </c>
      <c r="E26" s="58">
        <f>IF(ISERROR(VLOOKUP(B26,'Genel Sıralama'!$B$6:$I$253,4,0)),"",VLOOKUP(B26,'Genel Sıralama'!$B$6:$I$253,4,0))</f>
      </c>
      <c r="F26" s="59">
        <f>IF(ISERROR(VLOOKUP($B26,'Genel Sıralama'!$B$6:$I$253,5,0)),"",VLOOKUP($B26,'Genel Sıralama'!$B$6:$I$253,5,0))</f>
      </c>
      <c r="G26" s="60">
        <f>IF(ISERROR(VLOOKUP($B26,'Genel Sıralama'!$B$6:$I$253,6,0)),"",VLOOKUP($B26,'Genel Sıralama'!$B$6:$I$253,6,0))</f>
      </c>
      <c r="H26" s="61">
        <f>IF(ISERROR(VLOOKUP($B26,'Genel Sıralama'!$B$6:$I$253,7,0)),"",VLOOKUP($B26,'Genel Sıralama'!$B$6:$I$253,7,0))</f>
      </c>
    </row>
    <row r="27" spans="1:8" s="62" customFormat="1" ht="18" customHeight="1">
      <c r="A27" s="64">
        <f t="shared" si="0"/>
      </c>
      <c r="B27" s="56"/>
      <c r="C27" s="57">
        <f>IF(ISERROR(VLOOKUP(B27,'Genel Sıralama'!$B$6:$I$253,2,0)),"",VLOOKUP(B27,'Genel Sıralama'!$B$6:$I$253,2,0))</f>
      </c>
      <c r="D27" s="57">
        <f>IF(ISERROR(VLOOKUP(B27,'Genel Sıralama'!$B$6:$I$253,3,0)),"",VLOOKUP(B27,'Genel Sıralama'!$B$6:$I$253,3,0))</f>
      </c>
      <c r="E27" s="58">
        <f>IF(ISERROR(VLOOKUP(B27,'Genel Sıralama'!$B$6:$I$253,4,0)),"",VLOOKUP(B27,'Genel Sıralama'!$B$6:$I$253,4,0))</f>
      </c>
      <c r="F27" s="59">
        <f>IF(ISERROR(VLOOKUP($B27,'Genel Sıralama'!$B$6:$I$253,5,0)),"",VLOOKUP($B27,'Genel Sıralama'!$B$6:$I$253,5,0))</f>
      </c>
      <c r="G27" s="60">
        <f>IF(ISERROR(VLOOKUP($B27,'Genel Sıralama'!$B$6:$I$253,6,0)),"",VLOOKUP($B27,'Genel Sıralama'!$B$6:$I$253,6,0))</f>
      </c>
      <c r="H27" s="61">
        <f>IF(ISERROR(VLOOKUP($B27,'Genel Sıralama'!$B$6:$I$253,7,0)),"",VLOOKUP($B27,'Genel Sıralama'!$B$6:$I$253,7,0))</f>
      </c>
    </row>
    <row r="28" spans="1:8" s="62" customFormat="1" ht="18" customHeight="1">
      <c r="A28" s="64">
        <f t="shared" si="0"/>
      </c>
      <c r="B28" s="56"/>
      <c r="C28" s="57">
        <f>IF(ISERROR(VLOOKUP(B28,'Genel Sıralama'!$B$6:$I$253,2,0)),"",VLOOKUP(B28,'Genel Sıralama'!$B$6:$I$253,2,0))</f>
      </c>
      <c r="D28" s="57">
        <f>IF(ISERROR(VLOOKUP(B28,'Genel Sıralama'!$B$6:$I$253,3,0)),"",VLOOKUP(B28,'Genel Sıralama'!$B$6:$I$253,3,0))</f>
      </c>
      <c r="E28" s="58">
        <f>IF(ISERROR(VLOOKUP(B28,'Genel Sıralama'!$B$6:$I$253,4,0)),"",VLOOKUP(B28,'Genel Sıralama'!$B$6:$I$253,4,0))</f>
      </c>
      <c r="F28" s="59">
        <f>IF(ISERROR(VLOOKUP($B28,'Genel Sıralama'!$B$6:$I$253,5,0)),"",VLOOKUP($B28,'Genel Sıralama'!$B$6:$I$253,5,0))</f>
      </c>
      <c r="G28" s="60">
        <f>IF(ISERROR(VLOOKUP($B28,'Genel Sıralama'!$B$6:$I$253,6,0)),"",VLOOKUP($B28,'Genel Sıralama'!$B$6:$I$253,6,0))</f>
      </c>
      <c r="H28" s="61">
        <f>IF(ISERROR(VLOOKUP($B28,'Genel Sıralama'!$B$6:$I$253,7,0)),"",VLOOKUP($B28,'Genel Sıralama'!$B$6:$I$253,7,0))</f>
      </c>
    </row>
    <row r="29" spans="1:8" s="62" customFormat="1" ht="18" customHeight="1">
      <c r="A29" s="64">
        <f t="shared" si="0"/>
      </c>
      <c r="B29" s="56"/>
      <c r="C29" s="57">
        <f>IF(ISERROR(VLOOKUP(B29,'Genel Sıralama'!$B$6:$I$253,2,0)),"",VLOOKUP(B29,'Genel Sıralama'!$B$6:$I$253,2,0))</f>
      </c>
      <c r="D29" s="57">
        <f>IF(ISERROR(VLOOKUP(B29,'Genel Sıralama'!$B$6:$I$253,3,0)),"",VLOOKUP(B29,'Genel Sıralama'!$B$6:$I$253,3,0))</f>
      </c>
      <c r="E29" s="58">
        <f>IF(ISERROR(VLOOKUP(B29,'Genel Sıralama'!$B$6:$I$253,4,0)),"",VLOOKUP(B29,'Genel Sıralama'!$B$6:$I$253,4,0))</f>
      </c>
      <c r="F29" s="59">
        <f>IF(ISERROR(VLOOKUP($B29,'Genel Sıralama'!$B$6:$I$253,5,0)),"",VLOOKUP($B29,'Genel Sıralama'!$B$6:$I$253,5,0))</f>
      </c>
      <c r="G29" s="60">
        <f>IF(ISERROR(VLOOKUP($B29,'Genel Sıralama'!$B$6:$I$253,6,0)),"",VLOOKUP($B29,'Genel Sıralama'!$B$6:$I$253,6,0))</f>
      </c>
      <c r="H29" s="61">
        <f>IF(ISERROR(VLOOKUP($B29,'Genel Sıralama'!$B$6:$I$253,7,0)),"",VLOOKUP($B29,'Genel Sıralama'!$B$6:$I$253,7,0))</f>
      </c>
    </row>
    <row r="30" spans="1:8" s="62" customFormat="1" ht="18" customHeight="1">
      <c r="A30" s="64">
        <f t="shared" si="0"/>
      </c>
      <c r="B30" s="56"/>
      <c r="C30" s="57">
        <f>IF(ISERROR(VLOOKUP(B30,'Genel Sıralama'!$B$6:$I$253,2,0)),"",VLOOKUP(B30,'Genel Sıralama'!$B$6:$I$253,2,0))</f>
      </c>
      <c r="D30" s="57">
        <f>IF(ISERROR(VLOOKUP(B30,'Genel Sıralama'!$B$6:$I$253,3,0)),"",VLOOKUP(B30,'Genel Sıralama'!$B$6:$I$253,3,0))</f>
      </c>
      <c r="E30" s="58">
        <f>IF(ISERROR(VLOOKUP(B30,'Genel Sıralama'!$B$6:$I$253,4,0)),"",VLOOKUP(B30,'Genel Sıralama'!$B$6:$I$253,4,0))</f>
      </c>
      <c r="F30" s="59">
        <f>IF(ISERROR(VLOOKUP($B30,'Genel Sıralama'!$B$6:$I$253,5,0)),"",VLOOKUP($B30,'Genel Sıralama'!$B$6:$I$253,5,0))</f>
      </c>
      <c r="G30" s="60">
        <f>IF(ISERROR(VLOOKUP($B30,'Genel Sıralama'!$B$6:$I$253,6,0)),"",VLOOKUP($B30,'Genel Sıralama'!$B$6:$I$253,6,0))</f>
      </c>
      <c r="H30" s="61">
        <f>IF(ISERROR(VLOOKUP($B30,'Genel Sıralama'!$B$6:$I$253,7,0)),"",VLOOKUP($B30,'Genel Sıralama'!$B$6:$I$253,7,0))</f>
      </c>
    </row>
    <row r="31" spans="1:8" s="62" customFormat="1" ht="18" customHeight="1">
      <c r="A31" s="64">
        <f t="shared" si="0"/>
      </c>
      <c r="B31" s="56"/>
      <c r="C31" s="57">
        <f>IF(ISERROR(VLOOKUP(B31,'Genel Sıralama'!$B$6:$I$253,2,0)),"",VLOOKUP(B31,'Genel Sıralama'!$B$6:$I$253,2,0))</f>
      </c>
      <c r="D31" s="57">
        <f>IF(ISERROR(VLOOKUP(B31,'Genel Sıralama'!$B$6:$I$253,3,0)),"",VLOOKUP(B31,'Genel Sıralama'!$B$6:$I$253,3,0))</f>
      </c>
      <c r="E31" s="58">
        <f>IF(ISERROR(VLOOKUP(B31,'Genel Sıralama'!$B$6:$I$253,4,0)),"",VLOOKUP(B31,'Genel Sıralama'!$B$6:$I$253,4,0))</f>
      </c>
      <c r="F31" s="59">
        <f>IF(ISERROR(VLOOKUP($B31,'Genel Sıralama'!$B$6:$I$253,5,0)),"",VLOOKUP($B31,'Genel Sıralama'!$B$6:$I$253,5,0))</f>
      </c>
      <c r="G31" s="60">
        <f>IF(ISERROR(VLOOKUP($B31,'Genel Sıralama'!$B$6:$I$253,6,0)),"",VLOOKUP($B31,'Genel Sıralama'!$B$6:$I$253,6,0))</f>
      </c>
      <c r="H31" s="61">
        <f>IF(ISERROR(VLOOKUP($B31,'Genel Sıralama'!$B$6:$I$253,7,0)),"",VLOOKUP($B31,'Genel Sıralama'!$B$6:$I$253,7,0))</f>
      </c>
    </row>
    <row r="32" spans="1:8" s="62" customFormat="1" ht="18" customHeight="1">
      <c r="A32" s="64">
        <f t="shared" si="0"/>
      </c>
      <c r="B32" s="56"/>
      <c r="C32" s="57">
        <f>IF(ISERROR(VLOOKUP(B32,'Genel Sıralama'!$B$6:$I$253,2,0)),"",VLOOKUP(B32,'Genel Sıralama'!$B$6:$I$253,2,0))</f>
      </c>
      <c r="D32" s="57">
        <f>IF(ISERROR(VLOOKUP(B32,'Genel Sıralama'!$B$6:$I$253,3,0)),"",VLOOKUP(B32,'Genel Sıralama'!$B$6:$I$253,3,0))</f>
      </c>
      <c r="E32" s="58">
        <f>IF(ISERROR(VLOOKUP(B32,'Genel Sıralama'!$B$6:$I$253,4,0)),"",VLOOKUP(B32,'Genel Sıralama'!$B$6:$I$253,4,0))</f>
      </c>
      <c r="F32" s="59">
        <f>IF(ISERROR(VLOOKUP($B32,'Genel Sıralama'!$B$6:$I$253,5,0)),"",VLOOKUP($B32,'Genel Sıralama'!$B$6:$I$253,5,0))</f>
      </c>
      <c r="G32" s="60">
        <f>IF(ISERROR(VLOOKUP($B32,'Genel Sıralama'!$B$6:$I$253,6,0)),"",VLOOKUP($B32,'Genel Sıralama'!$B$6:$I$253,6,0))</f>
      </c>
      <c r="H32" s="61">
        <f>IF(ISERROR(VLOOKUP($B32,'Genel Sıralama'!$B$6:$I$253,7,0)),"",VLOOKUP($B32,'Genel Sıralama'!$B$6:$I$253,7,0))</f>
      </c>
    </row>
    <row r="33" spans="1:8" s="62" customFormat="1" ht="18" customHeight="1">
      <c r="A33" s="64">
        <f t="shared" si="0"/>
      </c>
      <c r="B33" s="56"/>
      <c r="C33" s="57">
        <f>IF(ISERROR(VLOOKUP(B33,'Genel Sıralama'!$B$6:$I$253,2,0)),"",VLOOKUP(B33,'Genel Sıralama'!$B$6:$I$253,2,0))</f>
      </c>
      <c r="D33" s="57">
        <f>IF(ISERROR(VLOOKUP(B33,'Genel Sıralama'!$B$6:$I$253,3,0)),"",VLOOKUP(B33,'Genel Sıralama'!$B$6:$I$253,3,0))</f>
      </c>
      <c r="E33" s="58">
        <f>IF(ISERROR(VLOOKUP(B33,'Genel Sıralama'!$B$6:$I$253,4,0)),"",VLOOKUP(B33,'Genel Sıralama'!$B$6:$I$253,4,0))</f>
      </c>
      <c r="F33" s="59">
        <f>IF(ISERROR(VLOOKUP($B33,'Genel Sıralama'!$B$6:$I$253,5,0)),"",VLOOKUP($B33,'Genel Sıralama'!$B$6:$I$253,5,0))</f>
      </c>
      <c r="G33" s="60">
        <f>IF(ISERROR(VLOOKUP($B33,'Genel Sıralama'!$B$6:$I$253,6,0)),"",VLOOKUP($B33,'Genel Sıralama'!$B$6:$I$253,6,0))</f>
      </c>
      <c r="H33" s="61">
        <f>IF(ISERROR(VLOOKUP($B33,'Genel Sıralama'!$B$6:$I$253,7,0)),"",VLOOKUP($B33,'Genel Sıralama'!$B$6:$I$253,7,0))</f>
      </c>
    </row>
    <row r="34" spans="1:8" s="62" customFormat="1" ht="18" customHeight="1">
      <c r="A34" s="64">
        <f t="shared" si="0"/>
      </c>
      <c r="B34" s="56"/>
      <c r="C34" s="57">
        <f>IF(ISERROR(VLOOKUP(B34,'Genel Sıralama'!$B$6:$I$253,2,0)),"",VLOOKUP(B34,'Genel Sıralama'!$B$6:$I$253,2,0))</f>
      </c>
      <c r="D34" s="57">
        <f>IF(ISERROR(VLOOKUP(B34,'Genel Sıralama'!$B$6:$I$253,3,0)),"",VLOOKUP(B34,'Genel Sıralama'!$B$6:$I$253,3,0))</f>
      </c>
      <c r="E34" s="58">
        <f>IF(ISERROR(VLOOKUP(B34,'Genel Sıralama'!$B$6:$I$253,4,0)),"",VLOOKUP(B34,'Genel Sıralama'!$B$6:$I$253,4,0))</f>
      </c>
      <c r="F34" s="59">
        <f>IF(ISERROR(VLOOKUP($B34,'Genel Sıralama'!$B$6:$I$253,5,0)),"",VLOOKUP($B34,'Genel Sıralama'!$B$6:$I$253,5,0))</f>
      </c>
      <c r="G34" s="60">
        <f>IF(ISERROR(VLOOKUP($B34,'Genel Sıralama'!$B$6:$I$253,6,0)),"",VLOOKUP($B34,'Genel Sıralama'!$B$6:$I$253,6,0))</f>
      </c>
      <c r="H34" s="61">
        <f>IF(ISERROR(VLOOKUP($B34,'Genel Sıralama'!$B$6:$I$253,7,0)),"",VLOOKUP($B34,'Genel Sıralama'!$B$6:$I$253,7,0))</f>
      </c>
    </row>
    <row r="35" spans="1:8" s="62" customFormat="1" ht="18" customHeight="1">
      <c r="A35" s="64">
        <f t="shared" si="0"/>
      </c>
      <c r="B35" s="56"/>
      <c r="C35" s="57">
        <f>IF(ISERROR(VLOOKUP(B35,'Genel Sıralama'!$B$6:$I$253,2,0)),"",VLOOKUP(B35,'Genel Sıralama'!$B$6:$I$253,2,0))</f>
      </c>
      <c r="D35" s="57">
        <f>IF(ISERROR(VLOOKUP(B35,'Genel Sıralama'!$B$6:$I$253,3,0)),"",VLOOKUP(B35,'Genel Sıralama'!$B$6:$I$253,3,0))</f>
      </c>
      <c r="E35" s="58">
        <f>IF(ISERROR(VLOOKUP(B35,'Genel Sıralama'!$B$6:$I$253,4,0)),"",VLOOKUP(B35,'Genel Sıralama'!$B$6:$I$253,4,0))</f>
      </c>
      <c r="F35" s="59">
        <f>IF(ISERROR(VLOOKUP($B35,'Genel Sıralama'!$B$6:$I$253,5,0)),"",VLOOKUP($B35,'Genel Sıralama'!$B$6:$I$253,5,0))</f>
      </c>
      <c r="G35" s="60">
        <f>IF(ISERROR(VLOOKUP($B35,'Genel Sıralama'!$B$6:$I$253,6,0)),"",VLOOKUP($B35,'Genel Sıralama'!$B$6:$I$253,6,0))</f>
      </c>
      <c r="H35" s="61">
        <f>IF(ISERROR(VLOOKUP($B35,'Genel Sıralama'!$B$6:$I$253,7,0)),"",VLOOKUP($B35,'Genel Sıralama'!$B$6:$I$253,7,0))</f>
      </c>
    </row>
    <row r="36" spans="1:8" s="62" customFormat="1" ht="18" customHeight="1">
      <c r="A36" s="64">
        <f t="shared" si="0"/>
      </c>
      <c r="B36" s="56"/>
      <c r="C36" s="57">
        <f>IF(ISERROR(VLOOKUP(B36,'Genel Sıralama'!$B$6:$I$253,2,0)),"",VLOOKUP(B36,'Genel Sıralama'!$B$6:$I$253,2,0))</f>
      </c>
      <c r="D36" s="57">
        <f>IF(ISERROR(VLOOKUP(B36,'Genel Sıralama'!$B$6:$I$253,3,0)),"",VLOOKUP(B36,'Genel Sıralama'!$B$6:$I$253,3,0))</f>
      </c>
      <c r="E36" s="58">
        <f>IF(ISERROR(VLOOKUP(B36,'Genel Sıralama'!$B$6:$I$253,4,0)),"",VLOOKUP(B36,'Genel Sıralama'!$B$6:$I$253,4,0))</f>
      </c>
      <c r="F36" s="59">
        <f>IF(ISERROR(VLOOKUP($B36,'Genel Sıralama'!$B$6:$I$253,5,0)),"",VLOOKUP($B36,'Genel Sıralama'!$B$6:$I$253,5,0))</f>
      </c>
      <c r="G36" s="60">
        <f>IF(ISERROR(VLOOKUP($B36,'Genel Sıralama'!$B$6:$I$253,6,0)),"",VLOOKUP($B36,'Genel Sıralama'!$B$6:$I$253,6,0))</f>
      </c>
      <c r="H36" s="61">
        <f>IF(ISERROR(VLOOKUP($B36,'Genel Sıralama'!$B$6:$I$253,7,0)),"",VLOOKUP($B36,'Genel Sıralama'!$B$6:$I$253,7,0))</f>
      </c>
    </row>
    <row r="37" spans="1:8" s="62" customFormat="1" ht="18" customHeight="1">
      <c r="A37" s="64">
        <f t="shared" si="0"/>
      </c>
      <c r="B37" s="56"/>
      <c r="C37" s="57">
        <f>IF(ISERROR(VLOOKUP(B37,'Genel Sıralama'!$B$6:$I$253,2,0)),"",VLOOKUP(B37,'Genel Sıralama'!$B$6:$I$253,2,0))</f>
      </c>
      <c r="D37" s="57">
        <f>IF(ISERROR(VLOOKUP(B37,'Genel Sıralama'!$B$6:$I$253,3,0)),"",VLOOKUP(B37,'Genel Sıralama'!$B$6:$I$253,3,0))</f>
      </c>
      <c r="E37" s="58">
        <f>IF(ISERROR(VLOOKUP(B37,'Genel Sıralama'!$B$6:$I$253,4,0)),"",VLOOKUP(B37,'Genel Sıralama'!$B$6:$I$253,4,0))</f>
      </c>
      <c r="F37" s="59">
        <f>IF(ISERROR(VLOOKUP($B37,'Genel Sıralama'!$B$6:$I$253,5,0)),"",VLOOKUP($B37,'Genel Sıralama'!$B$6:$I$253,5,0))</f>
      </c>
      <c r="G37" s="60">
        <f>IF(ISERROR(VLOOKUP($B37,'Genel Sıralama'!$B$6:$I$253,6,0)),"",VLOOKUP($B37,'Genel Sıralama'!$B$6:$I$253,6,0))</f>
      </c>
      <c r="H37" s="61">
        <f>IF(ISERROR(VLOOKUP($B37,'Genel Sıralama'!$B$6:$I$253,7,0)),"",VLOOKUP($B37,'Genel Sıralama'!$B$6:$I$253,7,0))</f>
      </c>
    </row>
    <row r="38" spans="1:8" s="62" customFormat="1" ht="18" customHeight="1">
      <c r="A38" s="64">
        <f t="shared" si="0"/>
      </c>
      <c r="B38" s="56"/>
      <c r="C38" s="57">
        <f>IF(ISERROR(VLOOKUP(B38,'Genel Sıralama'!$B$6:$I$253,2,0)),"",VLOOKUP(B38,'Genel Sıralama'!$B$6:$I$253,2,0))</f>
      </c>
      <c r="D38" s="57">
        <f>IF(ISERROR(VLOOKUP(B38,'Genel Sıralama'!$B$6:$I$253,3,0)),"",VLOOKUP(B38,'Genel Sıralama'!$B$6:$I$253,3,0))</f>
      </c>
      <c r="E38" s="58">
        <f>IF(ISERROR(VLOOKUP(B38,'Genel Sıralama'!$B$6:$I$253,4,0)),"",VLOOKUP(B38,'Genel Sıralama'!$B$6:$I$253,4,0))</f>
      </c>
      <c r="F38" s="59">
        <f>IF(ISERROR(VLOOKUP($B38,'Genel Sıralama'!$B$6:$I$253,5,0)),"",VLOOKUP($B38,'Genel Sıralama'!$B$6:$I$253,5,0))</f>
      </c>
      <c r="G38" s="60">
        <f>IF(ISERROR(VLOOKUP($B38,'Genel Sıralama'!$B$6:$I$253,6,0)),"",VLOOKUP($B38,'Genel Sıralama'!$B$6:$I$253,6,0))</f>
      </c>
      <c r="H38" s="61">
        <f>IF(ISERROR(VLOOKUP($B38,'Genel Sıralama'!$B$6:$I$253,7,0)),"",VLOOKUP($B38,'Genel Sıralama'!$B$6:$I$253,7,0))</f>
      </c>
    </row>
    <row r="39" spans="1:8" s="62" customFormat="1" ht="18" customHeight="1">
      <c r="A39" s="64">
        <f t="shared" si="0"/>
      </c>
      <c r="B39" s="56"/>
      <c r="C39" s="57">
        <f>IF(ISERROR(VLOOKUP(B39,'Genel Sıralama'!$B$6:$I$253,2,0)),"",VLOOKUP(B39,'Genel Sıralama'!$B$6:$I$253,2,0))</f>
      </c>
      <c r="D39" s="57">
        <f>IF(ISERROR(VLOOKUP(B39,'Genel Sıralama'!$B$6:$I$253,3,0)),"",VLOOKUP(B39,'Genel Sıralama'!$B$6:$I$253,3,0))</f>
      </c>
      <c r="E39" s="58">
        <f>IF(ISERROR(VLOOKUP(B39,'Genel Sıralama'!$B$6:$I$253,4,0)),"",VLOOKUP(B39,'Genel Sıralama'!$B$6:$I$253,4,0))</f>
      </c>
      <c r="F39" s="59">
        <f>IF(ISERROR(VLOOKUP($B39,'Genel Sıralama'!$B$6:$I$253,5,0)),"",VLOOKUP($B39,'Genel Sıralama'!$B$6:$I$253,5,0))</f>
      </c>
      <c r="G39" s="60">
        <f>IF(ISERROR(VLOOKUP($B39,'Genel Sıralama'!$B$6:$I$253,6,0)),"",VLOOKUP($B39,'Genel Sıralama'!$B$6:$I$253,6,0))</f>
      </c>
      <c r="H39" s="61">
        <f>IF(ISERROR(VLOOKUP($B39,'Genel Sıralama'!$B$6:$I$253,7,0)),"",VLOOKUP($B39,'Genel Sıralama'!$B$6:$I$253,7,0))</f>
      </c>
    </row>
    <row r="40" spans="1:8" s="62" customFormat="1" ht="18" customHeight="1">
      <c r="A40" s="64">
        <f t="shared" si="0"/>
      </c>
      <c r="B40" s="56"/>
      <c r="C40" s="57">
        <f>IF(ISERROR(VLOOKUP(B40,'Genel Sıralama'!$B$6:$I$253,2,0)),"",VLOOKUP(B40,'Genel Sıralama'!$B$6:$I$253,2,0))</f>
      </c>
      <c r="D40" s="57">
        <f>IF(ISERROR(VLOOKUP(B40,'Genel Sıralama'!$B$6:$I$253,3,0)),"",VLOOKUP(B40,'Genel Sıralama'!$B$6:$I$253,3,0))</f>
      </c>
      <c r="E40" s="58">
        <f>IF(ISERROR(VLOOKUP(B40,'Genel Sıralama'!$B$6:$I$253,4,0)),"",VLOOKUP(B40,'Genel Sıralama'!$B$6:$I$253,4,0))</f>
      </c>
      <c r="F40" s="59">
        <f>IF(ISERROR(VLOOKUP($B40,'Genel Sıralama'!$B$6:$I$253,5,0)),"",VLOOKUP($B40,'Genel Sıralama'!$B$6:$I$253,5,0))</f>
      </c>
      <c r="G40" s="60">
        <f>IF(ISERROR(VLOOKUP($B40,'Genel Sıralama'!$B$6:$I$253,6,0)),"",VLOOKUP($B40,'Genel Sıralama'!$B$6:$I$253,6,0))</f>
      </c>
      <c r="H40" s="61">
        <f>IF(ISERROR(VLOOKUP($B40,'Genel Sıralama'!$B$6:$I$253,7,0)),"",VLOOKUP($B40,'Genel Sıralama'!$B$6:$I$253,7,0))</f>
      </c>
    </row>
    <row r="41" spans="1:8" s="62" customFormat="1" ht="18" customHeight="1">
      <c r="A41" s="64">
        <f t="shared" si="0"/>
      </c>
      <c r="B41" s="56"/>
      <c r="C41" s="57">
        <f>IF(ISERROR(VLOOKUP(B41,'Genel Sıralama'!$B$6:$I$253,2,0)),"",VLOOKUP(B41,'Genel Sıralama'!$B$6:$I$253,2,0))</f>
      </c>
      <c r="D41" s="57">
        <f>IF(ISERROR(VLOOKUP(B41,'Genel Sıralama'!$B$6:$I$253,3,0)),"",VLOOKUP(B41,'Genel Sıralama'!$B$6:$I$253,3,0))</f>
      </c>
      <c r="E41" s="58">
        <f>IF(ISERROR(VLOOKUP(B41,'Genel Sıralama'!$B$6:$I$253,4,0)),"",VLOOKUP(B41,'Genel Sıralama'!$B$6:$I$253,4,0))</f>
      </c>
      <c r="F41" s="59">
        <f>IF(ISERROR(VLOOKUP($B41,'Genel Sıralama'!$B$6:$I$253,5,0)),"",VLOOKUP($B41,'Genel Sıralama'!$B$6:$I$253,5,0))</f>
      </c>
      <c r="G41" s="60">
        <f>IF(ISERROR(VLOOKUP($B41,'Genel Sıralama'!$B$6:$I$253,6,0)),"",VLOOKUP($B41,'Genel Sıralama'!$B$6:$I$253,6,0))</f>
      </c>
      <c r="H41" s="61">
        <f>IF(ISERROR(VLOOKUP($B41,'Genel Sıralama'!$B$6:$I$253,7,0)),"",VLOOKUP($B41,'Genel Sıralama'!$B$6:$I$253,7,0))</f>
      </c>
    </row>
    <row r="42" spans="1:8" s="62" customFormat="1" ht="18" customHeight="1">
      <c r="A42" s="64">
        <f t="shared" si="0"/>
      </c>
      <c r="B42" s="56"/>
      <c r="C42" s="57">
        <f>IF(ISERROR(VLOOKUP(B42,'Genel Sıralama'!$B$6:$I$253,2,0)),"",VLOOKUP(B42,'Genel Sıralama'!$B$6:$I$253,2,0))</f>
      </c>
      <c r="D42" s="57">
        <f>IF(ISERROR(VLOOKUP(B42,'Genel Sıralama'!$B$6:$I$253,3,0)),"",VLOOKUP(B42,'Genel Sıralama'!$B$6:$I$253,3,0))</f>
      </c>
      <c r="E42" s="58">
        <f>IF(ISERROR(VLOOKUP(B42,'Genel Sıralama'!$B$6:$I$253,4,0)),"",VLOOKUP(B42,'Genel Sıralama'!$B$6:$I$253,4,0))</f>
      </c>
      <c r="F42" s="59">
        <f>IF(ISERROR(VLOOKUP($B42,'Genel Sıralama'!$B$6:$I$253,5,0)),"",VLOOKUP($B42,'Genel Sıralama'!$B$6:$I$253,5,0))</f>
      </c>
      <c r="G42" s="60">
        <f>IF(ISERROR(VLOOKUP($B42,'Genel Sıralama'!$B$6:$I$253,6,0)),"",VLOOKUP($B42,'Genel Sıralama'!$B$6:$I$253,6,0))</f>
      </c>
      <c r="H42" s="61">
        <f>IF(ISERROR(VLOOKUP($B42,'Genel Sıralama'!$B$6:$I$253,7,0)),"",VLOOKUP($B42,'Genel Sıralama'!$B$6:$I$253,7,0))</f>
      </c>
    </row>
    <row r="43" spans="1:8" s="62" customFormat="1" ht="18" customHeight="1">
      <c r="A43" s="64">
        <f t="shared" si="0"/>
      </c>
      <c r="B43" s="56"/>
      <c r="C43" s="57">
        <f>IF(ISERROR(VLOOKUP(B43,'Genel Sıralama'!$B$6:$I$253,2,0)),"",VLOOKUP(B43,'Genel Sıralama'!$B$6:$I$253,2,0))</f>
      </c>
      <c r="D43" s="57">
        <f>IF(ISERROR(VLOOKUP(B43,'Genel Sıralama'!$B$6:$I$253,3,0)),"",VLOOKUP(B43,'Genel Sıralama'!$B$6:$I$253,3,0))</f>
      </c>
      <c r="E43" s="58">
        <f>IF(ISERROR(VLOOKUP(B43,'Genel Sıralama'!$B$6:$I$253,4,0)),"",VLOOKUP(B43,'Genel Sıralama'!$B$6:$I$253,4,0))</f>
      </c>
      <c r="F43" s="59">
        <f>IF(ISERROR(VLOOKUP($B43,'Genel Sıralama'!$B$6:$I$253,5,0)),"",VLOOKUP($B43,'Genel Sıralama'!$B$6:$I$253,5,0))</f>
      </c>
      <c r="G43" s="60">
        <f>IF(ISERROR(VLOOKUP($B43,'Genel Sıralama'!$B$6:$I$253,6,0)),"",VLOOKUP($B43,'Genel Sıralama'!$B$6:$I$253,6,0))</f>
      </c>
      <c r="H43" s="61">
        <f>IF(ISERROR(VLOOKUP($B43,'Genel Sıralama'!$B$6:$I$253,7,0)),"",VLOOKUP($B43,'Genel Sıralama'!$B$6:$I$253,7,0))</f>
      </c>
    </row>
    <row r="44" spans="1:8" s="62" customFormat="1" ht="18" customHeight="1">
      <c r="A44" s="64">
        <f t="shared" si="0"/>
      </c>
      <c r="B44" s="56"/>
      <c r="C44" s="57">
        <f>IF(ISERROR(VLOOKUP(B44,'Genel Sıralama'!$B$6:$I$253,2,0)),"",VLOOKUP(B44,'Genel Sıralama'!$B$6:$I$253,2,0))</f>
      </c>
      <c r="D44" s="57">
        <f>IF(ISERROR(VLOOKUP(B44,'Genel Sıralama'!$B$6:$I$253,3,0)),"",VLOOKUP(B44,'Genel Sıralama'!$B$6:$I$253,3,0))</f>
      </c>
      <c r="E44" s="58">
        <f>IF(ISERROR(VLOOKUP(B44,'Genel Sıralama'!$B$6:$I$253,4,0)),"",VLOOKUP(B44,'Genel Sıralama'!$B$6:$I$253,4,0))</f>
      </c>
      <c r="F44" s="59">
        <f>IF(ISERROR(VLOOKUP($B44,'Genel Sıralama'!$B$6:$I$253,5,0)),"",VLOOKUP($B44,'Genel Sıralama'!$B$6:$I$253,5,0))</f>
      </c>
      <c r="G44" s="60">
        <f>IF(ISERROR(VLOOKUP($B44,'Genel Sıralama'!$B$6:$I$253,6,0)),"",VLOOKUP($B44,'Genel Sıralama'!$B$6:$I$253,6,0))</f>
      </c>
      <c r="H44" s="61">
        <f>IF(ISERROR(VLOOKUP($B44,'Genel Sıralama'!$B$6:$I$253,7,0)),"",VLOOKUP($B44,'Genel Sıralama'!$B$6:$I$253,7,0))</f>
      </c>
    </row>
    <row r="45" spans="1:8" s="62" customFormat="1" ht="18" customHeight="1">
      <c r="A45" s="64">
        <f t="shared" si="0"/>
      </c>
      <c r="B45" s="56"/>
      <c r="C45" s="57">
        <f>IF(ISERROR(VLOOKUP(B45,'Genel Sıralama'!$B$6:$I$253,2,0)),"",VLOOKUP(B45,'Genel Sıralama'!$B$6:$I$253,2,0))</f>
      </c>
      <c r="D45" s="57">
        <f>IF(ISERROR(VLOOKUP(B45,'Genel Sıralama'!$B$6:$I$253,3,0)),"",VLOOKUP(B45,'Genel Sıralama'!$B$6:$I$253,3,0))</f>
      </c>
      <c r="E45" s="58">
        <f>IF(ISERROR(VLOOKUP(B45,'Genel Sıralama'!$B$6:$I$253,4,0)),"",VLOOKUP(B45,'Genel Sıralama'!$B$6:$I$253,4,0))</f>
      </c>
      <c r="F45" s="59">
        <f>IF(ISERROR(VLOOKUP($B45,'Genel Sıralama'!$B$6:$I$253,5,0)),"",VLOOKUP($B45,'Genel Sıralama'!$B$6:$I$253,5,0))</f>
      </c>
      <c r="G45" s="60">
        <f>IF(ISERROR(VLOOKUP($B45,'Genel Sıralama'!$B$6:$I$253,6,0)),"",VLOOKUP($B45,'Genel Sıralama'!$B$6:$I$253,6,0))</f>
      </c>
      <c r="H45" s="61">
        <f>IF(ISERROR(VLOOKUP($B45,'Genel Sıralama'!$B$6:$I$253,7,0)),"",VLOOKUP($B45,'Genel Sıralama'!$B$6:$I$253,7,0))</f>
      </c>
    </row>
    <row r="46" spans="1:8" s="62" customFormat="1" ht="18" customHeight="1">
      <c r="A46" s="64">
        <f t="shared" si="0"/>
      </c>
      <c r="B46" s="56"/>
      <c r="C46" s="57">
        <f>IF(ISERROR(VLOOKUP(B46,'Genel Sıralama'!$B$6:$I$253,2,0)),"",VLOOKUP(B46,'Genel Sıralama'!$B$6:$I$253,2,0))</f>
      </c>
      <c r="D46" s="57">
        <f>IF(ISERROR(VLOOKUP(B46,'Genel Sıralama'!$B$6:$I$253,3,0)),"",VLOOKUP(B46,'Genel Sıralama'!$B$6:$I$253,3,0))</f>
      </c>
      <c r="E46" s="58">
        <f>IF(ISERROR(VLOOKUP(B46,'Genel Sıralama'!$B$6:$I$253,4,0)),"",VLOOKUP(B46,'Genel Sıralama'!$B$6:$I$253,4,0))</f>
      </c>
      <c r="F46" s="59">
        <f>IF(ISERROR(VLOOKUP($B46,'Genel Sıralama'!$B$6:$I$253,5,0)),"",VLOOKUP($B46,'Genel Sıralama'!$B$6:$I$253,5,0))</f>
      </c>
      <c r="G46" s="60">
        <f>IF(ISERROR(VLOOKUP($B46,'Genel Sıralama'!$B$6:$I$253,6,0)),"",VLOOKUP($B46,'Genel Sıralama'!$B$6:$I$253,6,0))</f>
      </c>
      <c r="H46" s="61">
        <f>IF(ISERROR(VLOOKUP($B46,'Genel Sıralama'!$B$6:$I$253,7,0)),"",VLOOKUP($B46,'Genel Sıralama'!$B$6:$I$253,7,0))</f>
      </c>
    </row>
    <row r="47" spans="1:8" s="62" customFormat="1" ht="18" customHeight="1">
      <c r="A47" s="64">
        <f t="shared" si="0"/>
      </c>
      <c r="B47" s="56"/>
      <c r="C47" s="57">
        <f>IF(ISERROR(VLOOKUP(B47,'Genel Sıralama'!$B$6:$I$253,2,0)),"",VLOOKUP(B47,'Genel Sıralama'!$B$6:$I$253,2,0))</f>
      </c>
      <c r="D47" s="57">
        <f>IF(ISERROR(VLOOKUP(B47,'Genel Sıralama'!$B$6:$I$253,3,0)),"",VLOOKUP(B47,'Genel Sıralama'!$B$6:$I$253,3,0))</f>
      </c>
      <c r="E47" s="58">
        <f>IF(ISERROR(VLOOKUP(B47,'Genel Sıralama'!$B$6:$I$253,4,0)),"",VLOOKUP(B47,'Genel Sıralama'!$B$6:$I$253,4,0))</f>
      </c>
      <c r="F47" s="59">
        <f>IF(ISERROR(VLOOKUP($B47,'Genel Sıralama'!$B$6:$I$253,5,0)),"",VLOOKUP($B47,'Genel Sıralama'!$B$6:$I$253,5,0))</f>
      </c>
      <c r="G47" s="60">
        <f>IF(ISERROR(VLOOKUP($B47,'Genel Sıralama'!$B$6:$I$253,6,0)),"",VLOOKUP($B47,'Genel Sıralama'!$B$6:$I$253,6,0))</f>
      </c>
      <c r="H47" s="61">
        <f>IF(ISERROR(VLOOKUP($B47,'Genel Sıralama'!$B$6:$I$253,7,0)),"",VLOOKUP($B47,'Genel Sıralama'!$B$6:$I$253,7,0))</f>
      </c>
    </row>
    <row r="48" spans="1:8" s="62" customFormat="1" ht="18" customHeight="1">
      <c r="A48" s="64">
        <f t="shared" si="0"/>
      </c>
      <c r="B48" s="56"/>
      <c r="C48" s="57">
        <f>IF(ISERROR(VLOOKUP(B48,'Genel Sıralama'!$B$6:$I$253,2,0)),"",VLOOKUP(B48,'Genel Sıralama'!$B$6:$I$253,2,0))</f>
      </c>
      <c r="D48" s="57">
        <f>IF(ISERROR(VLOOKUP(B48,'Genel Sıralama'!$B$6:$I$253,3,0)),"",VLOOKUP(B48,'Genel Sıralama'!$B$6:$I$253,3,0))</f>
      </c>
      <c r="E48" s="58">
        <f>IF(ISERROR(VLOOKUP(B48,'Genel Sıralama'!$B$6:$I$253,4,0)),"",VLOOKUP(B48,'Genel Sıralama'!$B$6:$I$253,4,0))</f>
      </c>
      <c r="F48" s="59">
        <f>IF(ISERROR(VLOOKUP($B48,'Genel Sıralama'!$B$6:$I$253,5,0)),"",VLOOKUP($B48,'Genel Sıralama'!$B$6:$I$253,5,0))</f>
      </c>
      <c r="G48" s="60">
        <f>IF(ISERROR(VLOOKUP($B48,'Genel Sıralama'!$B$6:$I$253,6,0)),"",VLOOKUP($B48,'Genel Sıralama'!$B$6:$I$253,6,0))</f>
      </c>
      <c r="H48" s="61">
        <f>IF(ISERROR(VLOOKUP($B48,'Genel Sıralama'!$B$6:$I$253,7,0)),"",VLOOKUP($B48,'Genel Sıralama'!$B$6:$I$253,7,0))</f>
      </c>
    </row>
    <row r="49" spans="1:8" s="62" customFormat="1" ht="18" customHeight="1">
      <c r="A49" s="64">
        <f t="shared" si="0"/>
      </c>
      <c r="B49" s="56"/>
      <c r="C49" s="57">
        <f>IF(ISERROR(VLOOKUP(B49,'Genel Sıralama'!$B$6:$I$253,2,0)),"",VLOOKUP(B49,'Genel Sıralama'!$B$6:$I$253,2,0))</f>
      </c>
      <c r="D49" s="57">
        <f>IF(ISERROR(VLOOKUP(B49,'Genel Sıralama'!$B$6:$I$253,3,0)),"",VLOOKUP(B49,'Genel Sıralama'!$B$6:$I$253,3,0))</f>
      </c>
      <c r="E49" s="58">
        <f>IF(ISERROR(VLOOKUP(B49,'Genel Sıralama'!$B$6:$I$253,4,0)),"",VLOOKUP(B49,'Genel Sıralama'!$B$6:$I$253,4,0))</f>
      </c>
      <c r="F49" s="59">
        <f>IF(ISERROR(VLOOKUP($B49,'Genel Sıralama'!$B$6:$I$253,5,0)),"",VLOOKUP($B49,'Genel Sıralama'!$B$6:$I$253,5,0))</f>
      </c>
      <c r="G49" s="60">
        <f>IF(ISERROR(VLOOKUP($B49,'Genel Sıralama'!$B$6:$I$253,6,0)),"",VLOOKUP($B49,'Genel Sıralama'!$B$6:$I$253,6,0))</f>
      </c>
      <c r="H49" s="61">
        <f>IF(ISERROR(VLOOKUP($B49,'Genel Sıralama'!$B$6:$I$253,7,0)),"",VLOOKUP($B49,'Genel Sıralama'!$B$6:$I$253,7,0))</f>
      </c>
    </row>
    <row r="50" spans="1:8" s="62" customFormat="1" ht="18" customHeight="1">
      <c r="A50" s="64">
        <f t="shared" si="0"/>
      </c>
      <c r="B50" s="56"/>
      <c r="C50" s="57">
        <f>IF(ISERROR(VLOOKUP(B50,'Genel Sıralama'!$B$6:$I$253,2,0)),"",VLOOKUP(B50,'Genel Sıralama'!$B$6:$I$253,2,0))</f>
      </c>
      <c r="D50" s="57">
        <f>IF(ISERROR(VLOOKUP(B50,'Genel Sıralama'!$B$6:$I$253,3,0)),"",VLOOKUP(B50,'Genel Sıralama'!$B$6:$I$253,3,0))</f>
      </c>
      <c r="E50" s="58">
        <f>IF(ISERROR(VLOOKUP(B50,'Genel Sıralama'!$B$6:$I$253,4,0)),"",VLOOKUP(B50,'Genel Sıralama'!$B$6:$I$253,4,0))</f>
      </c>
      <c r="F50" s="59">
        <f>IF(ISERROR(VLOOKUP($B50,'Genel Sıralama'!$B$6:$I$253,5,0)),"",VLOOKUP($B50,'Genel Sıralama'!$B$6:$I$253,5,0))</f>
      </c>
      <c r="G50" s="60">
        <f>IF(ISERROR(VLOOKUP($B50,'Genel Sıralama'!$B$6:$I$253,6,0)),"",VLOOKUP($B50,'Genel Sıralama'!$B$6:$I$253,6,0))</f>
      </c>
      <c r="H50" s="61">
        <f>IF(ISERROR(VLOOKUP($B50,'Genel Sıralama'!$B$6:$I$253,7,0)),"",VLOOKUP($B50,'Genel Sıralama'!$B$6:$I$253,7,0))</f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CC"/>
  </sheetPr>
  <dimension ref="A1:P25"/>
  <sheetViews>
    <sheetView view="pageBreakPreview" zoomScaleSheetLayoutView="100" zoomScalePageLayoutView="0" workbookViewId="0" topLeftCell="A1">
      <selection activeCell="K20" sqref="K20"/>
    </sheetView>
  </sheetViews>
  <sheetFormatPr defaultColWidth="9.00390625" defaultRowHeight="12.75"/>
  <cols>
    <col min="1" max="1" width="4.25390625" style="21" bestFit="1" customWidth="1"/>
    <col min="2" max="2" width="7.375" style="21" customWidth="1"/>
    <col min="3" max="3" width="25.875" style="33" bestFit="1" customWidth="1"/>
    <col min="4" max="4" width="29.375" style="33" bestFit="1" customWidth="1"/>
    <col min="5" max="5" width="10.625" style="20" bestFit="1" customWidth="1"/>
    <col min="6" max="6" width="11.00390625" style="21" bestFit="1" customWidth="1"/>
    <col min="7" max="7" width="8.375" style="34" bestFit="1" customWidth="1"/>
    <col min="8" max="8" width="8.75390625" style="20" bestFit="1" customWidth="1"/>
    <col min="9" max="9" width="10.375" style="20" customWidth="1"/>
    <col min="10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I1" s="143"/>
      <c r="J1" s="21"/>
    </row>
    <row r="2" spans="1:9" ht="19.5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</row>
    <row r="3" spans="1:9" ht="21.75" customHeight="1">
      <c r="A3" s="151" t="s">
        <v>12</v>
      </c>
      <c r="B3" s="151"/>
      <c r="C3" s="151"/>
      <c r="D3" s="151"/>
      <c r="E3" s="151"/>
      <c r="F3" s="151"/>
      <c r="G3" s="151"/>
      <c r="H3" s="151"/>
      <c r="I3" s="151"/>
    </row>
    <row r="4" spans="1:9" ht="20.25" customHeight="1">
      <c r="A4" s="158" t="s">
        <v>224</v>
      </c>
      <c r="B4" s="158"/>
      <c r="C4" s="158"/>
      <c r="D4" s="158"/>
      <c r="E4" s="158"/>
      <c r="F4" s="158"/>
      <c r="G4" s="158"/>
      <c r="H4" s="158"/>
      <c r="I4" s="158"/>
    </row>
    <row r="5" spans="1:16" s="25" customFormat="1" ht="51.75" customHeight="1" thickBot="1">
      <c r="A5" s="117" t="s">
        <v>0</v>
      </c>
      <c r="B5" s="118" t="s">
        <v>1</v>
      </c>
      <c r="C5" s="118" t="s">
        <v>3</v>
      </c>
      <c r="D5" s="118" t="s">
        <v>225</v>
      </c>
      <c r="E5" s="118" t="s">
        <v>15</v>
      </c>
      <c r="F5" s="119" t="s">
        <v>2</v>
      </c>
      <c r="G5" s="120" t="s">
        <v>4</v>
      </c>
      <c r="H5" s="118" t="s">
        <v>16</v>
      </c>
      <c r="I5" s="118" t="s">
        <v>226</v>
      </c>
      <c r="L5" s="26"/>
      <c r="M5" s="26"/>
      <c r="N5" s="26"/>
      <c r="O5" s="26"/>
      <c r="P5" s="26"/>
    </row>
    <row r="6" spans="1:9" s="62" customFormat="1" ht="24.75" customHeight="1">
      <c r="A6" s="160">
        <v>1</v>
      </c>
      <c r="B6" s="99">
        <v>247</v>
      </c>
      <c r="C6" s="100" t="s">
        <v>93</v>
      </c>
      <c r="D6" s="100" t="s">
        <v>94</v>
      </c>
      <c r="E6" s="101" t="s">
        <v>45</v>
      </c>
      <c r="F6" s="102">
        <v>33393</v>
      </c>
      <c r="G6" s="103">
        <v>11852</v>
      </c>
      <c r="H6" s="104">
        <v>18</v>
      </c>
      <c r="I6" s="159">
        <v>40</v>
      </c>
    </row>
    <row r="7" spans="1:9" s="62" customFormat="1" ht="24.75" customHeight="1">
      <c r="A7" s="156"/>
      <c r="B7" s="90">
        <v>249</v>
      </c>
      <c r="C7" s="91" t="s">
        <v>97</v>
      </c>
      <c r="D7" s="91" t="s">
        <v>94</v>
      </c>
      <c r="E7" s="95" t="s">
        <v>45</v>
      </c>
      <c r="F7" s="92">
        <v>33258</v>
      </c>
      <c r="G7" s="93">
        <v>11315</v>
      </c>
      <c r="H7" s="94">
        <v>8</v>
      </c>
      <c r="I7" s="153"/>
    </row>
    <row r="8" spans="1:9" s="62" customFormat="1" ht="24.75" customHeight="1">
      <c r="A8" s="156"/>
      <c r="B8" s="90">
        <v>251</v>
      </c>
      <c r="C8" s="91" t="s">
        <v>99</v>
      </c>
      <c r="D8" s="91" t="s">
        <v>94</v>
      </c>
      <c r="E8" s="95" t="s">
        <v>45</v>
      </c>
      <c r="F8" s="92">
        <v>33093</v>
      </c>
      <c r="G8" s="93">
        <v>11715</v>
      </c>
      <c r="H8" s="94">
        <v>14</v>
      </c>
      <c r="I8" s="153"/>
    </row>
    <row r="9" spans="1:9" s="62" customFormat="1" ht="24.75" customHeight="1" thickBot="1">
      <c r="A9" s="157"/>
      <c r="B9" s="105"/>
      <c r="C9" s="106" t="s">
        <v>369</v>
      </c>
      <c r="D9" s="106" t="s">
        <v>369</v>
      </c>
      <c r="E9" s="107" t="s">
        <v>369</v>
      </c>
      <c r="F9" s="108" t="s">
        <v>369</v>
      </c>
      <c r="G9" s="109" t="s">
        <v>369</v>
      </c>
      <c r="H9" s="110" t="s">
        <v>369</v>
      </c>
      <c r="I9" s="154"/>
    </row>
    <row r="10" spans="1:9" s="62" customFormat="1" ht="24.75" customHeight="1">
      <c r="A10" s="155">
        <v>2</v>
      </c>
      <c r="B10" s="111">
        <v>260</v>
      </c>
      <c r="C10" s="112" t="s">
        <v>110</v>
      </c>
      <c r="D10" s="112" t="s">
        <v>111</v>
      </c>
      <c r="E10" s="113" t="s">
        <v>45</v>
      </c>
      <c r="F10" s="114">
        <v>32183</v>
      </c>
      <c r="G10" s="115">
        <v>12719</v>
      </c>
      <c r="H10" s="116"/>
      <c r="I10" s="152">
        <v>45</v>
      </c>
    </row>
    <row r="11" spans="1:9" s="62" customFormat="1" ht="24.75" customHeight="1">
      <c r="A11" s="156"/>
      <c r="B11" s="90">
        <v>287</v>
      </c>
      <c r="C11" s="91" t="s">
        <v>35</v>
      </c>
      <c r="D11" s="91" t="s">
        <v>111</v>
      </c>
      <c r="E11" s="95" t="s">
        <v>45</v>
      </c>
      <c r="F11" s="92">
        <v>28990</v>
      </c>
      <c r="G11" s="93">
        <v>11802</v>
      </c>
      <c r="H11" s="94">
        <v>15</v>
      </c>
      <c r="I11" s="153"/>
    </row>
    <row r="12" spans="1:9" s="62" customFormat="1" ht="24.75" customHeight="1">
      <c r="A12" s="156"/>
      <c r="B12" s="90">
        <v>291</v>
      </c>
      <c r="C12" s="91" t="s">
        <v>36</v>
      </c>
      <c r="D12" s="91" t="s">
        <v>111</v>
      </c>
      <c r="E12" s="95" t="s">
        <v>45</v>
      </c>
      <c r="F12" s="92">
        <v>28286</v>
      </c>
      <c r="G12" s="93">
        <v>11825</v>
      </c>
      <c r="H12" s="94">
        <v>17</v>
      </c>
      <c r="I12" s="153"/>
    </row>
    <row r="13" spans="1:9" s="62" customFormat="1" ht="24.75" customHeight="1" thickBot="1">
      <c r="A13" s="157"/>
      <c r="B13" s="105">
        <v>296</v>
      </c>
      <c r="C13" s="106" t="s">
        <v>146</v>
      </c>
      <c r="D13" s="106" t="s">
        <v>111</v>
      </c>
      <c r="E13" s="107" t="s">
        <v>45</v>
      </c>
      <c r="F13" s="108">
        <v>27525</v>
      </c>
      <c r="G13" s="109">
        <v>11634</v>
      </c>
      <c r="H13" s="110">
        <v>13</v>
      </c>
      <c r="I13" s="154"/>
    </row>
    <row r="14" spans="1:9" s="62" customFormat="1" ht="24.75" customHeight="1">
      <c r="A14" s="155">
        <v>3</v>
      </c>
      <c r="B14" s="111">
        <v>263</v>
      </c>
      <c r="C14" s="112" t="s">
        <v>116</v>
      </c>
      <c r="D14" s="112" t="s">
        <v>228</v>
      </c>
      <c r="E14" s="113" t="s">
        <v>45</v>
      </c>
      <c r="F14" s="114">
        <v>32082</v>
      </c>
      <c r="G14" s="115">
        <v>12727</v>
      </c>
      <c r="H14" s="116">
        <v>29</v>
      </c>
      <c r="I14" s="152">
        <v>101</v>
      </c>
    </row>
    <row r="15" spans="1:9" s="62" customFormat="1" ht="24.75" customHeight="1">
      <c r="A15" s="156"/>
      <c r="B15" s="90">
        <v>274</v>
      </c>
      <c r="C15" s="91" t="s">
        <v>27</v>
      </c>
      <c r="D15" s="91" t="s">
        <v>228</v>
      </c>
      <c r="E15" s="95" t="s">
        <v>45</v>
      </c>
      <c r="F15" s="92">
        <v>30895</v>
      </c>
      <c r="G15" s="93">
        <v>14724</v>
      </c>
      <c r="H15" s="94"/>
      <c r="I15" s="153"/>
    </row>
    <row r="16" spans="1:9" s="62" customFormat="1" ht="24.75" customHeight="1">
      <c r="A16" s="156"/>
      <c r="B16" s="90">
        <v>317</v>
      </c>
      <c r="C16" s="91" t="s">
        <v>52</v>
      </c>
      <c r="D16" s="91" t="s">
        <v>228</v>
      </c>
      <c r="E16" s="95" t="s">
        <v>158</v>
      </c>
      <c r="F16" s="92">
        <v>25569</v>
      </c>
      <c r="G16" s="93">
        <v>13420</v>
      </c>
      <c r="H16" s="94">
        <v>40</v>
      </c>
      <c r="I16" s="153"/>
    </row>
    <row r="17" spans="1:9" s="62" customFormat="1" ht="24.75" customHeight="1" thickBot="1">
      <c r="A17" s="157"/>
      <c r="B17" s="105">
        <v>323</v>
      </c>
      <c r="C17" s="106" t="s">
        <v>50</v>
      </c>
      <c r="D17" s="106" t="s">
        <v>228</v>
      </c>
      <c r="E17" s="107" t="s">
        <v>171</v>
      </c>
      <c r="F17" s="108">
        <v>24631</v>
      </c>
      <c r="G17" s="109">
        <v>12918</v>
      </c>
      <c r="H17" s="110">
        <v>32</v>
      </c>
      <c r="I17" s="154"/>
    </row>
    <row r="18" spans="1:9" s="62" customFormat="1" ht="24.75" customHeight="1">
      <c r="A18" s="155">
        <v>4</v>
      </c>
      <c r="B18" s="111">
        <v>364</v>
      </c>
      <c r="C18" s="112" t="s">
        <v>205</v>
      </c>
      <c r="D18" s="112" t="s">
        <v>167</v>
      </c>
      <c r="E18" s="113" t="s">
        <v>201</v>
      </c>
      <c r="F18" s="114">
        <v>19949</v>
      </c>
      <c r="G18" s="115">
        <v>20227</v>
      </c>
      <c r="H18" s="116">
        <v>80</v>
      </c>
      <c r="I18" s="152">
        <v>176</v>
      </c>
    </row>
    <row r="19" spans="1:9" s="62" customFormat="1" ht="24.75" customHeight="1">
      <c r="A19" s="156"/>
      <c r="B19" s="90">
        <v>366</v>
      </c>
      <c r="C19" s="91" t="s">
        <v>65</v>
      </c>
      <c r="D19" s="91" t="s">
        <v>167</v>
      </c>
      <c r="E19" s="95" t="s">
        <v>207</v>
      </c>
      <c r="F19" s="92">
        <v>19293</v>
      </c>
      <c r="G19" s="93">
        <v>14710</v>
      </c>
      <c r="H19" s="94">
        <v>59</v>
      </c>
      <c r="I19" s="153"/>
    </row>
    <row r="20" spans="1:9" s="62" customFormat="1" ht="24.75" customHeight="1">
      <c r="A20" s="156"/>
      <c r="B20" s="90">
        <v>318</v>
      </c>
      <c r="C20" s="91" t="s">
        <v>166</v>
      </c>
      <c r="D20" s="91" t="s">
        <v>167</v>
      </c>
      <c r="E20" s="95" t="s">
        <v>158</v>
      </c>
      <c r="F20" s="92">
        <v>25490</v>
      </c>
      <c r="G20" s="93">
        <v>13217</v>
      </c>
      <c r="H20" s="94">
        <v>37</v>
      </c>
      <c r="I20" s="153"/>
    </row>
    <row r="21" spans="1:9" s="62" customFormat="1" ht="24.75" customHeight="1" thickBot="1">
      <c r="A21" s="157"/>
      <c r="B21" s="105" t="s">
        <v>229</v>
      </c>
      <c r="C21" s="106" t="s">
        <v>369</v>
      </c>
      <c r="D21" s="106" t="s">
        <v>369</v>
      </c>
      <c r="E21" s="107" t="s">
        <v>369</v>
      </c>
      <c r="F21" s="108" t="s">
        <v>369</v>
      </c>
      <c r="G21" s="109" t="s">
        <v>369</v>
      </c>
      <c r="H21" s="110" t="s">
        <v>369</v>
      </c>
      <c r="I21" s="154"/>
    </row>
    <row r="22" spans="1:9" s="62" customFormat="1" ht="24.75" customHeight="1">
      <c r="A22" s="155">
        <v>5</v>
      </c>
      <c r="B22" s="111">
        <v>253</v>
      </c>
      <c r="C22" s="112" t="s">
        <v>101</v>
      </c>
      <c r="D22" s="112" t="s">
        <v>96</v>
      </c>
      <c r="E22" s="113" t="s">
        <v>45</v>
      </c>
      <c r="F22" s="114">
        <v>32877</v>
      </c>
      <c r="G22" s="115">
        <v>21723</v>
      </c>
      <c r="H22" s="116">
        <v>95</v>
      </c>
      <c r="I22" s="152">
        <v>231</v>
      </c>
    </row>
    <row r="23" spans="1:9" s="62" customFormat="1" ht="24.75" customHeight="1">
      <c r="A23" s="156"/>
      <c r="B23" s="90">
        <v>337</v>
      </c>
      <c r="C23" s="91" t="s">
        <v>183</v>
      </c>
      <c r="D23" s="91" t="s">
        <v>96</v>
      </c>
      <c r="E23" s="95" t="s">
        <v>171</v>
      </c>
      <c r="F23" s="92">
        <v>23377</v>
      </c>
      <c r="G23" s="93" t="s">
        <v>241</v>
      </c>
      <c r="H23" s="94">
        <v>0</v>
      </c>
      <c r="I23" s="153"/>
    </row>
    <row r="24" spans="1:9" s="62" customFormat="1" ht="24.75" customHeight="1">
      <c r="A24" s="156"/>
      <c r="B24" s="90">
        <v>344</v>
      </c>
      <c r="C24" s="91" t="s">
        <v>188</v>
      </c>
      <c r="D24" s="91" t="s">
        <v>96</v>
      </c>
      <c r="E24" s="95" t="s">
        <v>174</v>
      </c>
      <c r="F24" s="92">
        <v>22513</v>
      </c>
      <c r="G24" s="93">
        <v>14502</v>
      </c>
      <c r="H24" s="94">
        <v>55</v>
      </c>
      <c r="I24" s="153"/>
    </row>
    <row r="25" spans="1:9" s="62" customFormat="1" ht="24.75" customHeight="1" thickBot="1">
      <c r="A25" s="157"/>
      <c r="B25" s="105">
        <v>369</v>
      </c>
      <c r="C25" s="106" t="s">
        <v>209</v>
      </c>
      <c r="D25" s="106" t="s">
        <v>96</v>
      </c>
      <c r="E25" s="107" t="s">
        <v>207</v>
      </c>
      <c r="F25" s="108">
        <v>18983</v>
      </c>
      <c r="G25" s="109">
        <v>20308</v>
      </c>
      <c r="H25" s="110">
        <v>81</v>
      </c>
      <c r="I25" s="154"/>
    </row>
  </sheetData>
  <sheetProtection/>
  <mergeCells count="14">
    <mergeCell ref="I22:I25"/>
    <mergeCell ref="I10:I13"/>
    <mergeCell ref="A6:A9"/>
    <mergeCell ref="A22:A25"/>
    <mergeCell ref="A10:A13"/>
    <mergeCell ref="A1:I1"/>
    <mergeCell ref="A2:I2"/>
    <mergeCell ref="A3:I3"/>
    <mergeCell ref="I18:I21"/>
    <mergeCell ref="A18:A21"/>
    <mergeCell ref="I14:I17"/>
    <mergeCell ref="A14:A17"/>
    <mergeCell ref="A4:I4"/>
    <mergeCell ref="I6:I9"/>
  </mergeCells>
  <conditionalFormatting sqref="H6:I25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25">
    <cfRule type="duplicateValues" priority="21" dxfId="34" stopIfTrue="1">
      <formula>AND(COUNTIF($B$6:$B$25,B6)&gt;1,NOT(ISBLANK(B6)))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5"/>
  <sheetViews>
    <sheetView view="pageBreakPreview" zoomScaleSheetLayoutView="100" zoomScalePageLayoutView="0" workbookViewId="0" topLeftCell="A22">
      <selection activeCell="B121" sqref="B121"/>
    </sheetView>
  </sheetViews>
  <sheetFormatPr defaultColWidth="9.00390625" defaultRowHeight="12.75"/>
  <cols>
    <col min="1" max="1" width="5.75390625" style="47" bestFit="1" customWidth="1"/>
    <col min="2" max="2" width="6.625" style="47" bestFit="1" customWidth="1"/>
    <col min="3" max="3" width="30.75390625" style="48" customWidth="1"/>
    <col min="4" max="4" width="31.125" style="48" bestFit="1" customWidth="1"/>
    <col min="5" max="5" width="13.00390625" style="47" customWidth="1"/>
    <col min="6" max="6" width="14.00390625" style="49" customWidth="1"/>
    <col min="7" max="7" width="9.125" style="43" customWidth="1"/>
    <col min="8" max="8" width="17.125" style="43" customWidth="1"/>
    <col min="9" max="16384" width="9.125" style="43" customWidth="1"/>
  </cols>
  <sheetData>
    <row r="1" spans="1:6" ht="31.5" customHeight="1">
      <c r="A1" s="143" t="str">
        <f>KAPAK!A2</f>
        <v>Türkiye Atletizm Federasyonu
Balıkesir Atletizm İl Temsilciliği</v>
      </c>
      <c r="B1" s="144"/>
      <c r="C1" s="144"/>
      <c r="D1" s="144"/>
      <c r="E1" s="144"/>
      <c r="F1" s="144"/>
    </row>
    <row r="2" spans="1:6" ht="18.75" customHeight="1">
      <c r="A2" s="145" t="str">
        <f>KAPAK!B25</f>
        <v>İsmail Akçay Yarı Maratonu</v>
      </c>
      <c r="B2" s="145"/>
      <c r="C2" s="145"/>
      <c r="D2" s="145"/>
      <c r="E2" s="145"/>
      <c r="F2" s="145"/>
    </row>
    <row r="3" spans="1:6" ht="20.25" customHeight="1">
      <c r="A3" s="146" t="str">
        <f>KAPAK!B28</f>
        <v>Balıkesir</v>
      </c>
      <c r="B3" s="146"/>
      <c r="C3" s="146"/>
      <c r="D3" s="146"/>
      <c r="E3" s="146"/>
      <c r="F3" s="146"/>
    </row>
    <row r="4" spans="1:6" ht="20.25" customHeight="1">
      <c r="A4" s="142" t="s">
        <v>17</v>
      </c>
      <c r="B4" s="142"/>
      <c r="C4" s="142"/>
      <c r="D4" s="44" t="str">
        <f>KAPAK!B26</f>
        <v>21.100 Metre</v>
      </c>
      <c r="E4" s="147">
        <f>KAPAK!B29</f>
        <v>41161.395833333336</v>
      </c>
      <c r="F4" s="147"/>
    </row>
    <row r="5" spans="1:13" s="45" customFormat="1" ht="30" customHeight="1">
      <c r="A5" s="69" t="s">
        <v>0</v>
      </c>
      <c r="B5" s="69" t="s">
        <v>1</v>
      </c>
      <c r="C5" s="70" t="s">
        <v>3</v>
      </c>
      <c r="D5" s="69" t="s">
        <v>26</v>
      </c>
      <c r="E5" s="69" t="s">
        <v>15</v>
      </c>
      <c r="F5" s="71" t="s">
        <v>2</v>
      </c>
      <c r="I5" s="46"/>
      <c r="J5" s="46"/>
      <c r="K5" s="46"/>
      <c r="L5" s="46"/>
      <c r="M5" s="46"/>
    </row>
    <row r="6" spans="1:6" ht="18" customHeight="1">
      <c r="A6" s="77">
        <v>1</v>
      </c>
      <c r="B6" s="77">
        <v>231</v>
      </c>
      <c r="C6" s="78" t="s">
        <v>76</v>
      </c>
      <c r="D6" s="78" t="s">
        <v>42</v>
      </c>
      <c r="E6" s="77" t="s">
        <v>45</v>
      </c>
      <c r="F6" s="79">
        <v>34594</v>
      </c>
    </row>
    <row r="7" spans="1:6" ht="18" customHeight="1">
      <c r="A7" s="77">
        <v>2</v>
      </c>
      <c r="B7" s="77">
        <v>233</v>
      </c>
      <c r="C7" s="78" t="s">
        <v>78</v>
      </c>
      <c r="D7" s="78" t="s">
        <v>42</v>
      </c>
      <c r="E7" s="80" t="s">
        <v>45</v>
      </c>
      <c r="F7" s="79">
        <v>34472</v>
      </c>
    </row>
    <row r="8" spans="1:6" ht="18" customHeight="1">
      <c r="A8" s="77">
        <v>3</v>
      </c>
      <c r="B8" s="77">
        <v>234</v>
      </c>
      <c r="C8" s="78" t="s">
        <v>29</v>
      </c>
      <c r="D8" s="78" t="s">
        <v>42</v>
      </c>
      <c r="E8" s="77" t="s">
        <v>45</v>
      </c>
      <c r="F8" s="79">
        <v>34642</v>
      </c>
    </row>
    <row r="9" spans="1:6" ht="18" customHeight="1">
      <c r="A9" s="77">
        <v>4</v>
      </c>
      <c r="B9" s="77">
        <v>235</v>
      </c>
      <c r="C9" s="78" t="s">
        <v>79</v>
      </c>
      <c r="D9" s="78" t="s">
        <v>44</v>
      </c>
      <c r="E9" s="80" t="s">
        <v>45</v>
      </c>
      <c r="F9" s="79">
        <v>34106</v>
      </c>
    </row>
    <row r="10" spans="1:6" ht="18" customHeight="1">
      <c r="A10" s="77">
        <v>5</v>
      </c>
      <c r="B10" s="77">
        <v>236</v>
      </c>
      <c r="C10" s="78" t="s">
        <v>34</v>
      </c>
      <c r="D10" s="78" t="s">
        <v>80</v>
      </c>
      <c r="E10" s="80" t="s">
        <v>45</v>
      </c>
      <c r="F10" s="79">
        <v>33974</v>
      </c>
    </row>
    <row r="11" spans="1:6" ht="18" customHeight="1">
      <c r="A11" s="77">
        <v>6</v>
      </c>
      <c r="B11" s="77">
        <v>237</v>
      </c>
      <c r="C11" s="78" t="s">
        <v>81</v>
      </c>
      <c r="D11" s="78" t="s">
        <v>42</v>
      </c>
      <c r="E11" s="77" t="s">
        <v>45</v>
      </c>
      <c r="F11" s="79">
        <v>33953</v>
      </c>
    </row>
    <row r="12" spans="1:6" ht="18" customHeight="1">
      <c r="A12" s="77">
        <v>7</v>
      </c>
      <c r="B12" s="77">
        <v>238</v>
      </c>
      <c r="C12" s="78" t="s">
        <v>82</v>
      </c>
      <c r="D12" s="78" t="s">
        <v>42</v>
      </c>
      <c r="E12" s="80" t="s">
        <v>45</v>
      </c>
      <c r="F12" s="79">
        <v>34038</v>
      </c>
    </row>
    <row r="13" spans="1:6" ht="18" customHeight="1">
      <c r="A13" s="77">
        <v>8</v>
      </c>
      <c r="B13" s="77">
        <v>239</v>
      </c>
      <c r="C13" s="78" t="s">
        <v>83</v>
      </c>
      <c r="D13" s="78" t="s">
        <v>42</v>
      </c>
      <c r="E13" s="77" t="s">
        <v>45</v>
      </c>
      <c r="F13" s="79">
        <v>33844</v>
      </c>
    </row>
    <row r="14" spans="1:6" ht="18" customHeight="1">
      <c r="A14" s="77">
        <v>9</v>
      </c>
      <c r="B14" s="77">
        <v>240</v>
      </c>
      <c r="C14" s="78" t="s">
        <v>84</v>
      </c>
      <c r="D14" s="78" t="s">
        <v>85</v>
      </c>
      <c r="E14" s="80" t="s">
        <v>45</v>
      </c>
      <c r="F14" s="79">
        <v>33817</v>
      </c>
    </row>
    <row r="15" spans="1:6" ht="18" customHeight="1">
      <c r="A15" s="77">
        <v>10</v>
      </c>
      <c r="B15" s="77">
        <v>241</v>
      </c>
      <c r="C15" s="78" t="s">
        <v>86</v>
      </c>
      <c r="D15" s="78" t="s">
        <v>42</v>
      </c>
      <c r="E15" s="80" t="s">
        <v>45</v>
      </c>
      <c r="F15" s="79">
        <v>33802</v>
      </c>
    </row>
    <row r="16" spans="1:6" ht="18" customHeight="1">
      <c r="A16" s="77">
        <v>11</v>
      </c>
      <c r="B16" s="77">
        <v>242</v>
      </c>
      <c r="C16" s="78" t="s">
        <v>87</v>
      </c>
      <c r="D16" s="78" t="s">
        <v>42</v>
      </c>
      <c r="E16" s="80" t="s">
        <v>45</v>
      </c>
      <c r="F16" s="79">
        <v>34807</v>
      </c>
    </row>
    <row r="17" spans="1:6" ht="18" customHeight="1">
      <c r="A17" s="77">
        <v>12</v>
      </c>
      <c r="B17" s="77">
        <v>243</v>
      </c>
      <c r="C17" s="78" t="s">
        <v>88</v>
      </c>
      <c r="D17" s="78" t="s">
        <v>89</v>
      </c>
      <c r="E17" s="77" t="s">
        <v>45</v>
      </c>
      <c r="F17" s="79">
        <v>33608</v>
      </c>
    </row>
    <row r="18" spans="1:6" ht="18" customHeight="1">
      <c r="A18" s="77">
        <v>13</v>
      </c>
      <c r="B18" s="77">
        <v>244</v>
      </c>
      <c r="C18" s="78" t="s">
        <v>90</v>
      </c>
      <c r="D18" s="78" t="s">
        <v>42</v>
      </c>
      <c r="E18" s="80" t="s">
        <v>45</v>
      </c>
      <c r="F18" s="79">
        <v>33530</v>
      </c>
    </row>
    <row r="19" spans="1:6" ht="18" customHeight="1">
      <c r="A19" s="77">
        <v>14</v>
      </c>
      <c r="B19" s="77">
        <v>245</v>
      </c>
      <c r="C19" s="78" t="s">
        <v>91</v>
      </c>
      <c r="D19" s="78" t="s">
        <v>43</v>
      </c>
      <c r="E19" s="80" t="s">
        <v>45</v>
      </c>
      <c r="F19" s="79">
        <v>33476</v>
      </c>
    </row>
    <row r="20" spans="1:6" ht="18" customHeight="1">
      <c r="A20" s="77">
        <v>15</v>
      </c>
      <c r="B20" s="77">
        <v>246</v>
      </c>
      <c r="C20" s="78" t="s">
        <v>92</v>
      </c>
      <c r="D20" s="78" t="s">
        <v>42</v>
      </c>
      <c r="E20" s="77" t="s">
        <v>45</v>
      </c>
      <c r="F20" s="79">
        <v>33433</v>
      </c>
    </row>
    <row r="21" spans="1:6" ht="18" customHeight="1">
      <c r="A21" s="77">
        <v>16</v>
      </c>
      <c r="B21" s="77">
        <v>247</v>
      </c>
      <c r="C21" s="78" t="s">
        <v>93</v>
      </c>
      <c r="D21" s="78" t="s">
        <v>94</v>
      </c>
      <c r="E21" s="80" t="s">
        <v>45</v>
      </c>
      <c r="F21" s="79">
        <v>33393</v>
      </c>
    </row>
    <row r="22" spans="1:6" ht="18" customHeight="1">
      <c r="A22" s="77">
        <v>17</v>
      </c>
      <c r="B22" s="77">
        <v>249</v>
      </c>
      <c r="C22" s="78" t="s">
        <v>97</v>
      </c>
      <c r="D22" s="78" t="s">
        <v>94</v>
      </c>
      <c r="E22" s="77" t="s">
        <v>45</v>
      </c>
      <c r="F22" s="79">
        <v>33258</v>
      </c>
    </row>
    <row r="23" spans="1:6" ht="18" customHeight="1">
      <c r="A23" s="77">
        <v>18</v>
      </c>
      <c r="B23" s="77">
        <v>250</v>
      </c>
      <c r="C23" s="78" t="s">
        <v>98</v>
      </c>
      <c r="D23" s="78" t="s">
        <v>43</v>
      </c>
      <c r="E23" s="80" t="s">
        <v>45</v>
      </c>
      <c r="F23" s="79">
        <v>33125</v>
      </c>
    </row>
    <row r="24" spans="1:6" ht="18" customHeight="1">
      <c r="A24" s="77">
        <v>19</v>
      </c>
      <c r="B24" s="77">
        <v>251</v>
      </c>
      <c r="C24" s="78" t="s">
        <v>99</v>
      </c>
      <c r="D24" s="78" t="s">
        <v>94</v>
      </c>
      <c r="E24" s="80" t="s">
        <v>45</v>
      </c>
      <c r="F24" s="79">
        <v>33093</v>
      </c>
    </row>
    <row r="25" spans="1:6" ht="18" customHeight="1">
      <c r="A25" s="77">
        <v>20</v>
      </c>
      <c r="B25" s="77">
        <v>252</v>
      </c>
      <c r="C25" s="78" t="s">
        <v>100</v>
      </c>
      <c r="D25" s="78" t="s">
        <v>42</v>
      </c>
      <c r="E25" s="77" t="s">
        <v>45</v>
      </c>
      <c r="F25" s="79">
        <v>32924</v>
      </c>
    </row>
    <row r="26" spans="1:6" ht="18" customHeight="1">
      <c r="A26" s="77">
        <v>21</v>
      </c>
      <c r="B26" s="77">
        <v>253</v>
      </c>
      <c r="C26" s="78" t="s">
        <v>101</v>
      </c>
      <c r="D26" s="78" t="s">
        <v>96</v>
      </c>
      <c r="E26" s="80" t="s">
        <v>45</v>
      </c>
      <c r="F26" s="79">
        <v>32877</v>
      </c>
    </row>
    <row r="27" spans="1:6" ht="18" customHeight="1">
      <c r="A27" s="77">
        <v>22</v>
      </c>
      <c r="B27" s="77">
        <v>254</v>
      </c>
      <c r="C27" s="78" t="s">
        <v>102</v>
      </c>
      <c r="D27" s="78" t="s">
        <v>103</v>
      </c>
      <c r="E27" s="80" t="s">
        <v>45</v>
      </c>
      <c r="F27" s="79">
        <v>32783</v>
      </c>
    </row>
    <row r="28" spans="1:6" ht="18" customHeight="1">
      <c r="A28" s="77">
        <v>23</v>
      </c>
      <c r="B28" s="77">
        <v>255</v>
      </c>
      <c r="C28" s="78" t="s">
        <v>104</v>
      </c>
      <c r="D28" s="78" t="s">
        <v>105</v>
      </c>
      <c r="E28" s="77" t="s">
        <v>45</v>
      </c>
      <c r="F28" s="79">
        <v>32478</v>
      </c>
    </row>
    <row r="29" spans="1:6" ht="18" customHeight="1">
      <c r="A29" s="77">
        <v>24</v>
      </c>
      <c r="B29" s="77">
        <v>256</v>
      </c>
      <c r="C29" s="78" t="s">
        <v>106</v>
      </c>
      <c r="D29" s="78" t="s">
        <v>42</v>
      </c>
      <c r="E29" s="80" t="s">
        <v>45</v>
      </c>
      <c r="F29" s="79">
        <v>32341</v>
      </c>
    </row>
    <row r="30" spans="1:6" ht="18" customHeight="1">
      <c r="A30" s="77">
        <v>25</v>
      </c>
      <c r="B30" s="77">
        <v>258</v>
      </c>
      <c r="C30" s="78" t="s">
        <v>107</v>
      </c>
      <c r="D30" s="78" t="s">
        <v>42</v>
      </c>
      <c r="E30" s="77" t="s">
        <v>45</v>
      </c>
      <c r="F30" s="79">
        <v>32256</v>
      </c>
    </row>
    <row r="31" spans="1:6" ht="18" customHeight="1">
      <c r="A31" s="77">
        <v>26</v>
      </c>
      <c r="B31" s="77">
        <v>259</v>
      </c>
      <c r="C31" s="78" t="s">
        <v>108</v>
      </c>
      <c r="D31" s="78" t="s">
        <v>109</v>
      </c>
      <c r="E31" s="80" t="s">
        <v>45</v>
      </c>
      <c r="F31" s="79">
        <v>32226</v>
      </c>
    </row>
    <row r="32" spans="1:6" ht="18" customHeight="1">
      <c r="A32" s="77">
        <v>27</v>
      </c>
      <c r="B32" s="77">
        <v>260</v>
      </c>
      <c r="C32" s="78" t="s">
        <v>110</v>
      </c>
      <c r="D32" s="78" t="s">
        <v>111</v>
      </c>
      <c r="E32" s="80" t="s">
        <v>45</v>
      </c>
      <c r="F32" s="79">
        <v>32183</v>
      </c>
    </row>
    <row r="33" spans="1:6" ht="18" customHeight="1">
      <c r="A33" s="77">
        <v>28</v>
      </c>
      <c r="B33" s="77">
        <v>261</v>
      </c>
      <c r="C33" s="78" t="s">
        <v>112</v>
      </c>
      <c r="D33" s="78" t="s">
        <v>113</v>
      </c>
      <c r="E33" s="77" t="s">
        <v>45</v>
      </c>
      <c r="F33" s="79">
        <v>32143</v>
      </c>
    </row>
    <row r="34" spans="1:6" ht="18" customHeight="1">
      <c r="A34" s="77">
        <v>29</v>
      </c>
      <c r="B34" s="77">
        <v>263</v>
      </c>
      <c r="C34" s="78" t="s">
        <v>116</v>
      </c>
      <c r="D34" s="81" t="s">
        <v>228</v>
      </c>
      <c r="E34" s="80" t="s">
        <v>45</v>
      </c>
      <c r="F34" s="79">
        <v>32082</v>
      </c>
    </row>
    <row r="35" spans="1:6" ht="18" customHeight="1">
      <c r="A35" s="77">
        <v>30</v>
      </c>
      <c r="B35" s="77">
        <v>264</v>
      </c>
      <c r="C35" s="78" t="s">
        <v>118</v>
      </c>
      <c r="D35" s="78" t="s">
        <v>42</v>
      </c>
      <c r="E35" s="80" t="s">
        <v>45</v>
      </c>
      <c r="F35" s="79">
        <v>32045</v>
      </c>
    </row>
    <row r="36" spans="1:6" ht="18" customHeight="1">
      <c r="A36" s="77">
        <v>31</v>
      </c>
      <c r="B36" s="77">
        <v>266</v>
      </c>
      <c r="C36" s="78" t="s">
        <v>120</v>
      </c>
      <c r="D36" s="78" t="s">
        <v>39</v>
      </c>
      <c r="E36" s="80" t="s">
        <v>45</v>
      </c>
      <c r="F36" s="79">
        <v>31860</v>
      </c>
    </row>
    <row r="37" spans="1:6" ht="18" customHeight="1">
      <c r="A37" s="77">
        <v>32</v>
      </c>
      <c r="B37" s="77">
        <v>267</v>
      </c>
      <c r="C37" s="78" t="s">
        <v>33</v>
      </c>
      <c r="D37" s="78" t="s">
        <v>117</v>
      </c>
      <c r="E37" s="80" t="s">
        <v>45</v>
      </c>
      <c r="F37" s="79">
        <v>31754</v>
      </c>
    </row>
    <row r="38" spans="1:6" ht="18" customHeight="1">
      <c r="A38" s="77">
        <v>33</v>
      </c>
      <c r="B38" s="77">
        <v>268</v>
      </c>
      <c r="C38" s="78" t="s">
        <v>121</v>
      </c>
      <c r="D38" s="78" t="s">
        <v>117</v>
      </c>
      <c r="E38" s="80" t="s">
        <v>45</v>
      </c>
      <c r="F38" s="79">
        <v>31621</v>
      </c>
    </row>
    <row r="39" spans="1:6" ht="18" customHeight="1">
      <c r="A39" s="77">
        <v>34</v>
      </c>
      <c r="B39" s="77">
        <v>269</v>
      </c>
      <c r="C39" s="78" t="s">
        <v>122</v>
      </c>
      <c r="D39" s="78" t="s">
        <v>43</v>
      </c>
      <c r="E39" s="77" t="s">
        <v>45</v>
      </c>
      <c r="F39" s="79">
        <v>31432</v>
      </c>
    </row>
    <row r="40" spans="1:6" ht="18" customHeight="1">
      <c r="A40" s="77">
        <v>35</v>
      </c>
      <c r="B40" s="77">
        <v>270</v>
      </c>
      <c r="C40" s="78" t="s">
        <v>32</v>
      </c>
      <c r="D40" s="78" t="s">
        <v>117</v>
      </c>
      <c r="E40" s="80" t="s">
        <v>45</v>
      </c>
      <c r="F40" s="79">
        <v>31429</v>
      </c>
    </row>
    <row r="41" spans="1:6" ht="18" customHeight="1">
      <c r="A41" s="77">
        <v>36</v>
      </c>
      <c r="B41" s="77">
        <v>271</v>
      </c>
      <c r="C41" s="78" t="s">
        <v>31</v>
      </c>
      <c r="D41" s="78" t="s">
        <v>117</v>
      </c>
      <c r="E41" s="77" t="s">
        <v>45</v>
      </c>
      <c r="F41" s="79">
        <v>31372</v>
      </c>
    </row>
    <row r="42" spans="1:6" ht="18" customHeight="1">
      <c r="A42" s="77">
        <v>37</v>
      </c>
      <c r="B42" s="77">
        <v>272</v>
      </c>
      <c r="C42" s="78" t="s">
        <v>30</v>
      </c>
      <c r="D42" s="78" t="s">
        <v>117</v>
      </c>
      <c r="E42" s="80" t="s">
        <v>45</v>
      </c>
      <c r="F42" s="79">
        <v>31153</v>
      </c>
    </row>
    <row r="43" spans="1:6" ht="18" customHeight="1">
      <c r="A43" s="77">
        <v>38</v>
      </c>
      <c r="B43" s="77">
        <v>273</v>
      </c>
      <c r="C43" s="78" t="s">
        <v>123</v>
      </c>
      <c r="D43" s="78" t="s">
        <v>44</v>
      </c>
      <c r="E43" s="80" t="s">
        <v>45</v>
      </c>
      <c r="F43" s="79">
        <v>30934</v>
      </c>
    </row>
    <row r="44" spans="1:6" ht="18" customHeight="1">
      <c r="A44" s="77">
        <v>39</v>
      </c>
      <c r="B44" s="77">
        <v>274</v>
      </c>
      <c r="C44" s="78" t="s">
        <v>27</v>
      </c>
      <c r="D44" s="81" t="s">
        <v>228</v>
      </c>
      <c r="E44" s="80" t="s">
        <v>45</v>
      </c>
      <c r="F44" s="79">
        <v>30895</v>
      </c>
    </row>
    <row r="45" spans="1:6" ht="18" customHeight="1">
      <c r="A45" s="77">
        <v>40</v>
      </c>
      <c r="B45" s="77">
        <v>275</v>
      </c>
      <c r="C45" s="78" t="s">
        <v>124</v>
      </c>
      <c r="D45" s="78" t="s">
        <v>117</v>
      </c>
      <c r="E45" s="80" t="s">
        <v>45</v>
      </c>
      <c r="F45" s="79">
        <v>30783</v>
      </c>
    </row>
    <row r="46" spans="1:6" ht="18" customHeight="1">
      <c r="A46" s="77">
        <v>41</v>
      </c>
      <c r="B46" s="77">
        <v>276</v>
      </c>
      <c r="C46" s="78" t="s">
        <v>125</v>
      </c>
      <c r="D46" s="78" t="s">
        <v>126</v>
      </c>
      <c r="E46" s="80" t="s">
        <v>45</v>
      </c>
      <c r="F46" s="79">
        <v>30735</v>
      </c>
    </row>
    <row r="47" spans="1:6" ht="18" customHeight="1">
      <c r="A47" s="77">
        <v>42</v>
      </c>
      <c r="B47" s="77">
        <v>278</v>
      </c>
      <c r="C47" s="78" t="s">
        <v>127</v>
      </c>
      <c r="D47" s="78" t="s">
        <v>113</v>
      </c>
      <c r="E47" s="80" t="s">
        <v>45</v>
      </c>
      <c r="F47" s="79">
        <v>30682</v>
      </c>
    </row>
    <row r="48" spans="1:6" ht="18" customHeight="1">
      <c r="A48" s="77">
        <v>43</v>
      </c>
      <c r="B48" s="77">
        <v>279</v>
      </c>
      <c r="C48" s="78" t="s">
        <v>128</v>
      </c>
      <c r="D48" s="78" t="s">
        <v>129</v>
      </c>
      <c r="E48" s="80" t="s">
        <v>45</v>
      </c>
      <c r="F48" s="79">
        <v>30682</v>
      </c>
    </row>
    <row r="49" spans="1:6" ht="18" customHeight="1">
      <c r="A49" s="77">
        <v>44</v>
      </c>
      <c r="B49" s="77">
        <v>280</v>
      </c>
      <c r="C49" s="78" t="s">
        <v>130</v>
      </c>
      <c r="D49" s="78" t="s">
        <v>131</v>
      </c>
      <c r="E49" s="80" t="s">
        <v>45</v>
      </c>
      <c r="F49" s="79">
        <v>30595</v>
      </c>
    </row>
    <row r="50" spans="1:6" ht="18" customHeight="1">
      <c r="A50" s="77">
        <v>45</v>
      </c>
      <c r="B50" s="77">
        <v>281</v>
      </c>
      <c r="C50" s="78" t="s">
        <v>132</v>
      </c>
      <c r="D50" s="78" t="s">
        <v>42</v>
      </c>
      <c r="E50" s="80" t="s">
        <v>45</v>
      </c>
      <c r="F50" s="79">
        <v>30158</v>
      </c>
    </row>
    <row r="51" spans="1:6" ht="18" customHeight="1">
      <c r="A51" s="77">
        <v>46</v>
      </c>
      <c r="B51" s="77">
        <v>282</v>
      </c>
      <c r="C51" s="78" t="s">
        <v>133</v>
      </c>
      <c r="D51" s="78" t="s">
        <v>134</v>
      </c>
      <c r="E51" s="80" t="s">
        <v>45</v>
      </c>
      <c r="F51" s="79">
        <v>30121</v>
      </c>
    </row>
    <row r="52" spans="1:6" ht="18" customHeight="1">
      <c r="A52" s="77">
        <v>47</v>
      </c>
      <c r="B52" s="77">
        <v>283</v>
      </c>
      <c r="C52" s="78" t="s">
        <v>135</v>
      </c>
      <c r="D52" s="78" t="s">
        <v>235</v>
      </c>
      <c r="E52" s="80" t="s">
        <v>45</v>
      </c>
      <c r="F52" s="79">
        <v>30470</v>
      </c>
    </row>
    <row r="53" spans="1:6" ht="18" customHeight="1">
      <c r="A53" s="77">
        <v>48</v>
      </c>
      <c r="B53" s="77">
        <v>284</v>
      </c>
      <c r="C53" s="78" t="s">
        <v>136</v>
      </c>
      <c r="D53" s="78" t="s">
        <v>109</v>
      </c>
      <c r="E53" s="80" t="s">
        <v>45</v>
      </c>
      <c r="F53" s="79">
        <v>29684</v>
      </c>
    </row>
    <row r="54" spans="1:6" ht="18" customHeight="1">
      <c r="A54" s="77">
        <v>49</v>
      </c>
      <c r="B54" s="77">
        <v>285</v>
      </c>
      <c r="C54" s="78" t="s">
        <v>137</v>
      </c>
      <c r="D54" s="78" t="s">
        <v>138</v>
      </c>
      <c r="E54" s="80" t="s">
        <v>45</v>
      </c>
      <c r="F54" s="79">
        <v>29610</v>
      </c>
    </row>
    <row r="55" spans="1:6" ht="18" customHeight="1">
      <c r="A55" s="77">
        <v>50</v>
      </c>
      <c r="B55" s="77">
        <v>286</v>
      </c>
      <c r="C55" s="78" t="s">
        <v>48</v>
      </c>
      <c r="D55" s="78" t="s">
        <v>42</v>
      </c>
      <c r="E55" s="80" t="s">
        <v>45</v>
      </c>
      <c r="F55" s="79">
        <v>27482</v>
      </c>
    </row>
    <row r="56" spans="1:6" ht="18" customHeight="1">
      <c r="A56" s="77">
        <v>51</v>
      </c>
      <c r="B56" s="77">
        <v>287</v>
      </c>
      <c r="C56" s="78" t="s">
        <v>35</v>
      </c>
      <c r="D56" s="78" t="s">
        <v>111</v>
      </c>
      <c r="E56" s="80" t="s">
        <v>45</v>
      </c>
      <c r="F56" s="79">
        <v>28990</v>
      </c>
    </row>
    <row r="57" spans="1:6" ht="18" customHeight="1">
      <c r="A57" s="77">
        <v>52</v>
      </c>
      <c r="B57" s="77">
        <v>288</v>
      </c>
      <c r="C57" s="78" t="s">
        <v>139</v>
      </c>
      <c r="D57" s="78" t="s">
        <v>140</v>
      </c>
      <c r="E57" s="80" t="s">
        <v>45</v>
      </c>
      <c r="F57" s="79">
        <v>28856</v>
      </c>
    </row>
    <row r="58" spans="1:6" ht="18" customHeight="1">
      <c r="A58" s="77">
        <v>53</v>
      </c>
      <c r="B58" s="77">
        <v>289</v>
      </c>
      <c r="C58" s="78" t="s">
        <v>141</v>
      </c>
      <c r="D58" s="78" t="s">
        <v>44</v>
      </c>
      <c r="E58" s="80" t="s">
        <v>45</v>
      </c>
      <c r="F58" s="79">
        <v>28652</v>
      </c>
    </row>
    <row r="59" spans="1:6" ht="18" customHeight="1">
      <c r="A59" s="77">
        <v>54</v>
      </c>
      <c r="B59" s="77">
        <v>290</v>
      </c>
      <c r="C59" s="78" t="s">
        <v>142</v>
      </c>
      <c r="D59" s="78" t="s">
        <v>44</v>
      </c>
      <c r="E59" s="80" t="s">
        <v>45</v>
      </c>
      <c r="F59" s="79">
        <v>28531</v>
      </c>
    </row>
    <row r="60" spans="1:6" ht="18" customHeight="1">
      <c r="A60" s="77">
        <v>55</v>
      </c>
      <c r="B60" s="77">
        <v>291</v>
      </c>
      <c r="C60" s="78" t="s">
        <v>36</v>
      </c>
      <c r="D60" s="78" t="s">
        <v>111</v>
      </c>
      <c r="E60" s="80" t="s">
        <v>45</v>
      </c>
      <c r="F60" s="79">
        <v>28286</v>
      </c>
    </row>
    <row r="61" spans="1:6" ht="18" customHeight="1">
      <c r="A61" s="77">
        <v>56</v>
      </c>
      <c r="B61" s="77">
        <v>292</v>
      </c>
      <c r="C61" s="78" t="s">
        <v>143</v>
      </c>
      <c r="D61" s="78" t="s">
        <v>49</v>
      </c>
      <c r="E61" s="80" t="s">
        <v>45</v>
      </c>
      <c r="F61" s="79">
        <v>27980</v>
      </c>
    </row>
    <row r="62" spans="1:6" ht="18" customHeight="1">
      <c r="A62" s="77">
        <v>57</v>
      </c>
      <c r="B62" s="77">
        <v>293</v>
      </c>
      <c r="C62" s="78" t="s">
        <v>144</v>
      </c>
      <c r="D62" s="78" t="s">
        <v>42</v>
      </c>
      <c r="E62" s="80" t="s">
        <v>45</v>
      </c>
      <c r="F62" s="79">
        <v>27843</v>
      </c>
    </row>
    <row r="63" spans="1:6" ht="18" customHeight="1">
      <c r="A63" s="77">
        <v>58</v>
      </c>
      <c r="B63" s="77">
        <v>294</v>
      </c>
      <c r="C63" s="78" t="s">
        <v>47</v>
      </c>
      <c r="D63" s="78" t="s">
        <v>223</v>
      </c>
      <c r="E63" s="80" t="s">
        <v>45</v>
      </c>
      <c r="F63" s="79">
        <v>27820</v>
      </c>
    </row>
    <row r="64" spans="1:6" ht="18" customHeight="1">
      <c r="A64" s="77">
        <v>59</v>
      </c>
      <c r="B64" s="77">
        <v>296</v>
      </c>
      <c r="C64" s="78" t="s">
        <v>146</v>
      </c>
      <c r="D64" s="78" t="s">
        <v>111</v>
      </c>
      <c r="E64" s="80" t="s">
        <v>45</v>
      </c>
      <c r="F64" s="79">
        <v>27525</v>
      </c>
    </row>
    <row r="65" spans="1:6" ht="18" customHeight="1">
      <c r="A65" s="77">
        <v>60</v>
      </c>
      <c r="B65" s="77">
        <v>297</v>
      </c>
      <c r="C65" s="78" t="s">
        <v>147</v>
      </c>
      <c r="D65" s="78" t="s">
        <v>39</v>
      </c>
      <c r="E65" s="80" t="s">
        <v>45</v>
      </c>
      <c r="F65" s="79">
        <v>27451</v>
      </c>
    </row>
    <row r="66" spans="1:6" ht="18" customHeight="1">
      <c r="A66" s="77">
        <v>61</v>
      </c>
      <c r="B66" s="77">
        <v>298</v>
      </c>
      <c r="C66" s="78" t="s">
        <v>148</v>
      </c>
      <c r="D66" s="78" t="s">
        <v>42</v>
      </c>
      <c r="E66" s="80" t="s">
        <v>45</v>
      </c>
      <c r="F66" s="79">
        <v>27395</v>
      </c>
    </row>
    <row r="67" spans="1:6" ht="18" customHeight="1">
      <c r="A67" s="77">
        <v>62</v>
      </c>
      <c r="B67" s="77">
        <v>299</v>
      </c>
      <c r="C67" s="78" t="s">
        <v>149</v>
      </c>
      <c r="D67" s="78" t="s">
        <v>44</v>
      </c>
      <c r="E67" s="80" t="s">
        <v>45</v>
      </c>
      <c r="F67" s="79">
        <v>27385</v>
      </c>
    </row>
    <row r="68" spans="1:6" ht="18" customHeight="1">
      <c r="A68" s="77">
        <v>63</v>
      </c>
      <c r="B68" s="77">
        <v>301</v>
      </c>
      <c r="C68" s="78" t="s">
        <v>150</v>
      </c>
      <c r="D68" s="78" t="s">
        <v>42</v>
      </c>
      <c r="E68" s="80" t="s">
        <v>45</v>
      </c>
      <c r="F68" s="79">
        <v>27216</v>
      </c>
    </row>
    <row r="69" spans="1:6" ht="18" customHeight="1">
      <c r="A69" s="77">
        <v>64</v>
      </c>
      <c r="B69" s="77">
        <v>302</v>
      </c>
      <c r="C69" s="78" t="s">
        <v>151</v>
      </c>
      <c r="D69" s="78" t="s">
        <v>42</v>
      </c>
      <c r="E69" s="80" t="s">
        <v>45</v>
      </c>
      <c r="F69" s="79">
        <v>27211</v>
      </c>
    </row>
    <row r="70" spans="1:6" ht="18" customHeight="1">
      <c r="A70" s="77">
        <v>65</v>
      </c>
      <c r="B70" s="77">
        <v>303</v>
      </c>
      <c r="C70" s="78" t="s">
        <v>152</v>
      </c>
      <c r="D70" s="78" t="s">
        <v>42</v>
      </c>
      <c r="E70" s="80" t="s">
        <v>45</v>
      </c>
      <c r="F70" s="79">
        <v>27046</v>
      </c>
    </row>
    <row r="71" spans="1:6" ht="18" customHeight="1">
      <c r="A71" s="77">
        <v>66</v>
      </c>
      <c r="B71" s="77">
        <v>304</v>
      </c>
      <c r="C71" s="78" t="s">
        <v>153</v>
      </c>
      <c r="D71" s="78" t="s">
        <v>39</v>
      </c>
      <c r="E71" s="80" t="s">
        <v>45</v>
      </c>
      <c r="F71" s="79">
        <v>26938</v>
      </c>
    </row>
    <row r="72" spans="1:6" ht="18" customHeight="1">
      <c r="A72" s="77">
        <v>67</v>
      </c>
      <c r="B72" s="77">
        <v>305</v>
      </c>
      <c r="C72" s="78" t="s">
        <v>154</v>
      </c>
      <c r="D72" s="78" t="s">
        <v>227</v>
      </c>
      <c r="E72" s="80" t="s">
        <v>45</v>
      </c>
      <c r="F72" s="79">
        <v>26898</v>
      </c>
    </row>
    <row r="73" spans="1:6" ht="18" customHeight="1">
      <c r="A73" s="77">
        <v>68</v>
      </c>
      <c r="B73" s="77">
        <v>306</v>
      </c>
      <c r="C73" s="78" t="s">
        <v>155</v>
      </c>
      <c r="D73" s="78" t="s">
        <v>39</v>
      </c>
      <c r="E73" s="80" t="s">
        <v>45</v>
      </c>
      <c r="F73" s="79">
        <v>26801</v>
      </c>
    </row>
    <row r="74" spans="1:6" ht="18" customHeight="1">
      <c r="A74" s="77">
        <v>69</v>
      </c>
      <c r="B74" s="77">
        <v>307</v>
      </c>
      <c r="C74" s="78" t="s">
        <v>46</v>
      </c>
      <c r="D74" s="78" t="s">
        <v>42</v>
      </c>
      <c r="E74" s="80" t="s">
        <v>45</v>
      </c>
      <c r="F74" s="79">
        <v>26731</v>
      </c>
    </row>
    <row r="75" spans="1:6" ht="18" customHeight="1">
      <c r="A75" s="77">
        <v>70</v>
      </c>
      <c r="B75" s="77">
        <v>308</v>
      </c>
      <c r="C75" s="78" t="s">
        <v>156</v>
      </c>
      <c r="D75" s="78" t="s">
        <v>42</v>
      </c>
      <c r="E75" s="80" t="s">
        <v>45</v>
      </c>
      <c r="F75" s="79">
        <v>26724</v>
      </c>
    </row>
    <row r="76" spans="1:6" ht="18" customHeight="1">
      <c r="A76" s="77">
        <v>71</v>
      </c>
      <c r="B76" s="77">
        <v>309</v>
      </c>
      <c r="C76" s="78" t="s">
        <v>157</v>
      </c>
      <c r="D76" s="78" t="s">
        <v>39</v>
      </c>
      <c r="E76" s="80" t="s">
        <v>158</v>
      </c>
      <c r="F76" s="79">
        <v>26655</v>
      </c>
    </row>
    <row r="77" spans="1:6" ht="18" customHeight="1">
      <c r="A77" s="77">
        <v>72</v>
      </c>
      <c r="B77" s="77">
        <v>310</v>
      </c>
      <c r="C77" s="78" t="s">
        <v>159</v>
      </c>
      <c r="D77" s="78" t="s">
        <v>42</v>
      </c>
      <c r="E77" s="80" t="s">
        <v>158</v>
      </c>
      <c r="F77" s="79">
        <v>26511</v>
      </c>
    </row>
    <row r="78" spans="1:6" ht="18" customHeight="1">
      <c r="A78" s="77">
        <v>73</v>
      </c>
      <c r="B78" s="77">
        <v>311</v>
      </c>
      <c r="C78" s="78" t="s">
        <v>160</v>
      </c>
      <c r="D78" s="78" t="s">
        <v>131</v>
      </c>
      <c r="E78" s="80" t="s">
        <v>158</v>
      </c>
      <c r="F78" s="79">
        <v>26159</v>
      </c>
    </row>
    <row r="79" spans="1:6" ht="18" customHeight="1">
      <c r="A79" s="77">
        <v>74</v>
      </c>
      <c r="B79" s="77">
        <v>312</v>
      </c>
      <c r="C79" s="78" t="s">
        <v>161</v>
      </c>
      <c r="D79" s="78" t="s">
        <v>162</v>
      </c>
      <c r="E79" s="80" t="s">
        <v>158</v>
      </c>
      <c r="F79" s="79">
        <v>25947</v>
      </c>
    </row>
    <row r="80" spans="1:6" ht="18" customHeight="1">
      <c r="A80" s="77">
        <v>75</v>
      </c>
      <c r="B80" s="77">
        <v>313</v>
      </c>
      <c r="C80" s="78" t="s">
        <v>51</v>
      </c>
      <c r="D80" s="78" t="s">
        <v>42</v>
      </c>
      <c r="E80" s="80" t="s">
        <v>158</v>
      </c>
      <c r="F80" s="79">
        <v>25805</v>
      </c>
    </row>
    <row r="81" spans="1:6" ht="18" customHeight="1">
      <c r="A81" s="77">
        <v>76</v>
      </c>
      <c r="B81" s="77">
        <v>314</v>
      </c>
      <c r="C81" s="78" t="s">
        <v>163</v>
      </c>
      <c r="D81" s="78" t="s">
        <v>80</v>
      </c>
      <c r="E81" s="80" t="s">
        <v>158</v>
      </c>
      <c r="F81" s="79">
        <v>25791</v>
      </c>
    </row>
    <row r="82" spans="1:6" ht="18" customHeight="1">
      <c r="A82" s="77">
        <v>77</v>
      </c>
      <c r="B82" s="77">
        <v>315</v>
      </c>
      <c r="C82" s="78" t="s">
        <v>164</v>
      </c>
      <c r="D82" s="78" t="s">
        <v>222</v>
      </c>
      <c r="E82" s="80" t="s">
        <v>158</v>
      </c>
      <c r="F82" s="79">
        <v>25722</v>
      </c>
    </row>
    <row r="83" spans="1:6" ht="18" customHeight="1">
      <c r="A83" s="77">
        <v>78</v>
      </c>
      <c r="B83" s="77">
        <v>316</v>
      </c>
      <c r="C83" s="78" t="s">
        <v>165</v>
      </c>
      <c r="D83" s="78" t="s">
        <v>42</v>
      </c>
      <c r="E83" s="80" t="s">
        <v>158</v>
      </c>
      <c r="F83" s="79">
        <v>25650</v>
      </c>
    </row>
    <row r="84" spans="1:6" ht="18" customHeight="1">
      <c r="A84" s="77">
        <v>79</v>
      </c>
      <c r="B84" s="77">
        <v>317</v>
      </c>
      <c r="C84" s="78" t="s">
        <v>52</v>
      </c>
      <c r="D84" s="81" t="s">
        <v>228</v>
      </c>
      <c r="E84" s="80" t="s">
        <v>158</v>
      </c>
      <c r="F84" s="79">
        <v>25569</v>
      </c>
    </row>
    <row r="85" spans="1:6" ht="14.25">
      <c r="A85" s="77">
        <v>80</v>
      </c>
      <c r="B85" s="77">
        <v>318</v>
      </c>
      <c r="C85" s="78" t="s">
        <v>166</v>
      </c>
      <c r="D85" s="78" t="s">
        <v>167</v>
      </c>
      <c r="E85" s="80" t="s">
        <v>158</v>
      </c>
      <c r="F85" s="79">
        <v>25490</v>
      </c>
    </row>
    <row r="86" spans="1:6" ht="18" customHeight="1">
      <c r="A86" s="77">
        <v>81</v>
      </c>
      <c r="B86" s="77">
        <v>319</v>
      </c>
      <c r="C86" s="78" t="s">
        <v>168</v>
      </c>
      <c r="D86" s="78" t="s">
        <v>223</v>
      </c>
      <c r="E86" s="80" t="s">
        <v>158</v>
      </c>
      <c r="F86" s="79">
        <v>25477</v>
      </c>
    </row>
    <row r="87" spans="1:6" ht="18" customHeight="1">
      <c r="A87" s="77">
        <v>82</v>
      </c>
      <c r="B87" s="77">
        <v>320</v>
      </c>
      <c r="C87" s="78" t="s">
        <v>169</v>
      </c>
      <c r="D87" s="78" t="s">
        <v>42</v>
      </c>
      <c r="E87" s="80" t="s">
        <v>158</v>
      </c>
      <c r="F87" s="79">
        <v>25465</v>
      </c>
    </row>
    <row r="88" spans="1:6" ht="18" customHeight="1">
      <c r="A88" s="77">
        <v>83</v>
      </c>
      <c r="B88" s="77">
        <v>321</v>
      </c>
      <c r="C88" s="78" t="s">
        <v>170</v>
      </c>
      <c r="D88" s="78" t="s">
        <v>223</v>
      </c>
      <c r="E88" s="80" t="s">
        <v>158</v>
      </c>
      <c r="F88" s="79">
        <v>25297</v>
      </c>
    </row>
    <row r="89" spans="1:6" ht="18" customHeight="1">
      <c r="A89" s="77">
        <v>84</v>
      </c>
      <c r="B89" s="77">
        <v>322</v>
      </c>
      <c r="C89" s="78" t="s">
        <v>53</v>
      </c>
      <c r="D89" s="78" t="s">
        <v>42</v>
      </c>
      <c r="E89" s="80" t="s">
        <v>158</v>
      </c>
      <c r="F89" s="79">
        <v>25289</v>
      </c>
    </row>
    <row r="90" spans="1:6" ht="18" customHeight="1">
      <c r="A90" s="77">
        <v>85</v>
      </c>
      <c r="B90" s="77">
        <v>323</v>
      </c>
      <c r="C90" s="78" t="s">
        <v>50</v>
      </c>
      <c r="D90" s="81" t="s">
        <v>228</v>
      </c>
      <c r="E90" s="80" t="s">
        <v>171</v>
      </c>
      <c r="F90" s="79">
        <v>24631</v>
      </c>
    </row>
    <row r="91" spans="1:6" ht="18" customHeight="1">
      <c r="A91" s="77">
        <v>86</v>
      </c>
      <c r="B91" s="77">
        <v>324</v>
      </c>
      <c r="C91" s="78" t="s">
        <v>172</v>
      </c>
      <c r="D91" s="78" t="s">
        <v>42</v>
      </c>
      <c r="E91" s="80" t="s">
        <v>171</v>
      </c>
      <c r="F91" s="79">
        <v>24617</v>
      </c>
    </row>
    <row r="92" spans="1:6" ht="18" customHeight="1">
      <c r="A92" s="77">
        <v>87</v>
      </c>
      <c r="B92" s="77">
        <v>325</v>
      </c>
      <c r="C92" s="78" t="s">
        <v>173</v>
      </c>
      <c r="D92" s="78" t="s">
        <v>42</v>
      </c>
      <c r="E92" s="80" t="s">
        <v>174</v>
      </c>
      <c r="F92" s="79">
        <v>21916</v>
      </c>
    </row>
    <row r="93" spans="1:6" ht="18" customHeight="1">
      <c r="A93" s="77">
        <v>88</v>
      </c>
      <c r="B93" s="77">
        <v>328</v>
      </c>
      <c r="C93" s="78" t="s">
        <v>177</v>
      </c>
      <c r="D93" s="78" t="s">
        <v>44</v>
      </c>
      <c r="E93" s="80" t="s">
        <v>171</v>
      </c>
      <c r="F93" s="79">
        <v>24069</v>
      </c>
    </row>
    <row r="94" spans="1:6" ht="18" customHeight="1">
      <c r="A94" s="77">
        <v>89</v>
      </c>
      <c r="B94" s="77">
        <v>329</v>
      </c>
      <c r="C94" s="78" t="s">
        <v>60</v>
      </c>
      <c r="D94" s="78" t="s">
        <v>39</v>
      </c>
      <c r="E94" s="80" t="s">
        <v>171</v>
      </c>
      <c r="F94" s="79">
        <v>24032</v>
      </c>
    </row>
    <row r="95" spans="1:6" ht="18" customHeight="1">
      <c r="A95" s="77">
        <v>90</v>
      </c>
      <c r="B95" s="77">
        <v>330</v>
      </c>
      <c r="C95" s="78" t="s">
        <v>178</v>
      </c>
      <c r="D95" s="78" t="s">
        <v>42</v>
      </c>
      <c r="E95" s="80" t="s">
        <v>171</v>
      </c>
      <c r="F95" s="79">
        <v>23942</v>
      </c>
    </row>
    <row r="96" spans="1:6" ht="18" customHeight="1">
      <c r="A96" s="77">
        <v>91</v>
      </c>
      <c r="B96" s="77">
        <v>331</v>
      </c>
      <c r="C96" s="78" t="s">
        <v>55</v>
      </c>
      <c r="D96" s="78" t="s">
        <v>117</v>
      </c>
      <c r="E96" s="80" t="s">
        <v>171</v>
      </c>
      <c r="F96" s="79">
        <v>23937</v>
      </c>
    </row>
    <row r="97" spans="1:6" ht="18" customHeight="1">
      <c r="A97" s="77">
        <v>92</v>
      </c>
      <c r="B97" s="77">
        <v>332</v>
      </c>
      <c r="C97" s="78" t="s">
        <v>179</v>
      </c>
      <c r="D97" s="78" t="s">
        <v>180</v>
      </c>
      <c r="E97" s="80" t="s">
        <v>171</v>
      </c>
      <c r="F97" s="79">
        <v>23788</v>
      </c>
    </row>
    <row r="98" spans="1:6" ht="18" customHeight="1">
      <c r="A98" s="77">
        <v>93</v>
      </c>
      <c r="B98" s="77">
        <v>333</v>
      </c>
      <c r="C98" s="78" t="s">
        <v>181</v>
      </c>
      <c r="D98" s="78" t="s">
        <v>40</v>
      </c>
      <c r="E98" s="80" t="s">
        <v>171</v>
      </c>
      <c r="F98" s="79">
        <v>23788</v>
      </c>
    </row>
    <row r="99" spans="1:6" ht="18" customHeight="1">
      <c r="A99" s="77">
        <v>94</v>
      </c>
      <c r="B99" s="77">
        <v>334</v>
      </c>
      <c r="C99" s="78" t="s">
        <v>61</v>
      </c>
      <c r="D99" s="78" t="s">
        <v>44</v>
      </c>
      <c r="E99" s="80" t="s">
        <v>171</v>
      </c>
      <c r="F99" s="79">
        <v>23775</v>
      </c>
    </row>
    <row r="100" spans="1:6" ht="18" customHeight="1">
      <c r="A100" s="77">
        <v>95</v>
      </c>
      <c r="B100" s="77">
        <v>335</v>
      </c>
      <c r="C100" s="78" t="s">
        <v>182</v>
      </c>
      <c r="D100" s="78" t="s">
        <v>42</v>
      </c>
      <c r="E100" s="80" t="s">
        <v>171</v>
      </c>
      <c r="F100" s="79">
        <v>23597</v>
      </c>
    </row>
    <row r="101" spans="1:6" ht="18" customHeight="1">
      <c r="A101" s="77">
        <v>96</v>
      </c>
      <c r="B101" s="77">
        <v>336</v>
      </c>
      <c r="C101" s="78" t="s">
        <v>59</v>
      </c>
      <c r="D101" s="78" t="s">
        <v>42</v>
      </c>
      <c r="E101" s="80" t="s">
        <v>171</v>
      </c>
      <c r="F101" s="79">
        <v>23409</v>
      </c>
    </row>
    <row r="102" spans="1:6" ht="18" customHeight="1">
      <c r="A102" s="77">
        <v>97</v>
      </c>
      <c r="B102" s="77">
        <v>337</v>
      </c>
      <c r="C102" s="78" t="s">
        <v>183</v>
      </c>
      <c r="D102" s="78" t="s">
        <v>96</v>
      </c>
      <c r="E102" s="80" t="s">
        <v>171</v>
      </c>
      <c r="F102" s="79">
        <v>23377</v>
      </c>
    </row>
    <row r="103" spans="1:6" ht="18" customHeight="1">
      <c r="A103" s="77">
        <v>98</v>
      </c>
      <c r="B103" s="77">
        <v>338</v>
      </c>
      <c r="C103" s="78" t="s">
        <v>62</v>
      </c>
      <c r="D103" s="78" t="s">
        <v>63</v>
      </c>
      <c r="E103" s="80" t="s">
        <v>171</v>
      </c>
      <c r="F103" s="79">
        <v>23335</v>
      </c>
    </row>
    <row r="104" spans="1:6" ht="18" customHeight="1">
      <c r="A104" s="77">
        <v>99</v>
      </c>
      <c r="B104" s="77">
        <v>339</v>
      </c>
      <c r="C104" s="78" t="s">
        <v>184</v>
      </c>
      <c r="D104" s="78" t="s">
        <v>42</v>
      </c>
      <c r="E104" s="80" t="s">
        <v>171</v>
      </c>
      <c r="F104" s="79">
        <v>23328</v>
      </c>
    </row>
    <row r="105" spans="1:6" ht="18" customHeight="1">
      <c r="A105" s="77">
        <v>100</v>
      </c>
      <c r="B105" s="77">
        <v>340</v>
      </c>
      <c r="C105" s="78" t="s">
        <v>185</v>
      </c>
      <c r="D105" s="78" t="s">
        <v>42</v>
      </c>
      <c r="E105" s="80" t="s">
        <v>171</v>
      </c>
      <c r="F105" s="79">
        <v>23205</v>
      </c>
    </row>
    <row r="106" spans="1:6" ht="18" customHeight="1">
      <c r="A106" s="77">
        <v>101</v>
      </c>
      <c r="B106" s="77">
        <v>341</v>
      </c>
      <c r="C106" s="78" t="s">
        <v>58</v>
      </c>
      <c r="D106" s="78" t="s">
        <v>117</v>
      </c>
      <c r="E106" s="80" t="s">
        <v>171</v>
      </c>
      <c r="F106" s="79">
        <v>23080</v>
      </c>
    </row>
    <row r="107" spans="1:6" ht="18" customHeight="1">
      <c r="A107" s="77">
        <v>102</v>
      </c>
      <c r="B107" s="77">
        <v>342</v>
      </c>
      <c r="C107" s="78" t="s">
        <v>186</v>
      </c>
      <c r="D107" s="78" t="s">
        <v>42</v>
      </c>
      <c r="E107" s="80" t="s">
        <v>171</v>
      </c>
      <c r="F107" s="79">
        <v>23041</v>
      </c>
    </row>
    <row r="108" spans="1:6" ht="18" customHeight="1">
      <c r="A108" s="77">
        <v>103</v>
      </c>
      <c r="B108" s="77">
        <v>343</v>
      </c>
      <c r="C108" s="78" t="s">
        <v>187</v>
      </c>
      <c r="D108" s="78" t="s">
        <v>44</v>
      </c>
      <c r="E108" s="80" t="s">
        <v>174</v>
      </c>
      <c r="F108" s="79">
        <v>22695</v>
      </c>
    </row>
    <row r="109" spans="1:6" ht="18" customHeight="1">
      <c r="A109" s="77">
        <v>104</v>
      </c>
      <c r="B109" s="77">
        <v>344</v>
      </c>
      <c r="C109" s="78" t="s">
        <v>188</v>
      </c>
      <c r="D109" s="78" t="s">
        <v>96</v>
      </c>
      <c r="E109" s="80" t="s">
        <v>174</v>
      </c>
      <c r="F109" s="79">
        <v>22513</v>
      </c>
    </row>
    <row r="110" spans="1:6" ht="18" customHeight="1">
      <c r="A110" s="77">
        <v>105</v>
      </c>
      <c r="B110" s="77">
        <v>345</v>
      </c>
      <c r="C110" s="78" t="s">
        <v>189</v>
      </c>
      <c r="D110" s="78" t="s">
        <v>162</v>
      </c>
      <c r="E110" s="80" t="s">
        <v>174</v>
      </c>
      <c r="F110" s="79">
        <v>22433</v>
      </c>
    </row>
    <row r="111" spans="1:6" ht="18" customHeight="1">
      <c r="A111" s="77">
        <v>106</v>
      </c>
      <c r="B111" s="77">
        <v>346</v>
      </c>
      <c r="C111" s="78" t="s">
        <v>57</v>
      </c>
      <c r="D111" s="78" t="s">
        <v>117</v>
      </c>
      <c r="E111" s="80" t="s">
        <v>174</v>
      </c>
      <c r="F111" s="79">
        <v>22357</v>
      </c>
    </row>
    <row r="112" spans="1:6" ht="18" customHeight="1">
      <c r="A112" s="77">
        <v>107</v>
      </c>
      <c r="B112" s="77">
        <v>347</v>
      </c>
      <c r="C112" s="78" t="s">
        <v>56</v>
      </c>
      <c r="D112" s="78" t="s">
        <v>117</v>
      </c>
      <c r="E112" s="80" t="s">
        <v>174</v>
      </c>
      <c r="F112" s="79">
        <v>22357</v>
      </c>
    </row>
    <row r="113" spans="1:6" ht="18" customHeight="1">
      <c r="A113" s="77">
        <v>108</v>
      </c>
      <c r="B113" s="77">
        <v>348</v>
      </c>
      <c r="C113" s="78" t="s">
        <v>190</v>
      </c>
      <c r="D113" s="78" t="s">
        <v>39</v>
      </c>
      <c r="E113" s="80" t="s">
        <v>174</v>
      </c>
      <c r="F113" s="79">
        <v>22021</v>
      </c>
    </row>
    <row r="114" spans="1:6" ht="18" customHeight="1">
      <c r="A114" s="77">
        <v>109</v>
      </c>
      <c r="B114" s="77">
        <v>349</v>
      </c>
      <c r="C114" s="78" t="s">
        <v>191</v>
      </c>
      <c r="D114" s="78" t="s">
        <v>44</v>
      </c>
      <c r="E114" s="80" t="s">
        <v>174</v>
      </c>
      <c r="F114" s="79">
        <v>21942</v>
      </c>
    </row>
    <row r="115" spans="1:6" ht="18" customHeight="1">
      <c r="A115" s="77">
        <v>110</v>
      </c>
      <c r="B115" s="77">
        <v>350</v>
      </c>
      <c r="C115" s="78" t="s">
        <v>192</v>
      </c>
      <c r="D115" s="78" t="s">
        <v>193</v>
      </c>
      <c r="E115" s="80" t="s">
        <v>174</v>
      </c>
      <c r="F115" s="79">
        <v>21912</v>
      </c>
    </row>
    <row r="116" spans="1:6" ht="18" customHeight="1">
      <c r="A116" s="77">
        <v>111</v>
      </c>
      <c r="B116" s="77">
        <v>351</v>
      </c>
      <c r="C116" s="78" t="s">
        <v>194</v>
      </c>
      <c r="D116" s="78" t="s">
        <v>42</v>
      </c>
      <c r="E116" s="80" t="s">
        <v>174</v>
      </c>
      <c r="F116" s="79">
        <v>21904</v>
      </c>
    </row>
    <row r="117" spans="1:6" ht="18" customHeight="1">
      <c r="A117" s="77">
        <v>112</v>
      </c>
      <c r="B117" s="77">
        <v>355</v>
      </c>
      <c r="C117" s="78" t="s">
        <v>64</v>
      </c>
      <c r="D117" s="78" t="s">
        <v>42</v>
      </c>
      <c r="E117" s="80" t="s">
        <v>174</v>
      </c>
      <c r="F117" s="79">
        <v>21562</v>
      </c>
    </row>
    <row r="118" spans="1:6" ht="18" customHeight="1">
      <c r="A118" s="77">
        <v>113</v>
      </c>
      <c r="B118" s="77">
        <v>360</v>
      </c>
      <c r="C118" s="78" t="s">
        <v>202</v>
      </c>
      <c r="D118" s="78" t="s">
        <v>42</v>
      </c>
      <c r="E118" s="80" t="s">
        <v>201</v>
      </c>
      <c r="F118" s="79">
        <v>20346</v>
      </c>
    </row>
    <row r="119" spans="1:6" ht="18" customHeight="1">
      <c r="A119" s="77">
        <v>114</v>
      </c>
      <c r="B119" s="77">
        <v>361</v>
      </c>
      <c r="C119" s="78" t="s">
        <v>69</v>
      </c>
      <c r="D119" s="78" t="s">
        <v>42</v>
      </c>
      <c r="E119" s="80" t="s">
        <v>201</v>
      </c>
      <c r="F119" s="79">
        <v>20341</v>
      </c>
    </row>
    <row r="120" spans="1:6" ht="18" customHeight="1">
      <c r="A120" s="77">
        <v>115</v>
      </c>
      <c r="B120" s="77">
        <v>362</v>
      </c>
      <c r="C120" s="78" t="s">
        <v>203</v>
      </c>
      <c r="D120" s="78" t="s">
        <v>42</v>
      </c>
      <c r="E120" s="80" t="s">
        <v>201</v>
      </c>
      <c r="F120" s="79">
        <v>20145</v>
      </c>
    </row>
    <row r="121" spans="1:6" ht="18" customHeight="1">
      <c r="A121" s="77">
        <v>116</v>
      </c>
      <c r="B121" s="77">
        <v>364</v>
      </c>
      <c r="C121" s="78" t="s">
        <v>205</v>
      </c>
      <c r="D121" s="78" t="s">
        <v>167</v>
      </c>
      <c r="E121" s="80" t="s">
        <v>201</v>
      </c>
      <c r="F121" s="79">
        <v>19949</v>
      </c>
    </row>
    <row r="122" spans="1:6" ht="18" customHeight="1">
      <c r="A122" s="77">
        <v>117</v>
      </c>
      <c r="B122" s="77">
        <v>365</v>
      </c>
      <c r="C122" s="78" t="s">
        <v>68</v>
      </c>
      <c r="D122" s="78" t="s">
        <v>206</v>
      </c>
      <c r="E122" s="80" t="s">
        <v>201</v>
      </c>
      <c r="F122" s="79">
        <v>19756</v>
      </c>
    </row>
    <row r="123" spans="1:6" ht="18" customHeight="1">
      <c r="A123" s="77">
        <v>118</v>
      </c>
      <c r="B123" s="77">
        <v>366</v>
      </c>
      <c r="C123" s="78" t="s">
        <v>65</v>
      </c>
      <c r="D123" s="78" t="s">
        <v>167</v>
      </c>
      <c r="E123" s="80" t="s">
        <v>207</v>
      </c>
      <c r="F123" s="79">
        <v>19293</v>
      </c>
    </row>
    <row r="124" spans="1:6" ht="18" customHeight="1">
      <c r="A124" s="77">
        <v>119</v>
      </c>
      <c r="B124" s="77">
        <v>367</v>
      </c>
      <c r="C124" s="78" t="s">
        <v>66</v>
      </c>
      <c r="D124" s="78" t="s">
        <v>42</v>
      </c>
      <c r="E124" s="80" t="s">
        <v>207</v>
      </c>
      <c r="F124" s="79">
        <v>19277</v>
      </c>
    </row>
    <row r="125" spans="1:6" ht="18" customHeight="1">
      <c r="A125" s="77">
        <v>120</v>
      </c>
      <c r="B125" s="77">
        <v>368</v>
      </c>
      <c r="C125" s="78" t="s">
        <v>208</v>
      </c>
      <c r="D125" s="78" t="s">
        <v>44</v>
      </c>
      <c r="E125" s="80" t="s">
        <v>207</v>
      </c>
      <c r="F125" s="79">
        <v>18994</v>
      </c>
    </row>
    <row r="126" spans="1:6" ht="18" customHeight="1">
      <c r="A126" s="77">
        <v>121</v>
      </c>
      <c r="B126" s="77">
        <v>369</v>
      </c>
      <c r="C126" s="78" t="s">
        <v>209</v>
      </c>
      <c r="D126" s="78" t="s">
        <v>96</v>
      </c>
      <c r="E126" s="80" t="s">
        <v>207</v>
      </c>
      <c r="F126" s="79">
        <v>18983</v>
      </c>
    </row>
    <row r="127" spans="1:6" ht="18" customHeight="1">
      <c r="A127" s="77">
        <v>122</v>
      </c>
      <c r="B127" s="77">
        <v>370</v>
      </c>
      <c r="C127" s="78" t="s">
        <v>210</v>
      </c>
      <c r="D127" s="78" t="s">
        <v>42</v>
      </c>
      <c r="E127" s="80" t="s">
        <v>207</v>
      </c>
      <c r="F127" s="79">
        <v>18743</v>
      </c>
    </row>
    <row r="128" spans="1:6" ht="18" customHeight="1">
      <c r="A128" s="77">
        <v>123</v>
      </c>
      <c r="B128" s="77">
        <v>371</v>
      </c>
      <c r="C128" s="78" t="s">
        <v>211</v>
      </c>
      <c r="D128" s="78" t="s">
        <v>42</v>
      </c>
      <c r="E128" s="80" t="s">
        <v>207</v>
      </c>
      <c r="F128" s="79">
        <v>18541</v>
      </c>
    </row>
    <row r="129" spans="1:6" ht="18" customHeight="1">
      <c r="A129" s="77">
        <v>124</v>
      </c>
      <c r="B129" s="77">
        <v>372</v>
      </c>
      <c r="C129" s="78" t="s">
        <v>230</v>
      </c>
      <c r="D129" s="78" t="s">
        <v>44</v>
      </c>
      <c r="E129" s="80" t="s">
        <v>158</v>
      </c>
      <c r="F129" s="79">
        <v>26361</v>
      </c>
    </row>
    <row r="130" spans="1:6" ht="18" customHeight="1">
      <c r="A130" s="77">
        <v>125</v>
      </c>
      <c r="B130" s="77">
        <v>375</v>
      </c>
      <c r="C130" s="78" t="s">
        <v>231</v>
      </c>
      <c r="D130" s="78" t="s">
        <v>42</v>
      </c>
      <c r="E130" s="80" t="s">
        <v>201</v>
      </c>
      <c r="F130" s="79">
        <v>20348</v>
      </c>
    </row>
    <row r="131" spans="1:6" ht="18" customHeight="1">
      <c r="A131" s="77">
        <v>126</v>
      </c>
      <c r="B131" s="77">
        <v>376</v>
      </c>
      <c r="C131" s="78" t="s">
        <v>70</v>
      </c>
      <c r="D131" s="78" t="s">
        <v>42</v>
      </c>
      <c r="E131" s="80" t="s">
        <v>215</v>
      </c>
      <c r="F131" s="79">
        <v>15385</v>
      </c>
    </row>
    <row r="132" spans="1:6" ht="18" customHeight="1">
      <c r="A132" s="77">
        <v>127</v>
      </c>
      <c r="B132" s="77">
        <v>378</v>
      </c>
      <c r="C132" s="78" t="s">
        <v>71</v>
      </c>
      <c r="D132" s="78" t="s">
        <v>42</v>
      </c>
      <c r="E132" s="80" t="s">
        <v>215</v>
      </c>
      <c r="F132" s="79">
        <v>13961</v>
      </c>
    </row>
    <row r="133" spans="1:6" ht="18" customHeight="1">
      <c r="A133" s="77">
        <v>128</v>
      </c>
      <c r="B133" s="77">
        <v>379</v>
      </c>
      <c r="C133" s="78" t="s">
        <v>217</v>
      </c>
      <c r="D133" s="78" t="s">
        <v>113</v>
      </c>
      <c r="E133" s="80" t="s">
        <v>174</v>
      </c>
      <c r="F133" s="79">
        <v>22791</v>
      </c>
    </row>
    <row r="134" spans="1:6" ht="18" customHeight="1">
      <c r="A134" s="77">
        <v>129</v>
      </c>
      <c r="B134" s="77">
        <v>380</v>
      </c>
      <c r="C134" s="78" t="s">
        <v>218</v>
      </c>
      <c r="D134" s="78" t="s">
        <v>38</v>
      </c>
      <c r="E134" s="80" t="s">
        <v>45</v>
      </c>
      <c r="F134" s="79">
        <v>26665</v>
      </c>
    </row>
    <row r="135" spans="1:6" ht="18" customHeight="1">
      <c r="A135" s="77">
        <v>130</v>
      </c>
      <c r="B135" s="77">
        <v>381</v>
      </c>
      <c r="C135" s="78" t="s">
        <v>219</v>
      </c>
      <c r="D135" s="78" t="s">
        <v>220</v>
      </c>
      <c r="E135" s="80" t="s">
        <v>171</v>
      </c>
      <c r="F135" s="79">
        <v>23377</v>
      </c>
    </row>
    <row r="136" spans="1:6" ht="18" customHeight="1">
      <c r="A136" s="77">
        <v>131</v>
      </c>
      <c r="B136" s="77">
        <v>382</v>
      </c>
      <c r="C136" s="78" t="s">
        <v>54</v>
      </c>
      <c r="D136" s="78" t="s">
        <v>38</v>
      </c>
      <c r="E136" s="80" t="s">
        <v>158</v>
      </c>
      <c r="F136" s="79">
        <v>25204</v>
      </c>
    </row>
    <row r="137" spans="1:6" ht="18" customHeight="1">
      <c r="A137" s="77">
        <v>132</v>
      </c>
      <c r="B137" s="77">
        <v>383</v>
      </c>
      <c r="C137" s="78" t="s">
        <v>221</v>
      </c>
      <c r="D137" s="78" t="s">
        <v>39</v>
      </c>
      <c r="E137" s="80" t="s">
        <v>45</v>
      </c>
      <c r="F137" s="79">
        <v>27030</v>
      </c>
    </row>
    <row r="138" spans="1:6" ht="18" customHeight="1">
      <c r="A138" s="77">
        <v>133</v>
      </c>
      <c r="B138" s="77">
        <v>384</v>
      </c>
      <c r="C138" s="78" t="s">
        <v>232</v>
      </c>
      <c r="D138" s="78" t="s">
        <v>223</v>
      </c>
      <c r="E138" s="80" t="s">
        <v>171</v>
      </c>
      <c r="F138" s="79">
        <v>24456</v>
      </c>
    </row>
    <row r="139" spans="1:6" ht="18" customHeight="1">
      <c r="A139" s="77">
        <v>134</v>
      </c>
      <c r="B139" s="77">
        <v>385</v>
      </c>
      <c r="C139" s="78" t="s">
        <v>233</v>
      </c>
      <c r="D139" s="78" t="s">
        <v>44</v>
      </c>
      <c r="E139" s="80" t="s">
        <v>171</v>
      </c>
      <c r="F139" s="79">
        <v>24086</v>
      </c>
    </row>
    <row r="140" spans="1:6" ht="18" customHeight="1">
      <c r="A140" s="77">
        <v>135</v>
      </c>
      <c r="B140" s="77">
        <v>386</v>
      </c>
      <c r="C140" s="78" t="s">
        <v>234</v>
      </c>
      <c r="D140" s="78" t="s">
        <v>42</v>
      </c>
      <c r="E140" s="80" t="s">
        <v>201</v>
      </c>
      <c r="F140" s="79">
        <v>19366</v>
      </c>
    </row>
    <row r="141" spans="1:6" ht="18" customHeight="1">
      <c r="A141" s="77">
        <v>136</v>
      </c>
      <c r="B141" s="77">
        <v>387</v>
      </c>
      <c r="C141" s="78" t="s">
        <v>236</v>
      </c>
      <c r="D141" s="78" t="s">
        <v>42</v>
      </c>
      <c r="E141" s="80" t="s">
        <v>171</v>
      </c>
      <c r="F141" s="79">
        <v>25020</v>
      </c>
    </row>
    <row r="142" spans="1:6" ht="18" customHeight="1">
      <c r="A142" s="77">
        <v>137</v>
      </c>
      <c r="B142" s="77">
        <v>388</v>
      </c>
      <c r="C142" s="78" t="s">
        <v>237</v>
      </c>
      <c r="D142" s="78" t="s">
        <v>42</v>
      </c>
      <c r="E142" s="80" t="s">
        <v>174</v>
      </c>
      <c r="F142" s="79">
        <v>21689</v>
      </c>
    </row>
    <row r="143" spans="1:6" ht="18" customHeight="1">
      <c r="A143" s="77">
        <v>138</v>
      </c>
      <c r="B143" s="77">
        <v>389</v>
      </c>
      <c r="C143" s="78" t="s">
        <v>238</v>
      </c>
      <c r="D143" s="78" t="s">
        <v>42</v>
      </c>
      <c r="E143" s="80" t="s">
        <v>174</v>
      </c>
      <c r="F143" s="79">
        <v>21924</v>
      </c>
    </row>
    <row r="144" spans="1:6" ht="18" customHeight="1">
      <c r="A144" s="77">
        <v>139</v>
      </c>
      <c r="B144" s="77">
        <v>390</v>
      </c>
      <c r="C144" s="78" t="s">
        <v>239</v>
      </c>
      <c r="D144" s="78" t="s">
        <v>42</v>
      </c>
      <c r="E144" s="80" t="s">
        <v>45</v>
      </c>
      <c r="F144" s="79">
        <v>33045</v>
      </c>
    </row>
    <row r="145" spans="1:6" ht="18" customHeight="1">
      <c r="A145" s="77">
        <v>140</v>
      </c>
      <c r="B145" s="77">
        <v>391</v>
      </c>
      <c r="C145" s="78" t="s">
        <v>240</v>
      </c>
      <c r="D145" s="78" t="s">
        <v>42</v>
      </c>
      <c r="E145" s="80" t="s">
        <v>45</v>
      </c>
      <c r="F145" s="79">
        <v>33326</v>
      </c>
    </row>
    <row r="146" spans="1:6" ht="18" customHeight="1">
      <c r="A146" s="77"/>
      <c r="B146" s="82">
        <v>232</v>
      </c>
      <c r="C146" s="83" t="s">
        <v>77</v>
      </c>
      <c r="D146" s="83" t="s">
        <v>42</v>
      </c>
      <c r="E146" s="84" t="s">
        <v>45</v>
      </c>
      <c r="F146" s="85">
        <v>34544</v>
      </c>
    </row>
    <row r="147" spans="1:6" ht="18" customHeight="1">
      <c r="A147" s="77"/>
      <c r="B147" s="82">
        <v>248</v>
      </c>
      <c r="C147" s="83" t="s">
        <v>95</v>
      </c>
      <c r="D147" s="83" t="s">
        <v>96</v>
      </c>
      <c r="E147" s="84" t="s">
        <v>45</v>
      </c>
      <c r="F147" s="85">
        <v>33299</v>
      </c>
    </row>
    <row r="148" spans="1:6" ht="18" customHeight="1">
      <c r="A148" s="77"/>
      <c r="B148" s="82">
        <v>257</v>
      </c>
      <c r="C148" s="83" t="s">
        <v>37</v>
      </c>
      <c r="D148" s="83" t="s">
        <v>42</v>
      </c>
      <c r="E148" s="84" t="s">
        <v>45</v>
      </c>
      <c r="F148" s="85">
        <v>32302</v>
      </c>
    </row>
    <row r="149" spans="1:6" ht="18" customHeight="1">
      <c r="A149" s="77"/>
      <c r="B149" s="82">
        <v>262</v>
      </c>
      <c r="C149" s="83" t="s">
        <v>114</v>
      </c>
      <c r="D149" s="83" t="s">
        <v>115</v>
      </c>
      <c r="E149" s="84" t="s">
        <v>45</v>
      </c>
      <c r="F149" s="85">
        <v>32112</v>
      </c>
    </row>
    <row r="150" spans="1:6" ht="18" customHeight="1">
      <c r="A150" s="77"/>
      <c r="B150" s="82">
        <v>265</v>
      </c>
      <c r="C150" s="83" t="s">
        <v>119</v>
      </c>
      <c r="D150" s="83" t="s">
        <v>39</v>
      </c>
      <c r="E150" s="82" t="s">
        <v>45</v>
      </c>
      <c r="F150" s="85">
        <v>31958</v>
      </c>
    </row>
    <row r="151" spans="1:6" ht="18" customHeight="1">
      <c r="A151" s="77"/>
      <c r="B151" s="82">
        <v>277</v>
      </c>
      <c r="C151" s="83" t="s">
        <v>28</v>
      </c>
      <c r="D151" s="83" t="s">
        <v>41</v>
      </c>
      <c r="E151" s="84" t="s">
        <v>45</v>
      </c>
      <c r="F151" s="85">
        <v>30682</v>
      </c>
    </row>
    <row r="152" spans="1:6" ht="18" customHeight="1">
      <c r="A152" s="77"/>
      <c r="B152" s="82">
        <v>295</v>
      </c>
      <c r="C152" s="83" t="s">
        <v>145</v>
      </c>
      <c r="D152" s="83" t="s">
        <v>42</v>
      </c>
      <c r="E152" s="84" t="s">
        <v>45</v>
      </c>
      <c r="F152" s="85">
        <v>27761</v>
      </c>
    </row>
    <row r="153" spans="1:6" ht="18" customHeight="1">
      <c r="A153" s="77"/>
      <c r="B153" s="82">
        <v>300</v>
      </c>
      <c r="C153" s="83" t="s">
        <v>72</v>
      </c>
      <c r="D153" s="83" t="s">
        <v>39</v>
      </c>
      <c r="E153" s="84" t="s">
        <v>45</v>
      </c>
      <c r="F153" s="85">
        <v>27297</v>
      </c>
    </row>
    <row r="154" spans="1:6" ht="18" customHeight="1">
      <c r="A154" s="77"/>
      <c r="B154" s="82">
        <v>326</v>
      </c>
      <c r="C154" s="83" t="s">
        <v>73</v>
      </c>
      <c r="D154" s="83" t="s">
        <v>39</v>
      </c>
      <c r="E154" s="84" t="s">
        <v>171</v>
      </c>
      <c r="F154" s="85">
        <v>24102</v>
      </c>
    </row>
    <row r="155" spans="1:6" ht="18" customHeight="1">
      <c r="A155" s="77"/>
      <c r="B155" s="82">
        <v>327</v>
      </c>
      <c r="C155" s="83" t="s">
        <v>175</v>
      </c>
      <c r="D155" s="83" t="s">
        <v>176</v>
      </c>
      <c r="E155" s="84" t="s">
        <v>171</v>
      </c>
      <c r="F155" s="85">
        <v>24073</v>
      </c>
    </row>
    <row r="156" spans="1:6" ht="18" customHeight="1">
      <c r="A156" s="77"/>
      <c r="B156" s="82">
        <v>352</v>
      </c>
      <c r="C156" s="83" t="s">
        <v>195</v>
      </c>
      <c r="D156" s="83" t="s">
        <v>44</v>
      </c>
      <c r="E156" s="84" t="s">
        <v>174</v>
      </c>
      <c r="F156" s="85">
        <v>21865</v>
      </c>
    </row>
    <row r="157" spans="1:6" ht="18" customHeight="1">
      <c r="A157" s="77"/>
      <c r="B157" s="82">
        <v>353</v>
      </c>
      <c r="C157" s="83" t="s">
        <v>196</v>
      </c>
      <c r="D157" s="83" t="s">
        <v>63</v>
      </c>
      <c r="E157" s="84" t="s">
        <v>174</v>
      </c>
      <c r="F157" s="85">
        <v>21583</v>
      </c>
    </row>
    <row r="158" spans="1:6" ht="18" customHeight="1">
      <c r="A158" s="77"/>
      <c r="B158" s="82">
        <v>354</v>
      </c>
      <c r="C158" s="83" t="s">
        <v>197</v>
      </c>
      <c r="D158" s="83" t="s">
        <v>40</v>
      </c>
      <c r="E158" s="84" t="s">
        <v>174</v>
      </c>
      <c r="F158" s="85">
        <v>21575</v>
      </c>
    </row>
    <row r="159" spans="1:6" ht="18" customHeight="1">
      <c r="A159" s="77"/>
      <c r="B159" s="82">
        <v>356</v>
      </c>
      <c r="C159" s="83" t="s">
        <v>198</v>
      </c>
      <c r="D159" s="83" t="s">
        <v>176</v>
      </c>
      <c r="E159" s="84" t="s">
        <v>174</v>
      </c>
      <c r="F159" s="85">
        <v>21227</v>
      </c>
    </row>
    <row r="160" spans="1:6" ht="18" customHeight="1">
      <c r="A160" s="77"/>
      <c r="B160" s="82">
        <v>357</v>
      </c>
      <c r="C160" s="83" t="s">
        <v>199</v>
      </c>
      <c r="D160" s="83" t="s">
        <v>39</v>
      </c>
      <c r="E160" s="84" t="s">
        <v>174</v>
      </c>
      <c r="F160" s="85">
        <v>21192</v>
      </c>
    </row>
    <row r="161" spans="1:6" ht="18" customHeight="1">
      <c r="A161" s="82"/>
      <c r="B161" s="82">
        <v>358</v>
      </c>
      <c r="C161" s="83" t="s">
        <v>200</v>
      </c>
      <c r="D161" s="83" t="s">
        <v>44</v>
      </c>
      <c r="E161" s="84" t="s">
        <v>201</v>
      </c>
      <c r="F161" s="85">
        <v>20641</v>
      </c>
    </row>
    <row r="162" spans="1:6" ht="18" customHeight="1">
      <c r="A162" s="82"/>
      <c r="B162" s="82">
        <v>359</v>
      </c>
      <c r="C162" s="83" t="s">
        <v>67</v>
      </c>
      <c r="D162" s="83" t="s">
        <v>42</v>
      </c>
      <c r="E162" s="84" t="s">
        <v>201</v>
      </c>
      <c r="F162" s="85">
        <v>20638</v>
      </c>
    </row>
    <row r="163" spans="1:6" ht="18" customHeight="1">
      <c r="A163" s="82"/>
      <c r="B163" s="82">
        <v>363</v>
      </c>
      <c r="C163" s="83" t="s">
        <v>204</v>
      </c>
      <c r="D163" s="83" t="s">
        <v>42</v>
      </c>
      <c r="E163" s="84" t="s">
        <v>201</v>
      </c>
      <c r="F163" s="85">
        <v>20090</v>
      </c>
    </row>
    <row r="164" spans="1:6" ht="18" customHeight="1">
      <c r="A164" s="82"/>
      <c r="B164" s="82">
        <v>373</v>
      </c>
      <c r="C164" s="83" t="s">
        <v>212</v>
      </c>
      <c r="D164" s="83" t="s">
        <v>42</v>
      </c>
      <c r="E164" s="84" t="s">
        <v>213</v>
      </c>
      <c r="F164" s="85">
        <v>17168</v>
      </c>
    </row>
    <row r="165" spans="1:6" ht="18" customHeight="1">
      <c r="A165" s="82"/>
      <c r="B165" s="82">
        <v>374</v>
      </c>
      <c r="C165" s="83" t="s">
        <v>214</v>
      </c>
      <c r="D165" s="83" t="s">
        <v>80</v>
      </c>
      <c r="E165" s="84" t="s">
        <v>213</v>
      </c>
      <c r="F165" s="85">
        <v>17090</v>
      </c>
    </row>
    <row r="166" spans="1:6" ht="18" customHeight="1">
      <c r="A166" s="82"/>
      <c r="B166" s="82">
        <v>377</v>
      </c>
      <c r="C166" s="83" t="s">
        <v>216</v>
      </c>
      <c r="D166" s="83" t="s">
        <v>42</v>
      </c>
      <c r="E166" s="84" t="s">
        <v>215</v>
      </c>
      <c r="F166" s="85">
        <v>14611</v>
      </c>
    </row>
    <row r="167" spans="1:6" ht="18" customHeight="1">
      <c r="A167" s="86"/>
      <c r="B167" s="86"/>
      <c r="C167" s="87"/>
      <c r="D167" s="87"/>
      <c r="E167" s="88"/>
      <c r="F167" s="89"/>
    </row>
    <row r="168" spans="1:6" ht="18" customHeight="1">
      <c r="A168" s="86"/>
      <c r="B168" s="86"/>
      <c r="C168" s="87"/>
      <c r="D168" s="87"/>
      <c r="E168" s="88"/>
      <c r="F168" s="89"/>
    </row>
    <row r="169" spans="1:6" ht="18" customHeight="1">
      <c r="A169" s="86"/>
      <c r="B169" s="86"/>
      <c r="C169" s="87"/>
      <c r="D169" s="87"/>
      <c r="E169" s="88"/>
      <c r="F169" s="89"/>
    </row>
    <row r="170" spans="1:6" ht="18" customHeight="1">
      <c r="A170" s="86"/>
      <c r="B170" s="86"/>
      <c r="C170" s="87"/>
      <c r="D170" s="87"/>
      <c r="E170" s="88"/>
      <c r="F170" s="89"/>
    </row>
    <row r="171" spans="1:6" ht="18" customHeight="1">
      <c r="A171" s="86"/>
      <c r="B171" s="86"/>
      <c r="C171" s="87"/>
      <c r="D171" s="87"/>
      <c r="E171" s="88"/>
      <c r="F171" s="89"/>
    </row>
    <row r="172" spans="1:6" ht="18" customHeight="1">
      <c r="A172" s="86"/>
      <c r="B172" s="86"/>
      <c r="C172" s="87"/>
      <c r="D172" s="87"/>
      <c r="E172" s="88"/>
      <c r="F172" s="89"/>
    </row>
    <row r="173" spans="1:6" ht="18" customHeight="1">
      <c r="A173" s="86"/>
      <c r="B173" s="86"/>
      <c r="C173" s="87"/>
      <c r="D173" s="87"/>
      <c r="E173" s="88"/>
      <c r="F173" s="89"/>
    </row>
    <row r="174" spans="1:6" ht="18" customHeight="1">
      <c r="A174" s="86"/>
      <c r="B174" s="86"/>
      <c r="C174" s="87"/>
      <c r="D174" s="87"/>
      <c r="E174" s="88"/>
      <c r="F174" s="89"/>
    </row>
    <row r="175" spans="1:6" ht="18" customHeight="1">
      <c r="A175" s="86"/>
      <c r="B175" s="86"/>
      <c r="C175" s="87"/>
      <c r="D175" s="87"/>
      <c r="E175" s="88"/>
      <c r="F175" s="89"/>
    </row>
    <row r="176" spans="1:6" ht="18" customHeight="1">
      <c r="A176" s="86"/>
      <c r="B176" s="86"/>
      <c r="C176" s="87"/>
      <c r="D176" s="87"/>
      <c r="E176" s="88"/>
      <c r="F176" s="89"/>
    </row>
    <row r="177" spans="1:6" ht="18" customHeight="1">
      <c r="A177" s="86"/>
      <c r="B177" s="86"/>
      <c r="C177" s="87"/>
      <c r="D177" s="87"/>
      <c r="E177" s="88"/>
      <c r="F177" s="89"/>
    </row>
    <row r="178" spans="1:6" ht="18" customHeight="1">
      <c r="A178" s="86"/>
      <c r="B178" s="86"/>
      <c r="C178" s="87"/>
      <c r="D178" s="87"/>
      <c r="E178" s="88"/>
      <c r="F178" s="89"/>
    </row>
    <row r="179" spans="1:6" ht="18" customHeight="1">
      <c r="A179" s="86"/>
      <c r="B179" s="86"/>
      <c r="C179" s="87"/>
      <c r="D179" s="87"/>
      <c r="E179" s="88"/>
      <c r="F179" s="89"/>
    </row>
    <row r="180" spans="1:6" ht="18" customHeight="1">
      <c r="A180" s="86"/>
      <c r="B180" s="86"/>
      <c r="C180" s="87"/>
      <c r="D180" s="87"/>
      <c r="E180" s="88"/>
      <c r="F180" s="89"/>
    </row>
    <row r="181" spans="1:6" ht="18" customHeight="1">
      <c r="A181" s="86"/>
      <c r="B181" s="86"/>
      <c r="C181" s="87"/>
      <c r="D181" s="87"/>
      <c r="E181" s="88"/>
      <c r="F181" s="89"/>
    </row>
    <row r="182" spans="1:6" ht="18" customHeight="1">
      <c r="A182" s="86"/>
      <c r="B182" s="86"/>
      <c r="C182" s="87"/>
      <c r="D182" s="87"/>
      <c r="E182" s="88"/>
      <c r="F182" s="89"/>
    </row>
    <row r="183" spans="1:6" ht="18" customHeight="1">
      <c r="A183" s="86"/>
      <c r="B183" s="86"/>
      <c r="C183" s="87"/>
      <c r="D183" s="87"/>
      <c r="E183" s="88"/>
      <c r="F183" s="89"/>
    </row>
    <row r="184" spans="1:6" ht="18" customHeight="1">
      <c r="A184" s="86"/>
      <c r="B184" s="86"/>
      <c r="C184" s="87"/>
      <c r="D184" s="87"/>
      <c r="E184" s="88"/>
      <c r="F184" s="89"/>
    </row>
    <row r="185" spans="1:6" ht="18" customHeight="1">
      <c r="A185" s="86"/>
      <c r="B185" s="86"/>
      <c r="C185" s="87"/>
      <c r="D185" s="87"/>
      <c r="E185" s="88"/>
      <c r="F185" s="89"/>
    </row>
    <row r="186" spans="1:6" ht="18" customHeight="1">
      <c r="A186" s="86"/>
      <c r="B186" s="86"/>
      <c r="C186" s="87"/>
      <c r="D186" s="87"/>
      <c r="E186" s="88"/>
      <c r="F186" s="89"/>
    </row>
    <row r="187" spans="1:6" ht="18" customHeight="1">
      <c r="A187" s="86"/>
      <c r="B187" s="86"/>
      <c r="C187" s="87"/>
      <c r="D187" s="87"/>
      <c r="E187" s="88"/>
      <c r="F187" s="89"/>
    </row>
    <row r="188" spans="1:6" ht="18" customHeight="1">
      <c r="A188" s="86"/>
      <c r="B188" s="86"/>
      <c r="C188" s="87"/>
      <c r="D188" s="87"/>
      <c r="E188" s="88"/>
      <c r="F188" s="89"/>
    </row>
    <row r="189" spans="1:6" ht="18" customHeight="1">
      <c r="A189" s="86"/>
      <c r="B189" s="86"/>
      <c r="C189" s="87"/>
      <c r="D189" s="87"/>
      <c r="E189" s="88"/>
      <c r="F189" s="89"/>
    </row>
    <row r="190" spans="1:6" ht="18" customHeight="1">
      <c r="A190" s="86"/>
      <c r="B190" s="86"/>
      <c r="C190" s="87"/>
      <c r="D190" s="87"/>
      <c r="E190" s="88"/>
      <c r="F190" s="89"/>
    </row>
    <row r="191" spans="1:6" ht="18" customHeight="1">
      <c r="A191" s="86"/>
      <c r="B191" s="86"/>
      <c r="C191" s="87"/>
      <c r="D191" s="87"/>
      <c r="E191" s="88"/>
      <c r="F191" s="89"/>
    </row>
    <row r="192" spans="1:6" ht="18" customHeight="1">
      <c r="A192" s="86"/>
      <c r="B192" s="86"/>
      <c r="C192" s="87"/>
      <c r="D192" s="87"/>
      <c r="E192" s="88"/>
      <c r="F192" s="89"/>
    </row>
    <row r="193" spans="1:6" ht="18" customHeight="1">
      <c r="A193" s="86"/>
      <c r="B193" s="86"/>
      <c r="C193" s="87"/>
      <c r="D193" s="87"/>
      <c r="E193" s="88"/>
      <c r="F193" s="89"/>
    </row>
    <row r="194" spans="1:6" ht="18" customHeight="1">
      <c r="A194" s="72"/>
      <c r="B194" s="73"/>
      <c r="C194" s="74"/>
      <c r="D194" s="74"/>
      <c r="E194" s="75"/>
      <c r="F194" s="76"/>
    </row>
    <row r="195" spans="1:6" ht="18" customHeight="1">
      <c r="A195" s="50"/>
      <c r="B195" s="51"/>
      <c r="C195" s="52"/>
      <c r="D195" s="52"/>
      <c r="E195" s="53"/>
      <c r="F195" s="54"/>
    </row>
    <row r="196" spans="1:6" ht="18" customHeight="1">
      <c r="A196" s="50"/>
      <c r="B196" s="51"/>
      <c r="C196" s="52"/>
      <c r="D196" s="52"/>
      <c r="E196" s="53"/>
      <c r="F196" s="54"/>
    </row>
    <row r="197" spans="1:6" ht="18" customHeight="1">
      <c r="A197" s="50"/>
      <c r="B197" s="51"/>
      <c r="C197" s="52"/>
      <c r="D197" s="52"/>
      <c r="E197" s="53"/>
      <c r="F197" s="54"/>
    </row>
    <row r="198" spans="1:6" ht="18" customHeight="1">
      <c r="A198" s="50"/>
      <c r="B198" s="51"/>
      <c r="C198" s="52"/>
      <c r="D198" s="52"/>
      <c r="E198" s="53"/>
      <c r="F198" s="54"/>
    </row>
    <row r="199" spans="1:6" ht="18" customHeight="1">
      <c r="A199" s="50"/>
      <c r="B199" s="51"/>
      <c r="C199" s="52"/>
      <c r="D199" s="52"/>
      <c r="E199" s="53"/>
      <c r="F199" s="54"/>
    </row>
    <row r="200" spans="1:6" ht="18" customHeight="1">
      <c r="A200" s="50"/>
      <c r="B200" s="51"/>
      <c r="C200" s="52"/>
      <c r="D200" s="52"/>
      <c r="E200" s="53"/>
      <c r="F200" s="54"/>
    </row>
    <row r="201" spans="1:6" ht="18" customHeight="1">
      <c r="A201" s="50"/>
      <c r="B201" s="51"/>
      <c r="C201" s="52"/>
      <c r="D201" s="52"/>
      <c r="E201" s="53"/>
      <c r="F201" s="54"/>
    </row>
    <row r="202" spans="1:6" ht="18" customHeight="1">
      <c r="A202" s="50"/>
      <c r="B202" s="51"/>
      <c r="C202" s="52"/>
      <c r="D202" s="52"/>
      <c r="E202" s="53"/>
      <c r="F202" s="54"/>
    </row>
    <row r="203" spans="1:6" ht="18" customHeight="1">
      <c r="A203" s="50"/>
      <c r="B203" s="51"/>
      <c r="C203" s="52"/>
      <c r="D203" s="52"/>
      <c r="E203" s="53"/>
      <c r="F203" s="54"/>
    </row>
    <row r="204" spans="1:6" ht="18" customHeight="1">
      <c r="A204" s="50"/>
      <c r="B204" s="51"/>
      <c r="C204" s="52"/>
      <c r="D204" s="52"/>
      <c r="E204" s="53"/>
      <c r="F204" s="54"/>
    </row>
    <row r="205" spans="1:6" ht="18" customHeight="1">
      <c r="A205" s="50"/>
      <c r="B205" s="51"/>
      <c r="C205" s="52"/>
      <c r="D205" s="52"/>
      <c r="E205" s="53"/>
      <c r="F205" s="54"/>
    </row>
    <row r="206" spans="1:6" ht="18" customHeight="1">
      <c r="A206" s="50"/>
      <c r="B206" s="51"/>
      <c r="C206" s="52"/>
      <c r="D206" s="52"/>
      <c r="E206" s="53"/>
      <c r="F206" s="54"/>
    </row>
    <row r="207" spans="1:6" ht="18" customHeight="1">
      <c r="A207" s="50"/>
      <c r="B207" s="51"/>
      <c r="C207" s="52"/>
      <c r="D207" s="52"/>
      <c r="E207" s="53"/>
      <c r="F207" s="54"/>
    </row>
    <row r="208" spans="1:6" ht="18" customHeight="1">
      <c r="A208" s="50"/>
      <c r="B208" s="51"/>
      <c r="C208" s="52"/>
      <c r="D208" s="52"/>
      <c r="E208" s="53"/>
      <c r="F208" s="54"/>
    </row>
    <row r="209" spans="1:6" ht="18" customHeight="1">
      <c r="A209" s="50"/>
      <c r="B209" s="51"/>
      <c r="C209" s="52"/>
      <c r="D209" s="52"/>
      <c r="E209" s="53"/>
      <c r="F209" s="54"/>
    </row>
    <row r="210" spans="1:6" ht="18" customHeight="1">
      <c r="A210" s="50"/>
      <c r="B210" s="51"/>
      <c r="C210" s="52"/>
      <c r="D210" s="52"/>
      <c r="E210" s="53"/>
      <c r="F210" s="54"/>
    </row>
    <row r="211" spans="1:6" ht="18" customHeight="1">
      <c r="A211" s="50"/>
      <c r="B211" s="51"/>
      <c r="C211" s="52"/>
      <c r="D211" s="52"/>
      <c r="E211" s="53"/>
      <c r="F211" s="54"/>
    </row>
    <row r="212" spans="1:6" ht="18" customHeight="1">
      <c r="A212" s="50"/>
      <c r="B212" s="51"/>
      <c r="C212" s="52"/>
      <c r="D212" s="52"/>
      <c r="E212" s="53"/>
      <c r="F212" s="54"/>
    </row>
    <row r="213" spans="1:6" ht="18" customHeight="1">
      <c r="A213" s="50"/>
      <c r="B213" s="51"/>
      <c r="C213" s="52"/>
      <c r="D213" s="52"/>
      <c r="E213" s="53"/>
      <c r="F213" s="54"/>
    </row>
    <row r="214" spans="1:6" ht="18" customHeight="1">
      <c r="A214" s="50"/>
      <c r="B214" s="51"/>
      <c r="C214" s="52"/>
      <c r="D214" s="52"/>
      <c r="E214" s="53"/>
      <c r="F214" s="54"/>
    </row>
    <row r="215" spans="1:6" ht="18" customHeight="1">
      <c r="A215" s="50"/>
      <c r="B215" s="51"/>
      <c r="C215" s="52"/>
      <c r="D215" s="52"/>
      <c r="E215" s="53"/>
      <c r="F215" s="54"/>
    </row>
    <row r="216" spans="1:6" ht="18" customHeight="1">
      <c r="A216" s="50"/>
      <c r="B216" s="51"/>
      <c r="C216" s="52"/>
      <c r="D216" s="52"/>
      <c r="E216" s="53"/>
      <c r="F216" s="54"/>
    </row>
    <row r="217" spans="1:6" ht="18" customHeight="1">
      <c r="A217" s="50"/>
      <c r="B217" s="51"/>
      <c r="C217" s="52"/>
      <c r="D217" s="52"/>
      <c r="E217" s="53"/>
      <c r="F217" s="54"/>
    </row>
    <row r="218" spans="1:6" ht="18" customHeight="1">
      <c r="A218" s="50"/>
      <c r="B218" s="51"/>
      <c r="C218" s="52"/>
      <c r="D218" s="52"/>
      <c r="E218" s="53"/>
      <c r="F218" s="54"/>
    </row>
    <row r="219" spans="1:6" ht="18" customHeight="1">
      <c r="A219" s="50"/>
      <c r="B219" s="51"/>
      <c r="C219" s="52"/>
      <c r="D219" s="52"/>
      <c r="E219" s="53"/>
      <c r="F219" s="54"/>
    </row>
    <row r="220" spans="1:6" ht="18" customHeight="1">
      <c r="A220" s="50"/>
      <c r="B220" s="51"/>
      <c r="C220" s="52"/>
      <c r="D220" s="52"/>
      <c r="E220" s="53"/>
      <c r="F220" s="54"/>
    </row>
    <row r="221" spans="1:6" ht="18" customHeight="1">
      <c r="A221" s="50"/>
      <c r="B221" s="51"/>
      <c r="C221" s="52"/>
      <c r="D221" s="52"/>
      <c r="E221" s="53"/>
      <c r="F221" s="54"/>
    </row>
    <row r="222" spans="1:6" ht="18" customHeight="1">
      <c r="A222" s="50"/>
      <c r="B222" s="51"/>
      <c r="C222" s="52"/>
      <c r="D222" s="52"/>
      <c r="E222" s="53"/>
      <c r="F222" s="54"/>
    </row>
    <row r="223" spans="1:6" ht="18" customHeight="1">
      <c r="A223" s="50"/>
      <c r="B223" s="51"/>
      <c r="C223" s="52"/>
      <c r="D223" s="52"/>
      <c r="E223" s="53"/>
      <c r="F223" s="54"/>
    </row>
    <row r="224" spans="1:6" ht="18" customHeight="1">
      <c r="A224" s="50"/>
      <c r="B224" s="51"/>
      <c r="C224" s="52"/>
      <c r="D224" s="52"/>
      <c r="E224" s="53"/>
      <c r="F224" s="54"/>
    </row>
    <row r="225" spans="1:6" ht="18" customHeight="1">
      <c r="A225" s="50"/>
      <c r="B225" s="51"/>
      <c r="C225" s="52"/>
      <c r="D225" s="52"/>
      <c r="E225" s="53"/>
      <c r="F225" s="54"/>
    </row>
    <row r="226" spans="1:6" ht="18" customHeight="1">
      <c r="A226" s="50"/>
      <c r="B226" s="51"/>
      <c r="C226" s="52"/>
      <c r="D226" s="52"/>
      <c r="E226" s="53"/>
      <c r="F226" s="54"/>
    </row>
    <row r="227" spans="1:6" ht="18" customHeight="1">
      <c r="A227" s="50"/>
      <c r="B227" s="51"/>
      <c r="C227" s="52"/>
      <c r="D227" s="52"/>
      <c r="E227" s="53"/>
      <c r="F227" s="54"/>
    </row>
    <row r="228" spans="1:6" ht="18" customHeight="1">
      <c r="A228" s="50"/>
      <c r="B228" s="51"/>
      <c r="C228" s="52"/>
      <c r="D228" s="52"/>
      <c r="E228" s="53"/>
      <c r="F228" s="54"/>
    </row>
    <row r="229" spans="1:6" ht="18" customHeight="1">
      <c r="A229" s="50"/>
      <c r="B229" s="51"/>
      <c r="C229" s="52"/>
      <c r="D229" s="52"/>
      <c r="E229" s="53"/>
      <c r="F229" s="54"/>
    </row>
    <row r="230" spans="1:6" ht="18" customHeight="1">
      <c r="A230" s="50"/>
      <c r="B230" s="51"/>
      <c r="C230" s="52"/>
      <c r="D230" s="52"/>
      <c r="E230" s="53"/>
      <c r="F230" s="54"/>
    </row>
    <row r="231" spans="1:6" ht="18" customHeight="1">
      <c r="A231" s="50"/>
      <c r="B231" s="51"/>
      <c r="C231" s="52"/>
      <c r="D231" s="52"/>
      <c r="E231" s="53"/>
      <c r="F231" s="54"/>
    </row>
    <row r="232" spans="1:6" ht="18" customHeight="1">
      <c r="A232" s="50"/>
      <c r="B232" s="51"/>
      <c r="C232" s="52"/>
      <c r="D232" s="52"/>
      <c r="E232" s="53"/>
      <c r="F232" s="54"/>
    </row>
    <row r="233" spans="1:6" ht="18" customHeight="1">
      <c r="A233" s="50"/>
      <c r="B233" s="51"/>
      <c r="C233" s="52"/>
      <c r="D233" s="52"/>
      <c r="E233" s="53"/>
      <c r="F233" s="54"/>
    </row>
    <row r="234" spans="1:6" ht="18" customHeight="1">
      <c r="A234" s="50"/>
      <c r="B234" s="51"/>
      <c r="C234" s="52"/>
      <c r="D234" s="52"/>
      <c r="E234" s="53"/>
      <c r="F234" s="54"/>
    </row>
    <row r="235" spans="1:6" ht="18" customHeight="1">
      <c r="A235" s="50"/>
      <c r="B235" s="51"/>
      <c r="C235" s="52"/>
      <c r="D235" s="52"/>
      <c r="E235" s="53"/>
      <c r="F235" s="54"/>
    </row>
    <row r="236" spans="1:6" ht="18" customHeight="1">
      <c r="A236" s="50"/>
      <c r="B236" s="51"/>
      <c r="C236" s="52"/>
      <c r="D236" s="52"/>
      <c r="E236" s="53"/>
      <c r="F236" s="54"/>
    </row>
    <row r="237" spans="1:6" ht="18" customHeight="1">
      <c r="A237" s="50"/>
      <c r="B237" s="51"/>
      <c r="C237" s="52"/>
      <c r="D237" s="52"/>
      <c r="E237" s="53"/>
      <c r="F237" s="54"/>
    </row>
    <row r="238" spans="1:6" ht="18" customHeight="1">
      <c r="A238" s="50"/>
      <c r="B238" s="51"/>
      <c r="C238" s="52"/>
      <c r="D238" s="52"/>
      <c r="E238" s="53"/>
      <c r="F238" s="54"/>
    </row>
    <row r="239" spans="1:6" ht="18" customHeight="1">
      <c r="A239" s="50"/>
      <c r="B239" s="51"/>
      <c r="C239" s="52"/>
      <c r="D239" s="52"/>
      <c r="E239" s="53"/>
      <c r="F239" s="54"/>
    </row>
    <row r="240" spans="1:6" ht="18" customHeight="1">
      <c r="A240" s="50"/>
      <c r="B240" s="51"/>
      <c r="C240" s="52"/>
      <c r="D240" s="52"/>
      <c r="E240" s="53"/>
      <c r="F240" s="54"/>
    </row>
    <row r="241" spans="1:6" ht="18" customHeight="1">
      <c r="A241" s="50"/>
      <c r="B241" s="51"/>
      <c r="C241" s="52"/>
      <c r="D241" s="52"/>
      <c r="E241" s="53"/>
      <c r="F241" s="54"/>
    </row>
    <row r="242" spans="1:6" ht="18" customHeight="1">
      <c r="A242" s="50"/>
      <c r="B242" s="51"/>
      <c r="C242" s="52"/>
      <c r="D242" s="52"/>
      <c r="E242" s="53"/>
      <c r="F242" s="54"/>
    </row>
    <row r="243" spans="1:6" ht="18" customHeight="1">
      <c r="A243" s="50"/>
      <c r="B243" s="51"/>
      <c r="C243" s="52"/>
      <c r="D243" s="52"/>
      <c r="E243" s="53"/>
      <c r="F243" s="54"/>
    </row>
    <row r="244" spans="1:6" ht="18" customHeight="1">
      <c r="A244" s="50"/>
      <c r="B244" s="51"/>
      <c r="C244" s="52"/>
      <c r="D244" s="52"/>
      <c r="E244" s="53"/>
      <c r="F244" s="54"/>
    </row>
    <row r="245" spans="1:6" ht="18" customHeight="1">
      <c r="A245" s="50"/>
      <c r="B245" s="51"/>
      <c r="C245" s="52"/>
      <c r="D245" s="52"/>
      <c r="E245" s="53"/>
      <c r="F245" s="54"/>
    </row>
    <row r="246" spans="1:6" ht="18" customHeight="1">
      <c r="A246" s="50"/>
      <c r="B246" s="51"/>
      <c r="C246" s="52"/>
      <c r="D246" s="52"/>
      <c r="E246" s="53"/>
      <c r="F246" s="54"/>
    </row>
    <row r="247" spans="1:6" ht="18" customHeight="1">
      <c r="A247" s="50"/>
      <c r="B247" s="51"/>
      <c r="C247" s="52"/>
      <c r="D247" s="52"/>
      <c r="E247" s="53"/>
      <c r="F247" s="54"/>
    </row>
    <row r="248" spans="1:6" ht="18" customHeight="1">
      <c r="A248" s="50"/>
      <c r="B248" s="51"/>
      <c r="C248" s="52"/>
      <c r="D248" s="52"/>
      <c r="E248" s="53"/>
      <c r="F248" s="54"/>
    </row>
    <row r="249" spans="1:6" ht="18" customHeight="1">
      <c r="A249" s="50"/>
      <c r="B249" s="51"/>
      <c r="C249" s="52"/>
      <c r="D249" s="52"/>
      <c r="E249" s="53"/>
      <c r="F249" s="54"/>
    </row>
    <row r="250" spans="1:6" ht="18" customHeight="1">
      <c r="A250" s="50"/>
      <c r="B250" s="51"/>
      <c r="C250" s="52"/>
      <c r="D250" s="52"/>
      <c r="E250" s="53"/>
      <c r="F250" s="54"/>
    </row>
    <row r="251" spans="1:6" ht="18" customHeight="1">
      <c r="A251" s="50"/>
      <c r="B251" s="51"/>
      <c r="C251" s="52"/>
      <c r="D251" s="52"/>
      <c r="E251" s="53"/>
      <c r="F251" s="54"/>
    </row>
    <row r="252" spans="1:6" ht="18" customHeight="1">
      <c r="A252" s="50"/>
      <c r="B252" s="51"/>
      <c r="C252" s="52"/>
      <c r="D252" s="52"/>
      <c r="E252" s="53"/>
      <c r="F252" s="54"/>
    </row>
    <row r="253" spans="1:6" ht="18" customHeight="1">
      <c r="A253" s="50"/>
      <c r="B253" s="51"/>
      <c r="C253" s="52"/>
      <c r="D253" s="52"/>
      <c r="E253" s="53"/>
      <c r="F253" s="54"/>
    </row>
    <row r="254" spans="1:6" ht="18" customHeight="1">
      <c r="A254" s="50"/>
      <c r="B254" s="51"/>
      <c r="C254" s="52"/>
      <c r="D254" s="52"/>
      <c r="E254" s="53"/>
      <c r="F254" s="54"/>
    </row>
    <row r="255" spans="1:6" ht="18" customHeight="1">
      <c r="A255" s="50"/>
      <c r="B255" s="51"/>
      <c r="C255" s="52"/>
      <c r="D255" s="52"/>
      <c r="E255" s="53"/>
      <c r="F255" s="54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34" stopIfTrue="1">
      <formula>AND(COUNTIF($B$6:$B$255,B6)&gt;1,NOT(ISBLANK(B6)))</formula>
    </cfRule>
  </conditionalFormatting>
  <printOptions horizontalCentered="1"/>
  <pageMargins left="0.7086614173228347" right="0.2755905511811024" top="0.52" bottom="0.56" header="0.37" footer="0.15748031496062992"/>
  <pageSetup horizontalDpi="300" verticalDpi="300" orientation="portrait" paperSize="9" scale="81" r:id="rId2"/>
  <headerFooter alignWithMargins="0">
    <oddFooter>&amp;C&amp;P</oddFooter>
  </headerFooter>
  <rowBreaks count="2" manualBreakCount="2">
    <brk id="47" max="255" man="1"/>
    <brk id="9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3"/>
  <sheetViews>
    <sheetView tabSelected="1" view="pageBreakPreview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31.75390625" style="33" customWidth="1"/>
    <col min="5" max="5" width="11.375" style="20" customWidth="1"/>
    <col min="6" max="6" width="11.625" style="21" customWidth="1"/>
    <col min="7" max="7" width="10.375" style="21" customWidth="1"/>
    <col min="8" max="8" width="8.75390625" style="20" customWidth="1"/>
    <col min="9" max="9" width="0" style="96" hidden="1" customWidth="1"/>
    <col min="10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97"/>
    </row>
    <row r="4" spans="1:8" ht="20.25" customHeight="1">
      <c r="A4" s="142" t="s">
        <v>18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6" t="s">
        <v>4</v>
      </c>
      <c r="H5" s="66" t="s">
        <v>16</v>
      </c>
      <c r="I5" s="98"/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282</v>
      </c>
      <c r="C6" s="57" t="s">
        <v>133</v>
      </c>
      <c r="D6" s="57" t="s">
        <v>134</v>
      </c>
      <c r="E6" s="58" t="s">
        <v>370</v>
      </c>
      <c r="F6" s="59">
        <v>30121</v>
      </c>
      <c r="G6" s="60">
        <v>10634</v>
      </c>
      <c r="H6" s="121">
        <v>1</v>
      </c>
      <c r="I6" s="122" t="s">
        <v>242</v>
      </c>
      <c r="J6" s="63"/>
    </row>
    <row r="7" spans="1:10" s="62" customFormat="1" ht="18" customHeight="1">
      <c r="A7" s="64">
        <v>2</v>
      </c>
      <c r="B7" s="56">
        <v>254</v>
      </c>
      <c r="C7" s="57" t="s">
        <v>102</v>
      </c>
      <c r="D7" s="57" t="s">
        <v>103</v>
      </c>
      <c r="E7" s="58" t="s">
        <v>370</v>
      </c>
      <c r="F7" s="59">
        <v>32783</v>
      </c>
      <c r="G7" s="60">
        <v>10644</v>
      </c>
      <c r="H7" s="121">
        <v>2</v>
      </c>
      <c r="I7" s="122" t="s">
        <v>243</v>
      </c>
      <c r="J7" s="63"/>
    </row>
    <row r="8" spans="1:10" s="62" customFormat="1" ht="18" customHeight="1">
      <c r="A8" s="64">
        <v>3</v>
      </c>
      <c r="B8" s="56">
        <v>279</v>
      </c>
      <c r="C8" s="57" t="s">
        <v>128</v>
      </c>
      <c r="D8" s="57" t="s">
        <v>129</v>
      </c>
      <c r="E8" s="58" t="s">
        <v>370</v>
      </c>
      <c r="F8" s="59">
        <v>30682</v>
      </c>
      <c r="G8" s="60">
        <v>10759</v>
      </c>
      <c r="H8" s="121">
        <v>3</v>
      </c>
      <c r="I8" s="122" t="s">
        <v>244</v>
      </c>
      <c r="J8" s="63"/>
    </row>
    <row r="9" spans="1:9" s="62" customFormat="1" ht="18" customHeight="1">
      <c r="A9" s="64">
        <v>4</v>
      </c>
      <c r="B9" s="56">
        <v>255</v>
      </c>
      <c r="C9" s="57" t="s">
        <v>104</v>
      </c>
      <c r="D9" s="57" t="s">
        <v>105</v>
      </c>
      <c r="E9" s="58" t="s">
        <v>370</v>
      </c>
      <c r="F9" s="59">
        <v>32478</v>
      </c>
      <c r="G9" s="60">
        <v>11109</v>
      </c>
      <c r="H9" s="121">
        <v>4</v>
      </c>
      <c r="I9" s="122" t="s">
        <v>245</v>
      </c>
    </row>
    <row r="10" spans="1:9" s="62" customFormat="1" ht="18" customHeight="1">
      <c r="A10" s="64">
        <v>5</v>
      </c>
      <c r="B10" s="56">
        <v>240</v>
      </c>
      <c r="C10" s="57" t="s">
        <v>84</v>
      </c>
      <c r="D10" s="57" t="s">
        <v>85</v>
      </c>
      <c r="E10" s="58" t="s">
        <v>370</v>
      </c>
      <c r="F10" s="59">
        <v>33817</v>
      </c>
      <c r="G10" s="60">
        <v>11109</v>
      </c>
      <c r="H10" s="121">
        <v>5</v>
      </c>
      <c r="I10" s="122" t="s">
        <v>246</v>
      </c>
    </row>
    <row r="11" spans="1:9" s="62" customFormat="1" ht="18" customHeight="1">
      <c r="A11" s="64">
        <v>6</v>
      </c>
      <c r="B11" s="56">
        <v>256</v>
      </c>
      <c r="C11" s="57" t="s">
        <v>106</v>
      </c>
      <c r="D11" s="57" t="s">
        <v>42</v>
      </c>
      <c r="E11" s="58" t="s">
        <v>370</v>
      </c>
      <c r="F11" s="59">
        <v>32341</v>
      </c>
      <c r="G11" s="60">
        <v>11227</v>
      </c>
      <c r="H11" s="121">
        <v>6</v>
      </c>
      <c r="I11" s="122" t="s">
        <v>247</v>
      </c>
    </row>
    <row r="12" spans="1:9" s="62" customFormat="1" ht="18" customHeight="1">
      <c r="A12" s="64">
        <v>7</v>
      </c>
      <c r="B12" s="56">
        <v>276</v>
      </c>
      <c r="C12" s="57" t="s">
        <v>125</v>
      </c>
      <c r="D12" s="57" t="s">
        <v>126</v>
      </c>
      <c r="E12" s="58" t="s">
        <v>370</v>
      </c>
      <c r="F12" s="59">
        <v>30735</v>
      </c>
      <c r="G12" s="60">
        <v>11240</v>
      </c>
      <c r="H12" s="121">
        <v>7</v>
      </c>
      <c r="I12" s="122" t="s">
        <v>248</v>
      </c>
    </row>
    <row r="13" spans="1:9" s="62" customFormat="1" ht="18" customHeight="1">
      <c r="A13" s="64">
        <v>8</v>
      </c>
      <c r="B13" s="56">
        <v>249</v>
      </c>
      <c r="C13" s="57" t="s">
        <v>97</v>
      </c>
      <c r="D13" s="57" t="s">
        <v>94</v>
      </c>
      <c r="E13" s="58" t="s">
        <v>370</v>
      </c>
      <c r="F13" s="59">
        <v>33258</v>
      </c>
      <c r="G13" s="60">
        <v>11315</v>
      </c>
      <c r="H13" s="121">
        <v>8</v>
      </c>
      <c r="I13" s="122" t="s">
        <v>249</v>
      </c>
    </row>
    <row r="14" spans="1:9" s="62" customFormat="1" ht="18" customHeight="1">
      <c r="A14" s="64">
        <v>9</v>
      </c>
      <c r="B14" s="56">
        <v>243</v>
      </c>
      <c r="C14" s="57" t="s">
        <v>88</v>
      </c>
      <c r="D14" s="57" t="s">
        <v>89</v>
      </c>
      <c r="E14" s="58" t="s">
        <v>370</v>
      </c>
      <c r="F14" s="59">
        <v>33608</v>
      </c>
      <c r="G14" s="60">
        <v>11326</v>
      </c>
      <c r="H14" s="121">
        <v>9</v>
      </c>
      <c r="I14" s="122" t="s">
        <v>250</v>
      </c>
    </row>
    <row r="15" spans="1:9" s="62" customFormat="1" ht="18" customHeight="1">
      <c r="A15" s="64">
        <v>10</v>
      </c>
      <c r="B15" s="56">
        <v>259</v>
      </c>
      <c r="C15" s="57" t="s">
        <v>108</v>
      </c>
      <c r="D15" s="57" t="s">
        <v>109</v>
      </c>
      <c r="E15" s="58" t="s">
        <v>370</v>
      </c>
      <c r="F15" s="59">
        <v>32226</v>
      </c>
      <c r="G15" s="60">
        <v>11349</v>
      </c>
      <c r="H15" s="121">
        <v>10</v>
      </c>
      <c r="I15" s="122" t="s">
        <v>251</v>
      </c>
    </row>
    <row r="16" spans="1:9" s="62" customFormat="1" ht="18" customHeight="1">
      <c r="A16" s="64">
        <v>11</v>
      </c>
      <c r="B16" s="56">
        <v>245</v>
      </c>
      <c r="C16" s="57" t="s">
        <v>91</v>
      </c>
      <c r="D16" s="57" t="s">
        <v>43</v>
      </c>
      <c r="E16" s="58" t="s">
        <v>370</v>
      </c>
      <c r="F16" s="59">
        <v>33476</v>
      </c>
      <c r="G16" s="60">
        <v>11404</v>
      </c>
      <c r="H16" s="121">
        <v>11</v>
      </c>
      <c r="I16" s="122" t="s">
        <v>252</v>
      </c>
    </row>
    <row r="17" spans="1:9" s="62" customFormat="1" ht="18" customHeight="1">
      <c r="A17" s="64">
        <v>12</v>
      </c>
      <c r="B17" s="56">
        <v>261</v>
      </c>
      <c r="C17" s="57" t="s">
        <v>112</v>
      </c>
      <c r="D17" s="57" t="s">
        <v>113</v>
      </c>
      <c r="E17" s="58" t="s">
        <v>370</v>
      </c>
      <c r="F17" s="59">
        <v>32143</v>
      </c>
      <c r="G17" s="60">
        <v>11541</v>
      </c>
      <c r="H17" s="121">
        <v>12</v>
      </c>
      <c r="I17" s="122" t="s">
        <v>253</v>
      </c>
    </row>
    <row r="18" spans="1:9" s="62" customFormat="1" ht="18" customHeight="1">
      <c r="A18" s="64">
        <v>13</v>
      </c>
      <c r="B18" s="56">
        <v>296</v>
      </c>
      <c r="C18" s="57" t="s">
        <v>146</v>
      </c>
      <c r="D18" s="57" t="s">
        <v>111</v>
      </c>
      <c r="E18" s="58" t="s">
        <v>370</v>
      </c>
      <c r="F18" s="59">
        <v>27525</v>
      </c>
      <c r="G18" s="60">
        <v>11634</v>
      </c>
      <c r="H18" s="121">
        <v>13</v>
      </c>
      <c r="I18" s="122" t="s">
        <v>254</v>
      </c>
    </row>
    <row r="19" spans="1:9" s="62" customFormat="1" ht="18" customHeight="1">
      <c r="A19" s="64">
        <v>14</v>
      </c>
      <c r="B19" s="56">
        <v>251</v>
      </c>
      <c r="C19" s="57" t="s">
        <v>99</v>
      </c>
      <c r="D19" s="57" t="s">
        <v>94</v>
      </c>
      <c r="E19" s="58" t="s">
        <v>370</v>
      </c>
      <c r="F19" s="59">
        <v>33093</v>
      </c>
      <c r="G19" s="60">
        <v>11715</v>
      </c>
      <c r="H19" s="121">
        <v>14</v>
      </c>
      <c r="I19" s="122" t="s">
        <v>255</v>
      </c>
    </row>
    <row r="20" spans="1:9" s="62" customFormat="1" ht="18" customHeight="1">
      <c r="A20" s="64">
        <v>15</v>
      </c>
      <c r="B20" s="56">
        <v>287</v>
      </c>
      <c r="C20" s="57" t="s">
        <v>35</v>
      </c>
      <c r="D20" s="57" t="s">
        <v>111</v>
      </c>
      <c r="E20" s="58" t="s">
        <v>370</v>
      </c>
      <c r="F20" s="59">
        <v>28990</v>
      </c>
      <c r="G20" s="60">
        <v>11802</v>
      </c>
      <c r="H20" s="121">
        <v>15</v>
      </c>
      <c r="I20" s="122" t="s">
        <v>256</v>
      </c>
    </row>
    <row r="21" spans="1:9" s="62" customFormat="1" ht="18" customHeight="1">
      <c r="A21" s="64">
        <v>16</v>
      </c>
      <c r="B21" s="56">
        <v>278</v>
      </c>
      <c r="C21" s="57" t="s">
        <v>127</v>
      </c>
      <c r="D21" s="57" t="s">
        <v>113</v>
      </c>
      <c r="E21" s="58" t="s">
        <v>370</v>
      </c>
      <c r="F21" s="59">
        <v>30682</v>
      </c>
      <c r="G21" s="60">
        <v>11818</v>
      </c>
      <c r="H21" s="121">
        <v>16</v>
      </c>
      <c r="I21" s="122" t="s">
        <v>257</v>
      </c>
    </row>
    <row r="22" spans="1:9" s="62" customFormat="1" ht="18" customHeight="1">
      <c r="A22" s="64">
        <v>17</v>
      </c>
      <c r="B22" s="56">
        <v>291</v>
      </c>
      <c r="C22" s="57" t="s">
        <v>36</v>
      </c>
      <c r="D22" s="57" t="s">
        <v>111</v>
      </c>
      <c r="E22" s="58" t="s">
        <v>370</v>
      </c>
      <c r="F22" s="59">
        <v>28286</v>
      </c>
      <c r="G22" s="60">
        <v>11825</v>
      </c>
      <c r="H22" s="121">
        <v>17</v>
      </c>
      <c r="I22" s="122" t="s">
        <v>258</v>
      </c>
    </row>
    <row r="23" spans="1:9" s="62" customFormat="1" ht="18" customHeight="1">
      <c r="A23" s="64">
        <v>18</v>
      </c>
      <c r="B23" s="56">
        <v>247</v>
      </c>
      <c r="C23" s="57" t="s">
        <v>93</v>
      </c>
      <c r="D23" s="57" t="s">
        <v>94</v>
      </c>
      <c r="E23" s="58" t="s">
        <v>370</v>
      </c>
      <c r="F23" s="59">
        <v>33393</v>
      </c>
      <c r="G23" s="60">
        <v>11852</v>
      </c>
      <c r="H23" s="121">
        <v>18</v>
      </c>
      <c r="I23" s="122" t="s">
        <v>259</v>
      </c>
    </row>
    <row r="24" spans="1:9" s="62" customFormat="1" ht="18" customHeight="1">
      <c r="A24" s="64">
        <v>19</v>
      </c>
      <c r="B24" s="56">
        <v>244</v>
      </c>
      <c r="C24" s="57" t="s">
        <v>90</v>
      </c>
      <c r="D24" s="57" t="s">
        <v>42</v>
      </c>
      <c r="E24" s="58" t="s">
        <v>370</v>
      </c>
      <c r="F24" s="59">
        <v>33530</v>
      </c>
      <c r="G24" s="60">
        <v>12131</v>
      </c>
      <c r="H24" s="121">
        <v>19</v>
      </c>
      <c r="I24" s="122" t="s">
        <v>260</v>
      </c>
    </row>
    <row r="25" spans="1:9" s="62" customFormat="1" ht="18" customHeight="1">
      <c r="A25" s="64">
        <v>20</v>
      </c>
      <c r="B25" s="56">
        <v>285</v>
      </c>
      <c r="C25" s="57" t="s">
        <v>137</v>
      </c>
      <c r="D25" s="57" t="s">
        <v>138</v>
      </c>
      <c r="E25" s="58" t="s">
        <v>370</v>
      </c>
      <c r="F25" s="59">
        <v>29610</v>
      </c>
      <c r="G25" s="60">
        <v>12228</v>
      </c>
      <c r="H25" s="121">
        <v>20</v>
      </c>
      <c r="I25" s="122" t="s">
        <v>261</v>
      </c>
    </row>
    <row r="26" spans="1:9" s="62" customFormat="1" ht="18" customHeight="1">
      <c r="A26" s="64">
        <v>21</v>
      </c>
      <c r="B26" s="56">
        <v>250</v>
      </c>
      <c r="C26" s="57" t="s">
        <v>98</v>
      </c>
      <c r="D26" s="57" t="s">
        <v>43</v>
      </c>
      <c r="E26" s="58" t="s">
        <v>370</v>
      </c>
      <c r="F26" s="59">
        <v>33125</v>
      </c>
      <c r="G26" s="60">
        <v>12244</v>
      </c>
      <c r="H26" s="121">
        <v>21</v>
      </c>
      <c r="I26" s="122" t="s">
        <v>262</v>
      </c>
    </row>
    <row r="27" spans="1:9" s="62" customFormat="1" ht="18" customHeight="1">
      <c r="A27" s="64">
        <v>22</v>
      </c>
      <c r="B27" s="56">
        <v>384</v>
      </c>
      <c r="C27" s="57" t="s">
        <v>232</v>
      </c>
      <c r="D27" s="57" t="s">
        <v>44</v>
      </c>
      <c r="E27" s="58" t="s">
        <v>171</v>
      </c>
      <c r="F27" s="59">
        <v>24456</v>
      </c>
      <c r="G27" s="60">
        <v>12354</v>
      </c>
      <c r="H27" s="121">
        <v>22</v>
      </c>
      <c r="I27" s="122" t="s">
        <v>263</v>
      </c>
    </row>
    <row r="28" spans="1:9" s="62" customFormat="1" ht="18" customHeight="1">
      <c r="A28" s="64">
        <v>23</v>
      </c>
      <c r="B28" s="56">
        <v>304</v>
      </c>
      <c r="C28" s="57" t="s">
        <v>153</v>
      </c>
      <c r="D28" s="57" t="s">
        <v>39</v>
      </c>
      <c r="E28" s="58" t="s">
        <v>370</v>
      </c>
      <c r="F28" s="59">
        <v>26938</v>
      </c>
      <c r="G28" s="60">
        <v>12407</v>
      </c>
      <c r="H28" s="121">
        <v>23</v>
      </c>
      <c r="I28" s="122" t="s">
        <v>264</v>
      </c>
    </row>
    <row r="29" spans="1:9" s="62" customFormat="1" ht="18" customHeight="1">
      <c r="A29" s="64">
        <v>24</v>
      </c>
      <c r="B29" s="56">
        <v>288</v>
      </c>
      <c r="C29" s="57" t="s">
        <v>139</v>
      </c>
      <c r="D29" s="57" t="s">
        <v>140</v>
      </c>
      <c r="E29" s="58" t="s">
        <v>370</v>
      </c>
      <c r="F29" s="59">
        <v>28856</v>
      </c>
      <c r="G29" s="60">
        <v>12437</v>
      </c>
      <c r="H29" s="121">
        <v>24</v>
      </c>
      <c r="I29" s="122" t="s">
        <v>265</v>
      </c>
    </row>
    <row r="30" spans="1:9" s="62" customFormat="1" ht="18" customHeight="1">
      <c r="A30" s="64">
        <v>25</v>
      </c>
      <c r="B30" s="56">
        <v>233</v>
      </c>
      <c r="C30" s="57" t="s">
        <v>78</v>
      </c>
      <c r="D30" s="57" t="s">
        <v>42</v>
      </c>
      <c r="E30" s="58" t="s">
        <v>370</v>
      </c>
      <c r="F30" s="59">
        <v>34472</v>
      </c>
      <c r="G30" s="60">
        <v>12545</v>
      </c>
      <c r="H30" s="121">
        <v>25</v>
      </c>
      <c r="I30" s="122" t="s">
        <v>266</v>
      </c>
    </row>
    <row r="31" spans="1:9" s="62" customFormat="1" ht="18" customHeight="1">
      <c r="A31" s="64">
        <v>26</v>
      </c>
      <c r="B31" s="56">
        <v>246</v>
      </c>
      <c r="C31" s="57" t="s">
        <v>92</v>
      </c>
      <c r="D31" s="57" t="s">
        <v>42</v>
      </c>
      <c r="E31" s="58" t="s">
        <v>370</v>
      </c>
      <c r="F31" s="59">
        <v>33433</v>
      </c>
      <c r="G31" s="60">
        <v>12558</v>
      </c>
      <c r="H31" s="121">
        <v>26</v>
      </c>
      <c r="I31" s="122" t="s">
        <v>267</v>
      </c>
    </row>
    <row r="32" spans="1:9" s="62" customFormat="1" ht="18" customHeight="1">
      <c r="A32" s="64">
        <v>27</v>
      </c>
      <c r="B32" s="56">
        <v>297</v>
      </c>
      <c r="C32" s="57" t="s">
        <v>147</v>
      </c>
      <c r="D32" s="57" t="s">
        <v>39</v>
      </c>
      <c r="E32" s="58" t="s">
        <v>370</v>
      </c>
      <c r="F32" s="59">
        <v>27451</v>
      </c>
      <c r="G32" s="60">
        <v>12601</v>
      </c>
      <c r="H32" s="121">
        <v>27</v>
      </c>
      <c r="I32" s="122" t="s">
        <v>268</v>
      </c>
    </row>
    <row r="33" spans="1:9" s="62" customFormat="1" ht="18" customHeight="1">
      <c r="A33" s="64">
        <v>28</v>
      </c>
      <c r="B33" s="56">
        <v>260</v>
      </c>
      <c r="C33" s="57" t="s">
        <v>110</v>
      </c>
      <c r="D33" s="57" t="s">
        <v>111</v>
      </c>
      <c r="E33" s="58" t="s">
        <v>370</v>
      </c>
      <c r="F33" s="59">
        <v>32183</v>
      </c>
      <c r="G33" s="60">
        <v>12719</v>
      </c>
      <c r="H33" s="121">
        <v>28</v>
      </c>
      <c r="I33" s="122" t="s">
        <v>269</v>
      </c>
    </row>
    <row r="34" spans="1:9" s="62" customFormat="1" ht="18" customHeight="1">
      <c r="A34" s="64">
        <v>29</v>
      </c>
      <c r="B34" s="56">
        <v>263</v>
      </c>
      <c r="C34" s="57" t="s">
        <v>116</v>
      </c>
      <c r="D34" s="57" t="s">
        <v>228</v>
      </c>
      <c r="E34" s="58" t="s">
        <v>370</v>
      </c>
      <c r="F34" s="59">
        <v>32082</v>
      </c>
      <c r="G34" s="60">
        <v>12727</v>
      </c>
      <c r="H34" s="121">
        <v>29</v>
      </c>
      <c r="I34" s="122" t="s">
        <v>270</v>
      </c>
    </row>
    <row r="35" spans="1:9" s="62" customFormat="1" ht="18" customHeight="1">
      <c r="A35" s="64">
        <v>30</v>
      </c>
      <c r="B35" s="56">
        <v>258</v>
      </c>
      <c r="C35" s="57" t="s">
        <v>107</v>
      </c>
      <c r="D35" s="57" t="s">
        <v>42</v>
      </c>
      <c r="E35" s="58" t="s">
        <v>370</v>
      </c>
      <c r="F35" s="59">
        <v>32256</v>
      </c>
      <c r="G35" s="60">
        <v>12838</v>
      </c>
      <c r="H35" s="121">
        <v>30</v>
      </c>
      <c r="I35" s="122" t="s">
        <v>271</v>
      </c>
    </row>
    <row r="36" spans="1:9" s="62" customFormat="1" ht="18" customHeight="1">
      <c r="A36" s="64">
        <v>31</v>
      </c>
      <c r="B36" s="56">
        <v>305</v>
      </c>
      <c r="C36" s="57" t="s">
        <v>154</v>
      </c>
      <c r="D36" s="57" t="s">
        <v>227</v>
      </c>
      <c r="E36" s="58" t="s">
        <v>370</v>
      </c>
      <c r="F36" s="59">
        <v>26898</v>
      </c>
      <c r="G36" s="60">
        <v>12908</v>
      </c>
      <c r="H36" s="121">
        <v>31</v>
      </c>
      <c r="I36" s="122" t="s">
        <v>272</v>
      </c>
    </row>
    <row r="37" spans="1:9" s="62" customFormat="1" ht="18" customHeight="1">
      <c r="A37" s="64">
        <v>32</v>
      </c>
      <c r="B37" s="56">
        <v>323</v>
      </c>
      <c r="C37" s="57" t="s">
        <v>50</v>
      </c>
      <c r="D37" s="57" t="s">
        <v>228</v>
      </c>
      <c r="E37" s="58" t="s">
        <v>171</v>
      </c>
      <c r="F37" s="59">
        <v>24631</v>
      </c>
      <c r="G37" s="60">
        <v>12918</v>
      </c>
      <c r="H37" s="121">
        <v>32</v>
      </c>
      <c r="I37" s="122" t="s">
        <v>273</v>
      </c>
    </row>
    <row r="38" spans="1:9" s="62" customFormat="1" ht="18" customHeight="1">
      <c r="A38" s="64">
        <v>33</v>
      </c>
      <c r="B38" s="56">
        <v>269</v>
      </c>
      <c r="C38" s="57" t="s">
        <v>122</v>
      </c>
      <c r="D38" s="57" t="s">
        <v>43</v>
      </c>
      <c r="E38" s="58" t="s">
        <v>370</v>
      </c>
      <c r="F38" s="59">
        <v>31432</v>
      </c>
      <c r="G38" s="60">
        <v>12937</v>
      </c>
      <c r="H38" s="121">
        <v>33</v>
      </c>
      <c r="I38" s="122" t="s">
        <v>274</v>
      </c>
    </row>
    <row r="39" spans="1:9" s="62" customFormat="1" ht="18" customHeight="1">
      <c r="A39" s="64">
        <v>34</v>
      </c>
      <c r="B39" s="56">
        <v>315</v>
      </c>
      <c r="C39" s="57" t="s">
        <v>164</v>
      </c>
      <c r="D39" s="57" t="s">
        <v>222</v>
      </c>
      <c r="E39" s="58" t="s">
        <v>158</v>
      </c>
      <c r="F39" s="59">
        <v>25722</v>
      </c>
      <c r="G39" s="60">
        <v>12940</v>
      </c>
      <c r="H39" s="121">
        <v>34</v>
      </c>
      <c r="I39" s="122" t="s">
        <v>275</v>
      </c>
    </row>
    <row r="40" spans="1:9" s="62" customFormat="1" ht="18" customHeight="1">
      <c r="A40" s="64">
        <v>35</v>
      </c>
      <c r="B40" s="56">
        <v>299</v>
      </c>
      <c r="C40" s="57" t="s">
        <v>149</v>
      </c>
      <c r="D40" s="57" t="s">
        <v>44</v>
      </c>
      <c r="E40" s="58" t="s">
        <v>370</v>
      </c>
      <c r="F40" s="59">
        <v>27385</v>
      </c>
      <c r="G40" s="60">
        <v>13108</v>
      </c>
      <c r="H40" s="121">
        <v>35</v>
      </c>
      <c r="I40" s="122" t="s">
        <v>276</v>
      </c>
    </row>
    <row r="41" spans="1:9" s="62" customFormat="1" ht="18" customHeight="1">
      <c r="A41" s="64">
        <v>36</v>
      </c>
      <c r="B41" s="56">
        <v>321</v>
      </c>
      <c r="C41" s="57" t="s">
        <v>170</v>
      </c>
      <c r="D41" s="57" t="s">
        <v>44</v>
      </c>
      <c r="E41" s="58" t="s">
        <v>158</v>
      </c>
      <c r="F41" s="59">
        <v>25297</v>
      </c>
      <c r="G41" s="60">
        <v>13143</v>
      </c>
      <c r="H41" s="121">
        <v>36</v>
      </c>
      <c r="I41" s="122" t="s">
        <v>277</v>
      </c>
    </row>
    <row r="42" spans="1:9" s="62" customFormat="1" ht="18" customHeight="1">
      <c r="A42" s="64">
        <v>37</v>
      </c>
      <c r="B42" s="56">
        <v>318</v>
      </c>
      <c r="C42" s="57" t="s">
        <v>166</v>
      </c>
      <c r="D42" s="57" t="s">
        <v>167</v>
      </c>
      <c r="E42" s="58" t="s">
        <v>158</v>
      </c>
      <c r="F42" s="59">
        <v>25490</v>
      </c>
      <c r="G42" s="60">
        <v>13217</v>
      </c>
      <c r="H42" s="121">
        <v>37</v>
      </c>
      <c r="I42" s="122" t="s">
        <v>278</v>
      </c>
    </row>
    <row r="43" spans="1:9" s="62" customFormat="1" ht="18" customHeight="1">
      <c r="A43" s="64">
        <v>38</v>
      </c>
      <c r="B43" s="56">
        <v>236</v>
      </c>
      <c r="C43" s="57" t="s">
        <v>34</v>
      </c>
      <c r="D43" s="57" t="s">
        <v>80</v>
      </c>
      <c r="E43" s="58" t="s">
        <v>370</v>
      </c>
      <c r="F43" s="59">
        <v>33974</v>
      </c>
      <c r="G43" s="60">
        <v>13324</v>
      </c>
      <c r="H43" s="121">
        <v>38</v>
      </c>
      <c r="I43" s="122" t="s">
        <v>279</v>
      </c>
    </row>
    <row r="44" spans="1:9" s="62" customFormat="1" ht="18" customHeight="1">
      <c r="A44" s="64">
        <v>39</v>
      </c>
      <c r="B44" s="56">
        <v>301</v>
      </c>
      <c r="C44" s="57" t="s">
        <v>150</v>
      </c>
      <c r="D44" s="57" t="s">
        <v>42</v>
      </c>
      <c r="E44" s="58" t="s">
        <v>370</v>
      </c>
      <c r="F44" s="59">
        <v>27216</v>
      </c>
      <c r="G44" s="60">
        <v>13327</v>
      </c>
      <c r="H44" s="121">
        <v>39</v>
      </c>
      <c r="I44" s="122" t="s">
        <v>280</v>
      </c>
    </row>
    <row r="45" spans="1:9" s="62" customFormat="1" ht="18" customHeight="1">
      <c r="A45" s="64">
        <v>40</v>
      </c>
      <c r="B45" s="56">
        <v>317</v>
      </c>
      <c r="C45" s="57" t="s">
        <v>52</v>
      </c>
      <c r="D45" s="57" t="s">
        <v>228</v>
      </c>
      <c r="E45" s="58" t="s">
        <v>158</v>
      </c>
      <c r="F45" s="59">
        <v>25569</v>
      </c>
      <c r="G45" s="60">
        <v>13420</v>
      </c>
      <c r="H45" s="121">
        <v>40</v>
      </c>
      <c r="I45" s="122" t="s">
        <v>281</v>
      </c>
    </row>
    <row r="46" spans="1:9" s="62" customFormat="1" ht="18" customHeight="1">
      <c r="A46" s="64">
        <v>41</v>
      </c>
      <c r="B46" s="56">
        <v>360</v>
      </c>
      <c r="C46" s="57" t="s">
        <v>202</v>
      </c>
      <c r="D46" s="57" t="s">
        <v>42</v>
      </c>
      <c r="E46" s="58" t="s">
        <v>201</v>
      </c>
      <c r="F46" s="59">
        <v>20346</v>
      </c>
      <c r="G46" s="60">
        <v>13446</v>
      </c>
      <c r="H46" s="121">
        <v>41</v>
      </c>
      <c r="I46" s="122" t="s">
        <v>282</v>
      </c>
    </row>
    <row r="47" spans="1:9" s="62" customFormat="1" ht="18" customHeight="1">
      <c r="A47" s="64">
        <v>42</v>
      </c>
      <c r="B47" s="56">
        <v>294</v>
      </c>
      <c r="C47" s="57" t="s">
        <v>47</v>
      </c>
      <c r="D47" s="57" t="s">
        <v>44</v>
      </c>
      <c r="E47" s="58" t="s">
        <v>370</v>
      </c>
      <c r="F47" s="59">
        <v>27820</v>
      </c>
      <c r="G47" s="60">
        <v>13515</v>
      </c>
      <c r="H47" s="121">
        <v>42</v>
      </c>
      <c r="I47" s="122" t="s">
        <v>283</v>
      </c>
    </row>
    <row r="48" spans="1:9" s="62" customFormat="1" ht="18" customHeight="1">
      <c r="A48" s="64">
        <v>43</v>
      </c>
      <c r="B48" s="56">
        <v>328</v>
      </c>
      <c r="C48" s="57" t="s">
        <v>177</v>
      </c>
      <c r="D48" s="57" t="s">
        <v>44</v>
      </c>
      <c r="E48" s="58" t="s">
        <v>171</v>
      </c>
      <c r="F48" s="59">
        <v>24069</v>
      </c>
      <c r="G48" s="60">
        <v>13646</v>
      </c>
      <c r="H48" s="121">
        <v>43</v>
      </c>
      <c r="I48" s="122" t="s">
        <v>284</v>
      </c>
    </row>
    <row r="49" spans="1:9" s="62" customFormat="1" ht="18" customHeight="1">
      <c r="A49" s="64">
        <v>44</v>
      </c>
      <c r="B49" s="56">
        <v>365</v>
      </c>
      <c r="C49" s="57" t="s">
        <v>68</v>
      </c>
      <c r="D49" s="57" t="s">
        <v>206</v>
      </c>
      <c r="E49" s="58" t="s">
        <v>201</v>
      </c>
      <c r="F49" s="59">
        <v>19756</v>
      </c>
      <c r="G49" s="60">
        <v>13833</v>
      </c>
      <c r="H49" s="121">
        <v>44</v>
      </c>
      <c r="I49" s="122" t="s">
        <v>285</v>
      </c>
    </row>
    <row r="50" spans="1:9" s="62" customFormat="1" ht="18" customHeight="1">
      <c r="A50" s="64">
        <v>45</v>
      </c>
      <c r="B50" s="56">
        <v>319</v>
      </c>
      <c r="C50" s="57" t="s">
        <v>168</v>
      </c>
      <c r="D50" s="57" t="s">
        <v>44</v>
      </c>
      <c r="E50" s="58" t="s">
        <v>158</v>
      </c>
      <c r="F50" s="59">
        <v>25477</v>
      </c>
      <c r="G50" s="60">
        <v>13854</v>
      </c>
      <c r="H50" s="121">
        <v>45</v>
      </c>
      <c r="I50" s="122" t="s">
        <v>286</v>
      </c>
    </row>
    <row r="51" spans="1:9" s="62" customFormat="1" ht="18" customHeight="1">
      <c r="A51" s="64">
        <v>46</v>
      </c>
      <c r="B51" s="56">
        <v>290</v>
      </c>
      <c r="C51" s="57" t="s">
        <v>142</v>
      </c>
      <c r="D51" s="57" t="s">
        <v>44</v>
      </c>
      <c r="E51" s="58" t="s">
        <v>370</v>
      </c>
      <c r="F51" s="59">
        <v>28531</v>
      </c>
      <c r="G51" s="60">
        <v>13956</v>
      </c>
      <c r="H51" s="121">
        <v>46</v>
      </c>
      <c r="I51" s="122" t="s">
        <v>287</v>
      </c>
    </row>
    <row r="52" spans="1:9" s="62" customFormat="1" ht="18" customHeight="1">
      <c r="A52" s="64">
        <v>47</v>
      </c>
      <c r="B52" s="56">
        <v>289</v>
      </c>
      <c r="C52" s="57" t="s">
        <v>141</v>
      </c>
      <c r="D52" s="57" t="s">
        <v>44</v>
      </c>
      <c r="E52" s="58" t="s">
        <v>370</v>
      </c>
      <c r="F52" s="59">
        <v>28652</v>
      </c>
      <c r="G52" s="60">
        <v>14045</v>
      </c>
      <c r="H52" s="121">
        <v>47</v>
      </c>
      <c r="I52" s="122" t="s">
        <v>288</v>
      </c>
    </row>
    <row r="53" spans="1:9" s="62" customFormat="1" ht="18" customHeight="1">
      <c r="A53" s="64">
        <v>48</v>
      </c>
      <c r="B53" s="56">
        <v>379</v>
      </c>
      <c r="C53" s="57" t="s">
        <v>217</v>
      </c>
      <c r="D53" s="57" t="s">
        <v>113</v>
      </c>
      <c r="E53" s="58" t="s">
        <v>174</v>
      </c>
      <c r="F53" s="59">
        <v>22791</v>
      </c>
      <c r="G53" s="60">
        <v>14108</v>
      </c>
      <c r="H53" s="121">
        <v>48</v>
      </c>
      <c r="I53" s="122" t="s">
        <v>289</v>
      </c>
    </row>
    <row r="54" spans="1:9" s="62" customFormat="1" ht="18" customHeight="1">
      <c r="A54" s="64">
        <v>49</v>
      </c>
      <c r="B54" s="56">
        <v>339</v>
      </c>
      <c r="C54" s="57" t="s">
        <v>184</v>
      </c>
      <c r="D54" s="57" t="s">
        <v>42</v>
      </c>
      <c r="E54" s="58" t="s">
        <v>171</v>
      </c>
      <c r="F54" s="59">
        <v>23328</v>
      </c>
      <c r="G54" s="60">
        <v>14119</v>
      </c>
      <c r="H54" s="121">
        <v>49</v>
      </c>
      <c r="I54" s="122" t="s">
        <v>290</v>
      </c>
    </row>
    <row r="55" spans="1:9" s="62" customFormat="1" ht="18" customHeight="1">
      <c r="A55" s="64">
        <v>50</v>
      </c>
      <c r="B55" s="56">
        <v>273</v>
      </c>
      <c r="C55" s="57" t="s">
        <v>123</v>
      </c>
      <c r="D55" s="57" t="s">
        <v>44</v>
      </c>
      <c r="E55" s="58" t="s">
        <v>370</v>
      </c>
      <c r="F55" s="59">
        <v>30934</v>
      </c>
      <c r="G55" s="60">
        <v>14143</v>
      </c>
      <c r="H55" s="121">
        <v>50</v>
      </c>
      <c r="I55" s="122" t="s">
        <v>291</v>
      </c>
    </row>
    <row r="56" spans="1:9" s="62" customFormat="1" ht="18" customHeight="1">
      <c r="A56" s="64">
        <v>51</v>
      </c>
      <c r="B56" s="56">
        <v>242</v>
      </c>
      <c r="C56" s="57" t="s">
        <v>87</v>
      </c>
      <c r="D56" s="57" t="s">
        <v>42</v>
      </c>
      <c r="E56" s="58" t="s">
        <v>370</v>
      </c>
      <c r="F56" s="59">
        <v>34807</v>
      </c>
      <c r="G56" s="60">
        <v>14301</v>
      </c>
      <c r="H56" s="121">
        <v>51</v>
      </c>
      <c r="I56" s="122" t="s">
        <v>292</v>
      </c>
    </row>
    <row r="57" spans="1:9" s="62" customFormat="1" ht="18" customHeight="1">
      <c r="A57" s="64">
        <v>52</v>
      </c>
      <c r="B57" s="56">
        <v>231</v>
      </c>
      <c r="C57" s="57" t="s">
        <v>76</v>
      </c>
      <c r="D57" s="57" t="s">
        <v>42</v>
      </c>
      <c r="E57" s="58" t="s">
        <v>370</v>
      </c>
      <c r="F57" s="59">
        <v>34594</v>
      </c>
      <c r="G57" s="60">
        <v>14316</v>
      </c>
      <c r="H57" s="121">
        <v>52</v>
      </c>
      <c r="I57" s="122" t="s">
        <v>293</v>
      </c>
    </row>
    <row r="58" spans="1:9" s="62" customFormat="1" ht="18" customHeight="1">
      <c r="A58" s="64">
        <v>53</v>
      </c>
      <c r="B58" s="56">
        <v>293</v>
      </c>
      <c r="C58" s="57" t="s">
        <v>144</v>
      </c>
      <c r="D58" s="57" t="s">
        <v>42</v>
      </c>
      <c r="E58" s="58" t="s">
        <v>370</v>
      </c>
      <c r="F58" s="59">
        <v>27843</v>
      </c>
      <c r="G58" s="60">
        <v>14338</v>
      </c>
      <c r="H58" s="121">
        <v>53</v>
      </c>
      <c r="I58" s="122" t="s">
        <v>294</v>
      </c>
    </row>
    <row r="59" spans="1:9" s="62" customFormat="1" ht="18" customHeight="1">
      <c r="A59" s="64">
        <v>54</v>
      </c>
      <c r="B59" s="56">
        <v>355</v>
      </c>
      <c r="C59" s="57" t="s">
        <v>64</v>
      </c>
      <c r="D59" s="57" t="s">
        <v>42</v>
      </c>
      <c r="E59" s="58" t="s">
        <v>174</v>
      </c>
      <c r="F59" s="59">
        <v>21562</v>
      </c>
      <c r="G59" s="60">
        <v>14351</v>
      </c>
      <c r="H59" s="121">
        <v>54</v>
      </c>
      <c r="I59" s="122" t="s">
        <v>295</v>
      </c>
    </row>
    <row r="60" spans="1:9" s="62" customFormat="1" ht="18" customHeight="1">
      <c r="A60" s="64">
        <v>55</v>
      </c>
      <c r="B60" s="56">
        <v>344</v>
      </c>
      <c r="C60" s="57" t="s">
        <v>188</v>
      </c>
      <c r="D60" s="57" t="s">
        <v>96</v>
      </c>
      <c r="E60" s="58" t="s">
        <v>174</v>
      </c>
      <c r="F60" s="59">
        <v>22513</v>
      </c>
      <c r="G60" s="60">
        <v>14502</v>
      </c>
      <c r="H60" s="121">
        <v>55</v>
      </c>
      <c r="I60" s="122" t="s">
        <v>296</v>
      </c>
    </row>
    <row r="61" spans="1:9" s="62" customFormat="1" ht="18" customHeight="1">
      <c r="A61" s="64">
        <v>56</v>
      </c>
      <c r="B61" s="56">
        <v>239</v>
      </c>
      <c r="C61" s="57" t="s">
        <v>83</v>
      </c>
      <c r="D61" s="57" t="s">
        <v>42</v>
      </c>
      <c r="E61" s="58" t="s">
        <v>370</v>
      </c>
      <c r="F61" s="59">
        <v>33844</v>
      </c>
      <c r="G61" s="60">
        <v>14612</v>
      </c>
      <c r="H61" s="121">
        <v>56</v>
      </c>
      <c r="I61" s="122" t="s">
        <v>297</v>
      </c>
    </row>
    <row r="62" spans="1:9" s="62" customFormat="1" ht="18" customHeight="1">
      <c r="A62" s="64">
        <v>57</v>
      </c>
      <c r="B62" s="56">
        <v>286</v>
      </c>
      <c r="C62" s="57" t="s">
        <v>48</v>
      </c>
      <c r="D62" s="57" t="s">
        <v>42</v>
      </c>
      <c r="E62" s="58" t="s">
        <v>370</v>
      </c>
      <c r="F62" s="59">
        <v>27482</v>
      </c>
      <c r="G62" s="60">
        <v>14648</v>
      </c>
      <c r="H62" s="121">
        <v>57</v>
      </c>
      <c r="I62" s="122" t="s">
        <v>298</v>
      </c>
    </row>
    <row r="63" spans="1:9" s="62" customFormat="1" ht="18" customHeight="1">
      <c r="A63" s="64">
        <v>58</v>
      </c>
      <c r="B63" s="56">
        <v>338</v>
      </c>
      <c r="C63" s="57" t="s">
        <v>62</v>
      </c>
      <c r="D63" s="57" t="s">
        <v>63</v>
      </c>
      <c r="E63" s="58" t="s">
        <v>171</v>
      </c>
      <c r="F63" s="59">
        <v>23335</v>
      </c>
      <c r="G63" s="60">
        <v>14659</v>
      </c>
      <c r="H63" s="121">
        <v>58</v>
      </c>
      <c r="I63" s="122" t="s">
        <v>299</v>
      </c>
    </row>
    <row r="64" spans="1:9" s="62" customFormat="1" ht="18" customHeight="1">
      <c r="A64" s="64">
        <v>59</v>
      </c>
      <c r="B64" s="56">
        <v>366</v>
      </c>
      <c r="C64" s="57" t="s">
        <v>65</v>
      </c>
      <c r="D64" s="57" t="s">
        <v>167</v>
      </c>
      <c r="E64" s="58" t="s">
        <v>207</v>
      </c>
      <c r="F64" s="59">
        <v>19293</v>
      </c>
      <c r="G64" s="60">
        <v>14710</v>
      </c>
      <c r="H64" s="121">
        <v>59</v>
      </c>
      <c r="I64" s="122" t="s">
        <v>300</v>
      </c>
    </row>
    <row r="65" spans="1:9" s="62" customFormat="1" ht="18" customHeight="1">
      <c r="A65" s="64">
        <v>60</v>
      </c>
      <c r="B65" s="56">
        <v>274</v>
      </c>
      <c r="C65" s="57" t="s">
        <v>27</v>
      </c>
      <c r="D65" s="57" t="s">
        <v>228</v>
      </c>
      <c r="E65" s="58" t="s">
        <v>370</v>
      </c>
      <c r="F65" s="59">
        <v>30895</v>
      </c>
      <c r="G65" s="60">
        <v>14724</v>
      </c>
      <c r="H65" s="121">
        <v>60</v>
      </c>
      <c r="I65" s="122" t="s">
        <v>301</v>
      </c>
    </row>
    <row r="66" spans="1:9" s="62" customFormat="1" ht="18" customHeight="1">
      <c r="A66" s="64">
        <v>61</v>
      </c>
      <c r="B66" s="56">
        <v>314</v>
      </c>
      <c r="C66" s="57" t="s">
        <v>163</v>
      </c>
      <c r="D66" s="57" t="s">
        <v>80</v>
      </c>
      <c r="E66" s="58" t="s">
        <v>158</v>
      </c>
      <c r="F66" s="59">
        <v>25791</v>
      </c>
      <c r="G66" s="60">
        <v>14724</v>
      </c>
      <c r="H66" s="121">
        <v>61</v>
      </c>
      <c r="I66" s="122" t="s">
        <v>302</v>
      </c>
    </row>
    <row r="67" spans="1:9" s="62" customFormat="1" ht="18" customHeight="1">
      <c r="A67" s="64">
        <v>62</v>
      </c>
      <c r="B67" s="56">
        <v>345</v>
      </c>
      <c r="C67" s="57" t="s">
        <v>189</v>
      </c>
      <c r="D67" s="57" t="s">
        <v>162</v>
      </c>
      <c r="E67" s="58" t="s">
        <v>174</v>
      </c>
      <c r="F67" s="59">
        <v>22433</v>
      </c>
      <c r="G67" s="60">
        <v>14838</v>
      </c>
      <c r="H67" s="121">
        <v>62</v>
      </c>
      <c r="I67" s="122" t="s">
        <v>303</v>
      </c>
    </row>
    <row r="68" spans="1:9" s="62" customFormat="1" ht="18" customHeight="1">
      <c r="A68" s="64">
        <v>63</v>
      </c>
      <c r="B68" s="56">
        <v>334</v>
      </c>
      <c r="C68" s="57" t="s">
        <v>61</v>
      </c>
      <c r="D68" s="57" t="s">
        <v>44</v>
      </c>
      <c r="E68" s="58" t="s">
        <v>171</v>
      </c>
      <c r="F68" s="59">
        <v>23775</v>
      </c>
      <c r="G68" s="60">
        <v>14845</v>
      </c>
      <c r="H68" s="121">
        <v>63</v>
      </c>
      <c r="I68" s="122" t="s">
        <v>304</v>
      </c>
    </row>
    <row r="69" spans="1:9" s="62" customFormat="1" ht="18" customHeight="1">
      <c r="A69" s="64">
        <v>64</v>
      </c>
      <c r="B69" s="56">
        <v>382</v>
      </c>
      <c r="C69" s="57" t="s">
        <v>54</v>
      </c>
      <c r="D69" s="57" t="s">
        <v>38</v>
      </c>
      <c r="E69" s="58" t="s">
        <v>158</v>
      </c>
      <c r="F69" s="59">
        <v>25204</v>
      </c>
      <c r="G69" s="60">
        <v>14853</v>
      </c>
      <c r="H69" s="121">
        <v>64</v>
      </c>
      <c r="I69" s="122" t="s">
        <v>305</v>
      </c>
    </row>
    <row r="70" spans="1:9" s="62" customFormat="1" ht="18" customHeight="1">
      <c r="A70" s="64">
        <v>65</v>
      </c>
      <c r="B70" s="56">
        <v>333</v>
      </c>
      <c r="C70" s="57" t="s">
        <v>181</v>
      </c>
      <c r="D70" s="57" t="s">
        <v>40</v>
      </c>
      <c r="E70" s="58" t="s">
        <v>171</v>
      </c>
      <c r="F70" s="59">
        <v>23788</v>
      </c>
      <c r="G70" s="60">
        <v>14857</v>
      </c>
      <c r="H70" s="121">
        <v>65</v>
      </c>
      <c r="I70" s="122" t="s">
        <v>306</v>
      </c>
    </row>
    <row r="71" spans="1:9" s="62" customFormat="1" ht="18" customHeight="1">
      <c r="A71" s="64">
        <v>66</v>
      </c>
      <c r="B71" s="56">
        <v>313</v>
      </c>
      <c r="C71" s="57" t="s">
        <v>51</v>
      </c>
      <c r="D71" s="57" t="s">
        <v>42</v>
      </c>
      <c r="E71" s="58" t="s">
        <v>158</v>
      </c>
      <c r="F71" s="59">
        <v>25805</v>
      </c>
      <c r="G71" s="60">
        <v>14928</v>
      </c>
      <c r="H71" s="121">
        <v>66</v>
      </c>
      <c r="I71" s="122" t="s">
        <v>307</v>
      </c>
    </row>
    <row r="72" spans="1:9" s="62" customFormat="1" ht="18" customHeight="1">
      <c r="A72" s="64">
        <v>67</v>
      </c>
      <c r="B72" s="56">
        <v>372</v>
      </c>
      <c r="C72" s="57" t="s">
        <v>230</v>
      </c>
      <c r="D72" s="57" t="s">
        <v>44</v>
      </c>
      <c r="E72" s="58" t="s">
        <v>158</v>
      </c>
      <c r="F72" s="59">
        <v>26361</v>
      </c>
      <c r="G72" s="60">
        <v>14952</v>
      </c>
      <c r="H72" s="121">
        <v>67</v>
      </c>
      <c r="I72" s="122" t="s">
        <v>308</v>
      </c>
    </row>
    <row r="73" spans="1:9" s="62" customFormat="1" ht="18" customHeight="1">
      <c r="A73" s="64">
        <v>68</v>
      </c>
      <c r="B73" s="56">
        <v>335</v>
      </c>
      <c r="C73" s="57" t="s">
        <v>182</v>
      </c>
      <c r="D73" s="57" t="s">
        <v>42</v>
      </c>
      <c r="E73" s="58" t="s">
        <v>171</v>
      </c>
      <c r="F73" s="59">
        <v>23597</v>
      </c>
      <c r="G73" s="60">
        <v>15043</v>
      </c>
      <c r="H73" s="121">
        <v>68</v>
      </c>
      <c r="I73" s="122" t="s">
        <v>309</v>
      </c>
    </row>
    <row r="74" spans="1:9" s="62" customFormat="1" ht="18" customHeight="1">
      <c r="A74" s="64">
        <v>69</v>
      </c>
      <c r="B74" s="56">
        <v>303</v>
      </c>
      <c r="C74" s="57" t="s">
        <v>152</v>
      </c>
      <c r="D74" s="57" t="s">
        <v>42</v>
      </c>
      <c r="E74" s="58" t="s">
        <v>370</v>
      </c>
      <c r="F74" s="59">
        <v>27046</v>
      </c>
      <c r="G74" s="60">
        <v>15111</v>
      </c>
      <c r="H74" s="121">
        <v>69</v>
      </c>
      <c r="I74" s="122" t="s">
        <v>310</v>
      </c>
    </row>
    <row r="75" spans="1:9" s="62" customFormat="1" ht="18" customHeight="1">
      <c r="A75" s="64">
        <v>70</v>
      </c>
      <c r="B75" s="56">
        <v>361</v>
      </c>
      <c r="C75" s="57" t="s">
        <v>69</v>
      </c>
      <c r="D75" s="57" t="s">
        <v>42</v>
      </c>
      <c r="E75" s="58" t="s">
        <v>201</v>
      </c>
      <c r="F75" s="59">
        <v>20341</v>
      </c>
      <c r="G75" s="60">
        <v>15147</v>
      </c>
      <c r="H75" s="121">
        <v>70</v>
      </c>
      <c r="I75" s="122" t="s">
        <v>311</v>
      </c>
    </row>
    <row r="76" spans="1:9" s="62" customFormat="1" ht="18" customHeight="1">
      <c r="A76" s="64">
        <v>71</v>
      </c>
      <c r="B76" s="56">
        <v>252</v>
      </c>
      <c r="C76" s="57" t="s">
        <v>100</v>
      </c>
      <c r="D76" s="57" t="s">
        <v>42</v>
      </c>
      <c r="E76" s="58" t="s">
        <v>370</v>
      </c>
      <c r="F76" s="59">
        <v>32924</v>
      </c>
      <c r="G76" s="60">
        <v>15326</v>
      </c>
      <c r="H76" s="121">
        <v>71</v>
      </c>
      <c r="I76" s="122" t="s">
        <v>312</v>
      </c>
    </row>
    <row r="77" spans="1:9" s="62" customFormat="1" ht="18" customHeight="1">
      <c r="A77" s="64">
        <v>72</v>
      </c>
      <c r="B77" s="56">
        <v>235</v>
      </c>
      <c r="C77" s="57" t="s">
        <v>79</v>
      </c>
      <c r="D77" s="57" t="s">
        <v>44</v>
      </c>
      <c r="E77" s="58" t="s">
        <v>370</v>
      </c>
      <c r="F77" s="59">
        <v>34106</v>
      </c>
      <c r="G77" s="60">
        <v>15426</v>
      </c>
      <c r="H77" s="121">
        <v>72</v>
      </c>
      <c r="I77" s="122" t="s">
        <v>313</v>
      </c>
    </row>
    <row r="78" spans="1:9" s="62" customFormat="1" ht="18" customHeight="1">
      <c r="A78" s="64">
        <v>73</v>
      </c>
      <c r="B78" s="56">
        <v>350</v>
      </c>
      <c r="C78" s="57" t="s">
        <v>192</v>
      </c>
      <c r="D78" s="57" t="s">
        <v>193</v>
      </c>
      <c r="E78" s="58" t="s">
        <v>174</v>
      </c>
      <c r="F78" s="59">
        <v>21912</v>
      </c>
      <c r="G78" s="60">
        <v>15604</v>
      </c>
      <c r="H78" s="121">
        <v>73</v>
      </c>
      <c r="I78" s="122" t="s">
        <v>314</v>
      </c>
    </row>
    <row r="79" spans="1:9" s="62" customFormat="1" ht="18" customHeight="1">
      <c r="A79" s="64">
        <v>74</v>
      </c>
      <c r="B79" s="56">
        <v>367</v>
      </c>
      <c r="C79" s="57" t="s">
        <v>66</v>
      </c>
      <c r="D79" s="57" t="s">
        <v>42</v>
      </c>
      <c r="E79" s="58" t="s">
        <v>207</v>
      </c>
      <c r="F79" s="59">
        <v>19277</v>
      </c>
      <c r="G79" s="60">
        <v>15742</v>
      </c>
      <c r="H79" s="121">
        <v>74</v>
      </c>
      <c r="I79" s="122" t="s">
        <v>315</v>
      </c>
    </row>
    <row r="80" spans="1:9" s="62" customFormat="1" ht="18" customHeight="1">
      <c r="A80" s="64">
        <v>75</v>
      </c>
      <c r="B80" s="56">
        <v>306</v>
      </c>
      <c r="C80" s="57" t="s">
        <v>155</v>
      </c>
      <c r="D80" s="57" t="s">
        <v>39</v>
      </c>
      <c r="E80" s="58" t="s">
        <v>370</v>
      </c>
      <c r="F80" s="59">
        <v>26801</v>
      </c>
      <c r="G80" s="60">
        <v>15844</v>
      </c>
      <c r="H80" s="121">
        <v>75</v>
      </c>
      <c r="I80" s="122" t="s">
        <v>316</v>
      </c>
    </row>
    <row r="81" spans="1:9" s="62" customFormat="1" ht="18" customHeight="1">
      <c r="A81" s="64">
        <v>76</v>
      </c>
      <c r="B81" s="56">
        <v>283</v>
      </c>
      <c r="C81" s="57" t="s">
        <v>135</v>
      </c>
      <c r="D81" s="57" t="s">
        <v>235</v>
      </c>
      <c r="E81" s="58" t="s">
        <v>370</v>
      </c>
      <c r="F81" s="59">
        <v>30470</v>
      </c>
      <c r="G81" s="60">
        <v>15927</v>
      </c>
      <c r="H81" s="121">
        <v>76</v>
      </c>
      <c r="I81" s="122" t="s">
        <v>317</v>
      </c>
    </row>
    <row r="82" spans="1:9" s="62" customFormat="1" ht="18" customHeight="1">
      <c r="A82" s="64">
        <v>77</v>
      </c>
      <c r="B82" s="56">
        <v>381</v>
      </c>
      <c r="C82" s="57" t="s">
        <v>219</v>
      </c>
      <c r="D82" s="57" t="s">
        <v>220</v>
      </c>
      <c r="E82" s="58" t="s">
        <v>171</v>
      </c>
      <c r="F82" s="59">
        <v>23377</v>
      </c>
      <c r="G82" s="60">
        <v>15932</v>
      </c>
      <c r="H82" s="121">
        <v>77</v>
      </c>
      <c r="I82" s="122" t="s">
        <v>318</v>
      </c>
    </row>
    <row r="83" spans="1:9" s="62" customFormat="1" ht="18" customHeight="1">
      <c r="A83" s="64">
        <v>78</v>
      </c>
      <c r="B83" s="56">
        <v>238</v>
      </c>
      <c r="C83" s="57" t="s">
        <v>82</v>
      </c>
      <c r="D83" s="57" t="s">
        <v>42</v>
      </c>
      <c r="E83" s="58" t="s">
        <v>370</v>
      </c>
      <c r="F83" s="59">
        <v>34038</v>
      </c>
      <c r="G83" s="60">
        <v>20015</v>
      </c>
      <c r="H83" s="121">
        <v>78</v>
      </c>
      <c r="I83" s="122" t="s">
        <v>319</v>
      </c>
    </row>
    <row r="84" spans="1:9" s="62" customFormat="1" ht="18" customHeight="1">
      <c r="A84" s="64">
        <v>79</v>
      </c>
      <c r="B84" s="56">
        <v>386</v>
      </c>
      <c r="C84" s="57" t="s">
        <v>234</v>
      </c>
      <c r="D84" s="57" t="s">
        <v>42</v>
      </c>
      <c r="E84" s="58" t="s">
        <v>201</v>
      </c>
      <c r="F84" s="59">
        <v>19366</v>
      </c>
      <c r="G84" s="60">
        <v>20129</v>
      </c>
      <c r="H84" s="121">
        <v>79</v>
      </c>
      <c r="I84" s="122" t="s">
        <v>320</v>
      </c>
    </row>
    <row r="85" spans="1:9" s="62" customFormat="1" ht="18" customHeight="1">
      <c r="A85" s="64">
        <v>80</v>
      </c>
      <c r="B85" s="56">
        <v>364</v>
      </c>
      <c r="C85" s="57" t="s">
        <v>205</v>
      </c>
      <c r="D85" s="57" t="s">
        <v>167</v>
      </c>
      <c r="E85" s="58" t="s">
        <v>201</v>
      </c>
      <c r="F85" s="59">
        <v>19949</v>
      </c>
      <c r="G85" s="60">
        <v>20227</v>
      </c>
      <c r="H85" s="121">
        <v>80</v>
      </c>
      <c r="I85" s="122" t="s">
        <v>321</v>
      </c>
    </row>
    <row r="86" spans="1:9" s="62" customFormat="1" ht="18" customHeight="1">
      <c r="A86" s="64">
        <v>81</v>
      </c>
      <c r="B86" s="56">
        <v>369</v>
      </c>
      <c r="C86" s="57" t="s">
        <v>209</v>
      </c>
      <c r="D86" s="57" t="s">
        <v>96</v>
      </c>
      <c r="E86" s="58" t="s">
        <v>207</v>
      </c>
      <c r="F86" s="59">
        <v>18983</v>
      </c>
      <c r="G86" s="60">
        <v>20308</v>
      </c>
      <c r="H86" s="121">
        <v>81</v>
      </c>
      <c r="I86" s="122" t="s">
        <v>322</v>
      </c>
    </row>
    <row r="87" spans="1:9" s="62" customFormat="1" ht="18" customHeight="1">
      <c r="A87" s="64">
        <v>82</v>
      </c>
      <c r="B87" s="56">
        <v>312</v>
      </c>
      <c r="C87" s="57" t="s">
        <v>161</v>
      </c>
      <c r="D87" s="57" t="s">
        <v>162</v>
      </c>
      <c r="E87" s="58" t="s">
        <v>158</v>
      </c>
      <c r="F87" s="59">
        <v>25947</v>
      </c>
      <c r="G87" s="60">
        <v>20426</v>
      </c>
      <c r="H87" s="121">
        <v>82</v>
      </c>
      <c r="I87" s="122" t="s">
        <v>323</v>
      </c>
    </row>
    <row r="88" spans="1:9" s="62" customFormat="1" ht="18" customHeight="1">
      <c r="A88" s="64">
        <v>83</v>
      </c>
      <c r="B88" s="56">
        <v>348</v>
      </c>
      <c r="C88" s="57" t="s">
        <v>190</v>
      </c>
      <c r="D88" s="57" t="s">
        <v>39</v>
      </c>
      <c r="E88" s="58" t="s">
        <v>174</v>
      </c>
      <c r="F88" s="59">
        <v>22021</v>
      </c>
      <c r="G88" s="60">
        <v>20508</v>
      </c>
      <c r="H88" s="121">
        <v>83</v>
      </c>
      <c r="I88" s="122" t="s">
        <v>324</v>
      </c>
    </row>
    <row r="89" spans="1:9" s="62" customFormat="1" ht="18" customHeight="1">
      <c r="A89" s="64">
        <v>84</v>
      </c>
      <c r="B89" s="56">
        <v>241</v>
      </c>
      <c r="C89" s="57" t="s">
        <v>86</v>
      </c>
      <c r="D89" s="57" t="s">
        <v>42</v>
      </c>
      <c r="E89" s="58" t="s">
        <v>370</v>
      </c>
      <c r="F89" s="59">
        <v>33802</v>
      </c>
      <c r="G89" s="60">
        <v>20523</v>
      </c>
      <c r="H89" s="121">
        <v>84</v>
      </c>
      <c r="I89" s="122" t="s">
        <v>325</v>
      </c>
    </row>
    <row r="90" spans="1:9" s="62" customFormat="1" ht="18" customHeight="1">
      <c r="A90" s="64">
        <v>85</v>
      </c>
      <c r="B90" s="56">
        <v>237</v>
      </c>
      <c r="C90" s="57" t="s">
        <v>81</v>
      </c>
      <c r="D90" s="57" t="s">
        <v>42</v>
      </c>
      <c r="E90" s="58" t="s">
        <v>370</v>
      </c>
      <c r="F90" s="59">
        <v>33953</v>
      </c>
      <c r="G90" s="60">
        <v>20539</v>
      </c>
      <c r="H90" s="121">
        <v>85</v>
      </c>
      <c r="I90" s="122" t="s">
        <v>326</v>
      </c>
    </row>
    <row r="91" spans="1:9" s="62" customFormat="1" ht="18" customHeight="1">
      <c r="A91" s="64">
        <v>86</v>
      </c>
      <c r="B91" s="56">
        <v>368</v>
      </c>
      <c r="C91" s="57" t="s">
        <v>208</v>
      </c>
      <c r="D91" s="57" t="s">
        <v>44</v>
      </c>
      <c r="E91" s="58" t="s">
        <v>207</v>
      </c>
      <c r="F91" s="59">
        <v>18994</v>
      </c>
      <c r="G91" s="60">
        <v>20629</v>
      </c>
      <c r="H91" s="121">
        <v>86</v>
      </c>
      <c r="I91" s="122" t="s">
        <v>327</v>
      </c>
    </row>
    <row r="92" spans="1:9" s="62" customFormat="1" ht="18" customHeight="1">
      <c r="A92" s="64">
        <v>87</v>
      </c>
      <c r="B92" s="56">
        <v>351</v>
      </c>
      <c r="C92" s="57" t="s">
        <v>194</v>
      </c>
      <c r="D92" s="57" t="s">
        <v>42</v>
      </c>
      <c r="E92" s="58" t="s">
        <v>174</v>
      </c>
      <c r="F92" s="59">
        <v>21904</v>
      </c>
      <c r="G92" s="60">
        <v>20936</v>
      </c>
      <c r="H92" s="121">
        <v>87</v>
      </c>
      <c r="I92" s="122" t="s">
        <v>328</v>
      </c>
    </row>
    <row r="93" spans="1:9" s="62" customFormat="1" ht="18" customHeight="1">
      <c r="A93" s="64">
        <v>88</v>
      </c>
      <c r="B93" s="56">
        <v>316</v>
      </c>
      <c r="C93" s="57" t="s">
        <v>165</v>
      </c>
      <c r="D93" s="57" t="s">
        <v>42</v>
      </c>
      <c r="E93" s="58" t="s">
        <v>158</v>
      </c>
      <c r="F93" s="59">
        <v>25650</v>
      </c>
      <c r="G93" s="60">
        <v>20936</v>
      </c>
      <c r="H93" s="121">
        <v>88</v>
      </c>
      <c r="I93" s="122" t="s">
        <v>329</v>
      </c>
    </row>
    <row r="94" spans="1:9" s="62" customFormat="1" ht="18" customHeight="1">
      <c r="A94" s="64">
        <v>89</v>
      </c>
      <c r="B94" s="56">
        <v>362</v>
      </c>
      <c r="C94" s="57" t="s">
        <v>203</v>
      </c>
      <c r="D94" s="57" t="s">
        <v>42</v>
      </c>
      <c r="E94" s="58" t="s">
        <v>201</v>
      </c>
      <c r="F94" s="59">
        <v>20145</v>
      </c>
      <c r="G94" s="60">
        <v>20942</v>
      </c>
      <c r="H94" s="121">
        <v>89</v>
      </c>
      <c r="I94" s="122" t="s">
        <v>330</v>
      </c>
    </row>
    <row r="95" spans="1:9" s="62" customFormat="1" ht="18" customHeight="1">
      <c r="A95" s="64">
        <v>90</v>
      </c>
      <c r="B95" s="56">
        <v>378</v>
      </c>
      <c r="C95" s="57" t="s">
        <v>71</v>
      </c>
      <c r="D95" s="57" t="s">
        <v>42</v>
      </c>
      <c r="E95" s="58" t="s">
        <v>215</v>
      </c>
      <c r="F95" s="59">
        <v>13961</v>
      </c>
      <c r="G95" s="60">
        <v>21436</v>
      </c>
      <c r="H95" s="121">
        <v>90</v>
      </c>
      <c r="I95" s="122" t="s">
        <v>331</v>
      </c>
    </row>
    <row r="96" spans="1:9" s="62" customFormat="1" ht="18" customHeight="1">
      <c r="A96" s="64">
        <v>91</v>
      </c>
      <c r="B96" s="56">
        <v>376</v>
      </c>
      <c r="C96" s="57" t="s">
        <v>70</v>
      </c>
      <c r="D96" s="57" t="s">
        <v>42</v>
      </c>
      <c r="E96" s="58" t="s">
        <v>215</v>
      </c>
      <c r="F96" s="59">
        <v>15385</v>
      </c>
      <c r="G96" s="60">
        <v>21442</v>
      </c>
      <c r="H96" s="121">
        <v>91</v>
      </c>
      <c r="I96" s="122" t="s">
        <v>332</v>
      </c>
    </row>
    <row r="97" spans="1:9" s="62" customFormat="1" ht="18" customHeight="1">
      <c r="A97" s="64">
        <v>92</v>
      </c>
      <c r="B97" s="56">
        <v>280</v>
      </c>
      <c r="C97" s="57" t="s">
        <v>130</v>
      </c>
      <c r="D97" s="57" t="s">
        <v>131</v>
      </c>
      <c r="E97" s="58" t="s">
        <v>370</v>
      </c>
      <c r="F97" s="59">
        <v>30595</v>
      </c>
      <c r="G97" s="60">
        <v>21517</v>
      </c>
      <c r="H97" s="121">
        <v>92</v>
      </c>
      <c r="I97" s="122" t="s">
        <v>333</v>
      </c>
    </row>
    <row r="98" spans="1:9" s="62" customFormat="1" ht="18" customHeight="1">
      <c r="A98" s="64">
        <v>93</v>
      </c>
      <c r="B98" s="56">
        <v>311</v>
      </c>
      <c r="C98" s="57" t="s">
        <v>160</v>
      </c>
      <c r="D98" s="57" t="s">
        <v>131</v>
      </c>
      <c r="E98" s="58" t="s">
        <v>158</v>
      </c>
      <c r="F98" s="59">
        <v>26159</v>
      </c>
      <c r="G98" s="60">
        <v>21551</v>
      </c>
      <c r="H98" s="121">
        <v>93</v>
      </c>
      <c r="I98" s="122" t="s">
        <v>334</v>
      </c>
    </row>
    <row r="99" spans="1:9" s="62" customFormat="1" ht="18" customHeight="1">
      <c r="A99" s="64">
        <v>94</v>
      </c>
      <c r="B99" s="56">
        <v>343</v>
      </c>
      <c r="C99" s="57" t="s">
        <v>187</v>
      </c>
      <c r="D99" s="57" t="s">
        <v>44</v>
      </c>
      <c r="E99" s="58" t="s">
        <v>174</v>
      </c>
      <c r="F99" s="59">
        <v>22695</v>
      </c>
      <c r="G99" s="60">
        <v>21705</v>
      </c>
      <c r="H99" s="121">
        <v>94</v>
      </c>
      <c r="I99" s="122" t="s">
        <v>335</v>
      </c>
    </row>
    <row r="100" spans="1:9" s="62" customFormat="1" ht="18" customHeight="1">
      <c r="A100" s="64">
        <v>95</v>
      </c>
      <c r="B100" s="56">
        <v>253</v>
      </c>
      <c r="C100" s="57" t="s">
        <v>101</v>
      </c>
      <c r="D100" s="57" t="s">
        <v>96</v>
      </c>
      <c r="E100" s="58" t="s">
        <v>370</v>
      </c>
      <c r="F100" s="59">
        <v>32877</v>
      </c>
      <c r="G100" s="60">
        <v>21723</v>
      </c>
      <c r="H100" s="121">
        <v>95</v>
      </c>
      <c r="I100" s="122" t="s">
        <v>336</v>
      </c>
    </row>
    <row r="101" spans="1:9" s="62" customFormat="1" ht="18" customHeight="1">
      <c r="A101" s="64">
        <v>96</v>
      </c>
      <c r="B101" s="56">
        <v>375</v>
      </c>
      <c r="C101" s="57" t="s">
        <v>231</v>
      </c>
      <c r="D101" s="57" t="s">
        <v>42</v>
      </c>
      <c r="E101" s="58" t="s">
        <v>201</v>
      </c>
      <c r="F101" s="59">
        <v>20348</v>
      </c>
      <c r="G101" s="60">
        <v>21822</v>
      </c>
      <c r="H101" s="121">
        <v>96</v>
      </c>
      <c r="I101" s="122" t="s">
        <v>337</v>
      </c>
    </row>
    <row r="102" spans="1:9" s="62" customFormat="1" ht="18" customHeight="1">
      <c r="A102" s="64">
        <v>97</v>
      </c>
      <c r="B102" s="56">
        <v>385</v>
      </c>
      <c r="C102" s="57" t="s">
        <v>233</v>
      </c>
      <c r="D102" s="57" t="s">
        <v>44</v>
      </c>
      <c r="E102" s="58" t="s">
        <v>171</v>
      </c>
      <c r="F102" s="59">
        <v>24086</v>
      </c>
      <c r="G102" s="60">
        <v>21855</v>
      </c>
      <c r="H102" s="121">
        <v>97</v>
      </c>
      <c r="I102" s="122" t="s">
        <v>338</v>
      </c>
    </row>
    <row r="103" spans="1:9" s="62" customFormat="1" ht="18" customHeight="1">
      <c r="A103" s="64">
        <v>98</v>
      </c>
      <c r="B103" s="56">
        <v>309</v>
      </c>
      <c r="C103" s="57" t="s">
        <v>157</v>
      </c>
      <c r="D103" s="57" t="s">
        <v>39</v>
      </c>
      <c r="E103" s="58" t="s">
        <v>158</v>
      </c>
      <c r="F103" s="59">
        <v>26655</v>
      </c>
      <c r="G103" s="60">
        <v>21912</v>
      </c>
      <c r="H103" s="121">
        <v>98</v>
      </c>
      <c r="I103" s="122" t="s">
        <v>339</v>
      </c>
    </row>
    <row r="104" spans="1:9" s="62" customFormat="1" ht="18" customHeight="1">
      <c r="A104" s="64">
        <v>99</v>
      </c>
      <c r="B104" s="56">
        <v>346</v>
      </c>
      <c r="C104" s="57" t="s">
        <v>57</v>
      </c>
      <c r="D104" s="57" t="s">
        <v>117</v>
      </c>
      <c r="E104" s="58" t="s">
        <v>174</v>
      </c>
      <c r="F104" s="59">
        <v>22357</v>
      </c>
      <c r="G104" s="60">
        <v>21913</v>
      </c>
      <c r="H104" s="121">
        <v>99</v>
      </c>
      <c r="I104" s="122" t="s">
        <v>340</v>
      </c>
    </row>
    <row r="105" spans="1:9" s="62" customFormat="1" ht="18" customHeight="1">
      <c r="A105" s="64">
        <v>100</v>
      </c>
      <c r="B105" s="56">
        <v>349</v>
      </c>
      <c r="C105" s="57" t="s">
        <v>191</v>
      </c>
      <c r="D105" s="57" t="s">
        <v>44</v>
      </c>
      <c r="E105" s="58" t="s">
        <v>174</v>
      </c>
      <c r="F105" s="59">
        <v>21942</v>
      </c>
      <c r="G105" s="60">
        <v>22004</v>
      </c>
      <c r="H105" s="121">
        <v>100</v>
      </c>
      <c r="I105" s="122" t="s">
        <v>341</v>
      </c>
    </row>
    <row r="106" spans="1:9" s="62" customFormat="1" ht="18" customHeight="1">
      <c r="A106" s="64">
        <v>101</v>
      </c>
      <c r="B106" s="56">
        <v>310</v>
      </c>
      <c r="C106" s="57" t="s">
        <v>159</v>
      </c>
      <c r="D106" s="57" t="s">
        <v>42</v>
      </c>
      <c r="E106" s="58" t="s">
        <v>158</v>
      </c>
      <c r="F106" s="59">
        <v>26511</v>
      </c>
      <c r="G106" s="60">
        <v>22025</v>
      </c>
      <c r="H106" s="121">
        <v>101</v>
      </c>
      <c r="I106" s="122" t="s">
        <v>342</v>
      </c>
    </row>
    <row r="107" spans="1:9" s="62" customFormat="1" ht="18" customHeight="1">
      <c r="A107" s="64">
        <v>102</v>
      </c>
      <c r="B107" s="56">
        <v>324</v>
      </c>
      <c r="C107" s="57" t="s">
        <v>172</v>
      </c>
      <c r="D107" s="57" t="s">
        <v>42</v>
      </c>
      <c r="E107" s="58" t="s">
        <v>171</v>
      </c>
      <c r="F107" s="59">
        <v>24617</v>
      </c>
      <c r="G107" s="60">
        <v>22053</v>
      </c>
      <c r="H107" s="121">
        <v>102</v>
      </c>
      <c r="I107" s="122" t="s">
        <v>343</v>
      </c>
    </row>
    <row r="108" spans="1:9" s="62" customFormat="1" ht="18" customHeight="1">
      <c r="A108" s="64">
        <v>103</v>
      </c>
      <c r="B108" s="56">
        <v>370</v>
      </c>
      <c r="C108" s="57" t="s">
        <v>210</v>
      </c>
      <c r="D108" s="57" t="s">
        <v>42</v>
      </c>
      <c r="E108" s="58" t="s">
        <v>207</v>
      </c>
      <c r="F108" s="59">
        <v>18743</v>
      </c>
      <c r="G108" s="60">
        <v>22300</v>
      </c>
      <c r="H108" s="121">
        <v>103</v>
      </c>
      <c r="I108" s="122" t="s">
        <v>344</v>
      </c>
    </row>
    <row r="109" spans="1:9" s="62" customFormat="1" ht="18" customHeight="1">
      <c r="A109" s="64">
        <v>104</v>
      </c>
      <c r="B109" s="56">
        <v>342</v>
      </c>
      <c r="C109" s="57" t="s">
        <v>186</v>
      </c>
      <c r="D109" s="57" t="s">
        <v>42</v>
      </c>
      <c r="E109" s="58" t="s">
        <v>171</v>
      </c>
      <c r="F109" s="59">
        <v>23041</v>
      </c>
      <c r="G109" s="60">
        <v>22607</v>
      </c>
      <c r="H109" s="121">
        <v>104</v>
      </c>
      <c r="I109" s="122" t="s">
        <v>345</v>
      </c>
    </row>
    <row r="110" spans="1:9" s="62" customFormat="1" ht="18" customHeight="1">
      <c r="A110" s="64">
        <v>105</v>
      </c>
      <c r="B110" s="56">
        <v>302</v>
      </c>
      <c r="C110" s="57" t="s">
        <v>151</v>
      </c>
      <c r="D110" s="57" t="s">
        <v>42</v>
      </c>
      <c r="E110" s="58" t="s">
        <v>370</v>
      </c>
      <c r="F110" s="59">
        <v>27211</v>
      </c>
      <c r="G110" s="60">
        <v>22718</v>
      </c>
      <c r="H110" s="121">
        <v>105</v>
      </c>
      <c r="I110" s="122" t="s">
        <v>346</v>
      </c>
    </row>
    <row r="111" spans="1:9" s="62" customFormat="1" ht="18" customHeight="1">
      <c r="A111" s="64">
        <v>106</v>
      </c>
      <c r="B111" s="56">
        <v>281</v>
      </c>
      <c r="C111" s="57" t="s">
        <v>132</v>
      </c>
      <c r="D111" s="57" t="s">
        <v>42</v>
      </c>
      <c r="E111" s="58" t="s">
        <v>370</v>
      </c>
      <c r="F111" s="59">
        <v>30158</v>
      </c>
      <c r="G111" s="60">
        <v>22719</v>
      </c>
      <c r="H111" s="121">
        <v>106</v>
      </c>
      <c r="I111" s="122" t="s">
        <v>347</v>
      </c>
    </row>
    <row r="112" spans="1:9" s="62" customFormat="1" ht="18" customHeight="1">
      <c r="A112" s="64">
        <v>107</v>
      </c>
      <c r="B112" s="56">
        <v>383</v>
      </c>
      <c r="C112" s="57" t="s">
        <v>221</v>
      </c>
      <c r="D112" s="57" t="s">
        <v>39</v>
      </c>
      <c r="E112" s="58" t="s">
        <v>370</v>
      </c>
      <c r="F112" s="59">
        <v>27030</v>
      </c>
      <c r="G112" s="60">
        <v>22906</v>
      </c>
      <c r="H112" s="121">
        <v>107</v>
      </c>
      <c r="I112" s="122" t="s">
        <v>348</v>
      </c>
    </row>
    <row r="113" spans="1:9" s="62" customFormat="1" ht="18" customHeight="1">
      <c r="A113" s="64">
        <v>108</v>
      </c>
      <c r="B113" s="56">
        <v>380</v>
      </c>
      <c r="C113" s="57" t="s">
        <v>218</v>
      </c>
      <c r="D113" s="57" t="s">
        <v>38</v>
      </c>
      <c r="E113" s="58" t="s">
        <v>370</v>
      </c>
      <c r="F113" s="59">
        <v>26665</v>
      </c>
      <c r="G113" s="60">
        <v>22935</v>
      </c>
      <c r="H113" s="121">
        <v>108</v>
      </c>
      <c r="I113" s="122" t="s">
        <v>349</v>
      </c>
    </row>
    <row r="114" spans="1:9" s="62" customFormat="1" ht="18" customHeight="1">
      <c r="A114" s="64">
        <v>109</v>
      </c>
      <c r="B114" s="56">
        <v>332</v>
      </c>
      <c r="C114" s="57" t="s">
        <v>179</v>
      </c>
      <c r="D114" s="57" t="s">
        <v>180</v>
      </c>
      <c r="E114" s="58" t="s">
        <v>171</v>
      </c>
      <c r="F114" s="59">
        <v>23788</v>
      </c>
      <c r="G114" s="60">
        <v>23014</v>
      </c>
      <c r="H114" s="121">
        <v>109</v>
      </c>
      <c r="I114" s="122" t="s">
        <v>350</v>
      </c>
    </row>
    <row r="115" spans="1:9" s="62" customFormat="1" ht="18" customHeight="1">
      <c r="A115" s="64">
        <v>110</v>
      </c>
      <c r="B115" s="56">
        <v>390</v>
      </c>
      <c r="C115" s="57" t="s">
        <v>239</v>
      </c>
      <c r="D115" s="57" t="s">
        <v>42</v>
      </c>
      <c r="E115" s="58" t="s">
        <v>370</v>
      </c>
      <c r="F115" s="59">
        <v>33045</v>
      </c>
      <c r="G115" s="60">
        <v>23038</v>
      </c>
      <c r="H115" s="121">
        <v>110</v>
      </c>
      <c r="I115" s="122" t="s">
        <v>351</v>
      </c>
    </row>
    <row r="116" spans="1:9" s="62" customFormat="1" ht="18" customHeight="1">
      <c r="A116" s="64">
        <v>111</v>
      </c>
      <c r="B116" s="56">
        <v>391</v>
      </c>
      <c r="C116" s="57" t="s">
        <v>240</v>
      </c>
      <c r="D116" s="57" t="s">
        <v>42</v>
      </c>
      <c r="E116" s="58" t="s">
        <v>370</v>
      </c>
      <c r="F116" s="59">
        <v>33326</v>
      </c>
      <c r="G116" s="60">
        <v>23039</v>
      </c>
      <c r="H116" s="121">
        <v>111</v>
      </c>
      <c r="I116" s="122" t="s">
        <v>352</v>
      </c>
    </row>
    <row r="117" spans="1:9" s="62" customFormat="1" ht="18" customHeight="1">
      <c r="A117" s="64">
        <v>112</v>
      </c>
      <c r="B117" s="56">
        <v>307</v>
      </c>
      <c r="C117" s="57" t="s">
        <v>46</v>
      </c>
      <c r="D117" s="57" t="s">
        <v>42</v>
      </c>
      <c r="E117" s="58" t="s">
        <v>370</v>
      </c>
      <c r="F117" s="59">
        <v>26731</v>
      </c>
      <c r="G117" s="60">
        <v>23112</v>
      </c>
      <c r="H117" s="121">
        <v>112</v>
      </c>
      <c r="I117" s="122" t="s">
        <v>353</v>
      </c>
    </row>
    <row r="118" spans="1:9" s="62" customFormat="1" ht="18" customHeight="1">
      <c r="A118" s="64">
        <v>113</v>
      </c>
      <c r="B118" s="56">
        <v>347</v>
      </c>
      <c r="C118" s="57" t="s">
        <v>56</v>
      </c>
      <c r="D118" s="57" t="s">
        <v>117</v>
      </c>
      <c r="E118" s="58" t="s">
        <v>174</v>
      </c>
      <c r="F118" s="59">
        <v>22357</v>
      </c>
      <c r="G118" s="60">
        <v>23332</v>
      </c>
      <c r="H118" s="121">
        <v>113</v>
      </c>
      <c r="I118" s="122" t="s">
        <v>354</v>
      </c>
    </row>
    <row r="119" spans="1:9" s="62" customFormat="1" ht="18" customHeight="1">
      <c r="A119" s="64">
        <v>114</v>
      </c>
      <c r="B119" s="56">
        <v>388</v>
      </c>
      <c r="C119" s="57" t="s">
        <v>237</v>
      </c>
      <c r="D119" s="57" t="s">
        <v>42</v>
      </c>
      <c r="E119" s="58" t="s">
        <v>174</v>
      </c>
      <c r="F119" s="59">
        <v>21689</v>
      </c>
      <c r="G119" s="60">
        <v>23557</v>
      </c>
      <c r="H119" s="121">
        <v>114</v>
      </c>
      <c r="I119" s="122" t="s">
        <v>355</v>
      </c>
    </row>
    <row r="120" spans="1:9" s="62" customFormat="1" ht="18" customHeight="1">
      <c r="A120" s="64">
        <v>115</v>
      </c>
      <c r="B120" s="56">
        <v>325</v>
      </c>
      <c r="C120" s="57" t="s">
        <v>173</v>
      </c>
      <c r="D120" s="57" t="s">
        <v>42</v>
      </c>
      <c r="E120" s="58" t="s">
        <v>174</v>
      </c>
      <c r="F120" s="59">
        <v>21916</v>
      </c>
      <c r="G120" s="60">
        <v>23558</v>
      </c>
      <c r="H120" s="121">
        <v>115</v>
      </c>
      <c r="I120" s="122" t="s">
        <v>356</v>
      </c>
    </row>
    <row r="121" spans="1:9" s="62" customFormat="1" ht="18" customHeight="1">
      <c r="A121" s="64">
        <v>116</v>
      </c>
      <c r="B121" s="56">
        <v>387</v>
      </c>
      <c r="C121" s="57" t="s">
        <v>236</v>
      </c>
      <c r="D121" s="57" t="s">
        <v>42</v>
      </c>
      <c r="E121" s="58" t="s">
        <v>171</v>
      </c>
      <c r="F121" s="59">
        <v>25020</v>
      </c>
      <c r="G121" s="60">
        <v>23558</v>
      </c>
      <c r="H121" s="121">
        <v>116</v>
      </c>
      <c r="I121" s="122" t="s">
        <v>357</v>
      </c>
    </row>
    <row r="122" spans="1:9" s="62" customFormat="1" ht="18" customHeight="1">
      <c r="A122" s="64">
        <v>117</v>
      </c>
      <c r="B122" s="56">
        <v>308</v>
      </c>
      <c r="C122" s="57" t="s">
        <v>156</v>
      </c>
      <c r="D122" s="57" t="s">
        <v>42</v>
      </c>
      <c r="E122" s="58" t="s">
        <v>370</v>
      </c>
      <c r="F122" s="59">
        <v>26724</v>
      </c>
      <c r="G122" s="60">
        <v>23718</v>
      </c>
      <c r="H122" s="121">
        <v>117</v>
      </c>
      <c r="I122" s="122" t="s">
        <v>358</v>
      </c>
    </row>
    <row r="123" spans="1:9" s="62" customFormat="1" ht="18" customHeight="1">
      <c r="A123" s="64">
        <v>118</v>
      </c>
      <c r="B123" s="56">
        <v>234</v>
      </c>
      <c r="C123" s="57" t="s">
        <v>29</v>
      </c>
      <c r="D123" s="57" t="s">
        <v>42</v>
      </c>
      <c r="E123" s="58" t="s">
        <v>370</v>
      </c>
      <c r="F123" s="59">
        <v>34642</v>
      </c>
      <c r="G123" s="60">
        <v>23718</v>
      </c>
      <c r="H123" s="121">
        <v>118</v>
      </c>
      <c r="I123" s="122" t="s">
        <v>359</v>
      </c>
    </row>
    <row r="124" spans="1:9" s="62" customFormat="1" ht="18" customHeight="1">
      <c r="A124" s="64">
        <v>119</v>
      </c>
      <c r="B124" s="56">
        <v>320</v>
      </c>
      <c r="C124" s="57" t="s">
        <v>169</v>
      </c>
      <c r="D124" s="57" t="s">
        <v>42</v>
      </c>
      <c r="E124" s="58" t="s">
        <v>158</v>
      </c>
      <c r="F124" s="59">
        <v>25465</v>
      </c>
      <c r="G124" s="60">
        <v>23801</v>
      </c>
      <c r="H124" s="121">
        <v>119</v>
      </c>
      <c r="I124" s="122" t="s">
        <v>360</v>
      </c>
    </row>
    <row r="125" spans="1:9" s="62" customFormat="1" ht="18" customHeight="1">
      <c r="A125" s="64">
        <v>120</v>
      </c>
      <c r="B125" s="56">
        <v>371</v>
      </c>
      <c r="C125" s="57" t="s">
        <v>211</v>
      </c>
      <c r="D125" s="57" t="s">
        <v>42</v>
      </c>
      <c r="E125" s="58" t="s">
        <v>207</v>
      </c>
      <c r="F125" s="59">
        <v>18541</v>
      </c>
      <c r="G125" s="60">
        <v>23847</v>
      </c>
      <c r="H125" s="121">
        <v>120</v>
      </c>
      <c r="I125" s="122" t="s">
        <v>361</v>
      </c>
    </row>
    <row r="126" spans="1:9" s="62" customFormat="1" ht="18" customHeight="1">
      <c r="A126" s="64">
        <v>121</v>
      </c>
      <c r="B126" s="56">
        <v>322</v>
      </c>
      <c r="C126" s="57" t="s">
        <v>53</v>
      </c>
      <c r="D126" s="57" t="s">
        <v>42</v>
      </c>
      <c r="E126" s="58" t="s">
        <v>158</v>
      </c>
      <c r="F126" s="59">
        <v>25289</v>
      </c>
      <c r="G126" s="60">
        <v>24016</v>
      </c>
      <c r="H126" s="121">
        <v>121</v>
      </c>
      <c r="I126" s="122" t="s">
        <v>362</v>
      </c>
    </row>
    <row r="127" spans="1:9" s="62" customFormat="1" ht="18" customHeight="1">
      <c r="A127" s="64">
        <v>122</v>
      </c>
      <c r="B127" s="56">
        <v>336</v>
      </c>
      <c r="C127" s="57" t="s">
        <v>59</v>
      </c>
      <c r="D127" s="57" t="s">
        <v>42</v>
      </c>
      <c r="E127" s="58" t="s">
        <v>171</v>
      </c>
      <c r="F127" s="59">
        <v>23409</v>
      </c>
      <c r="G127" s="60">
        <v>24016</v>
      </c>
      <c r="H127" s="121">
        <v>122</v>
      </c>
      <c r="I127" s="122" t="s">
        <v>363</v>
      </c>
    </row>
    <row r="128" spans="1:9" s="62" customFormat="1" ht="18" customHeight="1">
      <c r="A128" s="64">
        <v>123</v>
      </c>
      <c r="B128" s="56">
        <v>330</v>
      </c>
      <c r="C128" s="57" t="s">
        <v>178</v>
      </c>
      <c r="D128" s="57" t="s">
        <v>42</v>
      </c>
      <c r="E128" s="58" t="s">
        <v>171</v>
      </c>
      <c r="F128" s="59">
        <v>23942</v>
      </c>
      <c r="G128" s="60">
        <v>24016</v>
      </c>
      <c r="H128" s="121">
        <v>123</v>
      </c>
      <c r="I128" s="122" t="s">
        <v>364</v>
      </c>
    </row>
    <row r="129" spans="1:9" s="62" customFormat="1" ht="18" customHeight="1">
      <c r="A129" s="64"/>
      <c r="B129" s="56">
        <v>389</v>
      </c>
      <c r="C129" s="57" t="s">
        <v>238</v>
      </c>
      <c r="D129" s="57" t="s">
        <v>42</v>
      </c>
      <c r="E129" s="58" t="s">
        <v>174</v>
      </c>
      <c r="F129" s="59">
        <v>21924</v>
      </c>
      <c r="G129" s="60" t="s">
        <v>367</v>
      </c>
      <c r="H129" s="121"/>
      <c r="I129" s="123" t="s">
        <v>365</v>
      </c>
    </row>
    <row r="130" spans="1:9" s="62" customFormat="1" ht="18" customHeight="1">
      <c r="A130" s="64"/>
      <c r="B130" s="56">
        <v>373</v>
      </c>
      <c r="C130" s="57" t="s">
        <v>212</v>
      </c>
      <c r="D130" s="57" t="s">
        <v>42</v>
      </c>
      <c r="E130" s="58" t="s">
        <v>213</v>
      </c>
      <c r="F130" s="59">
        <v>17168</v>
      </c>
      <c r="G130" s="60" t="s">
        <v>367</v>
      </c>
      <c r="H130" s="121"/>
      <c r="I130" s="123" t="s">
        <v>366</v>
      </c>
    </row>
    <row r="131" spans="1:9" s="62" customFormat="1" ht="18" customHeight="1">
      <c r="A131" s="64"/>
      <c r="B131" s="56">
        <v>374</v>
      </c>
      <c r="C131" s="57" t="s">
        <v>214</v>
      </c>
      <c r="D131" s="57" t="s">
        <v>80</v>
      </c>
      <c r="E131" s="58" t="s">
        <v>213</v>
      </c>
      <c r="F131" s="59">
        <v>17090</v>
      </c>
      <c r="G131" s="60" t="s">
        <v>241</v>
      </c>
      <c r="H131" s="121"/>
      <c r="I131" s="124"/>
    </row>
    <row r="132" spans="1:9" s="62" customFormat="1" ht="18" customHeight="1">
      <c r="A132" s="64"/>
      <c r="B132" s="56">
        <v>377</v>
      </c>
      <c r="C132" s="57" t="s">
        <v>216</v>
      </c>
      <c r="D132" s="57" t="s">
        <v>42</v>
      </c>
      <c r="E132" s="58" t="s">
        <v>215</v>
      </c>
      <c r="F132" s="59">
        <v>14611</v>
      </c>
      <c r="G132" s="60" t="s">
        <v>241</v>
      </c>
      <c r="H132" s="121"/>
      <c r="I132" s="124"/>
    </row>
    <row r="133" spans="1:9" s="62" customFormat="1" ht="18" customHeight="1">
      <c r="A133" s="64"/>
      <c r="B133" s="56">
        <v>358</v>
      </c>
      <c r="C133" s="57" t="s">
        <v>200</v>
      </c>
      <c r="D133" s="57" t="s">
        <v>44</v>
      </c>
      <c r="E133" s="58" t="s">
        <v>201</v>
      </c>
      <c r="F133" s="59">
        <v>20641</v>
      </c>
      <c r="G133" s="60" t="s">
        <v>241</v>
      </c>
      <c r="H133" s="121"/>
      <c r="I133" s="124"/>
    </row>
    <row r="134" spans="1:9" s="62" customFormat="1" ht="18" customHeight="1">
      <c r="A134" s="64"/>
      <c r="B134" s="56">
        <v>359</v>
      </c>
      <c r="C134" s="57" t="s">
        <v>67</v>
      </c>
      <c r="D134" s="57" t="s">
        <v>42</v>
      </c>
      <c r="E134" s="58" t="s">
        <v>201</v>
      </c>
      <c r="F134" s="59">
        <v>20638</v>
      </c>
      <c r="G134" s="60" t="s">
        <v>241</v>
      </c>
      <c r="H134" s="121"/>
      <c r="I134" s="124"/>
    </row>
    <row r="135" spans="1:9" s="62" customFormat="1" ht="18" customHeight="1">
      <c r="A135" s="64"/>
      <c r="B135" s="56">
        <v>363</v>
      </c>
      <c r="C135" s="57" t="s">
        <v>204</v>
      </c>
      <c r="D135" s="57" t="s">
        <v>42</v>
      </c>
      <c r="E135" s="58" t="s">
        <v>201</v>
      </c>
      <c r="F135" s="59">
        <v>20090</v>
      </c>
      <c r="G135" s="60" t="s">
        <v>241</v>
      </c>
      <c r="H135" s="121"/>
      <c r="I135" s="124"/>
    </row>
    <row r="136" spans="1:9" s="62" customFormat="1" ht="18" customHeight="1">
      <c r="A136" s="64"/>
      <c r="B136" s="56">
        <v>352</v>
      </c>
      <c r="C136" s="57" t="s">
        <v>195</v>
      </c>
      <c r="D136" s="57" t="s">
        <v>44</v>
      </c>
      <c r="E136" s="58" t="s">
        <v>174</v>
      </c>
      <c r="F136" s="59">
        <v>21865</v>
      </c>
      <c r="G136" s="60" t="s">
        <v>241</v>
      </c>
      <c r="H136" s="121"/>
      <c r="I136" s="124"/>
    </row>
    <row r="137" spans="1:9" s="62" customFormat="1" ht="18" customHeight="1">
      <c r="A137" s="64"/>
      <c r="B137" s="56">
        <v>353</v>
      </c>
      <c r="C137" s="57" t="s">
        <v>196</v>
      </c>
      <c r="D137" s="57" t="s">
        <v>63</v>
      </c>
      <c r="E137" s="58" t="s">
        <v>174</v>
      </c>
      <c r="F137" s="59">
        <v>21583</v>
      </c>
      <c r="G137" s="60" t="s">
        <v>241</v>
      </c>
      <c r="H137" s="121"/>
      <c r="I137" s="124"/>
    </row>
    <row r="138" spans="1:9" s="62" customFormat="1" ht="18" customHeight="1">
      <c r="A138" s="64"/>
      <c r="B138" s="56">
        <v>354</v>
      </c>
      <c r="C138" s="57" t="s">
        <v>197</v>
      </c>
      <c r="D138" s="57" t="s">
        <v>40</v>
      </c>
      <c r="E138" s="58" t="s">
        <v>174</v>
      </c>
      <c r="F138" s="59">
        <v>21575</v>
      </c>
      <c r="G138" s="60" t="s">
        <v>241</v>
      </c>
      <c r="H138" s="121"/>
      <c r="I138" s="124"/>
    </row>
    <row r="139" spans="1:9" s="62" customFormat="1" ht="18" customHeight="1">
      <c r="A139" s="64"/>
      <c r="B139" s="56">
        <v>356</v>
      </c>
      <c r="C139" s="57" t="s">
        <v>198</v>
      </c>
      <c r="D139" s="57" t="s">
        <v>176</v>
      </c>
      <c r="E139" s="58" t="s">
        <v>174</v>
      </c>
      <c r="F139" s="59">
        <v>21227</v>
      </c>
      <c r="G139" s="60" t="s">
        <v>241</v>
      </c>
      <c r="H139" s="121"/>
      <c r="I139" s="124"/>
    </row>
    <row r="140" spans="1:9" s="62" customFormat="1" ht="18" customHeight="1">
      <c r="A140" s="64"/>
      <c r="B140" s="56">
        <v>357</v>
      </c>
      <c r="C140" s="57" t="s">
        <v>199</v>
      </c>
      <c r="D140" s="57" t="s">
        <v>39</v>
      </c>
      <c r="E140" s="58" t="s">
        <v>174</v>
      </c>
      <c r="F140" s="59">
        <v>21192</v>
      </c>
      <c r="G140" s="60" t="s">
        <v>241</v>
      </c>
      <c r="H140" s="121"/>
      <c r="I140" s="124"/>
    </row>
    <row r="141" spans="1:9" s="62" customFormat="1" ht="18" customHeight="1">
      <c r="A141" s="64"/>
      <c r="B141" s="56">
        <v>329</v>
      </c>
      <c r="C141" s="57" t="s">
        <v>60</v>
      </c>
      <c r="D141" s="57" t="s">
        <v>39</v>
      </c>
      <c r="E141" s="58" t="s">
        <v>171</v>
      </c>
      <c r="F141" s="59">
        <v>24032</v>
      </c>
      <c r="G141" s="60" t="s">
        <v>241</v>
      </c>
      <c r="H141" s="121"/>
      <c r="I141" s="124"/>
    </row>
    <row r="142" spans="1:9" s="62" customFormat="1" ht="18" customHeight="1">
      <c r="A142" s="64"/>
      <c r="B142" s="56">
        <v>331</v>
      </c>
      <c r="C142" s="57" t="s">
        <v>55</v>
      </c>
      <c r="D142" s="57" t="s">
        <v>117</v>
      </c>
      <c r="E142" s="58" t="s">
        <v>171</v>
      </c>
      <c r="F142" s="59">
        <v>23937</v>
      </c>
      <c r="G142" s="60" t="s">
        <v>241</v>
      </c>
      <c r="H142" s="121"/>
      <c r="I142" s="124"/>
    </row>
    <row r="143" spans="1:9" s="62" customFormat="1" ht="18" customHeight="1">
      <c r="A143" s="64"/>
      <c r="B143" s="56">
        <v>337</v>
      </c>
      <c r="C143" s="57" t="s">
        <v>183</v>
      </c>
      <c r="D143" s="57" t="s">
        <v>96</v>
      </c>
      <c r="E143" s="58" t="s">
        <v>171</v>
      </c>
      <c r="F143" s="59">
        <v>23377</v>
      </c>
      <c r="G143" s="60" t="s">
        <v>241</v>
      </c>
      <c r="H143" s="121"/>
      <c r="I143" s="124"/>
    </row>
    <row r="144" spans="1:9" s="62" customFormat="1" ht="18" customHeight="1">
      <c r="A144" s="64"/>
      <c r="B144" s="56">
        <v>340</v>
      </c>
      <c r="C144" s="57" t="s">
        <v>185</v>
      </c>
      <c r="D144" s="57" t="s">
        <v>42</v>
      </c>
      <c r="E144" s="58" t="s">
        <v>171</v>
      </c>
      <c r="F144" s="59">
        <v>23205</v>
      </c>
      <c r="G144" s="60" t="s">
        <v>241</v>
      </c>
      <c r="H144" s="121"/>
      <c r="I144" s="124"/>
    </row>
    <row r="145" spans="1:9" s="62" customFormat="1" ht="18" customHeight="1">
      <c r="A145" s="64"/>
      <c r="B145" s="56">
        <v>341</v>
      </c>
      <c r="C145" s="57" t="s">
        <v>58</v>
      </c>
      <c r="D145" s="57" t="s">
        <v>117</v>
      </c>
      <c r="E145" s="58" t="s">
        <v>171</v>
      </c>
      <c r="F145" s="59">
        <v>23080</v>
      </c>
      <c r="G145" s="60" t="s">
        <v>241</v>
      </c>
      <c r="H145" s="121"/>
      <c r="I145" s="124"/>
    </row>
    <row r="146" spans="1:9" s="62" customFormat="1" ht="18" customHeight="1">
      <c r="A146" s="64"/>
      <c r="B146" s="56">
        <v>326</v>
      </c>
      <c r="C146" s="57" t="s">
        <v>73</v>
      </c>
      <c r="D146" s="57" t="s">
        <v>39</v>
      </c>
      <c r="E146" s="58" t="s">
        <v>171</v>
      </c>
      <c r="F146" s="59">
        <v>24102</v>
      </c>
      <c r="G146" s="60" t="s">
        <v>241</v>
      </c>
      <c r="H146" s="121"/>
      <c r="I146" s="124"/>
    </row>
    <row r="147" spans="1:9" s="62" customFormat="1" ht="18" customHeight="1">
      <c r="A147" s="64"/>
      <c r="B147" s="56">
        <v>327</v>
      </c>
      <c r="C147" s="57" t="s">
        <v>175</v>
      </c>
      <c r="D147" s="57" t="s">
        <v>176</v>
      </c>
      <c r="E147" s="58" t="s">
        <v>171</v>
      </c>
      <c r="F147" s="59">
        <v>24073</v>
      </c>
      <c r="G147" s="60" t="s">
        <v>241</v>
      </c>
      <c r="H147" s="121"/>
      <c r="I147" s="124"/>
    </row>
    <row r="148" spans="1:9" s="62" customFormat="1" ht="18" customHeight="1">
      <c r="A148" s="64"/>
      <c r="B148" s="56">
        <v>327</v>
      </c>
      <c r="C148" s="57" t="s">
        <v>175</v>
      </c>
      <c r="D148" s="57" t="s">
        <v>176</v>
      </c>
      <c r="E148" s="58" t="s">
        <v>171</v>
      </c>
      <c r="F148" s="59">
        <v>24073</v>
      </c>
      <c r="G148" s="60" t="s">
        <v>241</v>
      </c>
      <c r="H148" s="121"/>
      <c r="I148" s="124"/>
    </row>
    <row r="149" spans="1:9" s="62" customFormat="1" ht="18" customHeight="1">
      <c r="A149" s="64" t="s">
        <v>369</v>
      </c>
      <c r="B149" s="56"/>
      <c r="C149" s="57" t="s">
        <v>369</v>
      </c>
      <c r="D149" s="57" t="s">
        <v>369</v>
      </c>
      <c r="E149" s="58" t="s">
        <v>369</v>
      </c>
      <c r="F149" s="59" t="s">
        <v>369</v>
      </c>
      <c r="G149" s="60"/>
      <c r="H149" s="121" t="s">
        <v>369</v>
      </c>
      <c r="I149" s="124"/>
    </row>
    <row r="150" spans="1:9" s="62" customFormat="1" ht="18" customHeight="1">
      <c r="A150" s="64" t="s">
        <v>369</v>
      </c>
      <c r="B150" s="56"/>
      <c r="C150" s="57" t="s">
        <v>369</v>
      </c>
      <c r="D150" s="57" t="s">
        <v>369</v>
      </c>
      <c r="E150" s="58" t="s">
        <v>369</v>
      </c>
      <c r="F150" s="59" t="s">
        <v>369</v>
      </c>
      <c r="G150" s="60"/>
      <c r="H150" s="121" t="s">
        <v>369</v>
      </c>
      <c r="I150" s="124"/>
    </row>
    <row r="151" spans="1:9" s="62" customFormat="1" ht="18" customHeight="1">
      <c r="A151" s="64" t="s">
        <v>369</v>
      </c>
      <c r="B151" s="56"/>
      <c r="C151" s="57" t="s">
        <v>369</v>
      </c>
      <c r="D151" s="57" t="s">
        <v>369</v>
      </c>
      <c r="E151" s="58" t="s">
        <v>369</v>
      </c>
      <c r="F151" s="59" t="s">
        <v>369</v>
      </c>
      <c r="G151" s="60"/>
      <c r="H151" s="121" t="s">
        <v>369</v>
      </c>
      <c r="I151" s="124"/>
    </row>
    <row r="152" spans="1:9" s="62" customFormat="1" ht="18" customHeight="1">
      <c r="A152" s="64" t="s">
        <v>369</v>
      </c>
      <c r="B152" s="56"/>
      <c r="C152" s="57" t="s">
        <v>369</v>
      </c>
      <c r="D152" s="57" t="s">
        <v>369</v>
      </c>
      <c r="E152" s="58" t="s">
        <v>369</v>
      </c>
      <c r="F152" s="59" t="s">
        <v>369</v>
      </c>
      <c r="G152" s="60"/>
      <c r="H152" s="121" t="s">
        <v>369</v>
      </c>
      <c r="I152" s="124"/>
    </row>
    <row r="153" spans="1:9" s="62" customFormat="1" ht="18" customHeight="1">
      <c r="A153" s="64" t="s">
        <v>369</v>
      </c>
      <c r="B153" s="56"/>
      <c r="C153" s="57" t="s">
        <v>369</v>
      </c>
      <c r="D153" s="57" t="s">
        <v>369</v>
      </c>
      <c r="E153" s="58" t="s">
        <v>369</v>
      </c>
      <c r="F153" s="59" t="s">
        <v>369</v>
      </c>
      <c r="G153" s="60"/>
      <c r="H153" s="121" t="s">
        <v>369</v>
      </c>
      <c r="I153" s="124"/>
    </row>
    <row r="154" spans="1:9" s="62" customFormat="1" ht="18" customHeight="1">
      <c r="A154" s="64" t="s">
        <v>369</v>
      </c>
      <c r="B154" s="56"/>
      <c r="C154" s="57" t="s">
        <v>369</v>
      </c>
      <c r="D154" s="57" t="s">
        <v>369</v>
      </c>
      <c r="E154" s="58" t="s">
        <v>369</v>
      </c>
      <c r="F154" s="59" t="s">
        <v>369</v>
      </c>
      <c r="G154" s="60"/>
      <c r="H154" s="121" t="s">
        <v>369</v>
      </c>
      <c r="I154" s="124"/>
    </row>
    <row r="155" spans="1:9" s="62" customFormat="1" ht="18" customHeight="1">
      <c r="A155" s="64" t="s">
        <v>369</v>
      </c>
      <c r="B155" s="56"/>
      <c r="C155" s="57" t="s">
        <v>369</v>
      </c>
      <c r="D155" s="57" t="s">
        <v>369</v>
      </c>
      <c r="E155" s="58" t="s">
        <v>369</v>
      </c>
      <c r="F155" s="59" t="s">
        <v>369</v>
      </c>
      <c r="G155" s="60"/>
      <c r="H155" s="121" t="s">
        <v>369</v>
      </c>
      <c r="I155" s="124"/>
    </row>
    <row r="156" spans="1:9" s="62" customFormat="1" ht="18" customHeight="1">
      <c r="A156" s="64" t="s">
        <v>369</v>
      </c>
      <c r="B156" s="56"/>
      <c r="C156" s="57" t="s">
        <v>369</v>
      </c>
      <c r="D156" s="57" t="s">
        <v>369</v>
      </c>
      <c r="E156" s="58" t="s">
        <v>369</v>
      </c>
      <c r="F156" s="59" t="s">
        <v>369</v>
      </c>
      <c r="G156" s="60"/>
      <c r="H156" s="121" t="s">
        <v>369</v>
      </c>
      <c r="I156" s="124"/>
    </row>
    <row r="157" spans="1:9" s="62" customFormat="1" ht="18" customHeight="1">
      <c r="A157" s="64" t="s">
        <v>369</v>
      </c>
      <c r="B157" s="56"/>
      <c r="C157" s="57" t="s">
        <v>369</v>
      </c>
      <c r="D157" s="57" t="s">
        <v>369</v>
      </c>
      <c r="E157" s="58" t="s">
        <v>369</v>
      </c>
      <c r="F157" s="59" t="s">
        <v>369</v>
      </c>
      <c r="G157" s="60"/>
      <c r="H157" s="121" t="s">
        <v>369</v>
      </c>
      <c r="I157" s="124"/>
    </row>
    <row r="158" spans="1:9" s="62" customFormat="1" ht="18" customHeight="1">
      <c r="A158" s="64" t="s">
        <v>369</v>
      </c>
      <c r="B158" s="56"/>
      <c r="C158" s="57" t="s">
        <v>369</v>
      </c>
      <c r="D158" s="57" t="s">
        <v>369</v>
      </c>
      <c r="E158" s="58" t="s">
        <v>369</v>
      </c>
      <c r="F158" s="59" t="s">
        <v>369</v>
      </c>
      <c r="G158" s="60"/>
      <c r="H158" s="121" t="s">
        <v>369</v>
      </c>
      <c r="I158" s="124"/>
    </row>
    <row r="159" spans="1:9" s="62" customFormat="1" ht="18" customHeight="1">
      <c r="A159" s="64" t="s">
        <v>369</v>
      </c>
      <c r="B159" s="56"/>
      <c r="C159" s="57" t="s">
        <v>369</v>
      </c>
      <c r="D159" s="57" t="s">
        <v>369</v>
      </c>
      <c r="E159" s="58" t="s">
        <v>369</v>
      </c>
      <c r="F159" s="59" t="s">
        <v>369</v>
      </c>
      <c r="G159" s="60"/>
      <c r="H159" s="121" t="s">
        <v>369</v>
      </c>
      <c r="I159" s="124"/>
    </row>
    <row r="160" spans="1:9" s="62" customFormat="1" ht="18" customHeight="1">
      <c r="A160" s="64" t="s">
        <v>369</v>
      </c>
      <c r="B160" s="56"/>
      <c r="C160" s="57" t="s">
        <v>369</v>
      </c>
      <c r="D160" s="57" t="s">
        <v>369</v>
      </c>
      <c r="E160" s="58" t="s">
        <v>369</v>
      </c>
      <c r="F160" s="59" t="s">
        <v>369</v>
      </c>
      <c r="G160" s="60"/>
      <c r="H160" s="121" t="s">
        <v>369</v>
      </c>
      <c r="I160" s="124"/>
    </row>
    <row r="161" spans="1:9" s="62" customFormat="1" ht="18" customHeight="1">
      <c r="A161" s="64" t="s">
        <v>369</v>
      </c>
      <c r="B161" s="56"/>
      <c r="C161" s="57" t="s">
        <v>369</v>
      </c>
      <c r="D161" s="57" t="s">
        <v>369</v>
      </c>
      <c r="E161" s="58" t="s">
        <v>369</v>
      </c>
      <c r="F161" s="59" t="s">
        <v>369</v>
      </c>
      <c r="G161" s="60"/>
      <c r="H161" s="121" t="s">
        <v>369</v>
      </c>
      <c r="I161" s="124"/>
    </row>
    <row r="162" spans="1:9" s="62" customFormat="1" ht="18" customHeight="1">
      <c r="A162" s="64" t="s">
        <v>369</v>
      </c>
      <c r="B162" s="56"/>
      <c r="C162" s="57" t="s">
        <v>369</v>
      </c>
      <c r="D162" s="57" t="s">
        <v>369</v>
      </c>
      <c r="E162" s="58" t="s">
        <v>369</v>
      </c>
      <c r="F162" s="59" t="s">
        <v>369</v>
      </c>
      <c r="G162" s="60"/>
      <c r="H162" s="121" t="s">
        <v>369</v>
      </c>
      <c r="I162" s="124"/>
    </row>
    <row r="163" spans="1:9" s="62" customFormat="1" ht="18" customHeight="1">
      <c r="A163" s="64" t="s">
        <v>369</v>
      </c>
      <c r="B163" s="56"/>
      <c r="C163" s="57" t="s">
        <v>369</v>
      </c>
      <c r="D163" s="57" t="s">
        <v>369</v>
      </c>
      <c r="E163" s="58" t="s">
        <v>369</v>
      </c>
      <c r="F163" s="59" t="s">
        <v>369</v>
      </c>
      <c r="G163" s="60"/>
      <c r="H163" s="121" t="s">
        <v>369</v>
      </c>
      <c r="I163" s="124"/>
    </row>
    <row r="164" spans="1:9" s="62" customFormat="1" ht="18" customHeight="1">
      <c r="A164" s="64" t="s">
        <v>369</v>
      </c>
      <c r="B164" s="56"/>
      <c r="C164" s="57" t="s">
        <v>369</v>
      </c>
      <c r="D164" s="57" t="s">
        <v>369</v>
      </c>
      <c r="E164" s="58" t="s">
        <v>369</v>
      </c>
      <c r="F164" s="59" t="s">
        <v>369</v>
      </c>
      <c r="G164" s="60"/>
      <c r="H164" s="121" t="s">
        <v>369</v>
      </c>
      <c r="I164" s="124"/>
    </row>
    <row r="165" spans="1:9" s="62" customFormat="1" ht="18" customHeight="1">
      <c r="A165" s="64" t="s">
        <v>369</v>
      </c>
      <c r="B165" s="56"/>
      <c r="C165" s="57" t="s">
        <v>369</v>
      </c>
      <c r="D165" s="57" t="s">
        <v>369</v>
      </c>
      <c r="E165" s="58" t="s">
        <v>369</v>
      </c>
      <c r="F165" s="59" t="s">
        <v>369</v>
      </c>
      <c r="G165" s="60"/>
      <c r="H165" s="121" t="s">
        <v>369</v>
      </c>
      <c r="I165" s="124"/>
    </row>
    <row r="166" spans="1:9" s="62" customFormat="1" ht="18" customHeight="1">
      <c r="A166" s="64" t="s">
        <v>369</v>
      </c>
      <c r="B166" s="56"/>
      <c r="C166" s="57" t="s">
        <v>369</v>
      </c>
      <c r="D166" s="57" t="s">
        <v>369</v>
      </c>
      <c r="E166" s="58" t="s">
        <v>369</v>
      </c>
      <c r="F166" s="59" t="s">
        <v>369</v>
      </c>
      <c r="G166" s="60"/>
      <c r="H166" s="121" t="s">
        <v>369</v>
      </c>
      <c r="I166" s="124"/>
    </row>
    <row r="167" spans="1:9" s="62" customFormat="1" ht="18" customHeight="1">
      <c r="A167" s="64" t="s">
        <v>369</v>
      </c>
      <c r="B167" s="56"/>
      <c r="C167" s="57" t="s">
        <v>369</v>
      </c>
      <c r="D167" s="57" t="s">
        <v>369</v>
      </c>
      <c r="E167" s="58" t="s">
        <v>369</v>
      </c>
      <c r="F167" s="59" t="s">
        <v>369</v>
      </c>
      <c r="G167" s="60"/>
      <c r="H167" s="121" t="s">
        <v>369</v>
      </c>
      <c r="I167" s="124"/>
    </row>
    <row r="168" spans="1:9" s="62" customFormat="1" ht="18" customHeight="1">
      <c r="A168" s="64" t="s">
        <v>369</v>
      </c>
      <c r="B168" s="56"/>
      <c r="C168" s="57" t="s">
        <v>369</v>
      </c>
      <c r="D168" s="57" t="s">
        <v>369</v>
      </c>
      <c r="E168" s="58" t="s">
        <v>369</v>
      </c>
      <c r="F168" s="59" t="s">
        <v>369</v>
      </c>
      <c r="G168" s="60"/>
      <c r="H168" s="121" t="s">
        <v>369</v>
      </c>
      <c r="I168" s="124"/>
    </row>
    <row r="169" spans="1:9" s="62" customFormat="1" ht="18" customHeight="1">
      <c r="A169" s="64" t="s">
        <v>369</v>
      </c>
      <c r="B169" s="56"/>
      <c r="C169" s="57" t="s">
        <v>369</v>
      </c>
      <c r="D169" s="57" t="s">
        <v>369</v>
      </c>
      <c r="E169" s="58" t="s">
        <v>369</v>
      </c>
      <c r="F169" s="59" t="s">
        <v>369</v>
      </c>
      <c r="G169" s="60"/>
      <c r="H169" s="121" t="s">
        <v>369</v>
      </c>
      <c r="I169" s="124"/>
    </row>
    <row r="170" spans="1:9" s="62" customFormat="1" ht="18" customHeight="1">
      <c r="A170" s="64" t="s">
        <v>369</v>
      </c>
      <c r="B170" s="56"/>
      <c r="C170" s="57" t="s">
        <v>369</v>
      </c>
      <c r="D170" s="57" t="s">
        <v>369</v>
      </c>
      <c r="E170" s="58" t="s">
        <v>369</v>
      </c>
      <c r="F170" s="59" t="s">
        <v>369</v>
      </c>
      <c r="G170" s="60"/>
      <c r="H170" s="121" t="s">
        <v>369</v>
      </c>
      <c r="I170" s="124"/>
    </row>
    <row r="171" spans="1:9" s="62" customFormat="1" ht="18" customHeight="1">
      <c r="A171" s="64" t="s">
        <v>369</v>
      </c>
      <c r="B171" s="56"/>
      <c r="C171" s="57" t="s">
        <v>369</v>
      </c>
      <c r="D171" s="57" t="s">
        <v>369</v>
      </c>
      <c r="E171" s="58" t="s">
        <v>369</v>
      </c>
      <c r="F171" s="59" t="s">
        <v>369</v>
      </c>
      <c r="G171" s="60"/>
      <c r="H171" s="121" t="s">
        <v>369</v>
      </c>
      <c r="I171" s="124"/>
    </row>
    <row r="172" spans="1:9" s="62" customFormat="1" ht="18" customHeight="1">
      <c r="A172" s="64" t="s">
        <v>369</v>
      </c>
      <c r="B172" s="56"/>
      <c r="C172" s="57" t="s">
        <v>369</v>
      </c>
      <c r="D172" s="57" t="s">
        <v>369</v>
      </c>
      <c r="E172" s="58" t="s">
        <v>369</v>
      </c>
      <c r="F172" s="59" t="s">
        <v>369</v>
      </c>
      <c r="G172" s="60"/>
      <c r="H172" s="121" t="s">
        <v>369</v>
      </c>
      <c r="I172" s="124"/>
    </row>
    <row r="173" spans="1:9" s="62" customFormat="1" ht="18" customHeight="1">
      <c r="A173" s="64" t="s">
        <v>369</v>
      </c>
      <c r="B173" s="56"/>
      <c r="C173" s="57" t="s">
        <v>369</v>
      </c>
      <c r="D173" s="57" t="s">
        <v>369</v>
      </c>
      <c r="E173" s="58" t="s">
        <v>369</v>
      </c>
      <c r="F173" s="59" t="s">
        <v>369</v>
      </c>
      <c r="G173" s="60"/>
      <c r="H173" s="121" t="s">
        <v>369</v>
      </c>
      <c r="I173" s="124"/>
    </row>
    <row r="174" spans="1:9" s="62" customFormat="1" ht="18" customHeight="1">
      <c r="A174" s="64" t="s">
        <v>369</v>
      </c>
      <c r="B174" s="56"/>
      <c r="C174" s="57" t="s">
        <v>369</v>
      </c>
      <c r="D174" s="57" t="s">
        <v>369</v>
      </c>
      <c r="E174" s="58" t="s">
        <v>369</v>
      </c>
      <c r="F174" s="59" t="s">
        <v>369</v>
      </c>
      <c r="G174" s="60"/>
      <c r="H174" s="121" t="s">
        <v>369</v>
      </c>
      <c r="I174" s="124"/>
    </row>
    <row r="175" spans="1:9" s="62" customFormat="1" ht="18" customHeight="1">
      <c r="A175" s="64" t="s">
        <v>369</v>
      </c>
      <c r="B175" s="56"/>
      <c r="C175" s="57" t="s">
        <v>369</v>
      </c>
      <c r="D175" s="57" t="s">
        <v>369</v>
      </c>
      <c r="E175" s="58" t="s">
        <v>369</v>
      </c>
      <c r="F175" s="59" t="s">
        <v>369</v>
      </c>
      <c r="G175" s="60"/>
      <c r="H175" s="121" t="s">
        <v>369</v>
      </c>
      <c r="I175" s="124"/>
    </row>
    <row r="176" spans="1:9" s="62" customFormat="1" ht="18" customHeight="1">
      <c r="A176" s="64" t="s">
        <v>369</v>
      </c>
      <c r="B176" s="56"/>
      <c r="C176" s="57" t="s">
        <v>369</v>
      </c>
      <c r="D176" s="57" t="s">
        <v>369</v>
      </c>
      <c r="E176" s="58" t="s">
        <v>369</v>
      </c>
      <c r="F176" s="59" t="s">
        <v>369</v>
      </c>
      <c r="G176" s="60"/>
      <c r="H176" s="121" t="s">
        <v>369</v>
      </c>
      <c r="I176" s="124"/>
    </row>
    <row r="177" spans="1:9" s="62" customFormat="1" ht="18" customHeight="1">
      <c r="A177" s="64" t="s">
        <v>369</v>
      </c>
      <c r="B177" s="56"/>
      <c r="C177" s="57" t="s">
        <v>369</v>
      </c>
      <c r="D177" s="57" t="s">
        <v>369</v>
      </c>
      <c r="E177" s="58" t="s">
        <v>369</v>
      </c>
      <c r="F177" s="59" t="s">
        <v>369</v>
      </c>
      <c r="G177" s="60"/>
      <c r="H177" s="121" t="s">
        <v>369</v>
      </c>
      <c r="I177" s="124"/>
    </row>
    <row r="178" spans="1:9" s="62" customFormat="1" ht="18" customHeight="1">
      <c r="A178" s="64" t="s">
        <v>369</v>
      </c>
      <c r="B178" s="56"/>
      <c r="C178" s="57" t="s">
        <v>369</v>
      </c>
      <c r="D178" s="57" t="s">
        <v>369</v>
      </c>
      <c r="E178" s="58" t="s">
        <v>369</v>
      </c>
      <c r="F178" s="59" t="s">
        <v>369</v>
      </c>
      <c r="G178" s="60"/>
      <c r="H178" s="121" t="s">
        <v>369</v>
      </c>
      <c r="I178" s="124"/>
    </row>
    <row r="179" spans="1:9" s="62" customFormat="1" ht="18" customHeight="1">
      <c r="A179" s="64" t="s">
        <v>369</v>
      </c>
      <c r="B179" s="56"/>
      <c r="C179" s="57" t="s">
        <v>369</v>
      </c>
      <c r="D179" s="57" t="s">
        <v>369</v>
      </c>
      <c r="E179" s="58" t="s">
        <v>369</v>
      </c>
      <c r="F179" s="59" t="s">
        <v>369</v>
      </c>
      <c r="G179" s="60"/>
      <c r="H179" s="121" t="s">
        <v>369</v>
      </c>
      <c r="I179" s="124"/>
    </row>
    <row r="180" spans="1:9" s="62" customFormat="1" ht="18" customHeight="1">
      <c r="A180" s="64" t="s">
        <v>369</v>
      </c>
      <c r="B180" s="56"/>
      <c r="C180" s="57" t="s">
        <v>369</v>
      </c>
      <c r="D180" s="57" t="s">
        <v>369</v>
      </c>
      <c r="E180" s="58" t="s">
        <v>369</v>
      </c>
      <c r="F180" s="59" t="s">
        <v>369</v>
      </c>
      <c r="G180" s="60"/>
      <c r="H180" s="121" t="s">
        <v>369</v>
      </c>
      <c r="I180" s="124"/>
    </row>
    <row r="181" spans="1:9" s="62" customFormat="1" ht="18" customHeight="1">
      <c r="A181" s="64" t="s">
        <v>369</v>
      </c>
      <c r="B181" s="56"/>
      <c r="C181" s="57" t="s">
        <v>369</v>
      </c>
      <c r="D181" s="57" t="s">
        <v>369</v>
      </c>
      <c r="E181" s="58" t="s">
        <v>369</v>
      </c>
      <c r="F181" s="59" t="s">
        <v>369</v>
      </c>
      <c r="G181" s="60"/>
      <c r="H181" s="121" t="s">
        <v>369</v>
      </c>
      <c r="I181" s="124"/>
    </row>
    <row r="182" spans="1:9" s="62" customFormat="1" ht="18" customHeight="1">
      <c r="A182" s="64" t="s">
        <v>369</v>
      </c>
      <c r="B182" s="56"/>
      <c r="C182" s="57" t="s">
        <v>369</v>
      </c>
      <c r="D182" s="57" t="s">
        <v>369</v>
      </c>
      <c r="E182" s="58" t="s">
        <v>369</v>
      </c>
      <c r="F182" s="59" t="s">
        <v>369</v>
      </c>
      <c r="G182" s="60"/>
      <c r="H182" s="121" t="s">
        <v>369</v>
      </c>
      <c r="I182" s="124"/>
    </row>
    <row r="183" spans="1:9" s="62" customFormat="1" ht="18" customHeight="1">
      <c r="A183" s="64" t="s">
        <v>369</v>
      </c>
      <c r="B183" s="56"/>
      <c r="C183" s="57" t="s">
        <v>369</v>
      </c>
      <c r="D183" s="57" t="s">
        <v>369</v>
      </c>
      <c r="E183" s="58" t="s">
        <v>369</v>
      </c>
      <c r="F183" s="59" t="s">
        <v>369</v>
      </c>
      <c r="G183" s="60"/>
      <c r="H183" s="121" t="s">
        <v>369</v>
      </c>
      <c r="I183" s="124"/>
    </row>
    <row r="184" spans="1:9" s="62" customFormat="1" ht="18" customHeight="1">
      <c r="A184" s="64" t="s">
        <v>369</v>
      </c>
      <c r="B184" s="56"/>
      <c r="C184" s="57" t="s">
        <v>369</v>
      </c>
      <c r="D184" s="57" t="s">
        <v>369</v>
      </c>
      <c r="E184" s="58" t="s">
        <v>369</v>
      </c>
      <c r="F184" s="59" t="s">
        <v>369</v>
      </c>
      <c r="G184" s="60"/>
      <c r="H184" s="121" t="s">
        <v>369</v>
      </c>
      <c r="I184" s="124"/>
    </row>
    <row r="185" spans="1:9" s="62" customFormat="1" ht="18" customHeight="1">
      <c r="A185" s="64" t="s">
        <v>369</v>
      </c>
      <c r="B185" s="56"/>
      <c r="C185" s="57" t="s">
        <v>369</v>
      </c>
      <c r="D185" s="57" t="s">
        <v>369</v>
      </c>
      <c r="E185" s="58" t="s">
        <v>369</v>
      </c>
      <c r="F185" s="59" t="s">
        <v>369</v>
      </c>
      <c r="G185" s="60"/>
      <c r="H185" s="121" t="s">
        <v>369</v>
      </c>
      <c r="I185" s="124"/>
    </row>
    <row r="186" spans="1:9" s="62" customFormat="1" ht="18" customHeight="1">
      <c r="A186" s="64" t="s">
        <v>369</v>
      </c>
      <c r="B186" s="56"/>
      <c r="C186" s="57" t="s">
        <v>369</v>
      </c>
      <c r="D186" s="57" t="s">
        <v>369</v>
      </c>
      <c r="E186" s="58" t="s">
        <v>369</v>
      </c>
      <c r="F186" s="59" t="s">
        <v>369</v>
      </c>
      <c r="G186" s="60"/>
      <c r="H186" s="121" t="s">
        <v>369</v>
      </c>
      <c r="I186" s="124"/>
    </row>
    <row r="187" spans="1:9" s="62" customFormat="1" ht="18" customHeight="1">
      <c r="A187" s="64" t="s">
        <v>369</v>
      </c>
      <c r="B187" s="56"/>
      <c r="C187" s="57" t="s">
        <v>369</v>
      </c>
      <c r="D187" s="57" t="s">
        <v>369</v>
      </c>
      <c r="E187" s="58" t="s">
        <v>369</v>
      </c>
      <c r="F187" s="59" t="s">
        <v>369</v>
      </c>
      <c r="G187" s="60"/>
      <c r="H187" s="121" t="s">
        <v>369</v>
      </c>
      <c r="I187" s="124"/>
    </row>
    <row r="188" spans="1:9" s="62" customFormat="1" ht="18" customHeight="1">
      <c r="A188" s="64" t="s">
        <v>369</v>
      </c>
      <c r="B188" s="56"/>
      <c r="C188" s="57" t="s">
        <v>369</v>
      </c>
      <c r="D188" s="57" t="s">
        <v>369</v>
      </c>
      <c r="E188" s="58" t="s">
        <v>369</v>
      </c>
      <c r="F188" s="59" t="s">
        <v>369</v>
      </c>
      <c r="G188" s="60"/>
      <c r="H188" s="121" t="s">
        <v>369</v>
      </c>
      <c r="I188" s="124"/>
    </row>
    <row r="189" spans="1:9" s="62" customFormat="1" ht="18" customHeight="1">
      <c r="A189" s="64" t="s">
        <v>369</v>
      </c>
      <c r="B189" s="56"/>
      <c r="C189" s="57" t="s">
        <v>369</v>
      </c>
      <c r="D189" s="57" t="s">
        <v>369</v>
      </c>
      <c r="E189" s="58" t="s">
        <v>369</v>
      </c>
      <c r="F189" s="59" t="s">
        <v>369</v>
      </c>
      <c r="G189" s="60"/>
      <c r="H189" s="121" t="s">
        <v>369</v>
      </c>
      <c r="I189" s="124"/>
    </row>
    <row r="190" spans="1:9" s="62" customFormat="1" ht="18" customHeight="1">
      <c r="A190" s="64" t="s">
        <v>369</v>
      </c>
      <c r="B190" s="56"/>
      <c r="C190" s="57" t="s">
        <v>369</v>
      </c>
      <c r="D190" s="57" t="s">
        <v>369</v>
      </c>
      <c r="E190" s="58" t="s">
        <v>369</v>
      </c>
      <c r="F190" s="59" t="s">
        <v>369</v>
      </c>
      <c r="G190" s="60"/>
      <c r="H190" s="121" t="s">
        <v>369</v>
      </c>
      <c r="I190" s="124"/>
    </row>
    <row r="191" spans="1:9" s="62" customFormat="1" ht="18" customHeight="1">
      <c r="A191" s="64" t="s">
        <v>369</v>
      </c>
      <c r="B191" s="56"/>
      <c r="C191" s="57" t="s">
        <v>369</v>
      </c>
      <c r="D191" s="57" t="s">
        <v>369</v>
      </c>
      <c r="E191" s="58" t="s">
        <v>369</v>
      </c>
      <c r="F191" s="59" t="s">
        <v>369</v>
      </c>
      <c r="G191" s="60"/>
      <c r="H191" s="121" t="s">
        <v>369</v>
      </c>
      <c r="I191" s="124"/>
    </row>
    <row r="192" spans="1:9" s="62" customFormat="1" ht="18" customHeight="1">
      <c r="A192" s="64" t="s">
        <v>369</v>
      </c>
      <c r="B192" s="56"/>
      <c r="C192" s="57" t="s">
        <v>369</v>
      </c>
      <c r="D192" s="57" t="s">
        <v>369</v>
      </c>
      <c r="E192" s="58" t="s">
        <v>369</v>
      </c>
      <c r="F192" s="59" t="s">
        <v>369</v>
      </c>
      <c r="G192" s="60"/>
      <c r="H192" s="121" t="s">
        <v>369</v>
      </c>
      <c r="I192" s="124"/>
    </row>
    <row r="193" spans="1:9" s="62" customFormat="1" ht="18" customHeight="1">
      <c r="A193" s="64" t="s">
        <v>369</v>
      </c>
      <c r="B193" s="56"/>
      <c r="C193" s="57" t="s">
        <v>369</v>
      </c>
      <c r="D193" s="57" t="s">
        <v>369</v>
      </c>
      <c r="E193" s="58" t="s">
        <v>369</v>
      </c>
      <c r="F193" s="59" t="s">
        <v>369</v>
      </c>
      <c r="G193" s="60"/>
      <c r="H193" s="121" t="s">
        <v>369</v>
      </c>
      <c r="I193" s="124"/>
    </row>
    <row r="194" spans="1:9" s="62" customFormat="1" ht="18" customHeight="1">
      <c r="A194" s="64" t="s">
        <v>369</v>
      </c>
      <c r="B194" s="56"/>
      <c r="C194" s="57" t="s">
        <v>369</v>
      </c>
      <c r="D194" s="57" t="s">
        <v>369</v>
      </c>
      <c r="E194" s="58" t="s">
        <v>369</v>
      </c>
      <c r="F194" s="59" t="s">
        <v>369</v>
      </c>
      <c r="G194" s="60"/>
      <c r="H194" s="121" t="s">
        <v>369</v>
      </c>
      <c r="I194" s="124"/>
    </row>
    <row r="195" spans="1:9" s="62" customFormat="1" ht="18" customHeight="1">
      <c r="A195" s="64" t="s">
        <v>369</v>
      </c>
      <c r="B195" s="56"/>
      <c r="C195" s="57" t="s">
        <v>369</v>
      </c>
      <c r="D195" s="57" t="s">
        <v>369</v>
      </c>
      <c r="E195" s="58" t="s">
        <v>369</v>
      </c>
      <c r="F195" s="59" t="s">
        <v>369</v>
      </c>
      <c r="G195" s="60"/>
      <c r="H195" s="121" t="s">
        <v>369</v>
      </c>
      <c r="I195" s="124"/>
    </row>
    <row r="196" spans="1:9" s="62" customFormat="1" ht="18" customHeight="1">
      <c r="A196" s="64" t="s">
        <v>369</v>
      </c>
      <c r="B196" s="56"/>
      <c r="C196" s="57" t="s">
        <v>369</v>
      </c>
      <c r="D196" s="57" t="s">
        <v>369</v>
      </c>
      <c r="E196" s="58" t="s">
        <v>369</v>
      </c>
      <c r="F196" s="59" t="s">
        <v>369</v>
      </c>
      <c r="G196" s="60"/>
      <c r="H196" s="121" t="s">
        <v>369</v>
      </c>
      <c r="I196" s="124"/>
    </row>
    <row r="197" spans="1:9" s="62" customFormat="1" ht="18" customHeight="1">
      <c r="A197" s="64" t="s">
        <v>369</v>
      </c>
      <c r="B197" s="56"/>
      <c r="C197" s="57" t="s">
        <v>369</v>
      </c>
      <c r="D197" s="57" t="s">
        <v>369</v>
      </c>
      <c r="E197" s="58" t="s">
        <v>369</v>
      </c>
      <c r="F197" s="59" t="s">
        <v>369</v>
      </c>
      <c r="G197" s="60"/>
      <c r="H197" s="121" t="s">
        <v>369</v>
      </c>
      <c r="I197" s="124"/>
    </row>
    <row r="198" spans="1:9" s="62" customFormat="1" ht="18" customHeight="1">
      <c r="A198" s="64" t="s">
        <v>369</v>
      </c>
      <c r="B198" s="56"/>
      <c r="C198" s="57" t="s">
        <v>369</v>
      </c>
      <c r="D198" s="57" t="s">
        <v>369</v>
      </c>
      <c r="E198" s="58" t="s">
        <v>369</v>
      </c>
      <c r="F198" s="59" t="s">
        <v>369</v>
      </c>
      <c r="G198" s="60"/>
      <c r="H198" s="121" t="s">
        <v>369</v>
      </c>
      <c r="I198" s="124"/>
    </row>
    <row r="199" spans="1:9" s="62" customFormat="1" ht="18" customHeight="1">
      <c r="A199" s="64" t="s">
        <v>369</v>
      </c>
      <c r="B199" s="56"/>
      <c r="C199" s="57" t="s">
        <v>369</v>
      </c>
      <c r="D199" s="57" t="s">
        <v>369</v>
      </c>
      <c r="E199" s="58" t="s">
        <v>369</v>
      </c>
      <c r="F199" s="59" t="s">
        <v>369</v>
      </c>
      <c r="G199" s="60"/>
      <c r="H199" s="121" t="s">
        <v>369</v>
      </c>
      <c r="I199" s="124"/>
    </row>
    <row r="200" spans="1:9" s="62" customFormat="1" ht="18" customHeight="1">
      <c r="A200" s="64" t="s">
        <v>369</v>
      </c>
      <c r="B200" s="56"/>
      <c r="C200" s="57" t="s">
        <v>369</v>
      </c>
      <c r="D200" s="57" t="s">
        <v>369</v>
      </c>
      <c r="E200" s="58" t="s">
        <v>369</v>
      </c>
      <c r="F200" s="59" t="s">
        <v>369</v>
      </c>
      <c r="G200" s="60"/>
      <c r="H200" s="121" t="s">
        <v>369</v>
      </c>
      <c r="I200" s="124"/>
    </row>
    <row r="201" spans="1:9" s="62" customFormat="1" ht="18" customHeight="1">
      <c r="A201" s="64" t="s">
        <v>369</v>
      </c>
      <c r="B201" s="56"/>
      <c r="C201" s="57" t="s">
        <v>369</v>
      </c>
      <c r="D201" s="57" t="s">
        <v>369</v>
      </c>
      <c r="E201" s="58" t="s">
        <v>369</v>
      </c>
      <c r="F201" s="59" t="s">
        <v>369</v>
      </c>
      <c r="G201" s="60"/>
      <c r="H201" s="121" t="s">
        <v>369</v>
      </c>
      <c r="I201" s="124"/>
    </row>
    <row r="202" spans="1:9" s="62" customFormat="1" ht="18" customHeight="1">
      <c r="A202" s="64" t="s">
        <v>369</v>
      </c>
      <c r="B202" s="56"/>
      <c r="C202" s="57" t="s">
        <v>369</v>
      </c>
      <c r="D202" s="57" t="s">
        <v>369</v>
      </c>
      <c r="E202" s="58" t="s">
        <v>369</v>
      </c>
      <c r="F202" s="59" t="s">
        <v>369</v>
      </c>
      <c r="G202" s="60"/>
      <c r="H202" s="121" t="s">
        <v>369</v>
      </c>
      <c r="I202" s="124"/>
    </row>
    <row r="203" spans="1:9" s="62" customFormat="1" ht="18" customHeight="1">
      <c r="A203" s="64" t="s">
        <v>369</v>
      </c>
      <c r="B203" s="56"/>
      <c r="C203" s="57" t="s">
        <v>369</v>
      </c>
      <c r="D203" s="57" t="s">
        <v>369</v>
      </c>
      <c r="E203" s="58" t="s">
        <v>369</v>
      </c>
      <c r="F203" s="59" t="s">
        <v>369</v>
      </c>
      <c r="G203" s="60"/>
      <c r="H203" s="121" t="s">
        <v>369</v>
      </c>
      <c r="I203" s="124"/>
    </row>
    <row r="204" spans="1:9" s="62" customFormat="1" ht="18" customHeight="1">
      <c r="A204" s="64" t="s">
        <v>369</v>
      </c>
      <c r="B204" s="56"/>
      <c r="C204" s="57" t="s">
        <v>369</v>
      </c>
      <c r="D204" s="57" t="s">
        <v>369</v>
      </c>
      <c r="E204" s="58" t="s">
        <v>369</v>
      </c>
      <c r="F204" s="59" t="s">
        <v>369</v>
      </c>
      <c r="G204" s="60"/>
      <c r="H204" s="121" t="s">
        <v>369</v>
      </c>
      <c r="I204" s="124"/>
    </row>
    <row r="205" spans="1:9" s="62" customFormat="1" ht="18" customHeight="1">
      <c r="A205" s="64" t="s">
        <v>369</v>
      </c>
      <c r="B205" s="56"/>
      <c r="C205" s="57" t="s">
        <v>369</v>
      </c>
      <c r="D205" s="57" t="s">
        <v>369</v>
      </c>
      <c r="E205" s="58" t="s">
        <v>369</v>
      </c>
      <c r="F205" s="59" t="s">
        <v>369</v>
      </c>
      <c r="G205" s="60"/>
      <c r="H205" s="121" t="s">
        <v>369</v>
      </c>
      <c r="I205" s="124"/>
    </row>
    <row r="206" spans="1:9" s="62" customFormat="1" ht="18" customHeight="1">
      <c r="A206" s="64" t="s">
        <v>369</v>
      </c>
      <c r="B206" s="56"/>
      <c r="C206" s="57" t="s">
        <v>369</v>
      </c>
      <c r="D206" s="57" t="s">
        <v>369</v>
      </c>
      <c r="E206" s="58" t="s">
        <v>369</v>
      </c>
      <c r="F206" s="59" t="s">
        <v>369</v>
      </c>
      <c r="G206" s="60"/>
      <c r="H206" s="121" t="s">
        <v>369</v>
      </c>
      <c r="I206" s="124"/>
    </row>
    <row r="207" spans="1:9" s="62" customFormat="1" ht="18" customHeight="1">
      <c r="A207" s="64" t="s">
        <v>369</v>
      </c>
      <c r="B207" s="56"/>
      <c r="C207" s="57" t="s">
        <v>369</v>
      </c>
      <c r="D207" s="57" t="s">
        <v>369</v>
      </c>
      <c r="E207" s="58" t="s">
        <v>369</v>
      </c>
      <c r="F207" s="59" t="s">
        <v>369</v>
      </c>
      <c r="G207" s="60"/>
      <c r="H207" s="121" t="s">
        <v>369</v>
      </c>
      <c r="I207" s="124"/>
    </row>
    <row r="208" spans="1:9" s="62" customFormat="1" ht="18" customHeight="1">
      <c r="A208" s="64" t="s">
        <v>369</v>
      </c>
      <c r="B208" s="56"/>
      <c r="C208" s="57" t="s">
        <v>369</v>
      </c>
      <c r="D208" s="57" t="s">
        <v>369</v>
      </c>
      <c r="E208" s="58" t="s">
        <v>369</v>
      </c>
      <c r="F208" s="59" t="s">
        <v>369</v>
      </c>
      <c r="G208" s="60"/>
      <c r="H208" s="121" t="s">
        <v>369</v>
      </c>
      <c r="I208" s="124"/>
    </row>
    <row r="209" spans="1:9" s="62" customFormat="1" ht="18" customHeight="1">
      <c r="A209" s="64" t="s">
        <v>369</v>
      </c>
      <c r="B209" s="56"/>
      <c r="C209" s="57" t="s">
        <v>369</v>
      </c>
      <c r="D209" s="57" t="s">
        <v>369</v>
      </c>
      <c r="E209" s="58" t="s">
        <v>369</v>
      </c>
      <c r="F209" s="59" t="s">
        <v>369</v>
      </c>
      <c r="G209" s="60"/>
      <c r="H209" s="121" t="s">
        <v>369</v>
      </c>
      <c r="I209" s="124"/>
    </row>
    <row r="210" spans="1:9" s="62" customFormat="1" ht="18" customHeight="1">
      <c r="A210" s="64" t="s">
        <v>369</v>
      </c>
      <c r="B210" s="56"/>
      <c r="C210" s="57" t="s">
        <v>369</v>
      </c>
      <c r="D210" s="57" t="s">
        <v>369</v>
      </c>
      <c r="E210" s="58" t="s">
        <v>369</v>
      </c>
      <c r="F210" s="59" t="s">
        <v>369</v>
      </c>
      <c r="G210" s="60"/>
      <c r="H210" s="121" t="s">
        <v>369</v>
      </c>
      <c r="I210" s="124"/>
    </row>
    <row r="211" spans="1:9" s="62" customFormat="1" ht="18" customHeight="1">
      <c r="A211" s="64" t="s">
        <v>369</v>
      </c>
      <c r="B211" s="56"/>
      <c r="C211" s="57" t="s">
        <v>369</v>
      </c>
      <c r="D211" s="57" t="s">
        <v>369</v>
      </c>
      <c r="E211" s="58" t="s">
        <v>369</v>
      </c>
      <c r="F211" s="59" t="s">
        <v>369</v>
      </c>
      <c r="G211" s="60"/>
      <c r="H211" s="121" t="s">
        <v>369</v>
      </c>
      <c r="I211" s="124"/>
    </row>
    <row r="212" spans="1:9" s="62" customFormat="1" ht="18" customHeight="1">
      <c r="A212" s="64" t="s">
        <v>369</v>
      </c>
      <c r="B212" s="56"/>
      <c r="C212" s="57" t="s">
        <v>369</v>
      </c>
      <c r="D212" s="57" t="s">
        <v>369</v>
      </c>
      <c r="E212" s="58" t="s">
        <v>369</v>
      </c>
      <c r="F212" s="59" t="s">
        <v>369</v>
      </c>
      <c r="G212" s="60"/>
      <c r="H212" s="121" t="s">
        <v>369</v>
      </c>
      <c r="I212" s="124"/>
    </row>
    <row r="213" spans="1:9" s="62" customFormat="1" ht="18" customHeight="1">
      <c r="A213" s="64" t="s">
        <v>369</v>
      </c>
      <c r="B213" s="56"/>
      <c r="C213" s="57" t="s">
        <v>369</v>
      </c>
      <c r="D213" s="57" t="s">
        <v>369</v>
      </c>
      <c r="E213" s="58" t="s">
        <v>369</v>
      </c>
      <c r="F213" s="59" t="s">
        <v>369</v>
      </c>
      <c r="G213" s="60"/>
      <c r="H213" s="121" t="s">
        <v>369</v>
      </c>
      <c r="I213" s="124"/>
    </row>
    <row r="214" spans="1:9" s="62" customFormat="1" ht="18" customHeight="1">
      <c r="A214" s="64" t="s">
        <v>369</v>
      </c>
      <c r="B214" s="56"/>
      <c r="C214" s="57" t="s">
        <v>369</v>
      </c>
      <c r="D214" s="57" t="s">
        <v>369</v>
      </c>
      <c r="E214" s="58" t="s">
        <v>369</v>
      </c>
      <c r="F214" s="59" t="s">
        <v>369</v>
      </c>
      <c r="G214" s="60"/>
      <c r="H214" s="121" t="s">
        <v>369</v>
      </c>
      <c r="I214" s="124"/>
    </row>
    <row r="215" spans="1:9" s="62" customFormat="1" ht="18" customHeight="1">
      <c r="A215" s="64" t="s">
        <v>369</v>
      </c>
      <c r="B215" s="56"/>
      <c r="C215" s="57" t="s">
        <v>369</v>
      </c>
      <c r="D215" s="57" t="s">
        <v>369</v>
      </c>
      <c r="E215" s="58" t="s">
        <v>369</v>
      </c>
      <c r="F215" s="59" t="s">
        <v>369</v>
      </c>
      <c r="G215" s="60"/>
      <c r="H215" s="121" t="s">
        <v>369</v>
      </c>
      <c r="I215" s="124"/>
    </row>
    <row r="216" spans="1:9" s="62" customFormat="1" ht="18" customHeight="1">
      <c r="A216" s="64" t="s">
        <v>369</v>
      </c>
      <c r="B216" s="56"/>
      <c r="C216" s="57" t="s">
        <v>369</v>
      </c>
      <c r="D216" s="57" t="s">
        <v>369</v>
      </c>
      <c r="E216" s="58" t="s">
        <v>369</v>
      </c>
      <c r="F216" s="59" t="s">
        <v>369</v>
      </c>
      <c r="G216" s="60"/>
      <c r="H216" s="121" t="s">
        <v>369</v>
      </c>
      <c r="I216" s="124"/>
    </row>
    <row r="217" spans="1:9" s="62" customFormat="1" ht="18" customHeight="1">
      <c r="A217" s="64" t="s">
        <v>369</v>
      </c>
      <c r="B217" s="56"/>
      <c r="C217" s="57" t="s">
        <v>369</v>
      </c>
      <c r="D217" s="57" t="s">
        <v>369</v>
      </c>
      <c r="E217" s="58" t="s">
        <v>369</v>
      </c>
      <c r="F217" s="59" t="s">
        <v>369</v>
      </c>
      <c r="G217" s="60"/>
      <c r="H217" s="121" t="s">
        <v>369</v>
      </c>
      <c r="I217" s="124"/>
    </row>
    <row r="218" spans="1:9" s="62" customFormat="1" ht="18" customHeight="1">
      <c r="A218" s="64" t="s">
        <v>369</v>
      </c>
      <c r="B218" s="56"/>
      <c r="C218" s="57" t="s">
        <v>369</v>
      </c>
      <c r="D218" s="57" t="s">
        <v>369</v>
      </c>
      <c r="E218" s="58" t="s">
        <v>369</v>
      </c>
      <c r="F218" s="59" t="s">
        <v>369</v>
      </c>
      <c r="G218" s="60"/>
      <c r="H218" s="121" t="s">
        <v>369</v>
      </c>
      <c r="I218" s="124"/>
    </row>
    <row r="219" spans="1:9" s="62" customFormat="1" ht="18" customHeight="1">
      <c r="A219" s="64" t="s">
        <v>369</v>
      </c>
      <c r="B219" s="56"/>
      <c r="C219" s="57" t="s">
        <v>369</v>
      </c>
      <c r="D219" s="57" t="s">
        <v>369</v>
      </c>
      <c r="E219" s="58" t="s">
        <v>369</v>
      </c>
      <c r="F219" s="59" t="s">
        <v>369</v>
      </c>
      <c r="G219" s="60"/>
      <c r="H219" s="121" t="s">
        <v>369</v>
      </c>
      <c r="I219" s="124"/>
    </row>
    <row r="220" spans="1:9" s="62" customFormat="1" ht="18" customHeight="1">
      <c r="A220" s="64" t="s">
        <v>369</v>
      </c>
      <c r="B220" s="56"/>
      <c r="C220" s="57" t="s">
        <v>369</v>
      </c>
      <c r="D220" s="57" t="s">
        <v>369</v>
      </c>
      <c r="E220" s="58" t="s">
        <v>369</v>
      </c>
      <c r="F220" s="59" t="s">
        <v>369</v>
      </c>
      <c r="G220" s="60"/>
      <c r="H220" s="121" t="s">
        <v>369</v>
      </c>
      <c r="I220" s="124"/>
    </row>
    <row r="221" spans="1:9" s="62" customFormat="1" ht="18" customHeight="1">
      <c r="A221" s="64" t="s">
        <v>369</v>
      </c>
      <c r="B221" s="56"/>
      <c r="C221" s="57" t="s">
        <v>369</v>
      </c>
      <c r="D221" s="57" t="s">
        <v>369</v>
      </c>
      <c r="E221" s="58" t="s">
        <v>369</v>
      </c>
      <c r="F221" s="59" t="s">
        <v>369</v>
      </c>
      <c r="G221" s="60"/>
      <c r="H221" s="121" t="s">
        <v>369</v>
      </c>
      <c r="I221" s="124"/>
    </row>
    <row r="222" spans="1:9" s="62" customFormat="1" ht="18" customHeight="1">
      <c r="A222" s="64" t="s">
        <v>369</v>
      </c>
      <c r="B222" s="56"/>
      <c r="C222" s="57" t="s">
        <v>369</v>
      </c>
      <c r="D222" s="57" t="s">
        <v>369</v>
      </c>
      <c r="E222" s="58" t="s">
        <v>369</v>
      </c>
      <c r="F222" s="59" t="s">
        <v>369</v>
      </c>
      <c r="G222" s="60"/>
      <c r="H222" s="121" t="s">
        <v>369</v>
      </c>
      <c r="I222" s="124"/>
    </row>
    <row r="223" spans="1:9" s="62" customFormat="1" ht="18" customHeight="1">
      <c r="A223" s="64" t="s">
        <v>369</v>
      </c>
      <c r="B223" s="56"/>
      <c r="C223" s="57" t="s">
        <v>369</v>
      </c>
      <c r="D223" s="57" t="s">
        <v>369</v>
      </c>
      <c r="E223" s="58" t="s">
        <v>369</v>
      </c>
      <c r="F223" s="59" t="s">
        <v>369</v>
      </c>
      <c r="G223" s="60"/>
      <c r="H223" s="121" t="s">
        <v>369</v>
      </c>
      <c r="I223" s="124"/>
    </row>
    <row r="224" spans="1:9" s="62" customFormat="1" ht="18" customHeight="1">
      <c r="A224" s="64" t="s">
        <v>369</v>
      </c>
      <c r="B224" s="56"/>
      <c r="C224" s="57" t="s">
        <v>369</v>
      </c>
      <c r="D224" s="57" t="s">
        <v>369</v>
      </c>
      <c r="E224" s="58" t="s">
        <v>369</v>
      </c>
      <c r="F224" s="59" t="s">
        <v>369</v>
      </c>
      <c r="G224" s="60"/>
      <c r="H224" s="121" t="s">
        <v>369</v>
      </c>
      <c r="I224" s="124"/>
    </row>
    <row r="225" spans="1:9" s="62" customFormat="1" ht="18" customHeight="1">
      <c r="A225" s="64" t="s">
        <v>369</v>
      </c>
      <c r="B225" s="56"/>
      <c r="C225" s="57" t="s">
        <v>369</v>
      </c>
      <c r="D225" s="57" t="s">
        <v>369</v>
      </c>
      <c r="E225" s="58" t="s">
        <v>369</v>
      </c>
      <c r="F225" s="59" t="s">
        <v>369</v>
      </c>
      <c r="G225" s="60"/>
      <c r="H225" s="121" t="s">
        <v>369</v>
      </c>
      <c r="I225" s="124"/>
    </row>
    <row r="226" spans="1:9" s="62" customFormat="1" ht="18" customHeight="1">
      <c r="A226" s="64" t="s">
        <v>369</v>
      </c>
      <c r="B226" s="56"/>
      <c r="C226" s="57" t="s">
        <v>369</v>
      </c>
      <c r="D226" s="57" t="s">
        <v>369</v>
      </c>
      <c r="E226" s="58" t="s">
        <v>369</v>
      </c>
      <c r="F226" s="59" t="s">
        <v>369</v>
      </c>
      <c r="G226" s="60"/>
      <c r="H226" s="121" t="s">
        <v>369</v>
      </c>
      <c r="I226" s="124"/>
    </row>
    <row r="227" spans="1:9" s="62" customFormat="1" ht="18" customHeight="1">
      <c r="A227" s="64" t="s">
        <v>369</v>
      </c>
      <c r="B227" s="56"/>
      <c r="C227" s="57" t="s">
        <v>369</v>
      </c>
      <c r="D227" s="57" t="s">
        <v>369</v>
      </c>
      <c r="E227" s="58" t="s">
        <v>369</v>
      </c>
      <c r="F227" s="59" t="s">
        <v>369</v>
      </c>
      <c r="G227" s="60"/>
      <c r="H227" s="121" t="s">
        <v>369</v>
      </c>
      <c r="I227" s="124"/>
    </row>
    <row r="228" spans="1:9" s="62" customFormat="1" ht="18" customHeight="1">
      <c r="A228" s="64" t="s">
        <v>369</v>
      </c>
      <c r="B228" s="56"/>
      <c r="C228" s="57" t="s">
        <v>369</v>
      </c>
      <c r="D228" s="57" t="s">
        <v>369</v>
      </c>
      <c r="E228" s="58" t="s">
        <v>369</v>
      </c>
      <c r="F228" s="59" t="s">
        <v>369</v>
      </c>
      <c r="G228" s="60"/>
      <c r="H228" s="121" t="s">
        <v>369</v>
      </c>
      <c r="I228" s="124"/>
    </row>
    <row r="229" spans="1:9" s="62" customFormat="1" ht="18" customHeight="1">
      <c r="A229" s="64" t="s">
        <v>369</v>
      </c>
      <c r="B229" s="56"/>
      <c r="C229" s="57" t="s">
        <v>369</v>
      </c>
      <c r="D229" s="57" t="s">
        <v>369</v>
      </c>
      <c r="E229" s="58" t="s">
        <v>369</v>
      </c>
      <c r="F229" s="59" t="s">
        <v>369</v>
      </c>
      <c r="G229" s="60"/>
      <c r="H229" s="121" t="s">
        <v>369</v>
      </c>
      <c r="I229" s="124"/>
    </row>
    <row r="230" spans="1:9" s="62" customFormat="1" ht="18" customHeight="1">
      <c r="A230" s="64" t="s">
        <v>369</v>
      </c>
      <c r="B230" s="56"/>
      <c r="C230" s="57" t="s">
        <v>369</v>
      </c>
      <c r="D230" s="57" t="s">
        <v>369</v>
      </c>
      <c r="E230" s="58" t="s">
        <v>369</v>
      </c>
      <c r="F230" s="59" t="s">
        <v>369</v>
      </c>
      <c r="G230" s="60"/>
      <c r="H230" s="121" t="s">
        <v>369</v>
      </c>
      <c r="I230" s="124"/>
    </row>
    <row r="231" spans="1:9" s="62" customFormat="1" ht="18" customHeight="1">
      <c r="A231" s="64" t="s">
        <v>369</v>
      </c>
      <c r="B231" s="56"/>
      <c r="C231" s="57" t="s">
        <v>369</v>
      </c>
      <c r="D231" s="57" t="s">
        <v>369</v>
      </c>
      <c r="E231" s="58" t="s">
        <v>369</v>
      </c>
      <c r="F231" s="59" t="s">
        <v>369</v>
      </c>
      <c r="G231" s="60"/>
      <c r="H231" s="121" t="s">
        <v>369</v>
      </c>
      <c r="I231" s="124"/>
    </row>
    <row r="232" spans="1:9" s="62" customFormat="1" ht="18" customHeight="1">
      <c r="A232" s="64" t="s">
        <v>369</v>
      </c>
      <c r="B232" s="56"/>
      <c r="C232" s="57" t="s">
        <v>369</v>
      </c>
      <c r="D232" s="57" t="s">
        <v>369</v>
      </c>
      <c r="E232" s="58" t="s">
        <v>369</v>
      </c>
      <c r="F232" s="59" t="s">
        <v>369</v>
      </c>
      <c r="G232" s="60"/>
      <c r="H232" s="121" t="s">
        <v>369</v>
      </c>
      <c r="I232" s="124"/>
    </row>
    <row r="233" spans="1:9" s="62" customFormat="1" ht="18" customHeight="1">
      <c r="A233" s="64" t="s">
        <v>369</v>
      </c>
      <c r="B233" s="56"/>
      <c r="C233" s="57" t="s">
        <v>369</v>
      </c>
      <c r="D233" s="57" t="s">
        <v>369</v>
      </c>
      <c r="E233" s="58" t="s">
        <v>369</v>
      </c>
      <c r="F233" s="59" t="s">
        <v>369</v>
      </c>
      <c r="G233" s="60"/>
      <c r="H233" s="121" t="s">
        <v>369</v>
      </c>
      <c r="I233" s="124"/>
    </row>
    <row r="234" spans="1:9" s="62" customFormat="1" ht="18" customHeight="1">
      <c r="A234" s="64" t="s">
        <v>369</v>
      </c>
      <c r="B234" s="56"/>
      <c r="C234" s="57" t="s">
        <v>369</v>
      </c>
      <c r="D234" s="57" t="s">
        <v>369</v>
      </c>
      <c r="E234" s="58" t="s">
        <v>369</v>
      </c>
      <c r="F234" s="59" t="s">
        <v>369</v>
      </c>
      <c r="G234" s="60"/>
      <c r="H234" s="121" t="s">
        <v>369</v>
      </c>
      <c r="I234" s="124"/>
    </row>
    <row r="235" spans="1:9" s="62" customFormat="1" ht="18" customHeight="1">
      <c r="A235" s="64" t="s">
        <v>369</v>
      </c>
      <c r="B235" s="56"/>
      <c r="C235" s="57" t="s">
        <v>369</v>
      </c>
      <c r="D235" s="57" t="s">
        <v>369</v>
      </c>
      <c r="E235" s="58" t="s">
        <v>369</v>
      </c>
      <c r="F235" s="59" t="s">
        <v>369</v>
      </c>
      <c r="G235" s="60"/>
      <c r="H235" s="121" t="s">
        <v>369</v>
      </c>
      <c r="I235" s="124"/>
    </row>
    <row r="236" spans="1:9" s="62" customFormat="1" ht="18" customHeight="1">
      <c r="A236" s="64" t="s">
        <v>369</v>
      </c>
      <c r="B236" s="56"/>
      <c r="C236" s="57" t="s">
        <v>369</v>
      </c>
      <c r="D236" s="57" t="s">
        <v>369</v>
      </c>
      <c r="E236" s="58" t="s">
        <v>369</v>
      </c>
      <c r="F236" s="59" t="s">
        <v>369</v>
      </c>
      <c r="G236" s="60"/>
      <c r="H236" s="121" t="s">
        <v>369</v>
      </c>
      <c r="I236" s="124"/>
    </row>
    <row r="237" spans="1:9" s="62" customFormat="1" ht="18" customHeight="1">
      <c r="A237" s="64" t="s">
        <v>369</v>
      </c>
      <c r="B237" s="56"/>
      <c r="C237" s="57" t="s">
        <v>369</v>
      </c>
      <c r="D237" s="57" t="s">
        <v>369</v>
      </c>
      <c r="E237" s="58" t="s">
        <v>369</v>
      </c>
      <c r="F237" s="59" t="s">
        <v>369</v>
      </c>
      <c r="G237" s="60"/>
      <c r="H237" s="121" t="s">
        <v>369</v>
      </c>
      <c r="I237" s="124"/>
    </row>
    <row r="238" spans="1:9" s="62" customFormat="1" ht="18" customHeight="1">
      <c r="A238" s="64" t="s">
        <v>369</v>
      </c>
      <c r="B238" s="56"/>
      <c r="C238" s="57" t="s">
        <v>369</v>
      </c>
      <c r="D238" s="57" t="s">
        <v>369</v>
      </c>
      <c r="E238" s="58" t="s">
        <v>369</v>
      </c>
      <c r="F238" s="59" t="s">
        <v>369</v>
      </c>
      <c r="G238" s="60"/>
      <c r="H238" s="121" t="s">
        <v>369</v>
      </c>
      <c r="I238" s="124"/>
    </row>
    <row r="239" spans="1:9" s="62" customFormat="1" ht="18" customHeight="1">
      <c r="A239" s="64" t="s">
        <v>369</v>
      </c>
      <c r="B239" s="56"/>
      <c r="C239" s="57" t="s">
        <v>369</v>
      </c>
      <c r="D239" s="57" t="s">
        <v>369</v>
      </c>
      <c r="E239" s="58" t="s">
        <v>369</v>
      </c>
      <c r="F239" s="59" t="s">
        <v>369</v>
      </c>
      <c r="G239" s="60"/>
      <c r="H239" s="121" t="s">
        <v>369</v>
      </c>
      <c r="I239" s="124"/>
    </row>
    <row r="240" spans="1:9" s="62" customFormat="1" ht="18" customHeight="1">
      <c r="A240" s="64" t="s">
        <v>369</v>
      </c>
      <c r="B240" s="56"/>
      <c r="C240" s="57" t="s">
        <v>369</v>
      </c>
      <c r="D240" s="57" t="s">
        <v>369</v>
      </c>
      <c r="E240" s="58" t="s">
        <v>369</v>
      </c>
      <c r="F240" s="59" t="s">
        <v>369</v>
      </c>
      <c r="G240" s="60"/>
      <c r="H240" s="121" t="s">
        <v>369</v>
      </c>
      <c r="I240" s="124"/>
    </row>
    <row r="241" spans="1:9" s="62" customFormat="1" ht="18" customHeight="1">
      <c r="A241" s="64" t="s">
        <v>369</v>
      </c>
      <c r="B241" s="56"/>
      <c r="C241" s="57" t="s">
        <v>369</v>
      </c>
      <c r="D241" s="57" t="s">
        <v>369</v>
      </c>
      <c r="E241" s="58" t="s">
        <v>369</v>
      </c>
      <c r="F241" s="59" t="s">
        <v>369</v>
      </c>
      <c r="G241" s="60"/>
      <c r="H241" s="121" t="s">
        <v>369</v>
      </c>
      <c r="I241" s="124"/>
    </row>
    <row r="242" spans="1:9" s="62" customFormat="1" ht="18" customHeight="1">
      <c r="A242" s="64" t="s">
        <v>369</v>
      </c>
      <c r="B242" s="56"/>
      <c r="C242" s="57" t="s">
        <v>369</v>
      </c>
      <c r="D242" s="57" t="s">
        <v>369</v>
      </c>
      <c r="E242" s="58" t="s">
        <v>369</v>
      </c>
      <c r="F242" s="59" t="s">
        <v>369</v>
      </c>
      <c r="G242" s="60"/>
      <c r="H242" s="121" t="s">
        <v>369</v>
      </c>
      <c r="I242" s="124"/>
    </row>
    <row r="243" spans="1:9" s="62" customFormat="1" ht="18" customHeight="1">
      <c r="A243" s="64" t="s">
        <v>369</v>
      </c>
      <c r="B243" s="56"/>
      <c r="C243" s="57" t="s">
        <v>369</v>
      </c>
      <c r="D243" s="57" t="s">
        <v>369</v>
      </c>
      <c r="E243" s="58" t="s">
        <v>369</v>
      </c>
      <c r="F243" s="59" t="s">
        <v>369</v>
      </c>
      <c r="G243" s="60"/>
      <c r="H243" s="121" t="s">
        <v>369</v>
      </c>
      <c r="I243" s="124"/>
    </row>
    <row r="244" spans="1:9" s="62" customFormat="1" ht="18" customHeight="1">
      <c r="A244" s="64" t="s">
        <v>369</v>
      </c>
      <c r="B244" s="56"/>
      <c r="C244" s="57" t="s">
        <v>369</v>
      </c>
      <c r="D244" s="57" t="s">
        <v>369</v>
      </c>
      <c r="E244" s="58" t="s">
        <v>369</v>
      </c>
      <c r="F244" s="59" t="s">
        <v>369</v>
      </c>
      <c r="G244" s="60"/>
      <c r="H244" s="121" t="s">
        <v>369</v>
      </c>
      <c r="I244" s="124"/>
    </row>
    <row r="245" spans="1:8" ht="18" customHeight="1">
      <c r="A245" s="32" t="s">
        <v>369</v>
      </c>
      <c r="B245" s="27"/>
      <c r="C245" s="28" t="s">
        <v>369</v>
      </c>
      <c r="D245" s="28" t="s">
        <v>369</v>
      </c>
      <c r="E245" s="29" t="s">
        <v>369</v>
      </c>
      <c r="F245" s="30" t="s">
        <v>369</v>
      </c>
      <c r="G245" s="31"/>
      <c r="H245" s="35" t="s">
        <v>369</v>
      </c>
    </row>
    <row r="246" spans="1:8" ht="18" customHeight="1">
      <c r="A246" s="32" t="s">
        <v>369</v>
      </c>
      <c r="B246" s="27"/>
      <c r="C246" s="28" t="s">
        <v>369</v>
      </c>
      <c r="D246" s="28" t="s">
        <v>369</v>
      </c>
      <c r="E246" s="29" t="s">
        <v>369</v>
      </c>
      <c r="F246" s="30" t="s">
        <v>369</v>
      </c>
      <c r="G246" s="31"/>
      <c r="H246" s="35" t="s">
        <v>369</v>
      </c>
    </row>
    <row r="247" spans="1:8" ht="18" customHeight="1">
      <c r="A247" s="32" t="s">
        <v>369</v>
      </c>
      <c r="B247" s="27"/>
      <c r="C247" s="28" t="s">
        <v>369</v>
      </c>
      <c r="D247" s="28" t="s">
        <v>369</v>
      </c>
      <c r="E247" s="29" t="s">
        <v>369</v>
      </c>
      <c r="F247" s="30" t="s">
        <v>369</v>
      </c>
      <c r="G247" s="31"/>
      <c r="H247" s="35" t="s">
        <v>369</v>
      </c>
    </row>
    <row r="248" spans="1:8" ht="18" customHeight="1">
      <c r="A248" s="32" t="s">
        <v>369</v>
      </c>
      <c r="B248" s="27"/>
      <c r="C248" s="28" t="s">
        <v>369</v>
      </c>
      <c r="D248" s="28" t="s">
        <v>369</v>
      </c>
      <c r="E248" s="29" t="s">
        <v>369</v>
      </c>
      <c r="F248" s="30" t="s">
        <v>369</v>
      </c>
      <c r="G248" s="31"/>
      <c r="H248" s="35" t="s">
        <v>369</v>
      </c>
    </row>
    <row r="249" spans="1:8" ht="18" customHeight="1">
      <c r="A249" s="32" t="s">
        <v>369</v>
      </c>
      <c r="B249" s="27"/>
      <c r="C249" s="28" t="s">
        <v>369</v>
      </c>
      <c r="D249" s="28" t="s">
        <v>369</v>
      </c>
      <c r="E249" s="29" t="s">
        <v>369</v>
      </c>
      <c r="F249" s="30" t="s">
        <v>369</v>
      </c>
      <c r="G249" s="31"/>
      <c r="H249" s="35" t="s">
        <v>369</v>
      </c>
    </row>
    <row r="250" spans="1:8" ht="18" customHeight="1">
      <c r="A250" s="32" t="s">
        <v>369</v>
      </c>
      <c r="B250" s="27"/>
      <c r="C250" s="28" t="s">
        <v>369</v>
      </c>
      <c r="D250" s="28" t="s">
        <v>369</v>
      </c>
      <c r="E250" s="29" t="s">
        <v>369</v>
      </c>
      <c r="F250" s="30" t="s">
        <v>369</v>
      </c>
      <c r="G250" s="31"/>
      <c r="H250" s="35" t="s">
        <v>369</v>
      </c>
    </row>
    <row r="251" spans="1:8" ht="18" customHeight="1">
      <c r="A251" s="32" t="s">
        <v>369</v>
      </c>
      <c r="B251" s="27"/>
      <c r="C251" s="28" t="s">
        <v>369</v>
      </c>
      <c r="D251" s="28" t="s">
        <v>369</v>
      </c>
      <c r="E251" s="29" t="s">
        <v>369</v>
      </c>
      <c r="F251" s="30" t="s">
        <v>369</v>
      </c>
      <c r="G251" s="31"/>
      <c r="H251" s="35" t="s">
        <v>369</v>
      </c>
    </row>
    <row r="252" spans="1:8" ht="18" customHeight="1">
      <c r="A252" s="32" t="s">
        <v>369</v>
      </c>
      <c r="B252" s="27"/>
      <c r="C252" s="28" t="s">
        <v>369</v>
      </c>
      <c r="D252" s="28" t="s">
        <v>369</v>
      </c>
      <c r="E252" s="29" t="s">
        <v>369</v>
      </c>
      <c r="F252" s="30" t="s">
        <v>369</v>
      </c>
      <c r="G252" s="31"/>
      <c r="H252" s="35" t="s">
        <v>369</v>
      </c>
    </row>
    <row r="253" spans="1:8" ht="18" customHeight="1">
      <c r="A253" s="36" t="s">
        <v>369</v>
      </c>
      <c r="B253" s="37"/>
      <c r="C253" s="38" t="s">
        <v>369</v>
      </c>
      <c r="D253" s="38" t="s">
        <v>369</v>
      </c>
      <c r="E253" s="39" t="s">
        <v>369</v>
      </c>
      <c r="F253" s="40" t="s">
        <v>369</v>
      </c>
      <c r="G253" s="41"/>
      <c r="H253" s="42" t="s">
        <v>369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3">
    <cfRule type="containsText" priority="5" dxfId="34" operator="containsText" stopIfTrue="1" text="$E$7=&quot;&quot;F&quot;&quot;">
      <formula>NOT(ISERROR(SEARCH("$E$7=""F""",H6)))</formula>
    </cfRule>
    <cfRule type="containsText" priority="7" dxfId="34" operator="containsText" stopIfTrue="1" text="F=E7">
      <formula>NOT(ISERROR(SEARCH("F=E7",H6)))</formula>
    </cfRule>
  </conditionalFormatting>
  <conditionalFormatting sqref="B130:B136">
    <cfRule type="duplicateValues" priority="3" dxfId="34" stopIfTrue="1">
      <formula>AND(COUNTIF($B$130:$B$136,B130)&gt;1,NOT(ISBLANK(B130)))</formula>
    </cfRule>
  </conditionalFormatting>
  <conditionalFormatting sqref="B133:B141">
    <cfRule type="duplicateValues" priority="15" dxfId="34" stopIfTrue="1">
      <formula>AND(COUNTIF($B$133:$B$141,B133)&gt;1,NOT(ISBLANK(B133)))</formula>
    </cfRule>
  </conditionalFormatting>
  <conditionalFormatting sqref="B138:B148">
    <cfRule type="duplicateValues" priority="21" dxfId="34" stopIfTrue="1">
      <formula>AND(COUNTIF($B$138:$B$148,B138)&gt;1,NOT(ISBLANK(B138)))</formula>
    </cfRule>
  </conditionalFormatting>
  <conditionalFormatting sqref="B6:B253">
    <cfRule type="duplicateValues" priority="23" dxfId="34" stopIfTrue="1">
      <formula>AND(COUNTIF($B$6:$B$253,B6)&gt;1,NOT(ISBLANK(B6)))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rowBreaks count="4" manualBreakCount="4">
    <brk id="50" max="7" man="1"/>
    <brk id="99" max="7" man="1"/>
    <brk id="146" max="7" man="1"/>
    <brk id="19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31.753906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19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315</v>
      </c>
      <c r="C6" s="57" t="s">
        <v>164</v>
      </c>
      <c r="D6" s="57" t="s">
        <v>222</v>
      </c>
      <c r="E6" s="58" t="s">
        <v>158</v>
      </c>
      <c r="F6" s="59">
        <v>25722</v>
      </c>
      <c r="G6" s="60">
        <v>12940</v>
      </c>
      <c r="H6" s="61">
        <v>34</v>
      </c>
      <c r="J6" s="63"/>
    </row>
    <row r="7" spans="1:10" s="62" customFormat="1" ht="18" customHeight="1">
      <c r="A7" s="64">
        <v>2</v>
      </c>
      <c r="B7" s="56">
        <v>321</v>
      </c>
      <c r="C7" s="57" t="s">
        <v>170</v>
      </c>
      <c r="D7" s="57" t="s">
        <v>44</v>
      </c>
      <c r="E7" s="58" t="s">
        <v>158</v>
      </c>
      <c r="F7" s="59">
        <v>25297</v>
      </c>
      <c r="G7" s="60">
        <v>13143</v>
      </c>
      <c r="H7" s="61">
        <v>36</v>
      </c>
      <c r="J7" s="63"/>
    </row>
    <row r="8" spans="1:10" s="62" customFormat="1" ht="18" customHeight="1">
      <c r="A8" s="64">
        <v>3</v>
      </c>
      <c r="B8" s="56">
        <v>318</v>
      </c>
      <c r="C8" s="57" t="s">
        <v>166</v>
      </c>
      <c r="D8" s="57" t="s">
        <v>167</v>
      </c>
      <c r="E8" s="58" t="s">
        <v>158</v>
      </c>
      <c r="F8" s="59">
        <v>25490</v>
      </c>
      <c r="G8" s="60">
        <v>13217</v>
      </c>
      <c r="H8" s="61">
        <v>37</v>
      </c>
      <c r="J8" s="63"/>
    </row>
    <row r="9" spans="1:8" s="62" customFormat="1" ht="18" customHeight="1">
      <c r="A9" s="64">
        <v>4</v>
      </c>
      <c r="B9" s="56">
        <v>317</v>
      </c>
      <c r="C9" s="57" t="s">
        <v>52</v>
      </c>
      <c r="D9" s="57" t="s">
        <v>228</v>
      </c>
      <c r="E9" s="58" t="s">
        <v>158</v>
      </c>
      <c r="F9" s="59">
        <v>25569</v>
      </c>
      <c r="G9" s="60">
        <v>13420</v>
      </c>
      <c r="H9" s="61">
        <v>40</v>
      </c>
    </row>
    <row r="10" spans="1:8" s="62" customFormat="1" ht="18" customHeight="1">
      <c r="A10" s="64">
        <v>5</v>
      </c>
      <c r="B10" s="56">
        <v>319</v>
      </c>
      <c r="C10" s="57" t="s">
        <v>168</v>
      </c>
      <c r="D10" s="57" t="s">
        <v>44</v>
      </c>
      <c r="E10" s="58" t="s">
        <v>158</v>
      </c>
      <c r="F10" s="59">
        <v>25477</v>
      </c>
      <c r="G10" s="60">
        <v>13854</v>
      </c>
      <c r="H10" s="61">
        <v>45</v>
      </c>
    </row>
    <row r="11" spans="1:8" s="62" customFormat="1" ht="18" customHeight="1">
      <c r="A11" s="64">
        <v>6</v>
      </c>
      <c r="B11" s="56">
        <v>314</v>
      </c>
      <c r="C11" s="57" t="s">
        <v>163</v>
      </c>
      <c r="D11" s="57" t="s">
        <v>80</v>
      </c>
      <c r="E11" s="58" t="s">
        <v>158</v>
      </c>
      <c r="F11" s="59">
        <v>25791</v>
      </c>
      <c r="G11" s="60">
        <v>14724</v>
      </c>
      <c r="H11" s="61">
        <v>61</v>
      </c>
    </row>
    <row r="12" spans="1:8" s="62" customFormat="1" ht="18" customHeight="1">
      <c r="A12" s="64">
        <v>7</v>
      </c>
      <c r="B12" s="56">
        <v>382</v>
      </c>
      <c r="C12" s="57" t="s">
        <v>54</v>
      </c>
      <c r="D12" s="57" t="s">
        <v>38</v>
      </c>
      <c r="E12" s="58" t="s">
        <v>158</v>
      </c>
      <c r="F12" s="59">
        <v>25204</v>
      </c>
      <c r="G12" s="60">
        <v>14853</v>
      </c>
      <c r="H12" s="61">
        <v>64</v>
      </c>
    </row>
    <row r="13" spans="1:8" s="62" customFormat="1" ht="18" customHeight="1">
      <c r="A13" s="64">
        <v>8</v>
      </c>
      <c r="B13" s="56">
        <v>313</v>
      </c>
      <c r="C13" s="57" t="s">
        <v>51</v>
      </c>
      <c r="D13" s="57" t="s">
        <v>42</v>
      </c>
      <c r="E13" s="58" t="s">
        <v>158</v>
      </c>
      <c r="F13" s="59">
        <v>25805</v>
      </c>
      <c r="G13" s="60">
        <v>14928</v>
      </c>
      <c r="H13" s="61">
        <v>66</v>
      </c>
    </row>
    <row r="14" spans="1:8" s="62" customFormat="1" ht="18" customHeight="1">
      <c r="A14" s="64">
        <v>9</v>
      </c>
      <c r="B14" s="56">
        <v>372</v>
      </c>
      <c r="C14" s="57" t="s">
        <v>230</v>
      </c>
      <c r="D14" s="57" t="s">
        <v>44</v>
      </c>
      <c r="E14" s="58" t="s">
        <v>158</v>
      </c>
      <c r="F14" s="59">
        <v>26361</v>
      </c>
      <c r="G14" s="60">
        <v>14952</v>
      </c>
      <c r="H14" s="61">
        <v>67</v>
      </c>
    </row>
    <row r="15" spans="1:8" s="62" customFormat="1" ht="18" customHeight="1">
      <c r="A15" s="64">
        <v>10</v>
      </c>
      <c r="B15" s="56">
        <v>312</v>
      </c>
      <c r="C15" s="57" t="s">
        <v>161</v>
      </c>
      <c r="D15" s="57" t="s">
        <v>162</v>
      </c>
      <c r="E15" s="58" t="s">
        <v>158</v>
      </c>
      <c r="F15" s="59">
        <v>25947</v>
      </c>
      <c r="G15" s="60">
        <v>20426</v>
      </c>
      <c r="H15" s="61">
        <v>82</v>
      </c>
    </row>
    <row r="16" spans="1:8" s="62" customFormat="1" ht="18" customHeight="1">
      <c r="A16" s="64">
        <v>11</v>
      </c>
      <c r="B16" s="56">
        <v>316</v>
      </c>
      <c r="C16" s="57" t="s">
        <v>165</v>
      </c>
      <c r="D16" s="57" t="s">
        <v>42</v>
      </c>
      <c r="E16" s="58" t="s">
        <v>158</v>
      </c>
      <c r="F16" s="59">
        <v>25650</v>
      </c>
      <c r="G16" s="60">
        <v>20936</v>
      </c>
      <c r="H16" s="61">
        <v>88</v>
      </c>
    </row>
    <row r="17" spans="1:8" s="62" customFormat="1" ht="18" customHeight="1">
      <c r="A17" s="64">
        <v>12</v>
      </c>
      <c r="B17" s="56">
        <v>311</v>
      </c>
      <c r="C17" s="57" t="s">
        <v>160</v>
      </c>
      <c r="D17" s="57" t="s">
        <v>131</v>
      </c>
      <c r="E17" s="58" t="s">
        <v>158</v>
      </c>
      <c r="F17" s="59">
        <v>26159</v>
      </c>
      <c r="G17" s="60">
        <v>21551</v>
      </c>
      <c r="H17" s="61">
        <v>93</v>
      </c>
    </row>
    <row r="18" spans="1:8" s="62" customFormat="1" ht="18" customHeight="1">
      <c r="A18" s="64">
        <v>13</v>
      </c>
      <c r="B18" s="56">
        <v>309</v>
      </c>
      <c r="C18" s="57" t="s">
        <v>157</v>
      </c>
      <c r="D18" s="57" t="s">
        <v>39</v>
      </c>
      <c r="E18" s="58" t="s">
        <v>158</v>
      </c>
      <c r="F18" s="59">
        <v>26655</v>
      </c>
      <c r="G18" s="60">
        <v>21912</v>
      </c>
      <c r="H18" s="61">
        <v>98</v>
      </c>
    </row>
    <row r="19" spans="1:8" s="62" customFormat="1" ht="18" customHeight="1">
      <c r="A19" s="64">
        <v>14</v>
      </c>
      <c r="B19" s="56">
        <v>310</v>
      </c>
      <c r="C19" s="57" t="s">
        <v>159</v>
      </c>
      <c r="D19" s="57" t="s">
        <v>42</v>
      </c>
      <c r="E19" s="58" t="s">
        <v>158</v>
      </c>
      <c r="F19" s="59">
        <v>26511</v>
      </c>
      <c r="G19" s="60">
        <v>22025</v>
      </c>
      <c r="H19" s="61">
        <v>101</v>
      </c>
    </row>
    <row r="20" spans="1:8" s="62" customFormat="1" ht="18" customHeight="1">
      <c r="A20" s="64">
        <v>15</v>
      </c>
      <c r="B20" s="56">
        <v>320</v>
      </c>
      <c r="C20" s="57" t="s">
        <v>169</v>
      </c>
      <c r="D20" s="57" t="s">
        <v>42</v>
      </c>
      <c r="E20" s="58" t="s">
        <v>158</v>
      </c>
      <c r="F20" s="59">
        <v>25465</v>
      </c>
      <c r="G20" s="60">
        <v>23801</v>
      </c>
      <c r="H20" s="61">
        <v>119</v>
      </c>
    </row>
    <row r="21" spans="1:8" s="62" customFormat="1" ht="18" customHeight="1">
      <c r="A21" s="64">
        <v>16</v>
      </c>
      <c r="B21" s="56">
        <v>322</v>
      </c>
      <c r="C21" s="57" t="s">
        <v>53</v>
      </c>
      <c r="D21" s="57" t="s">
        <v>42</v>
      </c>
      <c r="E21" s="58" t="s">
        <v>158</v>
      </c>
      <c r="F21" s="59">
        <v>25289</v>
      </c>
      <c r="G21" s="60">
        <v>24016</v>
      </c>
      <c r="H21" s="61">
        <v>121</v>
      </c>
    </row>
    <row r="22" spans="1:8" s="62" customFormat="1" ht="18" customHeight="1">
      <c r="A22" s="64" t="s">
        <v>369</v>
      </c>
      <c r="B22" s="56"/>
      <c r="C22" s="57" t="s">
        <v>369</v>
      </c>
      <c r="D22" s="57" t="s">
        <v>369</v>
      </c>
      <c r="E22" s="58" t="s">
        <v>369</v>
      </c>
      <c r="F22" s="59" t="s">
        <v>369</v>
      </c>
      <c r="G22" s="60" t="s">
        <v>369</v>
      </c>
      <c r="H22" s="61" t="s">
        <v>369</v>
      </c>
    </row>
    <row r="23" spans="1:8" s="62" customFormat="1" ht="18" customHeight="1">
      <c r="A23" s="64" t="s">
        <v>369</v>
      </c>
      <c r="B23" s="56"/>
      <c r="C23" s="57" t="s">
        <v>369</v>
      </c>
      <c r="D23" s="57" t="s">
        <v>369</v>
      </c>
      <c r="E23" s="58" t="s">
        <v>369</v>
      </c>
      <c r="F23" s="59" t="s">
        <v>369</v>
      </c>
      <c r="G23" s="60" t="s">
        <v>369</v>
      </c>
      <c r="H23" s="61" t="s">
        <v>369</v>
      </c>
    </row>
    <row r="24" spans="1:8" s="62" customFormat="1" ht="18" customHeight="1">
      <c r="A24" s="64" t="s">
        <v>369</v>
      </c>
      <c r="B24" s="56"/>
      <c r="C24" s="57" t="s">
        <v>369</v>
      </c>
      <c r="D24" s="57" t="s">
        <v>369</v>
      </c>
      <c r="E24" s="58" t="s">
        <v>369</v>
      </c>
      <c r="F24" s="59" t="s">
        <v>369</v>
      </c>
      <c r="G24" s="60" t="s">
        <v>369</v>
      </c>
      <c r="H24" s="61" t="s">
        <v>369</v>
      </c>
    </row>
    <row r="25" spans="1:8" s="62" customFormat="1" ht="18" customHeight="1">
      <c r="A25" s="64" t="s">
        <v>369</v>
      </c>
      <c r="B25" s="56"/>
      <c r="C25" s="57" t="s">
        <v>369</v>
      </c>
      <c r="D25" s="57" t="s">
        <v>369</v>
      </c>
      <c r="E25" s="58" t="s">
        <v>369</v>
      </c>
      <c r="F25" s="59" t="s">
        <v>369</v>
      </c>
      <c r="G25" s="60" t="s">
        <v>369</v>
      </c>
      <c r="H25" s="61" t="s">
        <v>369</v>
      </c>
    </row>
    <row r="26" spans="1:8" s="62" customFormat="1" ht="18" customHeight="1">
      <c r="A26" s="64" t="s">
        <v>369</v>
      </c>
      <c r="B26" s="56"/>
      <c r="C26" s="57" t="s">
        <v>369</v>
      </c>
      <c r="D26" s="57" t="s">
        <v>369</v>
      </c>
      <c r="E26" s="58" t="s">
        <v>369</v>
      </c>
      <c r="F26" s="59" t="s">
        <v>369</v>
      </c>
      <c r="G26" s="60" t="s">
        <v>369</v>
      </c>
      <c r="H26" s="61" t="s">
        <v>369</v>
      </c>
    </row>
    <row r="27" spans="1:8" s="62" customFormat="1" ht="18" customHeight="1">
      <c r="A27" s="64" t="s">
        <v>369</v>
      </c>
      <c r="B27" s="56"/>
      <c r="C27" s="57" t="s">
        <v>369</v>
      </c>
      <c r="D27" s="57" t="s">
        <v>369</v>
      </c>
      <c r="E27" s="58" t="s">
        <v>369</v>
      </c>
      <c r="F27" s="59" t="s">
        <v>369</v>
      </c>
      <c r="G27" s="60" t="s">
        <v>369</v>
      </c>
      <c r="H27" s="61" t="s">
        <v>369</v>
      </c>
    </row>
    <row r="28" spans="1:8" s="62" customFormat="1" ht="18" customHeight="1">
      <c r="A28" s="64" t="s">
        <v>369</v>
      </c>
      <c r="B28" s="56"/>
      <c r="C28" s="57" t="s">
        <v>369</v>
      </c>
      <c r="D28" s="57" t="s">
        <v>369</v>
      </c>
      <c r="E28" s="58" t="s">
        <v>369</v>
      </c>
      <c r="F28" s="59" t="s">
        <v>369</v>
      </c>
      <c r="G28" s="60" t="s">
        <v>369</v>
      </c>
      <c r="H28" s="61" t="s">
        <v>369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27.1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20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384</v>
      </c>
      <c r="C6" s="57" t="s">
        <v>232</v>
      </c>
      <c r="D6" s="57" t="s">
        <v>44</v>
      </c>
      <c r="E6" s="58" t="s">
        <v>171</v>
      </c>
      <c r="F6" s="59">
        <v>24456</v>
      </c>
      <c r="G6" s="60">
        <v>12354</v>
      </c>
      <c r="H6" s="61">
        <v>22</v>
      </c>
      <c r="J6" s="63"/>
    </row>
    <row r="7" spans="1:10" s="62" customFormat="1" ht="18" customHeight="1">
      <c r="A7" s="64">
        <v>2</v>
      </c>
      <c r="B7" s="56">
        <v>323</v>
      </c>
      <c r="C7" s="57" t="s">
        <v>50</v>
      </c>
      <c r="D7" s="57" t="s">
        <v>228</v>
      </c>
      <c r="E7" s="58" t="s">
        <v>171</v>
      </c>
      <c r="F7" s="59">
        <v>24631</v>
      </c>
      <c r="G7" s="60">
        <v>12918</v>
      </c>
      <c r="H7" s="61">
        <v>32</v>
      </c>
      <c r="J7" s="63"/>
    </row>
    <row r="8" spans="1:10" s="62" customFormat="1" ht="18" customHeight="1">
      <c r="A8" s="64">
        <v>3</v>
      </c>
      <c r="B8" s="56">
        <v>328</v>
      </c>
      <c r="C8" s="57" t="s">
        <v>177</v>
      </c>
      <c r="D8" s="57" t="s">
        <v>44</v>
      </c>
      <c r="E8" s="58" t="s">
        <v>171</v>
      </c>
      <c r="F8" s="59">
        <v>24069</v>
      </c>
      <c r="G8" s="60">
        <v>13646</v>
      </c>
      <c r="H8" s="61">
        <v>43</v>
      </c>
      <c r="J8" s="63"/>
    </row>
    <row r="9" spans="1:8" s="62" customFormat="1" ht="18" customHeight="1">
      <c r="A9" s="64">
        <v>4</v>
      </c>
      <c r="B9" s="56">
        <v>339</v>
      </c>
      <c r="C9" s="57" t="s">
        <v>184</v>
      </c>
      <c r="D9" s="57" t="s">
        <v>42</v>
      </c>
      <c r="E9" s="58" t="s">
        <v>171</v>
      </c>
      <c r="F9" s="59">
        <v>23328</v>
      </c>
      <c r="G9" s="60">
        <v>14119</v>
      </c>
      <c r="H9" s="61">
        <v>49</v>
      </c>
    </row>
    <row r="10" spans="1:8" s="62" customFormat="1" ht="18" customHeight="1">
      <c r="A10" s="64">
        <v>5</v>
      </c>
      <c r="B10" s="56">
        <v>338</v>
      </c>
      <c r="C10" s="57" t="s">
        <v>62</v>
      </c>
      <c r="D10" s="57" t="s">
        <v>63</v>
      </c>
      <c r="E10" s="58" t="s">
        <v>171</v>
      </c>
      <c r="F10" s="59">
        <v>23335</v>
      </c>
      <c r="G10" s="60">
        <v>14659</v>
      </c>
      <c r="H10" s="61">
        <v>58</v>
      </c>
    </row>
    <row r="11" spans="1:8" s="62" customFormat="1" ht="18" customHeight="1">
      <c r="A11" s="64">
        <v>6</v>
      </c>
      <c r="B11" s="56">
        <v>334</v>
      </c>
      <c r="C11" s="57" t="s">
        <v>61</v>
      </c>
      <c r="D11" s="57" t="s">
        <v>44</v>
      </c>
      <c r="E11" s="58" t="s">
        <v>171</v>
      </c>
      <c r="F11" s="59">
        <v>23775</v>
      </c>
      <c r="G11" s="60">
        <v>14845</v>
      </c>
      <c r="H11" s="61">
        <v>63</v>
      </c>
    </row>
    <row r="12" spans="1:8" s="62" customFormat="1" ht="18" customHeight="1">
      <c r="A12" s="64">
        <v>7</v>
      </c>
      <c r="B12" s="56">
        <v>333</v>
      </c>
      <c r="C12" s="57" t="s">
        <v>181</v>
      </c>
      <c r="D12" s="57" t="s">
        <v>40</v>
      </c>
      <c r="E12" s="58" t="s">
        <v>171</v>
      </c>
      <c r="F12" s="59">
        <v>23788</v>
      </c>
      <c r="G12" s="60">
        <v>14857</v>
      </c>
      <c r="H12" s="61">
        <v>65</v>
      </c>
    </row>
    <row r="13" spans="1:8" s="62" customFormat="1" ht="18" customHeight="1">
      <c r="A13" s="64">
        <v>8</v>
      </c>
      <c r="B13" s="56">
        <v>335</v>
      </c>
      <c r="C13" s="57" t="s">
        <v>182</v>
      </c>
      <c r="D13" s="57" t="s">
        <v>42</v>
      </c>
      <c r="E13" s="58" t="s">
        <v>171</v>
      </c>
      <c r="F13" s="59">
        <v>23597</v>
      </c>
      <c r="G13" s="60">
        <v>15043</v>
      </c>
      <c r="H13" s="61">
        <v>68</v>
      </c>
    </row>
    <row r="14" spans="1:8" s="62" customFormat="1" ht="18" customHeight="1">
      <c r="A14" s="64">
        <v>9</v>
      </c>
      <c r="B14" s="56">
        <v>381</v>
      </c>
      <c r="C14" s="57" t="s">
        <v>219</v>
      </c>
      <c r="D14" s="57" t="s">
        <v>220</v>
      </c>
      <c r="E14" s="58" t="s">
        <v>171</v>
      </c>
      <c r="F14" s="59">
        <v>23377</v>
      </c>
      <c r="G14" s="60">
        <v>15932</v>
      </c>
      <c r="H14" s="61">
        <v>77</v>
      </c>
    </row>
    <row r="15" spans="1:8" s="62" customFormat="1" ht="18" customHeight="1">
      <c r="A15" s="64">
        <v>10</v>
      </c>
      <c r="B15" s="56">
        <v>385</v>
      </c>
      <c r="C15" s="57" t="s">
        <v>233</v>
      </c>
      <c r="D15" s="57" t="s">
        <v>44</v>
      </c>
      <c r="E15" s="58" t="s">
        <v>171</v>
      </c>
      <c r="F15" s="59">
        <v>24086</v>
      </c>
      <c r="G15" s="60">
        <v>21855</v>
      </c>
      <c r="H15" s="61">
        <v>97</v>
      </c>
    </row>
    <row r="16" spans="1:8" s="62" customFormat="1" ht="18" customHeight="1">
      <c r="A16" s="64">
        <v>11</v>
      </c>
      <c r="B16" s="56">
        <v>324</v>
      </c>
      <c r="C16" s="57" t="s">
        <v>172</v>
      </c>
      <c r="D16" s="57" t="s">
        <v>42</v>
      </c>
      <c r="E16" s="58" t="s">
        <v>171</v>
      </c>
      <c r="F16" s="59">
        <v>24617</v>
      </c>
      <c r="G16" s="60">
        <v>22053</v>
      </c>
      <c r="H16" s="61">
        <v>102</v>
      </c>
    </row>
    <row r="17" spans="1:8" s="62" customFormat="1" ht="18" customHeight="1">
      <c r="A17" s="64">
        <v>12</v>
      </c>
      <c r="B17" s="56">
        <v>342</v>
      </c>
      <c r="C17" s="57" t="s">
        <v>186</v>
      </c>
      <c r="D17" s="57" t="s">
        <v>42</v>
      </c>
      <c r="E17" s="58" t="s">
        <v>171</v>
      </c>
      <c r="F17" s="59">
        <v>23041</v>
      </c>
      <c r="G17" s="60">
        <v>22607</v>
      </c>
      <c r="H17" s="61">
        <v>104</v>
      </c>
    </row>
    <row r="18" spans="1:8" s="62" customFormat="1" ht="18" customHeight="1">
      <c r="A18" s="64">
        <v>13</v>
      </c>
      <c r="B18" s="56">
        <v>332</v>
      </c>
      <c r="C18" s="57" t="s">
        <v>179</v>
      </c>
      <c r="D18" s="57" t="s">
        <v>180</v>
      </c>
      <c r="E18" s="58" t="s">
        <v>171</v>
      </c>
      <c r="F18" s="59">
        <v>23788</v>
      </c>
      <c r="G18" s="60">
        <v>23014</v>
      </c>
      <c r="H18" s="61">
        <v>109</v>
      </c>
    </row>
    <row r="19" spans="1:8" s="62" customFormat="1" ht="18" customHeight="1">
      <c r="A19" s="64">
        <v>14</v>
      </c>
      <c r="B19" s="56">
        <v>387</v>
      </c>
      <c r="C19" s="57" t="s">
        <v>236</v>
      </c>
      <c r="D19" s="57" t="s">
        <v>42</v>
      </c>
      <c r="E19" s="58" t="s">
        <v>171</v>
      </c>
      <c r="F19" s="59">
        <v>25020</v>
      </c>
      <c r="G19" s="60">
        <v>23558</v>
      </c>
      <c r="H19" s="61">
        <v>116</v>
      </c>
    </row>
    <row r="20" spans="1:8" s="62" customFormat="1" ht="18" customHeight="1">
      <c r="A20" s="64">
        <v>15</v>
      </c>
      <c r="B20" s="56">
        <v>336</v>
      </c>
      <c r="C20" s="57" t="s">
        <v>59</v>
      </c>
      <c r="D20" s="57" t="s">
        <v>42</v>
      </c>
      <c r="E20" s="58" t="s">
        <v>171</v>
      </c>
      <c r="F20" s="59">
        <v>23409</v>
      </c>
      <c r="G20" s="60">
        <v>24016</v>
      </c>
      <c r="H20" s="61">
        <v>122</v>
      </c>
    </row>
    <row r="21" spans="1:8" s="62" customFormat="1" ht="18" customHeight="1">
      <c r="A21" s="64">
        <v>16</v>
      </c>
      <c r="B21" s="56">
        <v>330</v>
      </c>
      <c r="C21" s="57" t="s">
        <v>178</v>
      </c>
      <c r="D21" s="57" t="s">
        <v>42</v>
      </c>
      <c r="E21" s="58" t="s">
        <v>171</v>
      </c>
      <c r="F21" s="59">
        <v>23942</v>
      </c>
      <c r="G21" s="60">
        <v>24016</v>
      </c>
      <c r="H21" s="61">
        <v>123</v>
      </c>
    </row>
    <row r="22" spans="1:8" s="62" customFormat="1" ht="18" customHeight="1">
      <c r="A22" s="64">
        <v>17</v>
      </c>
      <c r="B22" s="56">
        <v>329</v>
      </c>
      <c r="C22" s="57" t="s">
        <v>60</v>
      </c>
      <c r="D22" s="57" t="s">
        <v>39</v>
      </c>
      <c r="E22" s="58" t="s">
        <v>171</v>
      </c>
      <c r="F22" s="59">
        <v>24032</v>
      </c>
      <c r="G22" s="60" t="s">
        <v>241</v>
      </c>
      <c r="H22" s="61">
        <v>0</v>
      </c>
    </row>
    <row r="23" spans="1:8" s="62" customFormat="1" ht="18" customHeight="1">
      <c r="A23" s="64">
        <v>18</v>
      </c>
      <c r="B23" s="56">
        <v>331</v>
      </c>
      <c r="C23" s="57" t="s">
        <v>55</v>
      </c>
      <c r="D23" s="57" t="s">
        <v>117</v>
      </c>
      <c r="E23" s="58" t="s">
        <v>171</v>
      </c>
      <c r="F23" s="59">
        <v>23937</v>
      </c>
      <c r="G23" s="60" t="s">
        <v>241</v>
      </c>
      <c r="H23" s="61">
        <v>0</v>
      </c>
    </row>
    <row r="24" spans="1:8" s="62" customFormat="1" ht="18" customHeight="1">
      <c r="A24" s="64">
        <v>19</v>
      </c>
      <c r="B24" s="56">
        <v>337</v>
      </c>
      <c r="C24" s="57" t="s">
        <v>183</v>
      </c>
      <c r="D24" s="57" t="s">
        <v>96</v>
      </c>
      <c r="E24" s="58" t="s">
        <v>171</v>
      </c>
      <c r="F24" s="59">
        <v>23377</v>
      </c>
      <c r="G24" s="60" t="s">
        <v>241</v>
      </c>
      <c r="H24" s="61">
        <v>0</v>
      </c>
    </row>
    <row r="25" spans="1:8" s="62" customFormat="1" ht="18" customHeight="1">
      <c r="A25" s="64">
        <v>20</v>
      </c>
      <c r="B25" s="56">
        <v>340</v>
      </c>
      <c r="C25" s="57" t="s">
        <v>185</v>
      </c>
      <c r="D25" s="57" t="s">
        <v>42</v>
      </c>
      <c r="E25" s="58" t="s">
        <v>171</v>
      </c>
      <c r="F25" s="59">
        <v>23205</v>
      </c>
      <c r="G25" s="60" t="s">
        <v>241</v>
      </c>
      <c r="H25" s="61">
        <v>0</v>
      </c>
    </row>
    <row r="26" spans="1:8" s="62" customFormat="1" ht="18" customHeight="1">
      <c r="A26" s="64">
        <v>21</v>
      </c>
      <c r="B26" s="56">
        <v>341</v>
      </c>
      <c r="C26" s="57" t="s">
        <v>58</v>
      </c>
      <c r="D26" s="57" t="s">
        <v>117</v>
      </c>
      <c r="E26" s="58" t="s">
        <v>171</v>
      </c>
      <c r="F26" s="59">
        <v>23080</v>
      </c>
      <c r="G26" s="60" t="s">
        <v>241</v>
      </c>
      <c r="H26" s="61">
        <v>0</v>
      </c>
    </row>
    <row r="27" spans="1:8" s="62" customFormat="1" ht="18" customHeight="1">
      <c r="A27" s="64">
        <v>22</v>
      </c>
      <c r="B27" s="56">
        <v>326</v>
      </c>
      <c r="C27" s="57" t="s">
        <v>73</v>
      </c>
      <c r="D27" s="57" t="s">
        <v>39</v>
      </c>
      <c r="E27" s="58" t="s">
        <v>171</v>
      </c>
      <c r="F27" s="59">
        <v>24102</v>
      </c>
      <c r="G27" s="60" t="s">
        <v>241</v>
      </c>
      <c r="H27" s="61">
        <v>0</v>
      </c>
    </row>
    <row r="28" spans="1:8" s="62" customFormat="1" ht="18" customHeight="1">
      <c r="A28" s="64">
        <v>23</v>
      </c>
      <c r="B28" s="56">
        <v>327</v>
      </c>
      <c r="C28" s="57" t="s">
        <v>175</v>
      </c>
      <c r="D28" s="57" t="s">
        <v>176</v>
      </c>
      <c r="E28" s="58" t="s">
        <v>171</v>
      </c>
      <c r="F28" s="59">
        <v>24073</v>
      </c>
      <c r="G28" s="60" t="s">
        <v>241</v>
      </c>
      <c r="H28" s="61">
        <v>0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27.1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21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379</v>
      </c>
      <c r="C6" s="57" t="s">
        <v>217</v>
      </c>
      <c r="D6" s="57" t="s">
        <v>113</v>
      </c>
      <c r="E6" s="58" t="s">
        <v>174</v>
      </c>
      <c r="F6" s="59">
        <v>22791</v>
      </c>
      <c r="G6" s="60">
        <v>14108</v>
      </c>
      <c r="H6" s="61">
        <v>48</v>
      </c>
      <c r="J6" s="63"/>
    </row>
    <row r="7" spans="1:10" s="62" customFormat="1" ht="18" customHeight="1">
      <c r="A7" s="64">
        <v>2</v>
      </c>
      <c r="B7" s="56">
        <v>355</v>
      </c>
      <c r="C7" s="57" t="s">
        <v>64</v>
      </c>
      <c r="D7" s="57" t="s">
        <v>42</v>
      </c>
      <c r="E7" s="58" t="s">
        <v>174</v>
      </c>
      <c r="F7" s="59">
        <v>21562</v>
      </c>
      <c r="G7" s="60">
        <v>14351</v>
      </c>
      <c r="H7" s="61">
        <v>54</v>
      </c>
      <c r="J7" s="63"/>
    </row>
    <row r="8" spans="1:10" s="62" customFormat="1" ht="18" customHeight="1">
      <c r="A8" s="64">
        <v>3</v>
      </c>
      <c r="B8" s="56">
        <v>344</v>
      </c>
      <c r="C8" s="57" t="s">
        <v>188</v>
      </c>
      <c r="D8" s="57" t="s">
        <v>96</v>
      </c>
      <c r="E8" s="58" t="s">
        <v>174</v>
      </c>
      <c r="F8" s="59">
        <v>22513</v>
      </c>
      <c r="G8" s="60">
        <v>14502</v>
      </c>
      <c r="H8" s="61">
        <v>55</v>
      </c>
      <c r="J8" s="63"/>
    </row>
    <row r="9" spans="1:8" s="62" customFormat="1" ht="18" customHeight="1">
      <c r="A9" s="64">
        <v>4</v>
      </c>
      <c r="B9" s="56">
        <v>345</v>
      </c>
      <c r="C9" s="57" t="s">
        <v>189</v>
      </c>
      <c r="D9" s="57" t="s">
        <v>162</v>
      </c>
      <c r="E9" s="58" t="s">
        <v>174</v>
      </c>
      <c r="F9" s="59">
        <v>22433</v>
      </c>
      <c r="G9" s="60">
        <v>14838</v>
      </c>
      <c r="H9" s="61">
        <v>62</v>
      </c>
    </row>
    <row r="10" spans="1:8" s="62" customFormat="1" ht="18" customHeight="1">
      <c r="A10" s="64">
        <v>5</v>
      </c>
      <c r="B10" s="56">
        <v>350</v>
      </c>
      <c r="C10" s="57" t="s">
        <v>192</v>
      </c>
      <c r="D10" s="57" t="s">
        <v>193</v>
      </c>
      <c r="E10" s="58" t="s">
        <v>174</v>
      </c>
      <c r="F10" s="59">
        <v>21912</v>
      </c>
      <c r="G10" s="60">
        <v>15604</v>
      </c>
      <c r="H10" s="61">
        <v>73</v>
      </c>
    </row>
    <row r="11" spans="1:8" s="62" customFormat="1" ht="18" customHeight="1">
      <c r="A11" s="64">
        <v>6</v>
      </c>
      <c r="B11" s="56">
        <v>348</v>
      </c>
      <c r="C11" s="57" t="s">
        <v>190</v>
      </c>
      <c r="D11" s="57" t="s">
        <v>39</v>
      </c>
      <c r="E11" s="58" t="s">
        <v>174</v>
      </c>
      <c r="F11" s="59">
        <v>22021</v>
      </c>
      <c r="G11" s="60">
        <v>20508</v>
      </c>
      <c r="H11" s="61">
        <v>83</v>
      </c>
    </row>
    <row r="12" spans="1:8" s="62" customFormat="1" ht="18" customHeight="1">
      <c r="A12" s="64">
        <v>7</v>
      </c>
      <c r="B12" s="56">
        <v>351</v>
      </c>
      <c r="C12" s="57" t="s">
        <v>194</v>
      </c>
      <c r="D12" s="57" t="s">
        <v>42</v>
      </c>
      <c r="E12" s="58" t="s">
        <v>174</v>
      </c>
      <c r="F12" s="59">
        <v>21904</v>
      </c>
      <c r="G12" s="60">
        <v>20936</v>
      </c>
      <c r="H12" s="61">
        <v>87</v>
      </c>
    </row>
    <row r="13" spans="1:8" s="62" customFormat="1" ht="18" customHeight="1">
      <c r="A13" s="64">
        <v>8</v>
      </c>
      <c r="B13" s="56">
        <v>343</v>
      </c>
      <c r="C13" s="57" t="s">
        <v>187</v>
      </c>
      <c r="D13" s="57" t="s">
        <v>44</v>
      </c>
      <c r="E13" s="58" t="s">
        <v>174</v>
      </c>
      <c r="F13" s="59">
        <v>22695</v>
      </c>
      <c r="G13" s="60">
        <v>21705</v>
      </c>
      <c r="H13" s="61">
        <v>94</v>
      </c>
    </row>
    <row r="14" spans="1:8" s="62" customFormat="1" ht="18" customHeight="1">
      <c r="A14" s="64">
        <v>9</v>
      </c>
      <c r="B14" s="56">
        <v>346</v>
      </c>
      <c r="C14" s="57" t="s">
        <v>57</v>
      </c>
      <c r="D14" s="57" t="s">
        <v>117</v>
      </c>
      <c r="E14" s="58" t="s">
        <v>174</v>
      </c>
      <c r="F14" s="59">
        <v>22357</v>
      </c>
      <c r="G14" s="60">
        <v>21913</v>
      </c>
      <c r="H14" s="61">
        <v>99</v>
      </c>
    </row>
    <row r="15" spans="1:8" s="62" customFormat="1" ht="18" customHeight="1">
      <c r="A15" s="64">
        <v>10</v>
      </c>
      <c r="B15" s="56">
        <v>349</v>
      </c>
      <c r="C15" s="57" t="s">
        <v>191</v>
      </c>
      <c r="D15" s="57" t="s">
        <v>44</v>
      </c>
      <c r="E15" s="58" t="s">
        <v>174</v>
      </c>
      <c r="F15" s="59">
        <v>21942</v>
      </c>
      <c r="G15" s="60">
        <v>22004</v>
      </c>
      <c r="H15" s="61">
        <v>100</v>
      </c>
    </row>
    <row r="16" spans="1:8" s="62" customFormat="1" ht="18" customHeight="1">
      <c r="A16" s="64">
        <v>11</v>
      </c>
      <c r="B16" s="56">
        <v>347</v>
      </c>
      <c r="C16" s="57" t="s">
        <v>56</v>
      </c>
      <c r="D16" s="57" t="s">
        <v>117</v>
      </c>
      <c r="E16" s="58" t="s">
        <v>174</v>
      </c>
      <c r="F16" s="59">
        <v>22357</v>
      </c>
      <c r="G16" s="60">
        <v>23332</v>
      </c>
      <c r="H16" s="61">
        <v>113</v>
      </c>
    </row>
    <row r="17" spans="1:8" s="62" customFormat="1" ht="18" customHeight="1">
      <c r="A17" s="64">
        <v>12</v>
      </c>
      <c r="B17" s="56">
        <v>388</v>
      </c>
      <c r="C17" s="57" t="s">
        <v>237</v>
      </c>
      <c r="D17" s="57" t="s">
        <v>42</v>
      </c>
      <c r="E17" s="58" t="s">
        <v>174</v>
      </c>
      <c r="F17" s="59">
        <v>21689</v>
      </c>
      <c r="G17" s="60">
        <v>23557</v>
      </c>
      <c r="H17" s="61">
        <v>114</v>
      </c>
    </row>
    <row r="18" spans="1:8" s="62" customFormat="1" ht="18" customHeight="1">
      <c r="A18" s="64">
        <v>13</v>
      </c>
      <c r="B18" s="56">
        <v>325</v>
      </c>
      <c r="C18" s="57" t="s">
        <v>173</v>
      </c>
      <c r="D18" s="57" t="s">
        <v>42</v>
      </c>
      <c r="E18" s="58" t="s">
        <v>174</v>
      </c>
      <c r="F18" s="59">
        <v>21916</v>
      </c>
      <c r="G18" s="60">
        <v>23558</v>
      </c>
      <c r="H18" s="61">
        <v>115</v>
      </c>
    </row>
    <row r="19" spans="1:8" s="62" customFormat="1" ht="18" customHeight="1">
      <c r="A19" s="64">
        <v>14</v>
      </c>
      <c r="B19" s="56">
        <v>389</v>
      </c>
      <c r="C19" s="57" t="s">
        <v>238</v>
      </c>
      <c r="D19" s="57" t="s">
        <v>42</v>
      </c>
      <c r="E19" s="58" t="s">
        <v>174</v>
      </c>
      <c r="F19" s="59">
        <v>21924</v>
      </c>
      <c r="G19" s="60" t="s">
        <v>367</v>
      </c>
      <c r="H19" s="61">
        <v>0</v>
      </c>
    </row>
    <row r="20" spans="1:8" s="62" customFormat="1" ht="18" customHeight="1">
      <c r="A20" s="64">
        <v>15</v>
      </c>
      <c r="B20" s="56">
        <v>352</v>
      </c>
      <c r="C20" s="57" t="s">
        <v>195</v>
      </c>
      <c r="D20" s="57" t="s">
        <v>44</v>
      </c>
      <c r="E20" s="58" t="s">
        <v>174</v>
      </c>
      <c r="F20" s="59">
        <v>21865</v>
      </c>
      <c r="G20" s="60" t="s">
        <v>241</v>
      </c>
      <c r="H20" s="61">
        <v>0</v>
      </c>
    </row>
    <row r="21" spans="1:8" s="62" customFormat="1" ht="18" customHeight="1">
      <c r="A21" s="64">
        <v>16</v>
      </c>
      <c r="B21" s="56">
        <v>353</v>
      </c>
      <c r="C21" s="57" t="s">
        <v>196</v>
      </c>
      <c r="D21" s="57" t="s">
        <v>63</v>
      </c>
      <c r="E21" s="58" t="s">
        <v>174</v>
      </c>
      <c r="F21" s="59">
        <v>21583</v>
      </c>
      <c r="G21" s="60" t="s">
        <v>241</v>
      </c>
      <c r="H21" s="61">
        <v>0</v>
      </c>
    </row>
    <row r="22" spans="1:8" s="62" customFormat="1" ht="18" customHeight="1">
      <c r="A22" s="64">
        <v>17</v>
      </c>
      <c r="B22" s="56">
        <v>354</v>
      </c>
      <c r="C22" s="57" t="s">
        <v>197</v>
      </c>
      <c r="D22" s="57" t="s">
        <v>40</v>
      </c>
      <c r="E22" s="58" t="s">
        <v>174</v>
      </c>
      <c r="F22" s="59">
        <v>21575</v>
      </c>
      <c r="G22" s="60" t="s">
        <v>241</v>
      </c>
      <c r="H22" s="61">
        <v>0</v>
      </c>
    </row>
    <row r="23" spans="1:8" s="62" customFormat="1" ht="18" customHeight="1">
      <c r="A23" s="64">
        <v>18</v>
      </c>
      <c r="B23" s="56">
        <v>356</v>
      </c>
      <c r="C23" s="57" t="s">
        <v>198</v>
      </c>
      <c r="D23" s="57" t="s">
        <v>176</v>
      </c>
      <c r="E23" s="58" t="s">
        <v>174</v>
      </c>
      <c r="F23" s="59">
        <v>21227</v>
      </c>
      <c r="G23" s="60" t="s">
        <v>241</v>
      </c>
      <c r="H23" s="61">
        <v>0</v>
      </c>
    </row>
    <row r="24" spans="1:8" s="62" customFormat="1" ht="18" customHeight="1">
      <c r="A24" s="64">
        <v>19</v>
      </c>
      <c r="B24" s="56">
        <v>357</v>
      </c>
      <c r="C24" s="57" t="s">
        <v>199</v>
      </c>
      <c r="D24" s="57" t="s">
        <v>39</v>
      </c>
      <c r="E24" s="58" t="s">
        <v>174</v>
      </c>
      <c r="F24" s="59">
        <v>21192</v>
      </c>
      <c r="G24" s="60" t="s">
        <v>241</v>
      </c>
      <c r="H24" s="61">
        <v>0</v>
      </c>
    </row>
    <row r="25" spans="1:8" s="62" customFormat="1" ht="18" customHeight="1">
      <c r="A25" s="64" t="s">
        <v>369</v>
      </c>
      <c r="B25" s="56"/>
      <c r="C25" s="57" t="s">
        <v>369</v>
      </c>
      <c r="D25" s="57" t="s">
        <v>369</v>
      </c>
      <c r="E25" s="58" t="s">
        <v>369</v>
      </c>
      <c r="F25" s="59" t="s">
        <v>369</v>
      </c>
      <c r="G25" s="60" t="s">
        <v>369</v>
      </c>
      <c r="H25" s="61" t="s">
        <v>369</v>
      </c>
    </row>
    <row r="26" spans="1:8" s="62" customFormat="1" ht="18" customHeight="1">
      <c r="A26" s="64" t="s">
        <v>369</v>
      </c>
      <c r="B26" s="56"/>
      <c r="C26" s="57" t="s">
        <v>369</v>
      </c>
      <c r="D26" s="57" t="s">
        <v>369</v>
      </c>
      <c r="E26" s="58" t="s">
        <v>369</v>
      </c>
      <c r="F26" s="59" t="s">
        <v>369</v>
      </c>
      <c r="G26" s="60" t="s">
        <v>369</v>
      </c>
      <c r="H26" s="61" t="s">
        <v>369</v>
      </c>
    </row>
    <row r="27" spans="1:8" s="62" customFormat="1" ht="18" customHeight="1">
      <c r="A27" s="64" t="s">
        <v>369</v>
      </c>
      <c r="B27" s="56"/>
      <c r="C27" s="57" t="s">
        <v>369</v>
      </c>
      <c r="D27" s="57" t="s">
        <v>369</v>
      </c>
      <c r="E27" s="58" t="s">
        <v>369</v>
      </c>
      <c r="F27" s="59" t="s">
        <v>369</v>
      </c>
      <c r="G27" s="60" t="s">
        <v>369</v>
      </c>
      <c r="H27" s="61" t="s">
        <v>369</v>
      </c>
    </row>
    <row r="28" spans="1:8" s="62" customFormat="1" ht="18" customHeight="1">
      <c r="A28" s="64" t="s">
        <v>369</v>
      </c>
      <c r="B28" s="56"/>
      <c r="C28" s="57" t="s">
        <v>369</v>
      </c>
      <c r="D28" s="57" t="s">
        <v>369</v>
      </c>
      <c r="E28" s="58" t="s">
        <v>369</v>
      </c>
      <c r="F28" s="59" t="s">
        <v>369</v>
      </c>
      <c r="G28" s="60" t="s">
        <v>369</v>
      </c>
      <c r="H28" s="61" t="s">
        <v>369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27.1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22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360</v>
      </c>
      <c r="C6" s="57" t="s">
        <v>202</v>
      </c>
      <c r="D6" s="57" t="s">
        <v>42</v>
      </c>
      <c r="E6" s="58" t="s">
        <v>201</v>
      </c>
      <c r="F6" s="59">
        <v>20346</v>
      </c>
      <c r="G6" s="60">
        <v>13446</v>
      </c>
      <c r="H6" s="61">
        <v>41</v>
      </c>
      <c r="J6" s="63"/>
    </row>
    <row r="7" spans="1:10" s="62" customFormat="1" ht="18" customHeight="1">
      <c r="A7" s="64">
        <v>2</v>
      </c>
      <c r="B7" s="56">
        <v>365</v>
      </c>
      <c r="C7" s="57" t="s">
        <v>68</v>
      </c>
      <c r="D7" s="57" t="s">
        <v>206</v>
      </c>
      <c r="E7" s="58" t="s">
        <v>201</v>
      </c>
      <c r="F7" s="59">
        <v>19756</v>
      </c>
      <c r="G7" s="60">
        <v>13833</v>
      </c>
      <c r="H7" s="61">
        <v>44</v>
      </c>
      <c r="J7" s="63"/>
    </row>
    <row r="8" spans="1:10" s="62" customFormat="1" ht="18" customHeight="1">
      <c r="A8" s="64">
        <v>3</v>
      </c>
      <c r="B8" s="56">
        <v>361</v>
      </c>
      <c r="C8" s="57" t="s">
        <v>69</v>
      </c>
      <c r="D8" s="57" t="s">
        <v>42</v>
      </c>
      <c r="E8" s="58" t="s">
        <v>201</v>
      </c>
      <c r="F8" s="59">
        <v>20341</v>
      </c>
      <c r="G8" s="60">
        <v>15147</v>
      </c>
      <c r="H8" s="61">
        <v>70</v>
      </c>
      <c r="J8" s="63"/>
    </row>
    <row r="9" spans="1:8" s="62" customFormat="1" ht="18" customHeight="1">
      <c r="A9" s="64">
        <v>4</v>
      </c>
      <c r="B9" s="56">
        <v>386</v>
      </c>
      <c r="C9" s="57" t="s">
        <v>234</v>
      </c>
      <c r="D9" s="57" t="s">
        <v>42</v>
      </c>
      <c r="E9" s="58" t="s">
        <v>201</v>
      </c>
      <c r="F9" s="59">
        <v>19366</v>
      </c>
      <c r="G9" s="60">
        <v>20129</v>
      </c>
      <c r="H9" s="61">
        <v>79</v>
      </c>
    </row>
    <row r="10" spans="1:8" s="62" customFormat="1" ht="18" customHeight="1">
      <c r="A10" s="64">
        <v>5</v>
      </c>
      <c r="B10" s="56">
        <v>364</v>
      </c>
      <c r="C10" s="57" t="s">
        <v>205</v>
      </c>
      <c r="D10" s="57" t="s">
        <v>167</v>
      </c>
      <c r="E10" s="58" t="s">
        <v>201</v>
      </c>
      <c r="F10" s="59">
        <v>19949</v>
      </c>
      <c r="G10" s="60">
        <v>20227</v>
      </c>
      <c r="H10" s="61">
        <v>80</v>
      </c>
    </row>
    <row r="11" spans="1:8" s="62" customFormat="1" ht="18" customHeight="1">
      <c r="A11" s="64">
        <v>6</v>
      </c>
      <c r="B11" s="56">
        <v>362</v>
      </c>
      <c r="C11" s="57" t="s">
        <v>203</v>
      </c>
      <c r="D11" s="57" t="s">
        <v>42</v>
      </c>
      <c r="E11" s="58" t="s">
        <v>201</v>
      </c>
      <c r="F11" s="59">
        <v>20145</v>
      </c>
      <c r="G11" s="60">
        <v>20942</v>
      </c>
      <c r="H11" s="61">
        <v>89</v>
      </c>
    </row>
    <row r="12" spans="1:8" s="62" customFormat="1" ht="18" customHeight="1">
      <c r="A12" s="64">
        <v>7</v>
      </c>
      <c r="B12" s="56">
        <v>375</v>
      </c>
      <c r="C12" s="57" t="s">
        <v>231</v>
      </c>
      <c r="D12" s="57" t="s">
        <v>42</v>
      </c>
      <c r="E12" s="58" t="s">
        <v>201</v>
      </c>
      <c r="F12" s="59">
        <v>20348</v>
      </c>
      <c r="G12" s="60">
        <v>21822</v>
      </c>
      <c r="H12" s="61">
        <v>96</v>
      </c>
    </row>
    <row r="13" spans="1:8" s="62" customFormat="1" ht="18" customHeight="1">
      <c r="A13" s="64">
        <v>8</v>
      </c>
      <c r="B13" s="56">
        <v>358</v>
      </c>
      <c r="C13" s="57" t="s">
        <v>200</v>
      </c>
      <c r="D13" s="57" t="s">
        <v>44</v>
      </c>
      <c r="E13" s="58" t="s">
        <v>201</v>
      </c>
      <c r="F13" s="59">
        <v>20641</v>
      </c>
      <c r="G13" s="60" t="s">
        <v>241</v>
      </c>
      <c r="H13" s="61">
        <v>0</v>
      </c>
    </row>
    <row r="14" spans="1:8" s="62" customFormat="1" ht="18" customHeight="1">
      <c r="A14" s="64">
        <v>9</v>
      </c>
      <c r="B14" s="56">
        <v>359</v>
      </c>
      <c r="C14" s="57" t="s">
        <v>67</v>
      </c>
      <c r="D14" s="57" t="s">
        <v>42</v>
      </c>
      <c r="E14" s="58" t="s">
        <v>201</v>
      </c>
      <c r="F14" s="59">
        <v>20638</v>
      </c>
      <c r="G14" s="60" t="s">
        <v>241</v>
      </c>
      <c r="H14" s="61">
        <v>0</v>
      </c>
    </row>
    <row r="15" spans="1:8" s="62" customFormat="1" ht="18" customHeight="1">
      <c r="A15" s="64">
        <v>10</v>
      </c>
      <c r="B15" s="56">
        <v>363</v>
      </c>
      <c r="C15" s="57" t="s">
        <v>204</v>
      </c>
      <c r="D15" s="57" t="s">
        <v>42</v>
      </c>
      <c r="E15" s="58" t="s">
        <v>201</v>
      </c>
      <c r="F15" s="59">
        <v>20090</v>
      </c>
      <c r="G15" s="60" t="s">
        <v>241</v>
      </c>
      <c r="H15" s="61">
        <v>0</v>
      </c>
    </row>
    <row r="16" spans="1:8" s="62" customFormat="1" ht="18" customHeight="1">
      <c r="A16" s="64" t="s">
        <v>369</v>
      </c>
      <c r="B16" s="56"/>
      <c r="C16" s="57" t="s">
        <v>369</v>
      </c>
      <c r="D16" s="57" t="s">
        <v>369</v>
      </c>
      <c r="E16" s="58" t="s">
        <v>369</v>
      </c>
      <c r="F16" s="59" t="s">
        <v>369</v>
      </c>
      <c r="G16" s="60" t="s">
        <v>369</v>
      </c>
      <c r="H16" s="61" t="s">
        <v>369</v>
      </c>
    </row>
    <row r="17" spans="1:8" s="62" customFormat="1" ht="18" customHeight="1">
      <c r="A17" s="64" t="s">
        <v>369</v>
      </c>
      <c r="B17" s="56"/>
      <c r="C17" s="57" t="s">
        <v>369</v>
      </c>
      <c r="D17" s="57" t="s">
        <v>369</v>
      </c>
      <c r="E17" s="58" t="s">
        <v>369</v>
      </c>
      <c r="F17" s="59" t="s">
        <v>369</v>
      </c>
      <c r="G17" s="60" t="s">
        <v>369</v>
      </c>
      <c r="H17" s="61" t="s">
        <v>369</v>
      </c>
    </row>
    <row r="18" spans="1:8" s="62" customFormat="1" ht="18" customHeight="1">
      <c r="A18" s="64" t="s">
        <v>369</v>
      </c>
      <c r="B18" s="56"/>
      <c r="C18" s="57" t="s">
        <v>369</v>
      </c>
      <c r="D18" s="57" t="s">
        <v>369</v>
      </c>
      <c r="E18" s="58" t="s">
        <v>369</v>
      </c>
      <c r="F18" s="59" t="s">
        <v>369</v>
      </c>
      <c r="G18" s="60" t="s">
        <v>369</v>
      </c>
      <c r="H18" s="61" t="s">
        <v>369</v>
      </c>
    </row>
    <row r="19" spans="1:8" s="62" customFormat="1" ht="18" customHeight="1">
      <c r="A19" s="64" t="s">
        <v>369</v>
      </c>
      <c r="B19" s="56"/>
      <c r="C19" s="57" t="s">
        <v>369</v>
      </c>
      <c r="D19" s="57" t="s">
        <v>369</v>
      </c>
      <c r="E19" s="58" t="s">
        <v>369</v>
      </c>
      <c r="F19" s="59" t="s">
        <v>369</v>
      </c>
      <c r="G19" s="60" t="s">
        <v>369</v>
      </c>
      <c r="H19" s="61" t="s">
        <v>369</v>
      </c>
    </row>
    <row r="20" spans="1:8" s="62" customFormat="1" ht="18" customHeight="1">
      <c r="A20" s="64" t="s">
        <v>369</v>
      </c>
      <c r="B20" s="56"/>
      <c r="C20" s="57" t="s">
        <v>369</v>
      </c>
      <c r="D20" s="57" t="s">
        <v>369</v>
      </c>
      <c r="E20" s="58" t="s">
        <v>369</v>
      </c>
      <c r="F20" s="59" t="s">
        <v>369</v>
      </c>
      <c r="G20" s="60" t="s">
        <v>369</v>
      </c>
      <c r="H20" s="61" t="s">
        <v>369</v>
      </c>
    </row>
    <row r="21" spans="1:8" s="62" customFormat="1" ht="18" customHeight="1">
      <c r="A21" s="64" t="s">
        <v>369</v>
      </c>
      <c r="B21" s="56"/>
      <c r="C21" s="57" t="s">
        <v>369</v>
      </c>
      <c r="D21" s="57" t="s">
        <v>369</v>
      </c>
      <c r="E21" s="58" t="s">
        <v>369</v>
      </c>
      <c r="F21" s="59" t="s">
        <v>369</v>
      </c>
      <c r="G21" s="60" t="s">
        <v>369</v>
      </c>
      <c r="H21" s="61" t="s">
        <v>369</v>
      </c>
    </row>
    <row r="22" spans="1:8" s="62" customFormat="1" ht="18" customHeight="1">
      <c r="A22" s="64" t="s">
        <v>369</v>
      </c>
      <c r="B22" s="56"/>
      <c r="C22" s="57" t="s">
        <v>369</v>
      </c>
      <c r="D22" s="57" t="s">
        <v>369</v>
      </c>
      <c r="E22" s="58" t="s">
        <v>369</v>
      </c>
      <c r="F22" s="59" t="s">
        <v>369</v>
      </c>
      <c r="G22" s="60" t="s">
        <v>369</v>
      </c>
      <c r="H22" s="61" t="s">
        <v>369</v>
      </c>
    </row>
    <row r="23" spans="1:8" s="62" customFormat="1" ht="18" customHeight="1">
      <c r="A23" s="64" t="s">
        <v>369</v>
      </c>
      <c r="B23" s="56"/>
      <c r="C23" s="57" t="s">
        <v>369</v>
      </c>
      <c r="D23" s="57" t="s">
        <v>369</v>
      </c>
      <c r="E23" s="58" t="s">
        <v>369</v>
      </c>
      <c r="F23" s="59" t="s">
        <v>369</v>
      </c>
      <c r="G23" s="60" t="s">
        <v>369</v>
      </c>
      <c r="H23" s="61" t="s">
        <v>369</v>
      </c>
    </row>
    <row r="24" spans="1:8" s="62" customFormat="1" ht="18" customHeight="1">
      <c r="A24" s="64" t="s">
        <v>369</v>
      </c>
      <c r="B24" s="56"/>
      <c r="C24" s="57" t="s">
        <v>369</v>
      </c>
      <c r="D24" s="57" t="s">
        <v>369</v>
      </c>
      <c r="E24" s="58" t="s">
        <v>369</v>
      </c>
      <c r="F24" s="59" t="s">
        <v>369</v>
      </c>
      <c r="G24" s="60" t="s">
        <v>369</v>
      </c>
      <c r="H24" s="61" t="s">
        <v>369</v>
      </c>
    </row>
    <row r="25" spans="1:8" s="62" customFormat="1" ht="18" customHeight="1">
      <c r="A25" s="64" t="s">
        <v>369</v>
      </c>
      <c r="B25" s="56"/>
      <c r="C25" s="57" t="s">
        <v>369</v>
      </c>
      <c r="D25" s="57" t="s">
        <v>369</v>
      </c>
      <c r="E25" s="58" t="s">
        <v>369</v>
      </c>
      <c r="F25" s="59" t="s">
        <v>369</v>
      </c>
      <c r="G25" s="60" t="s">
        <v>369</v>
      </c>
      <c r="H25" s="61" t="s">
        <v>369</v>
      </c>
    </row>
    <row r="26" spans="1:8" s="62" customFormat="1" ht="18" customHeight="1">
      <c r="A26" s="64" t="s">
        <v>369</v>
      </c>
      <c r="B26" s="56"/>
      <c r="C26" s="57" t="s">
        <v>369</v>
      </c>
      <c r="D26" s="57" t="s">
        <v>369</v>
      </c>
      <c r="E26" s="58" t="s">
        <v>369</v>
      </c>
      <c r="F26" s="59" t="s">
        <v>369</v>
      </c>
      <c r="G26" s="60" t="s">
        <v>369</v>
      </c>
      <c r="H26" s="61" t="s">
        <v>369</v>
      </c>
    </row>
    <row r="27" spans="1:8" s="62" customFormat="1" ht="18" customHeight="1">
      <c r="A27" s="64" t="s">
        <v>369</v>
      </c>
      <c r="B27" s="56"/>
      <c r="C27" s="57" t="s">
        <v>369</v>
      </c>
      <c r="D27" s="57" t="s">
        <v>369</v>
      </c>
      <c r="E27" s="58" t="s">
        <v>369</v>
      </c>
      <c r="F27" s="59" t="s">
        <v>369</v>
      </c>
      <c r="G27" s="60" t="s">
        <v>369</v>
      </c>
      <c r="H27" s="61" t="s">
        <v>369</v>
      </c>
    </row>
    <row r="28" spans="1:8" s="62" customFormat="1" ht="18" customHeight="1">
      <c r="A28" s="64" t="s">
        <v>369</v>
      </c>
      <c r="B28" s="56"/>
      <c r="C28" s="57" t="s">
        <v>369</v>
      </c>
      <c r="D28" s="57" t="s">
        <v>369</v>
      </c>
      <c r="E28" s="58" t="s">
        <v>369</v>
      </c>
      <c r="F28" s="59" t="s">
        <v>369</v>
      </c>
      <c r="G28" s="60" t="s">
        <v>369</v>
      </c>
      <c r="H28" s="61" t="s">
        <v>369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27.1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23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366</v>
      </c>
      <c r="C6" s="57" t="s">
        <v>65</v>
      </c>
      <c r="D6" s="57" t="s">
        <v>167</v>
      </c>
      <c r="E6" s="58" t="s">
        <v>207</v>
      </c>
      <c r="F6" s="59">
        <v>19293</v>
      </c>
      <c r="G6" s="60">
        <v>14710</v>
      </c>
      <c r="H6" s="61">
        <v>59</v>
      </c>
      <c r="J6" s="63"/>
    </row>
    <row r="7" spans="1:10" s="62" customFormat="1" ht="18" customHeight="1">
      <c r="A7" s="64">
        <v>2</v>
      </c>
      <c r="B7" s="56">
        <v>367</v>
      </c>
      <c r="C7" s="57" t="s">
        <v>66</v>
      </c>
      <c r="D7" s="57" t="s">
        <v>42</v>
      </c>
      <c r="E7" s="58" t="s">
        <v>207</v>
      </c>
      <c r="F7" s="59">
        <v>19277</v>
      </c>
      <c r="G7" s="60">
        <v>15742</v>
      </c>
      <c r="H7" s="61">
        <v>74</v>
      </c>
      <c r="J7" s="63"/>
    </row>
    <row r="8" spans="1:10" s="62" customFormat="1" ht="18" customHeight="1">
      <c r="A8" s="64">
        <v>3</v>
      </c>
      <c r="B8" s="56">
        <v>369</v>
      </c>
      <c r="C8" s="57" t="s">
        <v>209</v>
      </c>
      <c r="D8" s="57" t="s">
        <v>96</v>
      </c>
      <c r="E8" s="58" t="s">
        <v>207</v>
      </c>
      <c r="F8" s="59">
        <v>18983</v>
      </c>
      <c r="G8" s="60">
        <v>20308</v>
      </c>
      <c r="H8" s="61">
        <v>81</v>
      </c>
      <c r="J8" s="63"/>
    </row>
    <row r="9" spans="1:8" s="62" customFormat="1" ht="18" customHeight="1">
      <c r="A9" s="64">
        <v>4</v>
      </c>
      <c r="B9" s="56">
        <v>368</v>
      </c>
      <c r="C9" s="57" t="s">
        <v>208</v>
      </c>
      <c r="D9" s="57" t="s">
        <v>44</v>
      </c>
      <c r="E9" s="58" t="s">
        <v>207</v>
      </c>
      <c r="F9" s="59">
        <v>18994</v>
      </c>
      <c r="G9" s="60">
        <v>20629</v>
      </c>
      <c r="H9" s="61">
        <v>86</v>
      </c>
    </row>
    <row r="10" spans="1:8" s="62" customFormat="1" ht="18" customHeight="1">
      <c r="A10" s="64">
        <v>5</v>
      </c>
      <c r="B10" s="56">
        <v>370</v>
      </c>
      <c r="C10" s="57" t="s">
        <v>210</v>
      </c>
      <c r="D10" s="57" t="s">
        <v>42</v>
      </c>
      <c r="E10" s="58" t="s">
        <v>207</v>
      </c>
      <c r="F10" s="59">
        <v>18743</v>
      </c>
      <c r="G10" s="60">
        <v>22300</v>
      </c>
      <c r="H10" s="61">
        <v>103</v>
      </c>
    </row>
    <row r="11" spans="1:8" s="62" customFormat="1" ht="18" customHeight="1">
      <c r="A11" s="64">
        <v>6</v>
      </c>
      <c r="B11" s="56">
        <v>371</v>
      </c>
      <c r="C11" s="57" t="s">
        <v>211</v>
      </c>
      <c r="D11" s="57" t="s">
        <v>42</v>
      </c>
      <c r="E11" s="58" t="s">
        <v>207</v>
      </c>
      <c r="F11" s="59">
        <v>18541</v>
      </c>
      <c r="G11" s="60">
        <v>23847</v>
      </c>
      <c r="H11" s="61">
        <v>120</v>
      </c>
    </row>
    <row r="12" spans="1:8" s="62" customFormat="1" ht="18" customHeight="1">
      <c r="A12" s="64" t="s">
        <v>369</v>
      </c>
      <c r="B12" s="56"/>
      <c r="C12" s="57" t="s">
        <v>369</v>
      </c>
      <c r="D12" s="57" t="s">
        <v>369</v>
      </c>
      <c r="E12" s="58" t="s">
        <v>369</v>
      </c>
      <c r="F12" s="59" t="s">
        <v>369</v>
      </c>
      <c r="G12" s="60" t="s">
        <v>369</v>
      </c>
      <c r="H12" s="61" t="s">
        <v>369</v>
      </c>
    </row>
    <row r="13" spans="1:8" s="62" customFormat="1" ht="18" customHeight="1">
      <c r="A13" s="64" t="s">
        <v>369</v>
      </c>
      <c r="B13" s="56"/>
      <c r="C13" s="57" t="s">
        <v>369</v>
      </c>
      <c r="D13" s="57" t="s">
        <v>369</v>
      </c>
      <c r="E13" s="58" t="s">
        <v>369</v>
      </c>
      <c r="F13" s="59" t="s">
        <v>369</v>
      </c>
      <c r="G13" s="60" t="s">
        <v>369</v>
      </c>
      <c r="H13" s="61" t="s">
        <v>369</v>
      </c>
    </row>
    <row r="14" spans="1:8" s="62" customFormat="1" ht="18" customHeight="1">
      <c r="A14" s="64" t="s">
        <v>369</v>
      </c>
      <c r="B14" s="56"/>
      <c r="C14" s="57" t="s">
        <v>369</v>
      </c>
      <c r="D14" s="57" t="s">
        <v>369</v>
      </c>
      <c r="E14" s="58" t="s">
        <v>369</v>
      </c>
      <c r="F14" s="59" t="s">
        <v>369</v>
      </c>
      <c r="G14" s="60" t="s">
        <v>369</v>
      </c>
      <c r="H14" s="61" t="s">
        <v>369</v>
      </c>
    </row>
    <row r="15" spans="1:8" s="62" customFormat="1" ht="18" customHeight="1">
      <c r="A15" s="64" t="s">
        <v>369</v>
      </c>
      <c r="B15" s="56"/>
      <c r="C15" s="57" t="s">
        <v>369</v>
      </c>
      <c r="D15" s="57" t="s">
        <v>369</v>
      </c>
      <c r="E15" s="58" t="s">
        <v>369</v>
      </c>
      <c r="F15" s="59" t="s">
        <v>369</v>
      </c>
      <c r="G15" s="60" t="s">
        <v>369</v>
      </c>
      <c r="H15" s="61" t="s">
        <v>369</v>
      </c>
    </row>
    <row r="16" spans="1:8" s="62" customFormat="1" ht="18" customHeight="1">
      <c r="A16" s="64" t="s">
        <v>369</v>
      </c>
      <c r="B16" s="56"/>
      <c r="C16" s="57" t="s">
        <v>369</v>
      </c>
      <c r="D16" s="57" t="s">
        <v>369</v>
      </c>
      <c r="E16" s="58" t="s">
        <v>369</v>
      </c>
      <c r="F16" s="59" t="s">
        <v>369</v>
      </c>
      <c r="G16" s="60" t="s">
        <v>369</v>
      </c>
      <c r="H16" s="61" t="s">
        <v>369</v>
      </c>
    </row>
    <row r="17" spans="1:8" s="62" customFormat="1" ht="18" customHeight="1">
      <c r="A17" s="64" t="s">
        <v>369</v>
      </c>
      <c r="B17" s="56"/>
      <c r="C17" s="57" t="s">
        <v>369</v>
      </c>
      <c r="D17" s="57" t="s">
        <v>369</v>
      </c>
      <c r="E17" s="58" t="s">
        <v>369</v>
      </c>
      <c r="F17" s="59" t="s">
        <v>369</v>
      </c>
      <c r="G17" s="60" t="s">
        <v>369</v>
      </c>
      <c r="H17" s="61" t="s">
        <v>369</v>
      </c>
    </row>
    <row r="18" spans="1:8" s="62" customFormat="1" ht="18" customHeight="1">
      <c r="A18" s="64" t="s">
        <v>369</v>
      </c>
      <c r="B18" s="56"/>
      <c r="C18" s="57" t="s">
        <v>369</v>
      </c>
      <c r="D18" s="57" t="s">
        <v>369</v>
      </c>
      <c r="E18" s="58" t="s">
        <v>369</v>
      </c>
      <c r="F18" s="59" t="s">
        <v>369</v>
      </c>
      <c r="G18" s="60" t="s">
        <v>369</v>
      </c>
      <c r="H18" s="61" t="s">
        <v>369</v>
      </c>
    </row>
    <row r="19" spans="1:8" s="62" customFormat="1" ht="18" customHeight="1">
      <c r="A19" s="64" t="s">
        <v>369</v>
      </c>
      <c r="B19" s="56"/>
      <c r="C19" s="57" t="s">
        <v>369</v>
      </c>
      <c r="D19" s="57" t="s">
        <v>369</v>
      </c>
      <c r="E19" s="58" t="s">
        <v>369</v>
      </c>
      <c r="F19" s="59" t="s">
        <v>369</v>
      </c>
      <c r="G19" s="60" t="s">
        <v>369</v>
      </c>
      <c r="H19" s="61" t="s">
        <v>369</v>
      </c>
    </row>
    <row r="20" spans="1:8" s="62" customFormat="1" ht="18" customHeight="1">
      <c r="A20" s="64" t="s">
        <v>369</v>
      </c>
      <c r="B20" s="56"/>
      <c r="C20" s="57" t="s">
        <v>369</v>
      </c>
      <c r="D20" s="57" t="s">
        <v>369</v>
      </c>
      <c r="E20" s="58" t="s">
        <v>369</v>
      </c>
      <c r="F20" s="59" t="s">
        <v>369</v>
      </c>
      <c r="G20" s="60" t="s">
        <v>369</v>
      </c>
      <c r="H20" s="61" t="s">
        <v>369</v>
      </c>
    </row>
    <row r="21" spans="1:8" s="62" customFormat="1" ht="18" customHeight="1">
      <c r="A21" s="64" t="s">
        <v>369</v>
      </c>
      <c r="B21" s="56"/>
      <c r="C21" s="57" t="s">
        <v>369</v>
      </c>
      <c r="D21" s="57" t="s">
        <v>369</v>
      </c>
      <c r="E21" s="58" t="s">
        <v>369</v>
      </c>
      <c r="F21" s="59" t="s">
        <v>369</v>
      </c>
      <c r="G21" s="60" t="s">
        <v>369</v>
      </c>
      <c r="H21" s="61" t="s">
        <v>369</v>
      </c>
    </row>
    <row r="22" spans="1:8" s="62" customFormat="1" ht="18" customHeight="1">
      <c r="A22" s="64" t="s">
        <v>369</v>
      </c>
      <c r="B22" s="56"/>
      <c r="C22" s="57" t="s">
        <v>369</v>
      </c>
      <c r="D22" s="57" t="s">
        <v>369</v>
      </c>
      <c r="E22" s="58" t="s">
        <v>369</v>
      </c>
      <c r="F22" s="59" t="s">
        <v>369</v>
      </c>
      <c r="G22" s="60" t="s">
        <v>369</v>
      </c>
      <c r="H22" s="61" t="s">
        <v>369</v>
      </c>
    </row>
    <row r="23" spans="1:8" s="62" customFormat="1" ht="18" customHeight="1">
      <c r="A23" s="64" t="s">
        <v>369</v>
      </c>
      <c r="B23" s="56"/>
      <c r="C23" s="57" t="s">
        <v>369</v>
      </c>
      <c r="D23" s="57" t="s">
        <v>369</v>
      </c>
      <c r="E23" s="58" t="s">
        <v>369</v>
      </c>
      <c r="F23" s="59" t="s">
        <v>369</v>
      </c>
      <c r="G23" s="60" t="s">
        <v>369</v>
      </c>
      <c r="H23" s="61" t="s">
        <v>369</v>
      </c>
    </row>
    <row r="24" spans="1:8" s="62" customFormat="1" ht="18" customHeight="1">
      <c r="A24" s="64" t="s">
        <v>369</v>
      </c>
      <c r="B24" s="56"/>
      <c r="C24" s="57" t="s">
        <v>369</v>
      </c>
      <c r="D24" s="57" t="s">
        <v>369</v>
      </c>
      <c r="E24" s="58" t="s">
        <v>369</v>
      </c>
      <c r="F24" s="59" t="s">
        <v>369</v>
      </c>
      <c r="G24" s="60" t="s">
        <v>369</v>
      </c>
      <c r="H24" s="61" t="s">
        <v>369</v>
      </c>
    </row>
    <row r="25" spans="1:8" s="62" customFormat="1" ht="18" customHeight="1">
      <c r="A25" s="64" t="s">
        <v>369</v>
      </c>
      <c r="B25" s="56"/>
      <c r="C25" s="57" t="s">
        <v>369</v>
      </c>
      <c r="D25" s="57" t="s">
        <v>369</v>
      </c>
      <c r="E25" s="58" t="s">
        <v>369</v>
      </c>
      <c r="F25" s="59" t="s">
        <v>369</v>
      </c>
      <c r="G25" s="60" t="s">
        <v>369</v>
      </c>
      <c r="H25" s="61" t="s">
        <v>369</v>
      </c>
    </row>
    <row r="26" spans="1:8" s="62" customFormat="1" ht="18" customHeight="1">
      <c r="A26" s="64" t="s">
        <v>369</v>
      </c>
      <c r="B26" s="56"/>
      <c r="C26" s="57" t="s">
        <v>369</v>
      </c>
      <c r="D26" s="57" t="s">
        <v>369</v>
      </c>
      <c r="E26" s="58" t="s">
        <v>369</v>
      </c>
      <c r="F26" s="59" t="s">
        <v>369</v>
      </c>
      <c r="G26" s="60" t="s">
        <v>369</v>
      </c>
      <c r="H26" s="61" t="s">
        <v>369</v>
      </c>
    </row>
    <row r="27" spans="1:8" s="62" customFormat="1" ht="18" customHeight="1">
      <c r="A27" s="64" t="s">
        <v>369</v>
      </c>
      <c r="B27" s="56"/>
      <c r="C27" s="57" t="s">
        <v>369</v>
      </c>
      <c r="D27" s="57" t="s">
        <v>369</v>
      </c>
      <c r="E27" s="58" t="s">
        <v>369</v>
      </c>
      <c r="F27" s="59" t="s">
        <v>369</v>
      </c>
      <c r="G27" s="60" t="s">
        <v>369</v>
      </c>
      <c r="H27" s="61" t="s">
        <v>369</v>
      </c>
    </row>
    <row r="28" spans="1:8" s="62" customFormat="1" ht="18" customHeight="1">
      <c r="A28" s="64" t="s">
        <v>369</v>
      </c>
      <c r="B28" s="56"/>
      <c r="C28" s="57" t="s">
        <v>369</v>
      </c>
      <c r="D28" s="57" t="s">
        <v>369</v>
      </c>
      <c r="E28" s="58" t="s">
        <v>369</v>
      </c>
      <c r="F28" s="59" t="s">
        <v>369</v>
      </c>
      <c r="G28" s="60" t="s">
        <v>369</v>
      </c>
      <c r="H28" s="61" t="s">
        <v>369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1" bestFit="1" customWidth="1"/>
    <col min="2" max="2" width="6.375" style="21" bestFit="1" customWidth="1"/>
    <col min="3" max="3" width="24.375" style="33" customWidth="1"/>
    <col min="4" max="4" width="27.125" style="33" customWidth="1"/>
    <col min="5" max="5" width="10.625" style="20" bestFit="1" customWidth="1"/>
    <col min="6" max="6" width="11.00390625" style="21" bestFit="1" customWidth="1"/>
    <col min="7" max="7" width="9.375" style="34" customWidth="1"/>
    <col min="8" max="8" width="8.75390625" style="20" customWidth="1"/>
    <col min="9" max="16384" width="9.125" style="20" customWidth="1"/>
  </cols>
  <sheetData>
    <row r="1" spans="1:10" ht="33.75" customHeight="1">
      <c r="A1" s="143" t="s">
        <v>368</v>
      </c>
      <c r="B1" s="143"/>
      <c r="C1" s="143"/>
      <c r="D1" s="143"/>
      <c r="E1" s="143"/>
      <c r="F1" s="143"/>
      <c r="G1" s="143"/>
      <c r="H1" s="143"/>
      <c r="J1" s="21"/>
    </row>
    <row r="2" spans="1:8" ht="19.5" customHeight="1">
      <c r="A2" s="148" t="s">
        <v>13</v>
      </c>
      <c r="B2" s="148"/>
      <c r="C2" s="148"/>
      <c r="D2" s="148"/>
      <c r="E2" s="148"/>
      <c r="F2" s="148"/>
      <c r="G2" s="148"/>
      <c r="H2" s="148"/>
    </row>
    <row r="3" spans="1:9" ht="21.75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22"/>
    </row>
    <row r="4" spans="1:8" ht="20.25" customHeight="1">
      <c r="A4" s="142" t="s">
        <v>24</v>
      </c>
      <c r="B4" s="142"/>
      <c r="C4" s="142"/>
      <c r="D4" s="23" t="s">
        <v>14</v>
      </c>
      <c r="E4" s="24"/>
      <c r="F4" s="150">
        <v>41161.395833333336</v>
      </c>
      <c r="G4" s="150"/>
      <c r="H4" s="150"/>
    </row>
    <row r="5" spans="1:16" s="25" customFormat="1" ht="38.25">
      <c r="A5" s="65" t="s">
        <v>0</v>
      </c>
      <c r="B5" s="66" t="s">
        <v>1</v>
      </c>
      <c r="C5" s="66" t="s">
        <v>3</v>
      </c>
      <c r="D5" s="66" t="s">
        <v>26</v>
      </c>
      <c r="E5" s="66" t="s">
        <v>15</v>
      </c>
      <c r="F5" s="67" t="s">
        <v>2</v>
      </c>
      <c r="G5" s="68" t="s">
        <v>4</v>
      </c>
      <c r="H5" s="66" t="s">
        <v>16</v>
      </c>
      <c r="L5" s="26"/>
      <c r="M5" s="26"/>
      <c r="N5" s="26"/>
      <c r="O5" s="26"/>
      <c r="P5" s="26"/>
    </row>
    <row r="6" spans="1:10" s="62" customFormat="1" ht="18" customHeight="1">
      <c r="A6" s="55">
        <v>1</v>
      </c>
      <c r="B6" s="56">
        <v>373</v>
      </c>
      <c r="C6" s="57" t="s">
        <v>212</v>
      </c>
      <c r="D6" s="57" t="s">
        <v>42</v>
      </c>
      <c r="E6" s="58" t="s">
        <v>213</v>
      </c>
      <c r="F6" s="59">
        <v>17168</v>
      </c>
      <c r="G6" s="60" t="s">
        <v>367</v>
      </c>
      <c r="H6" s="61">
        <v>0</v>
      </c>
      <c r="J6" s="63"/>
    </row>
    <row r="7" spans="1:10" s="62" customFormat="1" ht="18" customHeight="1">
      <c r="A7" s="64">
        <v>2</v>
      </c>
      <c r="B7" s="56">
        <v>374</v>
      </c>
      <c r="C7" s="57" t="s">
        <v>214</v>
      </c>
      <c r="D7" s="57" t="s">
        <v>80</v>
      </c>
      <c r="E7" s="58" t="s">
        <v>213</v>
      </c>
      <c r="F7" s="59">
        <v>17090</v>
      </c>
      <c r="G7" s="60" t="s">
        <v>241</v>
      </c>
      <c r="H7" s="61">
        <v>0</v>
      </c>
      <c r="J7" s="63"/>
    </row>
    <row r="8" spans="1:10" s="62" customFormat="1" ht="18" customHeight="1">
      <c r="A8" s="64" t="s">
        <v>369</v>
      </c>
      <c r="B8" s="56"/>
      <c r="C8" s="57" t="s">
        <v>369</v>
      </c>
      <c r="D8" s="57" t="s">
        <v>369</v>
      </c>
      <c r="E8" s="58" t="s">
        <v>369</v>
      </c>
      <c r="F8" s="59" t="s">
        <v>369</v>
      </c>
      <c r="G8" s="60" t="s">
        <v>369</v>
      </c>
      <c r="H8" s="61" t="s">
        <v>369</v>
      </c>
      <c r="J8" s="63"/>
    </row>
    <row r="9" spans="1:8" s="62" customFormat="1" ht="18" customHeight="1">
      <c r="A9" s="64" t="s">
        <v>369</v>
      </c>
      <c r="B9" s="56"/>
      <c r="C9" s="57" t="s">
        <v>369</v>
      </c>
      <c r="D9" s="57" t="s">
        <v>369</v>
      </c>
      <c r="E9" s="58" t="s">
        <v>369</v>
      </c>
      <c r="F9" s="59" t="s">
        <v>369</v>
      </c>
      <c r="G9" s="60" t="s">
        <v>369</v>
      </c>
      <c r="H9" s="61" t="s">
        <v>369</v>
      </c>
    </row>
    <row r="10" spans="1:8" s="62" customFormat="1" ht="18" customHeight="1">
      <c r="A10" s="64" t="s">
        <v>369</v>
      </c>
      <c r="B10" s="56"/>
      <c r="C10" s="57" t="s">
        <v>369</v>
      </c>
      <c r="D10" s="57" t="s">
        <v>369</v>
      </c>
      <c r="E10" s="58" t="s">
        <v>369</v>
      </c>
      <c r="F10" s="59" t="s">
        <v>369</v>
      </c>
      <c r="G10" s="60" t="s">
        <v>369</v>
      </c>
      <c r="H10" s="61" t="s">
        <v>369</v>
      </c>
    </row>
    <row r="11" spans="1:8" s="62" customFormat="1" ht="18" customHeight="1">
      <c r="A11" s="64" t="s">
        <v>369</v>
      </c>
      <c r="B11" s="56"/>
      <c r="C11" s="57" t="s">
        <v>369</v>
      </c>
      <c r="D11" s="57" t="s">
        <v>369</v>
      </c>
      <c r="E11" s="58" t="s">
        <v>369</v>
      </c>
      <c r="F11" s="59" t="s">
        <v>369</v>
      </c>
      <c r="G11" s="60" t="s">
        <v>369</v>
      </c>
      <c r="H11" s="61" t="s">
        <v>369</v>
      </c>
    </row>
    <row r="12" spans="1:8" s="62" customFormat="1" ht="18" customHeight="1">
      <c r="A12" s="64" t="s">
        <v>369</v>
      </c>
      <c r="B12" s="56"/>
      <c r="C12" s="57" t="s">
        <v>369</v>
      </c>
      <c r="D12" s="57" t="s">
        <v>369</v>
      </c>
      <c r="E12" s="58" t="s">
        <v>369</v>
      </c>
      <c r="F12" s="59" t="s">
        <v>369</v>
      </c>
      <c r="G12" s="60" t="s">
        <v>369</v>
      </c>
      <c r="H12" s="61" t="s">
        <v>369</v>
      </c>
    </row>
    <row r="13" spans="1:8" s="62" customFormat="1" ht="18" customHeight="1">
      <c r="A13" s="64" t="s">
        <v>369</v>
      </c>
      <c r="B13" s="56"/>
      <c r="C13" s="57" t="s">
        <v>369</v>
      </c>
      <c r="D13" s="57" t="s">
        <v>369</v>
      </c>
      <c r="E13" s="58" t="s">
        <v>369</v>
      </c>
      <c r="F13" s="59" t="s">
        <v>369</v>
      </c>
      <c r="G13" s="60" t="s">
        <v>369</v>
      </c>
      <c r="H13" s="61" t="s">
        <v>369</v>
      </c>
    </row>
    <row r="14" spans="1:8" s="62" customFormat="1" ht="18" customHeight="1">
      <c r="A14" s="64" t="s">
        <v>369</v>
      </c>
      <c r="B14" s="56"/>
      <c r="C14" s="57" t="s">
        <v>369</v>
      </c>
      <c r="D14" s="57" t="s">
        <v>369</v>
      </c>
      <c r="E14" s="58" t="s">
        <v>369</v>
      </c>
      <c r="F14" s="59" t="s">
        <v>369</v>
      </c>
      <c r="G14" s="60" t="s">
        <v>369</v>
      </c>
      <c r="H14" s="61" t="s">
        <v>369</v>
      </c>
    </row>
    <row r="15" spans="1:8" s="62" customFormat="1" ht="18" customHeight="1">
      <c r="A15" s="64" t="s">
        <v>369</v>
      </c>
      <c r="B15" s="56"/>
      <c r="C15" s="57" t="s">
        <v>369</v>
      </c>
      <c r="D15" s="57" t="s">
        <v>369</v>
      </c>
      <c r="E15" s="58" t="s">
        <v>369</v>
      </c>
      <c r="F15" s="59" t="s">
        <v>369</v>
      </c>
      <c r="G15" s="60" t="s">
        <v>369</v>
      </c>
      <c r="H15" s="61" t="s">
        <v>369</v>
      </c>
    </row>
    <row r="16" spans="1:8" s="62" customFormat="1" ht="18" customHeight="1">
      <c r="A16" s="64" t="s">
        <v>369</v>
      </c>
      <c r="B16" s="56"/>
      <c r="C16" s="57" t="s">
        <v>369</v>
      </c>
      <c r="D16" s="57" t="s">
        <v>369</v>
      </c>
      <c r="E16" s="58" t="s">
        <v>369</v>
      </c>
      <c r="F16" s="59" t="s">
        <v>369</v>
      </c>
      <c r="G16" s="60" t="s">
        <v>369</v>
      </c>
      <c r="H16" s="61" t="s">
        <v>369</v>
      </c>
    </row>
    <row r="17" spans="1:8" s="62" customFormat="1" ht="18" customHeight="1">
      <c r="A17" s="64" t="s">
        <v>369</v>
      </c>
      <c r="B17" s="56"/>
      <c r="C17" s="57" t="s">
        <v>369</v>
      </c>
      <c r="D17" s="57" t="s">
        <v>369</v>
      </c>
      <c r="E17" s="58" t="s">
        <v>369</v>
      </c>
      <c r="F17" s="59" t="s">
        <v>369</v>
      </c>
      <c r="G17" s="60" t="s">
        <v>369</v>
      </c>
      <c r="H17" s="61" t="s">
        <v>369</v>
      </c>
    </row>
    <row r="18" spans="1:8" s="62" customFormat="1" ht="18" customHeight="1">
      <c r="A18" s="64" t="s">
        <v>369</v>
      </c>
      <c r="B18" s="56"/>
      <c r="C18" s="57" t="s">
        <v>369</v>
      </c>
      <c r="D18" s="57" t="s">
        <v>369</v>
      </c>
      <c r="E18" s="58" t="s">
        <v>369</v>
      </c>
      <c r="F18" s="59" t="s">
        <v>369</v>
      </c>
      <c r="G18" s="60" t="s">
        <v>369</v>
      </c>
      <c r="H18" s="61" t="s">
        <v>369</v>
      </c>
    </row>
    <row r="19" spans="1:8" s="62" customFormat="1" ht="18" customHeight="1">
      <c r="A19" s="64" t="s">
        <v>369</v>
      </c>
      <c r="B19" s="56"/>
      <c r="C19" s="57" t="s">
        <v>369</v>
      </c>
      <c r="D19" s="57" t="s">
        <v>369</v>
      </c>
      <c r="E19" s="58" t="s">
        <v>369</v>
      </c>
      <c r="F19" s="59" t="s">
        <v>369</v>
      </c>
      <c r="G19" s="60" t="s">
        <v>369</v>
      </c>
      <c r="H19" s="61" t="s">
        <v>369</v>
      </c>
    </row>
    <row r="20" spans="1:8" s="62" customFormat="1" ht="18" customHeight="1">
      <c r="A20" s="64" t="s">
        <v>369</v>
      </c>
      <c r="B20" s="56"/>
      <c r="C20" s="57" t="s">
        <v>369</v>
      </c>
      <c r="D20" s="57" t="s">
        <v>369</v>
      </c>
      <c r="E20" s="58" t="s">
        <v>369</v>
      </c>
      <c r="F20" s="59" t="s">
        <v>369</v>
      </c>
      <c r="G20" s="60" t="s">
        <v>369</v>
      </c>
      <c r="H20" s="61" t="s">
        <v>369</v>
      </c>
    </row>
    <row r="21" spans="1:8" s="62" customFormat="1" ht="18" customHeight="1">
      <c r="A21" s="64" t="s">
        <v>369</v>
      </c>
      <c r="B21" s="56"/>
      <c r="C21" s="57" t="s">
        <v>369</v>
      </c>
      <c r="D21" s="57" t="s">
        <v>369</v>
      </c>
      <c r="E21" s="58" t="s">
        <v>369</v>
      </c>
      <c r="F21" s="59" t="s">
        <v>369</v>
      </c>
      <c r="G21" s="60" t="s">
        <v>369</v>
      </c>
      <c r="H21" s="61" t="s">
        <v>369</v>
      </c>
    </row>
    <row r="22" spans="1:8" s="62" customFormat="1" ht="18" customHeight="1">
      <c r="A22" s="64" t="s">
        <v>369</v>
      </c>
      <c r="B22" s="56"/>
      <c r="C22" s="57" t="s">
        <v>369</v>
      </c>
      <c r="D22" s="57" t="s">
        <v>369</v>
      </c>
      <c r="E22" s="58" t="s">
        <v>369</v>
      </c>
      <c r="F22" s="59" t="s">
        <v>369</v>
      </c>
      <c r="G22" s="60" t="s">
        <v>369</v>
      </c>
      <c r="H22" s="61" t="s">
        <v>369</v>
      </c>
    </row>
    <row r="23" spans="1:8" s="62" customFormat="1" ht="18" customHeight="1">
      <c r="A23" s="64" t="s">
        <v>369</v>
      </c>
      <c r="B23" s="56"/>
      <c r="C23" s="57" t="s">
        <v>369</v>
      </c>
      <c r="D23" s="57" t="s">
        <v>369</v>
      </c>
      <c r="E23" s="58" t="s">
        <v>369</v>
      </c>
      <c r="F23" s="59" t="s">
        <v>369</v>
      </c>
      <c r="G23" s="60" t="s">
        <v>369</v>
      </c>
      <c r="H23" s="61" t="s">
        <v>369</v>
      </c>
    </row>
    <row r="24" spans="1:8" s="62" customFormat="1" ht="18" customHeight="1">
      <c r="A24" s="64" t="s">
        <v>369</v>
      </c>
      <c r="B24" s="56"/>
      <c r="C24" s="57" t="s">
        <v>369</v>
      </c>
      <c r="D24" s="57" t="s">
        <v>369</v>
      </c>
      <c r="E24" s="58" t="s">
        <v>369</v>
      </c>
      <c r="F24" s="59" t="s">
        <v>369</v>
      </c>
      <c r="G24" s="60" t="s">
        <v>369</v>
      </c>
      <c r="H24" s="61" t="s">
        <v>369</v>
      </c>
    </row>
    <row r="25" spans="1:8" s="62" customFormat="1" ht="18" customHeight="1">
      <c r="A25" s="64" t="s">
        <v>369</v>
      </c>
      <c r="B25" s="56"/>
      <c r="C25" s="57" t="s">
        <v>369</v>
      </c>
      <c r="D25" s="57" t="s">
        <v>369</v>
      </c>
      <c r="E25" s="58" t="s">
        <v>369</v>
      </c>
      <c r="F25" s="59" t="s">
        <v>369</v>
      </c>
      <c r="G25" s="60" t="s">
        <v>369</v>
      </c>
      <c r="H25" s="61" t="s">
        <v>369</v>
      </c>
    </row>
    <row r="26" spans="1:8" s="62" customFormat="1" ht="18" customHeight="1">
      <c r="A26" s="64" t="s">
        <v>369</v>
      </c>
      <c r="B26" s="56"/>
      <c r="C26" s="57" t="s">
        <v>369</v>
      </c>
      <c r="D26" s="57" t="s">
        <v>369</v>
      </c>
      <c r="E26" s="58" t="s">
        <v>369</v>
      </c>
      <c r="F26" s="59" t="s">
        <v>369</v>
      </c>
      <c r="G26" s="60" t="s">
        <v>369</v>
      </c>
      <c r="H26" s="61" t="s">
        <v>369</v>
      </c>
    </row>
    <row r="27" spans="1:8" s="62" customFormat="1" ht="18" customHeight="1">
      <c r="A27" s="64" t="s">
        <v>369</v>
      </c>
      <c r="B27" s="56"/>
      <c r="C27" s="57" t="s">
        <v>369</v>
      </c>
      <c r="D27" s="57" t="s">
        <v>369</v>
      </c>
      <c r="E27" s="58" t="s">
        <v>369</v>
      </c>
      <c r="F27" s="59" t="s">
        <v>369</v>
      </c>
      <c r="G27" s="60" t="s">
        <v>369</v>
      </c>
      <c r="H27" s="61" t="s">
        <v>369</v>
      </c>
    </row>
    <row r="28" spans="1:8" s="62" customFormat="1" ht="18" customHeight="1">
      <c r="A28" s="64" t="s">
        <v>369</v>
      </c>
      <c r="B28" s="56"/>
      <c r="C28" s="57" t="s">
        <v>369</v>
      </c>
      <c r="D28" s="57" t="s">
        <v>369</v>
      </c>
      <c r="E28" s="58" t="s">
        <v>369</v>
      </c>
      <c r="F28" s="59" t="s">
        <v>369</v>
      </c>
      <c r="G28" s="60" t="s">
        <v>369</v>
      </c>
      <c r="H28" s="61" t="s">
        <v>369</v>
      </c>
    </row>
    <row r="29" spans="1:8" s="62" customFormat="1" ht="18" customHeight="1">
      <c r="A29" s="64" t="s">
        <v>369</v>
      </c>
      <c r="B29" s="56"/>
      <c r="C29" s="57" t="s">
        <v>369</v>
      </c>
      <c r="D29" s="57" t="s">
        <v>369</v>
      </c>
      <c r="E29" s="58" t="s">
        <v>369</v>
      </c>
      <c r="F29" s="59" t="s">
        <v>369</v>
      </c>
      <c r="G29" s="60" t="s">
        <v>369</v>
      </c>
      <c r="H29" s="61" t="s">
        <v>369</v>
      </c>
    </row>
    <row r="30" spans="1:8" s="62" customFormat="1" ht="18" customHeight="1">
      <c r="A30" s="64" t="s">
        <v>369</v>
      </c>
      <c r="B30" s="56"/>
      <c r="C30" s="57" t="s">
        <v>369</v>
      </c>
      <c r="D30" s="57" t="s">
        <v>369</v>
      </c>
      <c r="E30" s="58" t="s">
        <v>369</v>
      </c>
      <c r="F30" s="59" t="s">
        <v>369</v>
      </c>
      <c r="G30" s="60" t="s">
        <v>369</v>
      </c>
      <c r="H30" s="61" t="s">
        <v>369</v>
      </c>
    </row>
    <row r="31" spans="1:8" s="62" customFormat="1" ht="18" customHeight="1">
      <c r="A31" s="64" t="s">
        <v>369</v>
      </c>
      <c r="B31" s="56"/>
      <c r="C31" s="57" t="s">
        <v>369</v>
      </c>
      <c r="D31" s="57" t="s">
        <v>369</v>
      </c>
      <c r="E31" s="58" t="s">
        <v>369</v>
      </c>
      <c r="F31" s="59" t="s">
        <v>369</v>
      </c>
      <c r="G31" s="60" t="s">
        <v>369</v>
      </c>
      <c r="H31" s="61" t="s">
        <v>369</v>
      </c>
    </row>
    <row r="32" spans="1:8" s="62" customFormat="1" ht="18" customHeight="1">
      <c r="A32" s="64" t="s">
        <v>369</v>
      </c>
      <c r="B32" s="56"/>
      <c r="C32" s="57" t="s">
        <v>369</v>
      </c>
      <c r="D32" s="57" t="s">
        <v>369</v>
      </c>
      <c r="E32" s="58" t="s">
        <v>369</v>
      </c>
      <c r="F32" s="59" t="s">
        <v>369</v>
      </c>
      <c r="G32" s="60" t="s">
        <v>369</v>
      </c>
      <c r="H32" s="61" t="s">
        <v>369</v>
      </c>
    </row>
    <row r="33" spans="1:8" s="62" customFormat="1" ht="18" customHeight="1">
      <c r="A33" s="64" t="s">
        <v>369</v>
      </c>
      <c r="B33" s="56"/>
      <c r="C33" s="57" t="s">
        <v>369</v>
      </c>
      <c r="D33" s="57" t="s">
        <v>369</v>
      </c>
      <c r="E33" s="58" t="s">
        <v>369</v>
      </c>
      <c r="F33" s="59" t="s">
        <v>369</v>
      </c>
      <c r="G33" s="60" t="s">
        <v>369</v>
      </c>
      <c r="H33" s="61" t="s">
        <v>369</v>
      </c>
    </row>
    <row r="34" spans="1:8" s="62" customFormat="1" ht="18" customHeight="1">
      <c r="A34" s="64" t="s">
        <v>369</v>
      </c>
      <c r="B34" s="56"/>
      <c r="C34" s="57" t="s">
        <v>369</v>
      </c>
      <c r="D34" s="57" t="s">
        <v>369</v>
      </c>
      <c r="E34" s="58" t="s">
        <v>369</v>
      </c>
      <c r="F34" s="59" t="s">
        <v>369</v>
      </c>
      <c r="G34" s="60" t="s">
        <v>369</v>
      </c>
      <c r="H34" s="61" t="s">
        <v>369</v>
      </c>
    </row>
    <row r="35" spans="1:8" s="62" customFormat="1" ht="18" customHeight="1">
      <c r="A35" s="64" t="s">
        <v>369</v>
      </c>
      <c r="B35" s="56"/>
      <c r="C35" s="57" t="s">
        <v>369</v>
      </c>
      <c r="D35" s="57" t="s">
        <v>369</v>
      </c>
      <c r="E35" s="58" t="s">
        <v>369</v>
      </c>
      <c r="F35" s="59" t="s">
        <v>369</v>
      </c>
      <c r="G35" s="60" t="s">
        <v>369</v>
      </c>
      <c r="H35" s="61" t="s">
        <v>369</v>
      </c>
    </row>
    <row r="36" spans="1:8" s="62" customFormat="1" ht="18" customHeight="1">
      <c r="A36" s="64" t="s">
        <v>369</v>
      </c>
      <c r="B36" s="56"/>
      <c r="C36" s="57" t="s">
        <v>369</v>
      </c>
      <c r="D36" s="57" t="s">
        <v>369</v>
      </c>
      <c r="E36" s="58" t="s">
        <v>369</v>
      </c>
      <c r="F36" s="59" t="s">
        <v>369</v>
      </c>
      <c r="G36" s="60" t="s">
        <v>369</v>
      </c>
      <c r="H36" s="61" t="s">
        <v>369</v>
      </c>
    </row>
    <row r="37" spans="1:8" s="62" customFormat="1" ht="18" customHeight="1">
      <c r="A37" s="64" t="s">
        <v>369</v>
      </c>
      <c r="B37" s="56"/>
      <c r="C37" s="57" t="s">
        <v>369</v>
      </c>
      <c r="D37" s="57" t="s">
        <v>369</v>
      </c>
      <c r="E37" s="58" t="s">
        <v>369</v>
      </c>
      <c r="F37" s="59" t="s">
        <v>369</v>
      </c>
      <c r="G37" s="60" t="s">
        <v>369</v>
      </c>
      <c r="H37" s="61" t="s">
        <v>369</v>
      </c>
    </row>
    <row r="38" spans="1:8" s="62" customFormat="1" ht="18" customHeight="1">
      <c r="A38" s="64" t="s">
        <v>369</v>
      </c>
      <c r="B38" s="56"/>
      <c r="C38" s="57" t="s">
        <v>369</v>
      </c>
      <c r="D38" s="57" t="s">
        <v>369</v>
      </c>
      <c r="E38" s="58" t="s">
        <v>369</v>
      </c>
      <c r="F38" s="59" t="s">
        <v>369</v>
      </c>
      <c r="G38" s="60" t="s">
        <v>369</v>
      </c>
      <c r="H38" s="61" t="s">
        <v>369</v>
      </c>
    </row>
    <row r="39" spans="1:8" s="62" customFormat="1" ht="18" customHeight="1">
      <c r="A39" s="64" t="s">
        <v>369</v>
      </c>
      <c r="B39" s="56"/>
      <c r="C39" s="57" t="s">
        <v>369</v>
      </c>
      <c r="D39" s="57" t="s">
        <v>369</v>
      </c>
      <c r="E39" s="58" t="s">
        <v>369</v>
      </c>
      <c r="F39" s="59" t="s">
        <v>369</v>
      </c>
      <c r="G39" s="60" t="s">
        <v>369</v>
      </c>
      <c r="H39" s="61" t="s">
        <v>369</v>
      </c>
    </row>
    <row r="40" spans="1:8" s="62" customFormat="1" ht="18" customHeight="1">
      <c r="A40" s="64" t="s">
        <v>369</v>
      </c>
      <c r="B40" s="56"/>
      <c r="C40" s="57" t="s">
        <v>369</v>
      </c>
      <c r="D40" s="57" t="s">
        <v>369</v>
      </c>
      <c r="E40" s="58" t="s">
        <v>369</v>
      </c>
      <c r="F40" s="59" t="s">
        <v>369</v>
      </c>
      <c r="G40" s="60" t="s">
        <v>369</v>
      </c>
      <c r="H40" s="61" t="s">
        <v>369</v>
      </c>
    </row>
    <row r="41" spans="1:8" s="62" customFormat="1" ht="18" customHeight="1">
      <c r="A41" s="64" t="s">
        <v>369</v>
      </c>
      <c r="B41" s="56"/>
      <c r="C41" s="57" t="s">
        <v>369</v>
      </c>
      <c r="D41" s="57" t="s">
        <v>369</v>
      </c>
      <c r="E41" s="58" t="s">
        <v>369</v>
      </c>
      <c r="F41" s="59" t="s">
        <v>369</v>
      </c>
      <c r="G41" s="60" t="s">
        <v>369</v>
      </c>
      <c r="H41" s="61" t="s">
        <v>369</v>
      </c>
    </row>
    <row r="42" spans="1:8" s="62" customFormat="1" ht="18" customHeight="1">
      <c r="A42" s="64" t="s">
        <v>369</v>
      </c>
      <c r="B42" s="56"/>
      <c r="C42" s="57" t="s">
        <v>369</v>
      </c>
      <c r="D42" s="57" t="s">
        <v>369</v>
      </c>
      <c r="E42" s="58" t="s">
        <v>369</v>
      </c>
      <c r="F42" s="59" t="s">
        <v>369</v>
      </c>
      <c r="G42" s="60" t="s">
        <v>369</v>
      </c>
      <c r="H42" s="61" t="s">
        <v>369</v>
      </c>
    </row>
    <row r="43" spans="1:8" s="62" customFormat="1" ht="18" customHeight="1">
      <c r="A43" s="64" t="s">
        <v>369</v>
      </c>
      <c r="B43" s="56"/>
      <c r="C43" s="57" t="s">
        <v>369</v>
      </c>
      <c r="D43" s="57" t="s">
        <v>369</v>
      </c>
      <c r="E43" s="58" t="s">
        <v>369</v>
      </c>
      <c r="F43" s="59" t="s">
        <v>369</v>
      </c>
      <c r="G43" s="60" t="s">
        <v>369</v>
      </c>
      <c r="H43" s="61" t="s">
        <v>369</v>
      </c>
    </row>
    <row r="44" spans="1:8" s="62" customFormat="1" ht="18" customHeight="1">
      <c r="A44" s="64" t="s">
        <v>369</v>
      </c>
      <c r="B44" s="56"/>
      <c r="C44" s="57" t="s">
        <v>369</v>
      </c>
      <c r="D44" s="57" t="s">
        <v>369</v>
      </c>
      <c r="E44" s="58" t="s">
        <v>369</v>
      </c>
      <c r="F44" s="59" t="s">
        <v>369</v>
      </c>
      <c r="G44" s="60" t="s">
        <v>369</v>
      </c>
      <c r="H44" s="61" t="s">
        <v>369</v>
      </c>
    </row>
    <row r="45" spans="1:8" s="62" customFormat="1" ht="18" customHeight="1">
      <c r="A45" s="64" t="s">
        <v>369</v>
      </c>
      <c r="B45" s="56"/>
      <c r="C45" s="57" t="s">
        <v>369</v>
      </c>
      <c r="D45" s="57" t="s">
        <v>369</v>
      </c>
      <c r="E45" s="58" t="s">
        <v>369</v>
      </c>
      <c r="F45" s="59" t="s">
        <v>369</v>
      </c>
      <c r="G45" s="60" t="s">
        <v>369</v>
      </c>
      <c r="H45" s="61" t="s">
        <v>369</v>
      </c>
    </row>
    <row r="46" spans="1:8" s="62" customFormat="1" ht="18" customHeight="1">
      <c r="A46" s="64" t="s">
        <v>369</v>
      </c>
      <c r="B46" s="56"/>
      <c r="C46" s="57" t="s">
        <v>369</v>
      </c>
      <c r="D46" s="57" t="s">
        <v>369</v>
      </c>
      <c r="E46" s="58" t="s">
        <v>369</v>
      </c>
      <c r="F46" s="59" t="s">
        <v>369</v>
      </c>
      <c r="G46" s="60" t="s">
        <v>369</v>
      </c>
      <c r="H46" s="61" t="s">
        <v>369</v>
      </c>
    </row>
    <row r="47" spans="1:8" s="62" customFormat="1" ht="18" customHeight="1">
      <c r="A47" s="64" t="s">
        <v>369</v>
      </c>
      <c r="B47" s="56"/>
      <c r="C47" s="57" t="s">
        <v>369</v>
      </c>
      <c r="D47" s="57" t="s">
        <v>369</v>
      </c>
      <c r="E47" s="58" t="s">
        <v>369</v>
      </c>
      <c r="F47" s="59" t="s">
        <v>369</v>
      </c>
      <c r="G47" s="60" t="s">
        <v>369</v>
      </c>
      <c r="H47" s="61" t="s">
        <v>369</v>
      </c>
    </row>
    <row r="48" spans="1:8" s="62" customFormat="1" ht="18" customHeight="1">
      <c r="A48" s="64" t="s">
        <v>369</v>
      </c>
      <c r="B48" s="56"/>
      <c r="C48" s="57" t="s">
        <v>369</v>
      </c>
      <c r="D48" s="57" t="s">
        <v>369</v>
      </c>
      <c r="E48" s="58" t="s">
        <v>369</v>
      </c>
      <c r="F48" s="59" t="s">
        <v>369</v>
      </c>
      <c r="G48" s="60" t="s">
        <v>369</v>
      </c>
      <c r="H48" s="61" t="s">
        <v>369</v>
      </c>
    </row>
    <row r="49" spans="1:8" s="62" customFormat="1" ht="18" customHeight="1">
      <c r="A49" s="64" t="s">
        <v>369</v>
      </c>
      <c r="B49" s="56"/>
      <c r="C49" s="57" t="s">
        <v>369</v>
      </c>
      <c r="D49" s="57" t="s">
        <v>369</v>
      </c>
      <c r="E49" s="58" t="s">
        <v>369</v>
      </c>
      <c r="F49" s="59" t="s">
        <v>369</v>
      </c>
      <c r="G49" s="60" t="s">
        <v>369</v>
      </c>
      <c r="H49" s="61" t="s">
        <v>369</v>
      </c>
    </row>
    <row r="50" spans="1:8" s="62" customFormat="1" ht="18" customHeight="1">
      <c r="A50" s="64" t="s">
        <v>369</v>
      </c>
      <c r="B50" s="56"/>
      <c r="C50" s="57" t="s">
        <v>369</v>
      </c>
      <c r="D50" s="57" t="s">
        <v>369</v>
      </c>
      <c r="E50" s="58" t="s">
        <v>369</v>
      </c>
      <c r="F50" s="59" t="s">
        <v>369</v>
      </c>
      <c r="G50" s="60" t="s">
        <v>369</v>
      </c>
      <c r="H50" s="61" t="s">
        <v>369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4" operator="containsText" stopIfTrue="1" text="$E$7=&quot;&quot;F&quot;&quot;">
      <formula>NOT(ISERROR(SEARCH("$E$7=""F""",H6)))</formula>
    </cfRule>
    <cfRule type="containsText" priority="3" dxfId="34" operator="containsText" stopIfTrue="1" text="F=E7">
      <formula>NOT(ISERROR(SEARCH("F=E7",H6)))</formula>
    </cfRule>
  </conditionalFormatting>
  <conditionalFormatting sqref="B6:B50">
    <cfRule type="duplicateValues" priority="1" dxfId="34" stopIfTrue="1">
      <formula>AND(COUNTIF($B$6:$B$50,B6)&gt;1,NOT(ISBLANK(B6)))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acer</cp:lastModifiedBy>
  <cp:lastPrinted>2012-09-09T09:20:56Z</cp:lastPrinted>
  <dcterms:created xsi:type="dcterms:W3CDTF">2008-08-11T14:10:37Z</dcterms:created>
  <dcterms:modified xsi:type="dcterms:W3CDTF">2012-11-13T08:21:27Z</dcterms:modified>
  <cp:category/>
  <cp:version/>
  <cp:contentType/>
  <cp:contentStatus/>
</cp:coreProperties>
</file>