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35" windowWidth="15495" windowHeight="11580" tabRatio="874" activeTab="0"/>
  </bookViews>
  <sheets>
    <sheet name="Kapak" sheetId="1" r:id="rId1"/>
    <sheet name="Start Listesi-1.gün" sheetId="2" state="hidden" r:id="rId2"/>
    <sheet name="KAYIT LİSTESİ" sheetId="3" r:id="rId3"/>
    <sheet name="60m.Eng." sheetId="4" r:id="rId4"/>
    <sheet name="Yüksek" sheetId="5" r:id="rId5"/>
    <sheet name="Gülle Atma" sheetId="6" r:id="rId6"/>
    <sheet name="Uzun" sheetId="7" r:id="rId7"/>
    <sheet name="800 m.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PENTATLON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3" hidden="1">'60m.Eng.'!$B$6:$G$7</definedName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 localSheetId="4">#REF!</definedName>
    <definedName name="Excel_BuiltIn__FilterDatabase_3">#REF!</definedName>
    <definedName name="Excel_BuiltIn__FilterDatabase_3_1">#N/A</definedName>
    <definedName name="Excel_BuiltIn_Print_Area_11" localSheetId="3">'[2]1500m'!#REF!</definedName>
    <definedName name="Excel_BuiltIn_Print_Area_11" localSheetId="7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 localSheetId="6">'[2]1500m'!#REF!</definedName>
    <definedName name="Excel_BuiltIn_Print_Area_11" localSheetId="4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'[2]3000m Eng'!#REF!</definedName>
    <definedName name="Excel_BuiltIn_Print_Area_12" localSheetId="7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 localSheetId="6">'[2]3000m Eng'!#REF!</definedName>
    <definedName name="Excel_BuiltIn_Print_Area_12" localSheetId="4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'[2]400m Engelli'!#REF!</definedName>
    <definedName name="Excel_BuiltIn_Print_Area_13" localSheetId="7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 localSheetId="6">'[2]400m Engelli'!#REF!</definedName>
    <definedName name="Excel_BuiltIn_Print_Area_13" localSheetId="4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'[2]200m'!#REF!</definedName>
    <definedName name="Excel_BuiltIn_Print_Area_16" localSheetId="7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 localSheetId="6">'[2]200m'!#REF!</definedName>
    <definedName name="Excel_BuiltIn_Print_Area_16" localSheetId="4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'[2]800m'!#REF!</definedName>
    <definedName name="Excel_BuiltIn_Print_Area_19" localSheetId="7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 localSheetId="6">'[2]800m'!#REF!</definedName>
    <definedName name="Excel_BuiltIn_Print_Area_19" localSheetId="4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'[2]3000m'!#REF!</definedName>
    <definedName name="Excel_BuiltIn_Print_Area_20" localSheetId="7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 localSheetId="6">'[2]3000m'!#REF!</definedName>
    <definedName name="Excel_BuiltIn_Print_Area_20" localSheetId="4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'[2]İsveç Bayrak'!#REF!</definedName>
    <definedName name="Excel_BuiltIn_Print_Area_21" localSheetId="7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 localSheetId="6">'[2]İsveç Bayrak'!#REF!</definedName>
    <definedName name="Excel_BuiltIn_Print_Area_21" localSheetId="4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'[2]100m'!#REF!</definedName>
    <definedName name="Excel_BuiltIn_Print_Area_4" localSheetId="7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 localSheetId="6">'[2]100m'!#REF!</definedName>
    <definedName name="Excel_BuiltIn_Print_Area_4" localSheetId="4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'[2]110m Eng'!#REF!</definedName>
    <definedName name="Excel_BuiltIn_Print_Area_5" localSheetId="7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 localSheetId="6">'[2]110m Eng'!#REF!</definedName>
    <definedName name="Excel_BuiltIn_Print_Area_5" localSheetId="4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'[2]400m'!#REF!</definedName>
    <definedName name="Excel_BuiltIn_Print_Area_9" localSheetId="7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 localSheetId="6">'[2]400m'!#REF!</definedName>
    <definedName name="Excel_BuiltIn_Print_Area_9" localSheetId="4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'60m.Eng.'!$A$1:$P$37</definedName>
    <definedName name="_xlnm.Print_Area" localSheetId="7">'800 m.'!$A$1:$P$37</definedName>
    <definedName name="_xlnm.Print_Area" localSheetId="5">'Gülle Atma'!$A$1:$P$31</definedName>
    <definedName name="_xlnm.Print_Area" localSheetId="0">'Kapak'!$A$1:$K$32</definedName>
    <definedName name="_xlnm.Print_Area" localSheetId="2">'KAYIT LİSTESİ'!$A$1:$K$261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Area" localSheetId="6">'Uzun'!$A$1:$P$31</definedName>
    <definedName name="_xlnm.Print_Area" localSheetId="4">'Yüksek'!$A$1:$BE$28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<sst xmlns="http://schemas.openxmlformats.org/spreadsheetml/2006/main" count="1823" uniqueCount="475">
  <si>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</si>
  <si>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</si>
  <si>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</si>
  <si>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</si>
  <si>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</si>
  <si>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</si>
  <si>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</si>
  <si>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</si>
  <si>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</si>
  <si>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</si>
  <si>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</si>
  <si>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</si>
  <si>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</si>
  <si>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</si>
  <si>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</si>
  <si>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</si>
  <si>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</si>
  <si>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</si>
  <si>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</si>
  <si>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</si>
  <si>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</si>
  <si>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</si>
  <si>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</si>
  <si>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</si>
  <si>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</si>
  <si>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</si>
  <si>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</si>
  <si>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</si>
  <si>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</si>
  <si>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</si>
  <si>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</si>
  <si>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</si>
  <si>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</si>
  <si>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</si>
  <si>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</si>
  <si>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</si>
  <si>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</si>
  <si>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</si>
  <si>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</si>
  <si>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</si>
  <si>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</si>
  <si>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</si>
  <si>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</si>
  <si>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</si>
  <si>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</si>
  <si>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</si>
  <si>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</si>
  <si>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</si>
  <si>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</si>
  <si>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</si>
  <si>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</si>
  <si>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</si>
  <si>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</si>
  <si>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</si>
  <si>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</si>
  <si>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</si>
  <si>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</si>
  <si>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</si>
  <si>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</si>
  <si>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</si>
  <si>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</si>
  <si>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</si>
  <si>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</si>
  <si>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</si>
  <si>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</si>
  <si>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</si>
  <si>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</si>
  <si>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</si>
  <si>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</si>
  <si>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</si>
  <si>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</si>
  <si>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</si>
  <si>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</si>
  <si>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</si>
  <si>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</si>
  <si>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</si>
  <si>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</si>
  <si>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</si>
  <si>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</si>
  <si>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</si>
  <si>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</si>
  <si>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</si>
  <si>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</si>
  <si>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</si>
  <si>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</si>
  <si>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</si>
  <si>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</si>
  <si>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</si>
  <si>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</si>
  <si>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</si>
  <si>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</si>
  <si>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</si>
  <si>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</si>
  <si>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</si>
  <si>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</si>
  <si>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</si>
  <si>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</si>
  <si>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</si>
  <si>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</si>
  <si>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</si>
  <si>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</si>
  <si>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</si>
  <si>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</si>
  <si>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</si>
  <si>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</si>
  <si>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</si>
  <si>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</si>
  <si>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</si>
  <si>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</si>
  <si>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</si>
  <si>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</si>
  <si>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</si>
  <si>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</si>
  <si>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</si>
  <si>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</si>
  <si>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</si>
  <si>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</si>
  <si>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</si>
  <si>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</si>
  <si>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</si>
  <si>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</si>
  <si>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</si>
  <si>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</si>
  <si>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</si>
  <si>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</si>
  <si>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</si>
  <si>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</si>
  <si>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</si>
  <si>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</si>
  <si>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</si>
  <si>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</si>
  <si>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</si>
  <si>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</si>
  <si>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</si>
  <si>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</si>
  <si>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</si>
  <si>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</si>
  <si>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</si>
  <si>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</si>
  <si>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</si>
  <si>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</si>
  <si>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</si>
  <si>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</si>
  <si>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</si>
  <si>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</si>
  <si>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</si>
  <si>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</si>
  <si>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</si>
  <si>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</si>
  <si>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</si>
  <si>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</si>
  <si>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</si>
  <si>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</si>
  <si>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</si>
  <si>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</si>
  <si>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</si>
  <si>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</si>
  <si>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</si>
  <si>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</si>
  <si>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</si>
  <si>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400M-3-1</t>
  </si>
  <si>
    <t>400M-3-2</t>
  </si>
  <si>
    <t>400M-3-3</t>
  </si>
  <si>
    <t>400M-3-4</t>
  </si>
  <si>
    <t>400M-3-5</t>
  </si>
  <si>
    <t>400M-3-6</t>
  </si>
  <si>
    <t>400M-3-7</t>
  </si>
  <si>
    <t>400M-3-8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</si>
  <si>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</si>
  <si>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</si>
  <si>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</si>
  <si>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</si>
  <si>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</si>
  <si>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</si>
  <si>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</si>
  <si>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</si>
  <si>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</si>
  <si>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</si>
  <si>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</si>
  <si>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</si>
  <si>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</si>
  <si>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</si>
  <si>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</si>
  <si>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</si>
  <si>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</si>
  <si>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</si>
  <si>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</si>
  <si>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</si>
  <si>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</si>
  <si>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</si>
  <si>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</si>
  <si>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</si>
  <si>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</si>
  <si>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</si>
  <si>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</si>
  <si>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</si>
  <si>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</si>
  <si>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</si>
  <si>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</si>
  <si>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</si>
  <si>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</si>
  <si>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</si>
  <si>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</si>
  <si>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</si>
  <si>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</si>
  <si>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</si>
  <si>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</si>
  <si>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</si>
  <si>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</si>
  <si>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</si>
  <si>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</si>
  <si>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</si>
  <si>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</si>
  <si>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</si>
  <si>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</si>
  <si>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</si>
  <si>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</si>
  <si>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</si>
  <si>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</si>
  <si>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</si>
  <si>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</si>
  <si>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</si>
  <si>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</si>
  <si>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</si>
  <si>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</si>
  <si>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</si>
  <si>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</si>
  <si>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</si>
  <si>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</si>
  <si>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</si>
  <si>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</si>
  <si>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</si>
  <si>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</si>
  <si>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</si>
  <si>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</si>
  <si>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</si>
  <si>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</si>
  <si>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</si>
  <si>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</si>
  <si>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</si>
  <si>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</si>
  <si>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</si>
  <si>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</si>
  <si>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</si>
  <si>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</si>
  <si>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</si>
  <si>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</si>
  <si>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</si>
  <si>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</si>
  <si>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</si>
  <si>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</si>
  <si>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</si>
  <si>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</si>
  <si>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</si>
  <si>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</si>
  <si>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</si>
  <si>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</si>
  <si>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</si>
  <si>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</si>
  <si>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</si>
  <si>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</si>
  <si>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</si>
  <si>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</si>
  <si>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</si>
  <si>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</si>
  <si>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</si>
  <si>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</si>
  <si>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</si>
  <si>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</si>
  <si>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</si>
  <si>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</si>
  <si>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</si>
  <si>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</si>
  <si>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</si>
  <si>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</si>
  <si>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</si>
  <si>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</si>
  <si>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</si>
  <si>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</si>
  <si>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</si>
  <si>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</si>
  <si>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</si>
  <si>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</si>
  <si>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</si>
  <si>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</si>
  <si>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</si>
  <si>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</si>
  <si>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</si>
  <si>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</si>
  <si>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</si>
  <si>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</si>
  <si>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</si>
  <si>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</si>
  <si>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</si>
  <si>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</si>
  <si>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</si>
  <si>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</si>
  <si>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</si>
  <si>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</si>
  <si>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</si>
  <si>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</si>
  <si>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</si>
  <si>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</si>
  <si>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</si>
  <si>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</si>
  <si>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</si>
  <si>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</si>
  <si>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</si>
  <si>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</si>
  <si>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</si>
  <si>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</si>
  <si>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</si>
  <si>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</si>
  <si>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</si>
  <si>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</si>
  <si>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</si>
  <si>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</si>
  <si>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</si>
  <si>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</si>
  <si>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</si>
  <si>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</si>
  <si>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</si>
  <si>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</si>
  <si>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</si>
  <si>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</si>
  <si>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</si>
  <si>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</si>
  <si>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</si>
  <si>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</si>
  <si>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</si>
  <si>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</si>
  <si>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</si>
  <si>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</si>
  <si>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</si>
  <si>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</si>
  <si>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</si>
  <si>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</si>
  <si>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</si>
  <si>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</si>
  <si>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</si>
  <si>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</si>
  <si>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</si>
  <si>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</si>
  <si>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</si>
  <si>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</si>
  <si>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</si>
  <si>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</si>
  <si>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</si>
  <si>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</si>
  <si>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</si>
  <si>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</si>
  <si>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</si>
  <si>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</si>
  <si>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</si>
  <si>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</si>
  <si>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</si>
  <si>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</si>
  <si>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</si>
  <si>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</si>
  <si>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</si>
  <si>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</si>
  <si>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</si>
  <si>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</si>
  <si>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</si>
  <si>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</si>
  <si>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</si>
  <si>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</si>
  <si>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</si>
  <si>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</si>
  <si>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</si>
  <si>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</si>
  <si>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</si>
  <si>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</si>
  <si>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</si>
  <si>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</si>
  <si>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</si>
  <si>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</si>
  <si>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800 Metre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</si>
  <si>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</si>
  <si>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</si>
  <si>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</si>
  <si>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</si>
  <si>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</si>
  <si>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</si>
  <si>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</si>
  <si>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</si>
  <si>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800m.-2-1</t>
  </si>
  <si>
    <t>800m.-2-2</t>
  </si>
  <si>
    <t>800m.-2-3</t>
  </si>
  <si>
    <t>800m.-2-4</t>
  </si>
  <si>
    <t>800m.-2-5</t>
  </si>
  <si>
    <t>800m.-2-6</t>
  </si>
  <si>
    <t>800m.-2-7</t>
  </si>
  <si>
    <t>800m.-2-8</t>
  </si>
  <si>
    <t>Toplam Puan</t>
  </si>
  <si>
    <t>Türkiye Atletizm Federasyonu
İstanbul Atletizm İl Temsilciliği</t>
  </si>
  <si>
    <t>SALON FEDERASYON DENEME YARIŞMALARI</t>
  </si>
  <si>
    <t>İSTANBUL</t>
  </si>
  <si>
    <t>18-19 Ocak 2014</t>
  </si>
  <si>
    <t>60 Metre Engelli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</si>
  <si>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</si>
  <si>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</si>
  <si>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</si>
  <si>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</si>
  <si>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</si>
  <si>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</si>
  <si>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</si>
  <si>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</si>
  <si>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</si>
  <si>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</si>
  <si>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</si>
  <si>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</si>
  <si>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</si>
  <si>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</si>
  <si>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</si>
  <si>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</si>
  <si>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</t>
  </si>
  <si>
    <t>uzun</t>
  </si>
  <si>
    <t>yüksek</t>
  </si>
  <si>
    <t>60m.Eng.</t>
  </si>
  <si>
    <t>üçadım</t>
  </si>
  <si>
    <t>sırık</t>
  </si>
  <si>
    <t>KAYIT LİSTESİ</t>
  </si>
  <si>
    <t>gülle</t>
  </si>
  <si>
    <t>BÜYÜK KADINLAR</t>
  </si>
  <si>
    <t>PENTATLON</t>
  </si>
  <si>
    <r>
      <t xml:space="preserve">TÜRKİYE ATLETİZM FEDERASYONU
</t>
    </r>
    <r>
      <rPr>
        <b/>
        <sz val="24"/>
        <rFont val="Cambria"/>
        <family val="1"/>
      </rPr>
      <t>Ankara Atletizm İl Temsilciliği</t>
    </r>
  </si>
  <si>
    <t>Gülle</t>
  </si>
  <si>
    <t>Uzun</t>
  </si>
  <si>
    <t>Adı Soyadı</t>
  </si>
  <si>
    <t>60 M Engel</t>
  </si>
  <si>
    <t xml:space="preserve">Yüksek </t>
  </si>
  <si>
    <t>800 m</t>
  </si>
  <si>
    <t>Harcırah Barajı</t>
  </si>
  <si>
    <t>13.00</t>
  </si>
  <si>
    <t>2:15.00</t>
  </si>
  <si>
    <t>9.14</t>
  </si>
  <si>
    <t>5.60</t>
  </si>
  <si>
    <t>Harcırah Barajı:</t>
  </si>
  <si>
    <t>1.73</t>
  </si>
  <si>
    <t>NURAN ÇAMUR</t>
  </si>
  <si>
    <t>ANKARA</t>
  </si>
  <si>
    <t>SERPİL KOÇAK</t>
  </si>
  <si>
    <t>Doğum tarihi</t>
  </si>
  <si>
    <t xml:space="preserve"> </t>
  </si>
  <si>
    <t>İli</t>
  </si>
  <si>
    <t>En İyi  Derece</t>
  </si>
  <si>
    <t xml:space="preserve">18.Ocak 2014 - </t>
  </si>
  <si>
    <t>18.Ocak 2014 - 15:40</t>
  </si>
  <si>
    <t>18.Ocak 2014 - 14:30</t>
  </si>
  <si>
    <t>18.Ocak 2014 - 16:20</t>
  </si>
  <si>
    <t>18.Ocak 2014 - 16:05</t>
  </si>
  <si>
    <t>X</t>
  </si>
  <si>
    <t>-</t>
  </si>
  <si>
    <t>DNS</t>
  </si>
  <si>
    <t>DNF</t>
  </si>
  <si>
    <t>DNS
(200.11)</t>
  </si>
  <si>
    <t/>
  </si>
  <si>
    <t>60m.-0</t>
  </si>
  <si>
    <t>400m.-0</t>
  </si>
  <si>
    <t>1500m.-0</t>
  </si>
  <si>
    <t>uzun-1</t>
  </si>
  <si>
    <t>uzun-2</t>
  </si>
  <si>
    <t>uzun-</t>
  </si>
  <si>
    <t>yüksek-1</t>
  </si>
  <si>
    <t>yüksek-2</t>
  </si>
  <si>
    <t>yüksek-</t>
  </si>
  <si>
    <t>800m.-0</t>
  </si>
  <si>
    <t>3000m.-0</t>
  </si>
  <si>
    <t>60m.Eng.-0</t>
  </si>
  <si>
    <t>üçadım-</t>
  </si>
  <si>
    <t>sırık-</t>
  </si>
  <si>
    <t>gülle-2</t>
  </si>
  <si>
    <t>gülle-1</t>
  </si>
  <si>
    <t>gülle-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</si>
</sst>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120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56"/>
      <name val="Cambria"/>
      <family val="1"/>
    </font>
    <font>
      <sz val="22"/>
      <name val="Cambria"/>
      <family val="1"/>
    </font>
    <font>
      <i/>
      <sz val="22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6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4"/>
      <color indexed="8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24"/>
      <color theme="1"/>
      <name val="Cambria"/>
      <family val="1"/>
    </font>
    <font>
      <b/>
      <i/>
      <sz val="18"/>
      <color rgb="FFFF0000"/>
      <name val="Cambria"/>
      <family val="1"/>
    </font>
    <font>
      <b/>
      <i/>
      <sz val="2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93" fillId="26" borderId="12" xfId="52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>
      <alignment vertical="center" wrapText="1"/>
    </xf>
    <xf numFmtId="0" fontId="94" fillId="27" borderId="12" xfId="0" applyNumberFormat="1" applyFont="1" applyFill="1" applyBorder="1" applyAlignment="1">
      <alignment horizontal="center" vertical="center" wrapText="1"/>
    </xf>
    <xf numFmtId="0" fontId="95" fillId="27" borderId="12" xfId="0" applyNumberFormat="1" applyFont="1" applyFill="1" applyBorder="1" applyAlignment="1">
      <alignment horizontal="center" vertical="center" wrapText="1"/>
    </xf>
    <xf numFmtId="14" fontId="95" fillId="27" borderId="12" xfId="0" applyNumberFormat="1" applyFont="1" applyFill="1" applyBorder="1" applyAlignment="1">
      <alignment horizontal="center" vertical="center" wrapText="1"/>
    </xf>
    <xf numFmtId="0" fontId="95" fillId="27" borderId="12" xfId="0" applyNumberFormat="1" applyFont="1" applyFill="1" applyBorder="1" applyAlignment="1">
      <alignment horizontal="left" vertical="center" wrapText="1"/>
    </xf>
    <xf numFmtId="195" fontId="95" fillId="27" borderId="12" xfId="0" applyNumberFormat="1" applyFont="1" applyFill="1" applyBorder="1" applyAlignment="1">
      <alignment horizontal="center" vertical="center" wrapText="1"/>
    </xf>
    <xf numFmtId="172" fontId="95" fillId="27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96" fillId="28" borderId="13" xfId="47" applyNumberFormat="1" applyFont="1" applyFill="1" applyBorder="1" applyAlignment="1" applyProtection="1">
      <alignment horizontal="center" vertical="center" wrapText="1"/>
      <protection/>
    </xf>
    <xf numFmtId="0" fontId="95" fillId="29" borderId="13" xfId="47" applyNumberFormat="1" applyFont="1" applyFill="1" applyBorder="1" applyAlignment="1" applyProtection="1">
      <alignment horizontal="center" vertical="center" wrapText="1"/>
      <protection/>
    </xf>
    <xf numFmtId="14" fontId="95" fillId="29" borderId="13" xfId="47" applyNumberFormat="1" applyFont="1" applyFill="1" applyBorder="1" applyAlignment="1" applyProtection="1">
      <alignment horizontal="center" vertical="center" wrapText="1"/>
      <protection/>
    </xf>
    <xf numFmtId="0" fontId="70" fillId="29" borderId="13" xfId="0" applyNumberFormat="1" applyFont="1" applyFill="1" applyBorder="1" applyAlignment="1">
      <alignment horizontal="left" vertical="center" wrapText="1"/>
    </xf>
    <xf numFmtId="0" fontId="70" fillId="29" borderId="13" xfId="0" applyNumberFormat="1" applyFont="1" applyFill="1" applyBorder="1" applyAlignment="1">
      <alignment horizontal="center" vertical="center" wrapText="1"/>
    </xf>
    <xf numFmtId="172" fontId="70" fillId="29" borderId="13" xfId="0" applyNumberFormat="1" applyFont="1" applyFill="1" applyBorder="1" applyAlignment="1">
      <alignment horizontal="center" vertical="center" wrapText="1"/>
    </xf>
    <xf numFmtId="0" fontId="97" fillId="28" borderId="14" xfId="47" applyNumberFormat="1" applyFont="1" applyFill="1" applyBorder="1" applyAlignment="1" applyProtection="1">
      <alignment horizontal="center" vertical="center" wrapText="1"/>
      <protection/>
    </xf>
    <xf numFmtId="0" fontId="95" fillId="29" borderId="14" xfId="47" applyNumberFormat="1" applyFont="1" applyFill="1" applyBorder="1" applyAlignment="1" applyProtection="1">
      <alignment horizontal="center" vertical="center" wrapText="1"/>
      <protection/>
    </xf>
    <xf numFmtId="195" fontId="70" fillId="29" borderId="14" xfId="0" applyNumberFormat="1" applyFont="1" applyFill="1" applyBorder="1" applyAlignment="1">
      <alignment horizontal="center" vertical="center" wrapText="1"/>
    </xf>
    <xf numFmtId="0" fontId="70" fillId="29" borderId="14" xfId="0" applyNumberFormat="1" applyFont="1" applyFill="1" applyBorder="1" applyAlignment="1">
      <alignment horizontal="center" vertical="center" wrapText="1"/>
    </xf>
    <xf numFmtId="0" fontId="70" fillId="29" borderId="14" xfId="0" applyNumberFormat="1" applyFont="1" applyFill="1" applyBorder="1" applyAlignment="1">
      <alignment horizontal="left" vertical="center" wrapText="1"/>
    </xf>
    <xf numFmtId="172" fontId="70" fillId="29" borderId="14" xfId="0" applyNumberFormat="1" applyFont="1" applyFill="1" applyBorder="1" applyAlignment="1">
      <alignment horizontal="center" vertical="center" wrapText="1"/>
    </xf>
    <xf numFmtId="195" fontId="95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8" fillId="0" borderId="12" xfId="52" applyNumberFormat="1" applyFont="1" applyBorder="1" applyAlignment="1">
      <alignment horizontal="center" vertical="center" wrapText="1"/>
      <protection/>
    </xf>
    <xf numFmtId="49" fontId="98" fillId="0" borderId="12" xfId="52" applyNumberFormat="1" applyFont="1" applyBorder="1" applyAlignment="1">
      <alignment horizontal="left" vertical="center" wrapText="1"/>
      <protection/>
    </xf>
    <xf numFmtId="198" fontId="98" fillId="0" borderId="12" xfId="52" applyNumberFormat="1" applyFont="1" applyBorder="1" applyAlignment="1">
      <alignment horizontal="center" vertical="center" wrapText="1"/>
      <protection/>
    </xf>
    <xf numFmtId="1" fontId="98" fillId="0" borderId="12" xfId="52" applyNumberFormat="1" applyFont="1" applyBorder="1" applyAlignment="1">
      <alignment horizontal="center" vertical="center" wrapText="1"/>
      <protection/>
    </xf>
    <xf numFmtId="195" fontId="98" fillId="0" borderId="12" xfId="52" applyNumberFormat="1" applyFont="1" applyBorder="1" applyAlignment="1">
      <alignment horizontal="center" vertical="center" wrapText="1"/>
      <protection/>
    </xf>
    <xf numFmtId="14" fontId="98" fillId="0" borderId="12" xfId="52" applyNumberFormat="1" applyFont="1" applyFill="1" applyBorder="1" applyAlignment="1">
      <alignment horizontal="center" vertical="center" wrapText="1"/>
      <protection/>
    </xf>
    <xf numFmtId="0" fontId="98" fillId="0" borderId="12" xfId="52" applyFont="1" applyFill="1" applyBorder="1" applyAlignment="1">
      <alignment horizontal="left" vertical="center" wrapText="1"/>
      <protection/>
    </xf>
    <xf numFmtId="198" fontId="98" fillId="0" borderId="12" xfId="52" applyNumberFormat="1" applyFont="1" applyFill="1" applyBorder="1" applyAlignment="1">
      <alignment horizontal="center" vertical="center" wrapText="1"/>
      <protection/>
    </xf>
    <xf numFmtId="1" fontId="98" fillId="0" borderId="12" xfId="52" applyNumberFormat="1" applyFont="1" applyFill="1" applyBorder="1" applyAlignment="1">
      <alignment horizontal="center" vertical="center" wrapText="1"/>
      <protection/>
    </xf>
    <xf numFmtId="190" fontId="98" fillId="0" borderId="12" xfId="52" applyNumberFormat="1" applyFont="1" applyBorder="1" applyAlignment="1">
      <alignment horizontal="center" vertical="center" wrapText="1"/>
      <protection/>
    </xf>
    <xf numFmtId="14" fontId="98" fillId="0" borderId="12" xfId="52" applyNumberFormat="1" applyFont="1" applyBorder="1" applyAlignment="1">
      <alignment horizontal="left" vertical="center" wrapText="1"/>
      <protection/>
    </xf>
    <xf numFmtId="0" fontId="98" fillId="0" borderId="12" xfId="52" applyFont="1" applyBorder="1" applyAlignment="1">
      <alignment horizontal="left" vertical="center" wrapText="1"/>
      <protection/>
    </xf>
    <xf numFmtId="199" fontId="98" fillId="0" borderId="12" xfId="52" applyNumberFormat="1" applyFont="1" applyBorder="1" applyAlignment="1">
      <alignment horizontal="center" vertical="center" wrapText="1"/>
      <protection/>
    </xf>
    <xf numFmtId="0" fontId="99" fillId="0" borderId="12" xfId="52" applyFont="1" applyBorder="1" applyAlignment="1">
      <alignment horizontal="left" vertical="center" wrapText="1"/>
      <protection/>
    </xf>
    <xf numFmtId="1" fontId="95" fillId="29" borderId="13" xfId="47" applyNumberFormat="1" applyFont="1" applyFill="1" applyBorder="1" applyAlignment="1" applyProtection="1">
      <alignment horizontal="center" vertical="center" wrapText="1"/>
      <protection/>
    </xf>
    <xf numFmtId="0" fontId="69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5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8" fillId="0" borderId="0" xfId="52" applyNumberFormat="1" applyFont="1" applyBorder="1" applyAlignment="1">
      <alignment horizontal="center" vertical="center" wrapText="1"/>
      <protection/>
    </xf>
    <xf numFmtId="49" fontId="98" fillId="0" borderId="0" xfId="52" applyNumberFormat="1" applyFont="1" applyBorder="1" applyAlignment="1">
      <alignment horizontal="left" vertical="center" wrapText="1"/>
      <protection/>
    </xf>
    <xf numFmtId="190" fontId="98" fillId="0" borderId="0" xfId="52" applyNumberFormat="1" applyFont="1" applyBorder="1" applyAlignment="1">
      <alignment horizontal="center" vertical="center" wrapText="1"/>
      <protection/>
    </xf>
    <xf numFmtId="1" fontId="98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99" fillId="29" borderId="13" xfId="47" applyNumberFormat="1" applyFont="1" applyFill="1" applyBorder="1" applyAlignment="1" applyProtection="1">
      <alignment horizontal="center" vertical="center" wrapText="1"/>
      <protection/>
    </xf>
    <xf numFmtId="213" fontId="95" fillId="29" borderId="13" xfId="47" applyNumberFormat="1" applyFont="1" applyFill="1" applyBorder="1" applyAlignment="1" applyProtection="1">
      <alignment horizontal="center" vertical="center" wrapText="1"/>
      <protection/>
    </xf>
    <xf numFmtId="213" fontId="95" fillId="29" borderId="14" xfId="47" applyNumberFormat="1" applyFont="1" applyFill="1" applyBorder="1" applyAlignment="1" applyProtection="1">
      <alignment horizontal="center" vertical="center" wrapText="1"/>
      <protection/>
    </xf>
    <xf numFmtId="0" fontId="73" fillId="29" borderId="13" xfId="0" applyNumberFormat="1" applyFont="1" applyFill="1" applyBorder="1" applyAlignment="1">
      <alignment horizontal="left" vertical="center" wrapText="1"/>
    </xf>
    <xf numFmtId="0" fontId="73" fillId="29" borderId="14" xfId="0" applyNumberFormat="1" applyFont="1" applyFill="1" applyBorder="1" applyAlignment="1">
      <alignment horizontal="left" vertical="center" wrapText="1"/>
    </xf>
    <xf numFmtId="199" fontId="95" fillId="29" borderId="14" xfId="47" applyNumberFormat="1" applyFont="1" applyFill="1" applyBorder="1" applyAlignment="1" applyProtection="1">
      <alignment horizontal="center" vertical="center" wrapText="1"/>
      <protection/>
    </xf>
    <xf numFmtId="199" fontId="70" fillId="29" borderId="14" xfId="0" applyNumberFormat="1" applyFont="1" applyFill="1" applyBorder="1" applyAlignment="1">
      <alignment horizontal="center" vertical="center" wrapText="1"/>
    </xf>
    <xf numFmtId="212" fontId="95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195" fontId="26" fillId="0" borderId="12" xfId="52" applyNumberFormat="1" applyFont="1" applyFill="1" applyBorder="1" applyAlignment="1">
      <alignment horizontal="center" vertical="center"/>
      <protection/>
    </xf>
    <xf numFmtId="0" fontId="98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93" fillId="0" borderId="12" xfId="52" applyFont="1" applyFill="1" applyBorder="1" applyAlignment="1" applyProtection="1">
      <alignment horizontal="center" vertical="center"/>
      <protection hidden="1" locked="0"/>
    </xf>
    <xf numFmtId="14" fontId="100" fillId="0" borderId="12" xfId="52" applyNumberFormat="1" applyFont="1" applyFill="1" applyBorder="1" applyAlignment="1">
      <alignment horizontal="center" vertical="center"/>
      <protection/>
    </xf>
    <xf numFmtId="195" fontId="101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101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101" fillId="0" borderId="12" xfId="52" applyFont="1" applyFill="1" applyBorder="1" applyAlignment="1">
      <alignment horizontal="center" vertical="center"/>
      <protection/>
    </xf>
    <xf numFmtId="0" fontId="101" fillId="0" borderId="12" xfId="52" applyFont="1" applyFill="1" applyBorder="1" applyAlignment="1">
      <alignment horizontal="center" vertical="center" wrapText="1"/>
      <protection/>
    </xf>
    <xf numFmtId="0" fontId="102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103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4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6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7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8" fillId="0" borderId="12" xfId="52" applyFont="1" applyFill="1" applyBorder="1" applyAlignment="1" applyProtection="1">
      <alignment horizontal="left" vertical="center" wrapText="1"/>
      <protection locked="0"/>
    </xf>
    <xf numFmtId="14" fontId="101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95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195" fontId="26" fillId="0" borderId="0" xfId="52" applyNumberFormat="1" applyFont="1" applyFill="1" applyAlignment="1" applyProtection="1">
      <alignment vertical="center"/>
      <protection hidden="1" locked="0"/>
    </xf>
    <xf numFmtId="195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5" fontId="26" fillId="0" borderId="0" xfId="52" applyNumberFormat="1" applyFont="1" applyFill="1" applyAlignment="1">
      <alignment horizontal="center"/>
      <protection/>
    </xf>
    <xf numFmtId="195" fontId="26" fillId="0" borderId="0" xfId="52" applyNumberFormat="1" applyFont="1" applyFill="1">
      <alignment/>
      <protection/>
    </xf>
    <xf numFmtId="195" fontId="22" fillId="24" borderId="0" xfId="52" applyNumberFormat="1" applyFont="1" applyFill="1" applyBorder="1" applyAlignment="1" applyProtection="1">
      <alignment horizontal="left" wrapText="1"/>
      <protection locked="0"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95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101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14" fontId="108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9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195" fontId="34" fillId="0" borderId="12" xfId="52" applyNumberFormat="1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10" fillId="0" borderId="12" xfId="52" applyNumberFormat="1" applyFont="1" applyFill="1" applyBorder="1" applyAlignment="1">
      <alignment horizontal="center" vertical="center"/>
      <protection/>
    </xf>
    <xf numFmtId="0" fontId="111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93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102" fillId="0" borderId="12" xfId="52" applyNumberFormat="1" applyFont="1" applyFill="1" applyBorder="1" applyAlignment="1">
      <alignment horizontal="center" vertical="center"/>
      <protection/>
    </xf>
    <xf numFmtId="0" fontId="112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103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12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14" fontId="101" fillId="0" borderId="12" xfId="52" applyNumberFormat="1" applyFont="1" applyFill="1" applyBorder="1" applyAlignment="1">
      <alignment horizontal="center" vertical="center" wrapText="1"/>
      <protection/>
    </xf>
    <xf numFmtId="0" fontId="109" fillId="0" borderId="12" xfId="52" applyFont="1" applyFill="1" applyBorder="1" applyAlignment="1">
      <alignment horizontal="center" vertical="center" wrapText="1"/>
      <protection/>
    </xf>
    <xf numFmtId="195" fontId="113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5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wrapText="1"/>
      <protection hidden="1"/>
    </xf>
    <xf numFmtId="0" fontId="22" fillId="0" borderId="0" xfId="52" applyFont="1" applyAlignment="1" applyProtection="1">
      <alignment horizontal="right" vertical="center" wrapText="1"/>
      <protection hidden="1"/>
    </xf>
    <xf numFmtId="0" fontId="26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 wrapText="1"/>
      <protection hidden="1"/>
    </xf>
    <xf numFmtId="0" fontId="49" fillId="7" borderId="12" xfId="53" applyFont="1" applyFill="1" applyBorder="1" applyAlignment="1" applyProtection="1">
      <alignment horizontal="center" vertical="center" wrapText="1"/>
      <protection hidden="1"/>
    </xf>
    <xf numFmtId="0" fontId="43" fillId="0" borderId="12" xfId="53" applyFont="1" applyBorder="1" applyAlignment="1" applyProtection="1">
      <alignment horizontal="center" vertical="center"/>
      <protection hidden="1"/>
    </xf>
    <xf numFmtId="0" fontId="22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12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10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NumberFormat="1" applyFont="1" applyAlignment="1" applyProtection="1">
      <alignment horizontal="center" wrapText="1"/>
      <protection locked="0"/>
    </xf>
    <xf numFmtId="0" fontId="52" fillId="0" borderId="12" xfId="52" applyFont="1" applyFill="1" applyBorder="1" applyAlignment="1">
      <alignment horizontal="center" vertical="center"/>
      <protection/>
    </xf>
    <xf numFmtId="14" fontId="55" fillId="0" borderId="12" xfId="53" applyNumberFormat="1" applyFont="1" applyBorder="1" applyAlignment="1" applyProtection="1">
      <alignment horizontal="center" vertical="center" wrapText="1"/>
      <protection hidden="1"/>
    </xf>
    <xf numFmtId="195" fontId="55" fillId="0" borderId="12" xfId="53" applyNumberFormat="1" applyFont="1" applyFill="1" applyBorder="1" applyAlignment="1" applyProtection="1">
      <alignment horizontal="center" vertical="center"/>
      <protection hidden="1"/>
    </xf>
    <xf numFmtId="178" fontId="55" fillId="0" borderId="12" xfId="53" applyNumberFormat="1" applyFont="1" applyFill="1" applyBorder="1" applyAlignment="1" applyProtection="1">
      <alignment horizontal="center" vertical="center"/>
      <protection hidden="1"/>
    </xf>
    <xf numFmtId="199" fontId="101" fillId="0" borderId="12" xfId="52" applyNumberFormat="1" applyFont="1" applyFill="1" applyBorder="1" applyAlignment="1" applyProtection="1">
      <alignment horizontal="center" vertical="center"/>
      <protection hidden="1" locked="0"/>
    </xf>
    <xf numFmtId="195" fontId="65" fillId="0" borderId="12" xfId="53" applyNumberFormat="1" applyFont="1" applyFill="1" applyBorder="1" applyAlignment="1" applyProtection="1">
      <alignment horizontal="center" vertical="center"/>
      <protection hidden="1"/>
    </xf>
    <xf numFmtId="198" fontId="65" fillId="0" borderId="12" xfId="53" applyNumberFormat="1" applyFont="1" applyFill="1" applyBorder="1" applyAlignment="1" applyProtection="1">
      <alignment horizontal="center" vertical="center"/>
      <protection hidden="1"/>
    </xf>
    <xf numFmtId="199" fontId="64" fillId="0" borderId="12" xfId="53" applyNumberFormat="1" applyFont="1" applyBorder="1" applyAlignment="1" applyProtection="1">
      <alignment horizontal="center" vertical="center"/>
      <protection hidden="1"/>
    </xf>
    <xf numFmtId="0" fontId="64" fillId="0" borderId="12" xfId="53" applyFont="1" applyBorder="1" applyAlignment="1" applyProtection="1">
      <alignment horizontal="center" vertical="center"/>
      <protection hidden="1"/>
    </xf>
    <xf numFmtId="195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199" fontId="65" fillId="0" borderId="12" xfId="53" applyNumberFormat="1" applyFont="1" applyFill="1" applyBorder="1" applyAlignment="1" applyProtection="1">
      <alignment horizontal="center" vertical="center"/>
      <protection hidden="1"/>
    </xf>
    <xf numFmtId="1" fontId="65" fillId="0" borderId="12" xfId="53" applyNumberFormat="1" applyFont="1" applyFill="1" applyBorder="1" applyAlignment="1" applyProtection="1">
      <alignment horizontal="center" vertical="center"/>
      <protection hidden="1"/>
    </xf>
    <xf numFmtId="195" fontId="108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114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8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Border="1" applyAlignment="1" applyProtection="1">
      <alignment horizontal="center" vertical="center"/>
      <protection hidden="1"/>
    </xf>
    <xf numFmtId="198" fontId="65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0" fontId="24" fillId="25" borderId="24" xfId="52" applyFont="1" applyFill="1" applyBorder="1" applyAlignment="1">
      <alignment horizontal="center" vertical="center" wrapText="1"/>
      <protection/>
    </xf>
    <xf numFmtId="0" fontId="24" fillId="25" borderId="25" xfId="52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49" fontId="24" fillId="33" borderId="24" xfId="52" applyNumberFormat="1" applyFont="1" applyFill="1" applyBorder="1" applyAlignment="1">
      <alignment horizontal="center" vertical="center" wrapText="1"/>
      <protection/>
    </xf>
    <xf numFmtId="49" fontId="24" fillId="33" borderId="25" xfId="52" applyNumberFormat="1" applyFont="1" applyFill="1" applyBorder="1" applyAlignment="1">
      <alignment horizontal="center" vertical="center" wrapText="1"/>
      <protection/>
    </xf>
    <xf numFmtId="49" fontId="24" fillId="33" borderId="26" xfId="52" applyNumberFormat="1" applyFont="1" applyFill="1" applyBorder="1" applyAlignment="1">
      <alignment horizontal="center" vertical="center" wrapText="1"/>
      <protection/>
    </xf>
    <xf numFmtId="22" fontId="24" fillId="6" borderId="27" xfId="52" applyNumberFormat="1" applyFont="1" applyFill="1" applyBorder="1" applyAlignment="1">
      <alignment horizontal="right" vertical="center" wrapText="1"/>
      <protection/>
    </xf>
    <xf numFmtId="0" fontId="24" fillId="6" borderId="27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4" borderId="28" xfId="52" applyFont="1" applyFill="1" applyBorder="1" applyAlignment="1" applyProtection="1">
      <alignment horizontal="center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29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5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6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6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0" fontId="38" fillId="24" borderId="10" xfId="52" applyFont="1" applyFill="1" applyBorder="1" applyAlignment="1" applyProtection="1">
      <alignment horizontal="center" vertical="center" wrapText="1"/>
      <protection locked="0"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7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53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0" xfId="52" applyNumberFormat="1" applyFont="1" applyBorder="1" applyAlignment="1" applyProtection="1">
      <alignment horizontal="center" wrapText="1"/>
      <protection locked="0"/>
    </xf>
    <xf numFmtId="0" fontId="43" fillId="0" borderId="30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8" fillId="6" borderId="31" xfId="52" applyFont="1" applyFill="1" applyBorder="1" applyAlignment="1">
      <alignment horizontal="center" vertical="center"/>
      <protection/>
    </xf>
    <xf numFmtId="0" fontId="118" fillId="6" borderId="23" xfId="52" applyFont="1" applyFill="1" applyBorder="1" applyAlignment="1">
      <alignment horizontal="center" vertical="center"/>
      <protection/>
    </xf>
    <xf numFmtId="14" fontId="43" fillId="6" borderId="31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199" fontId="119" fillId="6" borderId="12" xfId="52" applyNumberFormat="1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" fontId="115" fillId="18" borderId="11" xfId="52" applyNumberFormat="1" applyFont="1" applyFill="1" applyBorder="1" applyAlignment="1" applyProtection="1">
      <alignment horizontal="right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48" fillId="27" borderId="11" xfId="52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49" fontId="48" fillId="27" borderId="11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0" fontId="116" fillId="27" borderId="11" xfId="47" applyFont="1" applyFill="1" applyBorder="1" applyAlignment="1" applyProtection="1" quotePrefix="1">
      <alignment horizontal="left" vertical="center" wrapText="1"/>
      <protection locked="0"/>
    </xf>
    <xf numFmtId="0" fontId="116" fillId="27" borderId="11" xfId="47" applyFont="1" applyFill="1" applyBorder="1" applyAlignment="1" applyProtection="1">
      <alignment horizontal="left" vertical="center" wrapText="1"/>
      <protection locked="0"/>
    </xf>
    <xf numFmtId="195" fontId="23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68" fillId="34" borderId="21" xfId="0" applyFont="1" applyFill="1" applyBorder="1" applyAlignment="1">
      <alignment horizontal="center" vertical="center" wrapText="1"/>
    </xf>
    <xf numFmtId="0" fontId="43" fillId="35" borderId="12" xfId="53" applyFont="1" applyFill="1" applyBorder="1" applyAlignment="1" applyProtection="1">
      <alignment horizontal="center" vertical="center" wrapText="1"/>
      <protection hidden="1"/>
    </xf>
    <xf numFmtId="0" fontId="40" fillId="7" borderId="12" xfId="53" applyFont="1" applyFill="1" applyBorder="1" applyAlignment="1" applyProtection="1">
      <alignment horizontal="center" vertical="center" wrapText="1"/>
      <protection hidden="1"/>
    </xf>
    <xf numFmtId="0" fontId="60" fillId="18" borderId="30" xfId="52" applyFont="1" applyFill="1" applyBorder="1" applyAlignment="1" applyProtection="1">
      <alignment horizontal="center" vertical="center" wrapText="1"/>
      <protection hidden="1"/>
    </xf>
    <xf numFmtId="0" fontId="61" fillId="6" borderId="0" xfId="52" applyFont="1" applyFill="1" applyBorder="1" applyAlignment="1" applyProtection="1">
      <alignment horizontal="center" vertical="center" wrapText="1"/>
      <protection hidden="1"/>
    </xf>
    <xf numFmtId="0" fontId="63" fillId="24" borderId="10" xfId="52" applyFont="1" applyFill="1" applyBorder="1" applyAlignment="1" applyProtection="1">
      <alignment horizontal="center" vertical="center" wrapText="1"/>
      <protection hidden="1"/>
    </xf>
    <xf numFmtId="0" fontId="63" fillId="24" borderId="0" xfId="52" applyFont="1" applyFill="1" applyBorder="1" applyAlignment="1" applyProtection="1">
      <alignment horizontal="center" vertical="center" wrapText="1"/>
      <protection hidden="1"/>
    </xf>
    <xf numFmtId="0" fontId="60" fillId="18" borderId="29" xfId="52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textRotation="90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</xdr:row>
      <xdr:rowOff>47625</xdr:rowOff>
    </xdr:from>
    <xdr:to>
      <xdr:col>6</xdr:col>
      <xdr:colOff>228600</xdr:colOff>
      <xdr:row>8</xdr:row>
      <xdr:rowOff>152400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0" y="1685925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809625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409575</xdr:colOff>
      <xdr:row>0</xdr:row>
      <xdr:rowOff>123825</xdr:rowOff>
    </xdr:from>
    <xdr:to>
      <xdr:col>56</xdr:col>
      <xdr:colOff>209550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84775" y="123825"/>
          <a:ext cx="1933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6305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80" zoomScaleSheetLayoutView="80" zoomScalePageLayoutView="0" workbookViewId="0" topLeftCell="A16">
      <selection activeCell="A1" sqref="A1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16.25" customHeight="1">
      <c r="A2" s="377" t="s">
        <v>395</v>
      </c>
      <c r="B2" s="378"/>
      <c r="C2" s="378"/>
      <c r="D2" s="378"/>
      <c r="E2" s="378"/>
      <c r="F2" s="378"/>
      <c r="G2" s="378"/>
      <c r="H2" s="378"/>
      <c r="I2" s="378"/>
      <c r="J2" s="378"/>
      <c r="K2" s="379"/>
    </row>
    <row r="3" spans="1:11" ht="14.25">
      <c r="A3" s="160"/>
      <c r="B3" s="2"/>
      <c r="C3" s="2"/>
      <c r="D3" s="2"/>
      <c r="E3" s="2"/>
      <c r="F3" s="2"/>
      <c r="G3" s="2"/>
      <c r="H3" s="2"/>
      <c r="I3" s="2"/>
      <c r="J3" s="2"/>
      <c r="K3" s="161"/>
    </row>
    <row r="4" spans="1:11" ht="12.75">
      <c r="A4" s="162"/>
      <c r="B4" s="3"/>
      <c r="C4" s="3"/>
      <c r="D4" s="3"/>
      <c r="E4" s="3"/>
      <c r="F4" s="3"/>
      <c r="G4" s="3"/>
      <c r="H4" s="3"/>
      <c r="I4" s="3"/>
      <c r="J4" s="3"/>
      <c r="K4" s="163"/>
    </row>
    <row r="5" spans="1:11" ht="12.75">
      <c r="A5" s="162"/>
      <c r="B5" s="3"/>
      <c r="C5" s="3"/>
      <c r="D5" s="3"/>
      <c r="E5" s="3"/>
      <c r="F5" s="3"/>
      <c r="G5" s="3"/>
      <c r="H5" s="3"/>
      <c r="I5" s="3"/>
      <c r="J5" s="3"/>
      <c r="K5" s="163"/>
    </row>
    <row r="6" spans="1:11" ht="12.75">
      <c r="A6" s="162"/>
      <c r="B6" s="3"/>
      <c r="C6" s="3"/>
      <c r="D6" s="3"/>
      <c r="E6" s="3"/>
      <c r="F6" s="3"/>
      <c r="G6" s="3"/>
      <c r="H6" s="3"/>
      <c r="I6" s="3"/>
      <c r="J6" s="3"/>
      <c r="K6" s="163"/>
    </row>
    <row r="7" spans="1:11" ht="12.75">
      <c r="A7" s="162"/>
      <c r="B7" s="3"/>
      <c r="C7" s="3"/>
      <c r="D7" s="3"/>
      <c r="E7" s="3"/>
      <c r="F7" s="3"/>
      <c r="G7" s="3"/>
      <c r="H7" s="3"/>
      <c r="I7" s="3"/>
      <c r="J7" s="3"/>
      <c r="K7" s="163"/>
    </row>
    <row r="8" spans="1:11" ht="12.75">
      <c r="A8" s="162"/>
      <c r="B8" s="3"/>
      <c r="C8" s="3"/>
      <c r="D8" s="3"/>
      <c r="E8" s="3"/>
      <c r="F8" s="3"/>
      <c r="G8" s="3"/>
      <c r="H8" s="3"/>
      <c r="I8" s="3"/>
      <c r="J8" s="3"/>
      <c r="K8" s="163"/>
    </row>
    <row r="9" spans="1:11" ht="12.75">
      <c r="A9" s="162"/>
      <c r="B9" s="3"/>
      <c r="C9" s="3"/>
      <c r="D9" s="3"/>
      <c r="E9" s="3"/>
      <c r="F9" s="3"/>
      <c r="G9" s="3"/>
      <c r="H9" s="3"/>
      <c r="I9" s="3"/>
      <c r="J9" s="3"/>
      <c r="K9" s="163"/>
    </row>
    <row r="10" spans="1:11" ht="12.75">
      <c r="A10" s="162"/>
      <c r="B10" s="3"/>
      <c r="C10" s="3"/>
      <c r="D10" s="3"/>
      <c r="E10" s="3"/>
      <c r="F10" s="3"/>
      <c r="G10" s="3"/>
      <c r="H10" s="3"/>
      <c r="I10" s="3"/>
      <c r="J10" s="3"/>
      <c r="K10" s="163"/>
    </row>
    <row r="11" spans="1:11" ht="12.75">
      <c r="A11" s="162"/>
      <c r="B11" s="3"/>
      <c r="C11" s="3"/>
      <c r="D11" s="3"/>
      <c r="E11" s="3"/>
      <c r="F11" s="3"/>
      <c r="G11" s="3"/>
      <c r="H11" s="3"/>
      <c r="I11" s="3"/>
      <c r="J11" s="3"/>
      <c r="K11" s="163"/>
    </row>
    <row r="12" spans="1:11" ht="12.75">
      <c r="A12" s="162"/>
      <c r="B12" s="3"/>
      <c r="C12" s="3"/>
      <c r="D12" s="3"/>
      <c r="E12" s="3"/>
      <c r="F12" s="3"/>
      <c r="G12" s="3"/>
      <c r="H12" s="3"/>
      <c r="I12" s="3"/>
      <c r="J12" s="3"/>
      <c r="K12" s="163"/>
    </row>
    <row r="13" spans="1:11" ht="13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30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6"/>
    </row>
    <row r="15" spans="1:11" ht="12.75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9"/>
    </row>
    <row r="16" spans="1:11" ht="57" customHeight="1">
      <c r="A16" s="380" t="s">
        <v>396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2"/>
    </row>
    <row r="17" spans="1:11" ht="12.75">
      <c r="A17" s="162"/>
      <c r="B17" s="3"/>
      <c r="C17" s="3"/>
      <c r="D17" s="3"/>
      <c r="E17" s="3"/>
      <c r="F17" s="3"/>
      <c r="G17" s="3"/>
      <c r="H17" s="3"/>
      <c r="I17" s="3"/>
      <c r="J17" s="3"/>
      <c r="K17" s="163"/>
    </row>
    <row r="18" spans="1:11" ht="25.5">
      <c r="A18" s="374"/>
      <c r="B18" s="375"/>
      <c r="C18" s="375"/>
      <c r="D18" s="375"/>
      <c r="E18" s="375"/>
      <c r="F18" s="375"/>
      <c r="G18" s="375"/>
      <c r="H18" s="375"/>
      <c r="I18" s="375"/>
      <c r="J18" s="375"/>
      <c r="K18" s="376"/>
    </row>
    <row r="19" spans="1:11" ht="25.5">
      <c r="A19" s="374"/>
      <c r="B19" s="375"/>
      <c r="C19" s="375"/>
      <c r="D19" s="375"/>
      <c r="E19" s="375"/>
      <c r="F19" s="375"/>
      <c r="G19" s="375"/>
      <c r="H19" s="375"/>
      <c r="I19" s="375"/>
      <c r="J19" s="375"/>
      <c r="K19" s="376"/>
    </row>
    <row r="20" spans="1:11" ht="25.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1" ht="25.5">
      <c r="A21" s="386"/>
      <c r="B21" s="387"/>
      <c r="C21" s="387"/>
      <c r="D21" s="387"/>
      <c r="E21" s="387"/>
      <c r="F21" s="387"/>
      <c r="G21" s="387"/>
      <c r="H21" s="387"/>
      <c r="I21" s="387"/>
      <c r="J21" s="387"/>
      <c r="K21" s="388"/>
    </row>
    <row r="22" spans="1:11" ht="41.25" customHeight="1">
      <c r="A22" s="173"/>
      <c r="B22" s="4"/>
      <c r="C22" s="4"/>
      <c r="D22" s="4"/>
      <c r="E22" s="4"/>
      <c r="F22" s="4"/>
      <c r="G22" s="4"/>
      <c r="H22" s="4"/>
      <c r="I22" s="4"/>
      <c r="J22" s="4"/>
      <c r="K22" s="174"/>
    </row>
    <row r="23" spans="1:11" ht="25.5">
      <c r="A23" s="374" t="s">
        <v>424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6"/>
    </row>
    <row r="24" spans="1:11" ht="25.5">
      <c r="A24" s="374" t="s">
        <v>425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6"/>
    </row>
    <row r="25" spans="1:11" ht="20.25">
      <c r="A25" s="389"/>
      <c r="B25" s="390"/>
      <c r="C25" s="390"/>
      <c r="D25" s="390"/>
      <c r="E25" s="390"/>
      <c r="F25" s="390"/>
      <c r="G25" s="390"/>
      <c r="H25" s="390"/>
      <c r="I25" s="390"/>
      <c r="J25" s="390"/>
      <c r="K25" s="391"/>
    </row>
    <row r="26" spans="1:11" ht="12.75">
      <c r="A26" s="162"/>
      <c r="B26" s="3"/>
      <c r="C26" s="3"/>
      <c r="D26" s="3"/>
      <c r="E26" s="3"/>
      <c r="F26" s="3"/>
      <c r="G26" s="3"/>
      <c r="H26" s="3"/>
      <c r="I26" s="3"/>
      <c r="J26" s="3"/>
      <c r="K26" s="163"/>
    </row>
    <row r="27" spans="1:11" ht="25.5">
      <c r="A27" s="374" t="s">
        <v>397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8"/>
    </row>
    <row r="28" spans="1:11" ht="20.25">
      <c r="A28" s="383" t="s">
        <v>398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5"/>
    </row>
    <row r="29" spans="1:11" ht="12.75">
      <c r="A29" s="162"/>
      <c r="B29" s="3"/>
      <c r="C29" s="3"/>
      <c r="D29" s="3"/>
      <c r="E29" s="3"/>
      <c r="F29" s="3"/>
      <c r="G29" s="3"/>
      <c r="H29" s="3"/>
      <c r="I29" s="3"/>
      <c r="J29" s="3"/>
      <c r="K29" s="163"/>
    </row>
    <row r="30" spans="1:11" ht="12.75">
      <c r="A30" s="162"/>
      <c r="B30" s="3"/>
      <c r="C30" s="3"/>
      <c r="D30" s="3"/>
      <c r="E30" s="3"/>
      <c r="F30" s="3"/>
      <c r="G30" s="3"/>
      <c r="H30" s="3"/>
      <c r="I30" s="3"/>
      <c r="J30" s="3"/>
      <c r="K30" s="163"/>
    </row>
    <row r="31" spans="1:11" ht="12.75">
      <c r="A31" s="162"/>
      <c r="B31" s="3"/>
      <c r="C31" s="3"/>
      <c r="D31" s="3"/>
      <c r="E31" s="3"/>
      <c r="F31" s="3"/>
      <c r="G31" s="3"/>
      <c r="H31" s="3"/>
      <c r="I31" s="3"/>
      <c r="J31" s="3"/>
      <c r="K31" s="163"/>
    </row>
    <row r="32" spans="1:11" ht="12.75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7"/>
    </row>
  </sheetData>
  <sheetProtection/>
  <mergeCells count="10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  <mergeCell ref="A24:K24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4" customWidth="1"/>
    <col min="2" max="2" width="13.7109375" style="204" hidden="1" customWidth="1"/>
    <col min="3" max="3" width="14.28125" style="205" customWidth="1"/>
    <col min="4" max="4" width="28.00390625" style="204" customWidth="1"/>
    <col min="5" max="5" width="27.00390625" style="204" customWidth="1"/>
    <col min="6" max="7" width="11.7109375" style="204" customWidth="1"/>
    <col min="8" max="8" width="2.8515625" style="204" customWidth="1"/>
    <col min="9" max="9" width="7.00390625" style="204" customWidth="1"/>
    <col min="10" max="10" width="13.7109375" style="204" hidden="1" customWidth="1"/>
    <col min="11" max="11" width="14.28125" style="205" customWidth="1"/>
    <col min="12" max="12" width="28.00390625" style="204" customWidth="1"/>
    <col min="13" max="13" width="27.00390625" style="204" customWidth="1"/>
    <col min="14" max="15" width="11.7109375" style="204" customWidth="1"/>
    <col min="16" max="16384" width="9.140625" style="204" customWidth="1"/>
  </cols>
  <sheetData>
    <row r="1" spans="1:15" s="228" customFormat="1" ht="40.5" customHeight="1">
      <c r="A1" s="469" t="str">
        <f>(Kapak!A2)</f>
        <v>Türkiye Atletizm Federasyonu
İstanbul Atletizm İl Temsilciliği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</row>
    <row r="2" spans="1:15" s="198" customFormat="1" ht="19.5" customHeight="1">
      <c r="A2" s="396" t="str">
        <f>Kapak!A16</f>
        <v>SALON FEDERASYON DENEME YARIŞMALARI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8" customHeight="1">
      <c r="A3" s="402" t="s">
        <v>308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4.25" customHeight="1" thickBot="1">
      <c r="A4" s="197"/>
      <c r="B4" s="197"/>
      <c r="C4" s="201"/>
      <c r="D4" s="197"/>
      <c r="E4" s="197"/>
      <c r="F4" s="197"/>
      <c r="G4" s="197"/>
      <c r="H4" s="197"/>
      <c r="I4" s="197"/>
      <c r="J4" s="197"/>
      <c r="K4" s="201"/>
      <c r="L4" s="197"/>
      <c r="M4" s="400">
        <f ca="1">NOW()</f>
        <v>41658.743131944444</v>
      </c>
      <c r="N4" s="401"/>
      <c r="O4" s="401"/>
    </row>
    <row r="5" spans="1:15" s="229" customFormat="1" ht="39.75" customHeight="1" thickBot="1">
      <c r="A5" s="392" t="s">
        <v>254</v>
      </c>
      <c r="B5" s="393"/>
      <c r="C5" s="393"/>
      <c r="D5" s="393"/>
      <c r="E5" s="393"/>
      <c r="F5" s="393"/>
      <c r="G5" s="394"/>
      <c r="I5" s="397" t="s">
        <v>8</v>
      </c>
      <c r="J5" s="398"/>
      <c r="K5" s="398"/>
      <c r="L5" s="398"/>
      <c r="M5" s="398"/>
      <c r="N5" s="398"/>
      <c r="O5" s="399"/>
    </row>
    <row r="6" spans="1:15" s="218" customFormat="1" ht="39.75" customHeight="1">
      <c r="A6" s="219" t="s">
        <v>45</v>
      </c>
      <c r="B6" s="219" t="s">
        <v>81</v>
      </c>
      <c r="C6" s="220" t="s">
        <v>46</v>
      </c>
      <c r="D6" s="219" t="s">
        <v>47</v>
      </c>
      <c r="E6" s="219" t="s">
        <v>136</v>
      </c>
      <c r="F6" s="219" t="s">
        <v>69</v>
      </c>
      <c r="G6" s="219" t="s">
        <v>70</v>
      </c>
      <c r="I6" s="216" t="s">
        <v>50</v>
      </c>
      <c r="J6" s="216" t="s">
        <v>81</v>
      </c>
      <c r="K6" s="217" t="s">
        <v>46</v>
      </c>
      <c r="L6" s="216" t="s">
        <v>47</v>
      </c>
      <c r="M6" s="216" t="s">
        <v>136</v>
      </c>
      <c r="N6" s="216" t="s">
        <v>69</v>
      </c>
      <c r="O6" s="216" t="s">
        <v>71</v>
      </c>
    </row>
    <row r="7" spans="1:15" s="218" customFormat="1" ht="39.75" customHeight="1">
      <c r="A7" s="221">
        <v>1</v>
      </c>
      <c r="B7" s="221" t="s">
        <v>218</v>
      </c>
      <c r="C7" s="262">
        <f>IF(ISERROR(VLOOKUP(B7,'KAYIT LİSTESİ'!$B$5:$H$592,3,0)),"",(VLOOKUP(B7,'KAYIT LİSTESİ'!$B$5:$H$592,3,0)))</f>
      </c>
      <c r="D7" s="263">
        <f>IF(ISERROR(VLOOKUP(B7,'KAYIT LİSTESİ'!$B$5:$H$592,4,0)),"",(VLOOKUP(B7,'KAYIT LİSTESİ'!$B$5:$H$592,4,0)))</f>
      </c>
      <c r="E7" s="263">
        <f>IF(ISERROR(VLOOKUP(B7,'KAYIT LİSTESİ'!$B$5:$H$592,5,0)),"",(VLOOKUP(B7,'KAYIT LİSTESİ'!$B$5:$H$592,5,0)))</f>
      </c>
      <c r="F7" s="222"/>
      <c r="G7" s="222"/>
      <c r="I7" s="199">
        <v>1</v>
      </c>
      <c r="J7" s="199" t="s">
        <v>234</v>
      </c>
      <c r="K7" s="262">
        <f>IF(ISERROR(VLOOKUP(J7,'KAYIT LİSTESİ'!$B$5:$H$592,3,0)),"",(VLOOKUP(J7,'KAYIT LİSTESİ'!$B$5:$H$592,3,0)))</f>
      </c>
      <c r="L7" s="268">
        <f>IF(ISERROR(VLOOKUP(J7,'KAYIT LİSTESİ'!$B$5:$H$592,4,0)),"",(VLOOKUP(J7,'KAYIT LİSTESİ'!$B$5:$H$592,4,0)))</f>
      </c>
      <c r="M7" s="268">
        <f>IF(ISERROR(VLOOKUP(J7,'KAYIT LİSTESİ'!$B$5:$H$592,5,0)),"",(VLOOKUP(J7,'KAYIT LİSTESİ'!$B$5:$H$592,5,0)))</f>
      </c>
      <c r="N7" s="200"/>
      <c r="O7" s="200"/>
    </row>
    <row r="8" spans="1:15" s="218" customFormat="1" ht="39.75" customHeight="1">
      <c r="A8" s="221">
        <v>2</v>
      </c>
      <c r="B8" s="221" t="s">
        <v>219</v>
      </c>
      <c r="C8" s="262">
        <f>IF(ISERROR(VLOOKUP(B8,'KAYIT LİSTESİ'!$B$5:$H$592,3,0)),"",(VLOOKUP(B8,'KAYIT LİSTESİ'!$B$5:$H$592,3,0)))</f>
      </c>
      <c r="D8" s="263">
        <f>IF(ISERROR(VLOOKUP(B8,'KAYIT LİSTESİ'!$B$5:$H$592,4,0)),"",(VLOOKUP(B8,'KAYIT LİSTESİ'!$B$5:$H$592,4,0)))</f>
      </c>
      <c r="E8" s="263">
        <f>IF(ISERROR(VLOOKUP(B8,'KAYIT LİSTESİ'!$B$5:$H$592,5,0)),"",(VLOOKUP(B8,'KAYIT LİSTESİ'!$B$5:$H$592,5,0)))</f>
      </c>
      <c r="F8" s="223"/>
      <c r="G8" s="221"/>
      <c r="I8" s="199">
        <v>2</v>
      </c>
      <c r="J8" s="199" t="s">
        <v>235</v>
      </c>
      <c r="K8" s="262">
        <f>IF(ISERROR(VLOOKUP(J8,'KAYIT LİSTESİ'!$B$5:$H$592,3,0)),"",(VLOOKUP(J8,'KAYIT LİSTESİ'!$B$5:$H$592,3,0)))</f>
      </c>
      <c r="L8" s="268">
        <f>IF(ISERROR(VLOOKUP(J8,'KAYIT LİSTESİ'!$B$5:$H$592,4,0)),"",(VLOOKUP(J8,'KAYIT LİSTESİ'!$B$5:$H$592,4,0)))</f>
      </c>
      <c r="M8" s="268">
        <f>IF(ISERROR(VLOOKUP(J8,'KAYIT LİSTESİ'!$B$5:$H$592,5,0)),"",(VLOOKUP(J8,'KAYIT LİSTESİ'!$B$5:$H$592,5,0)))</f>
      </c>
      <c r="N8" s="200"/>
      <c r="O8" s="200"/>
    </row>
    <row r="9" spans="1:15" s="218" customFormat="1" ht="39.75" customHeight="1">
      <c r="A9" s="221">
        <v>3</v>
      </c>
      <c r="B9" s="221" t="s">
        <v>220</v>
      </c>
      <c r="C9" s="262">
        <f>IF(ISERROR(VLOOKUP(B9,'KAYIT LİSTESİ'!$B$5:$H$592,3,0)),"",(VLOOKUP(B9,'KAYIT LİSTESİ'!$B$5:$H$592,3,0)))</f>
      </c>
      <c r="D9" s="263">
        <f>IF(ISERROR(VLOOKUP(B9,'KAYIT LİSTESİ'!$B$5:$H$592,4,0)),"",(VLOOKUP(B9,'KAYIT LİSTESİ'!$B$5:$H$592,4,0)))</f>
      </c>
      <c r="E9" s="263">
        <f>IF(ISERROR(VLOOKUP(B9,'KAYIT LİSTESİ'!$B$5:$H$592,5,0)),"",(VLOOKUP(B9,'KAYIT LİSTESİ'!$B$5:$H$592,5,0)))</f>
      </c>
      <c r="F9" s="223"/>
      <c r="G9" s="221"/>
      <c r="I9" s="199">
        <v>3</v>
      </c>
      <c r="J9" s="199" t="s">
        <v>236</v>
      </c>
      <c r="K9" s="262">
        <f>IF(ISERROR(VLOOKUP(J9,'KAYIT LİSTESİ'!$B$5:$H$592,3,0)),"",(VLOOKUP(J9,'KAYIT LİSTESİ'!$B$5:$H$592,3,0)))</f>
      </c>
      <c r="L9" s="268">
        <f>IF(ISERROR(VLOOKUP(J9,'KAYIT LİSTESİ'!$B$5:$H$592,4,0)),"",(VLOOKUP(J9,'KAYIT LİSTESİ'!$B$5:$H$592,4,0)))</f>
      </c>
      <c r="M9" s="268">
        <f>IF(ISERROR(VLOOKUP(J9,'KAYIT LİSTESİ'!$B$5:$H$592,5,0)),"",(VLOOKUP(J9,'KAYIT LİSTESİ'!$B$5:$H$592,5,0)))</f>
      </c>
      <c r="N9" s="200"/>
      <c r="O9" s="200"/>
    </row>
    <row r="10" spans="1:15" s="218" customFormat="1" ht="39.75" customHeight="1">
      <c r="A10" s="221">
        <v>4</v>
      </c>
      <c r="B10" s="221" t="s">
        <v>221</v>
      </c>
      <c r="C10" s="262">
        <f>IF(ISERROR(VLOOKUP(B10,'KAYIT LİSTESİ'!$B$5:$H$592,3,0)),"",(VLOOKUP(B10,'KAYIT LİSTESİ'!$B$5:$H$592,3,0)))</f>
      </c>
      <c r="D10" s="263">
        <f>IF(ISERROR(VLOOKUP(B10,'KAYIT LİSTESİ'!$B$5:$H$592,4,0)),"",(VLOOKUP(B10,'KAYIT LİSTESİ'!$B$5:$H$592,4,0)))</f>
      </c>
      <c r="E10" s="263">
        <f>IF(ISERROR(VLOOKUP(B10,'KAYIT LİSTESİ'!$B$5:$H$592,5,0)),"",(VLOOKUP(B10,'KAYIT LİSTESİ'!$B$5:$H$592,5,0)))</f>
      </c>
      <c r="F10" s="223"/>
      <c r="G10" s="221"/>
      <c r="I10" s="199">
        <v>4</v>
      </c>
      <c r="J10" s="199" t="s">
        <v>237</v>
      </c>
      <c r="K10" s="262">
        <f>IF(ISERROR(VLOOKUP(J10,'KAYIT LİSTESİ'!$B$5:$H$592,3,0)),"",(VLOOKUP(J10,'KAYIT LİSTESİ'!$B$5:$H$592,3,0)))</f>
      </c>
      <c r="L10" s="268">
        <f>IF(ISERROR(VLOOKUP(J10,'KAYIT LİSTESİ'!$B$5:$H$592,4,0)),"",(VLOOKUP(J10,'KAYIT LİSTESİ'!$B$5:$H$592,4,0)))</f>
      </c>
      <c r="M10" s="268">
        <f>IF(ISERROR(VLOOKUP(J10,'KAYIT LİSTESİ'!$B$5:$H$592,5,0)),"",(VLOOKUP(J10,'KAYIT LİSTESİ'!$B$5:$H$592,5,0)))</f>
      </c>
      <c r="N10" s="200"/>
      <c r="O10" s="200"/>
    </row>
    <row r="11" spans="1:15" s="218" customFormat="1" ht="39.75" customHeight="1">
      <c r="A11" s="221">
        <v>5</v>
      </c>
      <c r="B11" s="221" t="s">
        <v>222</v>
      </c>
      <c r="C11" s="262">
        <f>IF(ISERROR(VLOOKUP(B11,'KAYIT LİSTESİ'!$B$5:$H$592,3,0)),"",(VLOOKUP(B11,'KAYIT LİSTESİ'!$B$5:$H$592,3,0)))</f>
      </c>
      <c r="D11" s="263">
        <f>IF(ISERROR(VLOOKUP(B11,'KAYIT LİSTESİ'!$B$5:$H$592,4,0)),"",(VLOOKUP(B11,'KAYIT LİSTESİ'!$B$5:$H$592,4,0)))</f>
      </c>
      <c r="E11" s="263">
        <f>IF(ISERROR(VLOOKUP(B11,'KAYIT LİSTESİ'!$B$5:$H$592,5,0)),"",(VLOOKUP(B11,'KAYIT LİSTESİ'!$B$5:$H$592,5,0)))</f>
      </c>
      <c r="F11" s="223"/>
      <c r="G11" s="221"/>
      <c r="I11" s="199">
        <v>5</v>
      </c>
      <c r="J11" s="199" t="s">
        <v>238</v>
      </c>
      <c r="K11" s="262">
        <f>IF(ISERROR(VLOOKUP(J11,'KAYIT LİSTESİ'!$B$5:$H$592,3,0)),"",(VLOOKUP(J11,'KAYIT LİSTESİ'!$B$5:$H$592,3,0)))</f>
      </c>
      <c r="L11" s="268">
        <f>IF(ISERROR(VLOOKUP(J11,'KAYIT LİSTESİ'!$B$5:$H$592,4,0)),"",(VLOOKUP(J11,'KAYIT LİSTESİ'!$B$5:$H$592,4,0)))</f>
      </c>
      <c r="M11" s="268">
        <f>IF(ISERROR(VLOOKUP(J11,'KAYIT LİSTESİ'!$B$5:$H$592,5,0)),"",(VLOOKUP(J11,'KAYIT LİSTESİ'!$B$5:$H$592,5,0)))</f>
      </c>
      <c r="N11" s="200"/>
      <c r="O11" s="200"/>
    </row>
    <row r="12" spans="1:15" s="218" customFormat="1" ht="39.75" customHeight="1">
      <c r="A12" s="221">
        <v>6</v>
      </c>
      <c r="B12" s="221" t="s">
        <v>223</v>
      </c>
      <c r="C12" s="262">
        <f>IF(ISERROR(VLOOKUP(B12,'KAYIT LİSTESİ'!$B$5:$H$592,3,0)),"",(VLOOKUP(B12,'KAYIT LİSTESİ'!$B$5:$H$592,3,0)))</f>
      </c>
      <c r="D12" s="263">
        <f>IF(ISERROR(VLOOKUP(B12,'KAYIT LİSTESİ'!$B$5:$H$592,4,0)),"",(VLOOKUP(B12,'KAYIT LİSTESİ'!$B$5:$H$592,4,0)))</f>
      </c>
      <c r="E12" s="263">
        <f>IF(ISERROR(VLOOKUP(B12,'KAYIT LİSTESİ'!$B$5:$H$592,5,0)),"",(VLOOKUP(B12,'KAYIT LİSTESİ'!$B$5:$H$592,5,0)))</f>
      </c>
      <c r="F12" s="223"/>
      <c r="G12" s="221"/>
      <c r="I12" s="199">
        <v>6</v>
      </c>
      <c r="J12" s="199" t="s">
        <v>239</v>
      </c>
      <c r="K12" s="262">
        <f>IF(ISERROR(VLOOKUP(J12,'KAYIT LİSTESİ'!$B$5:$H$592,3,0)),"",(VLOOKUP(J12,'KAYIT LİSTESİ'!$B$5:$H$592,3,0)))</f>
      </c>
      <c r="L12" s="268">
        <f>IF(ISERROR(VLOOKUP(J12,'KAYIT LİSTESİ'!$B$5:$H$592,4,0)),"",(VLOOKUP(J12,'KAYIT LİSTESİ'!$B$5:$H$592,4,0)))</f>
      </c>
      <c r="M12" s="268">
        <f>IF(ISERROR(VLOOKUP(J12,'KAYIT LİSTESİ'!$B$5:$H$592,5,0)),"",(VLOOKUP(J12,'KAYIT LİSTESİ'!$B$5:$H$592,5,0)))</f>
      </c>
      <c r="N12" s="200"/>
      <c r="O12" s="200"/>
    </row>
    <row r="13" spans="1:15" s="218" customFormat="1" ht="39.75" customHeight="1">
      <c r="A13" s="221">
        <v>7</v>
      </c>
      <c r="B13" s="221" t="s">
        <v>224</v>
      </c>
      <c r="C13" s="262">
        <f>IF(ISERROR(VLOOKUP(B13,'KAYIT LİSTESİ'!$B$5:$H$592,3,0)),"",(VLOOKUP(B13,'KAYIT LİSTESİ'!$B$5:$H$592,3,0)))</f>
      </c>
      <c r="D13" s="263">
        <f>IF(ISERROR(VLOOKUP(B13,'KAYIT LİSTESİ'!$B$5:$H$592,4,0)),"",(VLOOKUP(B13,'KAYIT LİSTESİ'!$B$5:$H$592,4,0)))</f>
      </c>
      <c r="E13" s="263">
        <f>IF(ISERROR(VLOOKUP(B13,'KAYIT LİSTESİ'!$B$5:$H$592,5,0)),"",(VLOOKUP(B13,'KAYIT LİSTESİ'!$B$5:$H$592,5,0)))</f>
      </c>
      <c r="F13" s="223"/>
      <c r="G13" s="221"/>
      <c r="I13" s="199">
        <v>7</v>
      </c>
      <c r="J13" s="199" t="s">
        <v>240</v>
      </c>
      <c r="K13" s="262">
        <f>IF(ISERROR(VLOOKUP(J13,'KAYIT LİSTESİ'!$B$5:$H$592,3,0)),"",(VLOOKUP(J13,'KAYIT LİSTESİ'!$B$5:$H$592,3,0)))</f>
      </c>
      <c r="L13" s="268">
        <f>IF(ISERROR(VLOOKUP(J13,'KAYIT LİSTESİ'!$B$5:$H$592,4,0)),"",(VLOOKUP(J13,'KAYIT LİSTESİ'!$B$5:$H$592,4,0)))</f>
      </c>
      <c r="M13" s="268">
        <f>IF(ISERROR(VLOOKUP(J13,'KAYIT LİSTESİ'!$B$5:$H$592,5,0)),"",(VLOOKUP(J13,'KAYIT LİSTESİ'!$B$5:$H$592,5,0)))</f>
      </c>
      <c r="N13" s="200"/>
      <c r="O13" s="200"/>
    </row>
    <row r="14" spans="1:15" s="218" customFormat="1" ht="39.75" customHeight="1" thickBot="1">
      <c r="A14" s="221">
        <v>8</v>
      </c>
      <c r="B14" s="221" t="s">
        <v>225</v>
      </c>
      <c r="C14" s="262">
        <f>IF(ISERROR(VLOOKUP(B14,'KAYIT LİSTESİ'!$B$5:$H$592,3,0)),"",(VLOOKUP(B14,'KAYIT LİSTESİ'!$B$5:$H$592,3,0)))</f>
      </c>
      <c r="D14" s="263">
        <f>IF(ISERROR(VLOOKUP(B14,'KAYIT LİSTESİ'!$B$5:$H$592,4,0)),"",(VLOOKUP(B14,'KAYIT LİSTESİ'!$B$5:$H$592,4,0)))</f>
      </c>
      <c r="E14" s="263">
        <f>IF(ISERROR(VLOOKUP(B14,'KAYIT LİSTESİ'!$B$5:$H$592,5,0)),"",(VLOOKUP(B14,'KAYIT LİSTESİ'!$B$5:$H$592,5,0)))</f>
      </c>
      <c r="F14" s="223"/>
      <c r="G14" s="221"/>
      <c r="I14" s="199">
        <v>8</v>
      </c>
      <c r="J14" s="199" t="s">
        <v>241</v>
      </c>
      <c r="K14" s="262">
        <f>IF(ISERROR(VLOOKUP(J14,'KAYIT LİSTESİ'!$B$5:$H$592,3,0)),"",(VLOOKUP(J14,'KAYIT LİSTESİ'!$B$5:$H$592,3,0)))</f>
      </c>
      <c r="L14" s="268">
        <f>IF(ISERROR(VLOOKUP(J14,'KAYIT LİSTESİ'!$B$5:$H$592,4,0)),"",(VLOOKUP(J14,'KAYIT LİSTESİ'!$B$5:$H$592,4,0)))</f>
      </c>
      <c r="M14" s="268">
        <f>IF(ISERROR(VLOOKUP(J14,'KAYIT LİSTESİ'!$B$5:$H$592,5,0)),"",(VLOOKUP(J14,'KAYIT LİSTESİ'!$B$5:$H$592,5,0)))</f>
      </c>
      <c r="N14" s="200"/>
      <c r="O14" s="200"/>
    </row>
    <row r="15" spans="1:15" s="229" customFormat="1" ht="39.75" customHeight="1" thickBot="1">
      <c r="A15" s="397" t="s">
        <v>255</v>
      </c>
      <c r="B15" s="398"/>
      <c r="C15" s="398"/>
      <c r="D15" s="398"/>
      <c r="E15" s="398"/>
      <c r="F15" s="398"/>
      <c r="G15" s="399"/>
      <c r="I15" s="199">
        <v>9</v>
      </c>
      <c r="J15" s="199" t="s">
        <v>242</v>
      </c>
      <c r="K15" s="262">
        <f>IF(ISERROR(VLOOKUP(J15,'KAYIT LİSTESİ'!$B$5:$H$592,3,0)),"",(VLOOKUP(J15,'KAYIT LİSTESİ'!$B$5:$H$592,3,0)))</f>
      </c>
      <c r="L15" s="268">
        <f>IF(ISERROR(VLOOKUP(J15,'KAYIT LİSTESİ'!$B$5:$H$592,4,0)),"",(VLOOKUP(J15,'KAYIT LİSTESİ'!$B$5:$H$592,4,0)))</f>
      </c>
      <c r="M15" s="268">
        <f>IF(ISERROR(VLOOKUP(J15,'KAYIT LİSTESİ'!$B$5:$H$592,5,0)),"",(VLOOKUP(J15,'KAYIT LİSTESİ'!$B$5:$H$592,5,0)))</f>
      </c>
      <c r="N15" s="200"/>
      <c r="O15" s="200"/>
    </row>
    <row r="16" spans="1:15" s="218" customFormat="1" ht="39.75" customHeight="1" thickBot="1">
      <c r="A16" s="224">
        <v>1</v>
      </c>
      <c r="B16" s="221" t="s">
        <v>226</v>
      </c>
      <c r="C16" s="264">
        <f>IF(ISERROR(VLOOKUP(B16,'KAYIT LİSTESİ'!$B$5:$H$592,3,0)),"",(VLOOKUP(B16,'KAYIT LİSTESİ'!$B$5:$H$592,3,0)))</f>
      </c>
      <c r="D16" s="265">
        <f>IF(ISERROR(VLOOKUP(B16,'KAYIT LİSTESİ'!$B$5:$H$592,4,0)),"",(VLOOKUP(B16,'KAYIT LİSTESİ'!$B$5:$H$592,4,0)))</f>
      </c>
      <c r="E16" s="265">
        <f>IF(ISERROR(VLOOKUP(B16,'KAYIT LİSTESİ'!$B$5:$H$592,5,0)),"",(VLOOKUP(B16,'KAYIT LİSTESİ'!$B$5:$H$592,5,0)))</f>
      </c>
      <c r="F16" s="227"/>
      <c r="G16" s="224"/>
      <c r="I16" s="199">
        <v>10</v>
      </c>
      <c r="J16" s="199" t="s">
        <v>243</v>
      </c>
      <c r="K16" s="262">
        <f>IF(ISERROR(VLOOKUP(J16,'KAYIT LİSTESİ'!$B$5:$H$592,3,0)),"",(VLOOKUP(J16,'KAYIT LİSTESİ'!$B$5:$H$592,3,0)))</f>
      </c>
      <c r="L16" s="268">
        <f>IF(ISERROR(VLOOKUP(J16,'KAYIT LİSTESİ'!$B$5:$H$592,4,0)),"",(VLOOKUP(J16,'KAYIT LİSTESİ'!$B$5:$H$592,4,0)))</f>
      </c>
      <c r="M16" s="268">
        <f>IF(ISERROR(VLOOKUP(J16,'KAYIT LİSTESİ'!$B$5:$H$592,5,0)),"",(VLOOKUP(J16,'KAYIT LİSTESİ'!$B$5:$H$592,5,0)))</f>
      </c>
      <c r="N16" s="200"/>
      <c r="O16" s="200"/>
    </row>
    <row r="17" spans="1:15" s="218" customFormat="1" ht="39.75" customHeight="1" thickBot="1">
      <c r="A17" s="221">
        <v>2</v>
      </c>
      <c r="B17" s="221" t="s">
        <v>227</v>
      </c>
      <c r="C17" s="264">
        <f>IF(ISERROR(VLOOKUP(B17,'KAYIT LİSTESİ'!$B$5:$H$592,3,0)),"",(VLOOKUP(B17,'KAYIT LİSTESİ'!$B$5:$H$592,3,0)))</f>
      </c>
      <c r="D17" s="265">
        <f>IF(ISERROR(VLOOKUP(B17,'KAYIT LİSTESİ'!$B$5:$H$592,4,0)),"",(VLOOKUP(B17,'KAYIT LİSTESİ'!$B$5:$H$592,4,0)))</f>
      </c>
      <c r="E17" s="265">
        <f>IF(ISERROR(VLOOKUP(B17,'KAYIT LİSTESİ'!$B$5:$H$592,5,0)),"",(VLOOKUP(B17,'KAYIT LİSTESİ'!$B$5:$H$592,5,0)))</f>
      </c>
      <c r="F17" s="223"/>
      <c r="G17" s="221"/>
      <c r="I17" s="397" t="s">
        <v>7</v>
      </c>
      <c r="J17" s="398"/>
      <c r="K17" s="398"/>
      <c r="L17" s="398"/>
      <c r="M17" s="398"/>
      <c r="N17" s="398"/>
      <c r="O17" s="399"/>
    </row>
    <row r="18" spans="1:15" s="218" customFormat="1" ht="39.75" customHeight="1">
      <c r="A18" s="224">
        <v>3</v>
      </c>
      <c r="B18" s="221" t="s">
        <v>228</v>
      </c>
      <c r="C18" s="264">
        <f>IF(ISERROR(VLOOKUP(B18,'KAYIT LİSTESİ'!$B$5:$H$592,3,0)),"",(VLOOKUP(B18,'KAYIT LİSTESİ'!$B$5:$H$592,3,0)))</f>
      </c>
      <c r="D18" s="265">
        <f>IF(ISERROR(VLOOKUP(B18,'KAYIT LİSTESİ'!$B$5:$H$592,4,0)),"",(VLOOKUP(B18,'KAYIT LİSTESİ'!$B$5:$H$592,4,0)))</f>
      </c>
      <c r="E18" s="265">
        <f>IF(ISERROR(VLOOKUP(B18,'KAYIT LİSTESİ'!$B$5:$H$592,5,0)),"",(VLOOKUP(B18,'KAYIT LİSTESİ'!$B$5:$H$592,5,0)))</f>
      </c>
      <c r="F18" s="227"/>
      <c r="G18" s="224"/>
      <c r="I18" s="216" t="s">
        <v>50</v>
      </c>
      <c r="J18" s="216" t="s">
        <v>81</v>
      </c>
      <c r="K18" s="217" t="s">
        <v>46</v>
      </c>
      <c r="L18" s="216" t="s">
        <v>47</v>
      </c>
      <c r="M18" s="216" t="s">
        <v>136</v>
      </c>
      <c r="N18" s="216" t="s">
        <v>69</v>
      </c>
      <c r="O18" s="216" t="s">
        <v>71</v>
      </c>
    </row>
    <row r="19" spans="1:15" s="218" customFormat="1" ht="39.75" customHeight="1">
      <c r="A19" s="221">
        <v>4</v>
      </c>
      <c r="B19" s="221" t="s">
        <v>229</v>
      </c>
      <c r="C19" s="264">
        <f>IF(ISERROR(VLOOKUP(B19,'KAYIT LİSTESİ'!$B$5:$H$592,3,0)),"",(VLOOKUP(B19,'KAYIT LİSTESİ'!$B$5:$H$592,3,0)))</f>
      </c>
      <c r="D19" s="265">
        <f>IF(ISERROR(VLOOKUP(B19,'KAYIT LİSTESİ'!$B$5:$H$592,4,0)),"",(VLOOKUP(B19,'KAYIT LİSTESİ'!$B$5:$H$592,4,0)))</f>
      </c>
      <c r="E19" s="265">
        <f>IF(ISERROR(VLOOKUP(B19,'KAYIT LİSTESİ'!$B$5:$H$592,5,0)),"",(VLOOKUP(B19,'KAYIT LİSTESİ'!$B$5:$H$592,5,0)))</f>
      </c>
      <c r="F19" s="223"/>
      <c r="G19" s="221"/>
      <c r="I19" s="199">
        <v>1</v>
      </c>
      <c r="J19" s="199" t="s">
        <v>244</v>
      </c>
      <c r="K19" s="262">
        <f>IF(ISERROR(VLOOKUP(J19,'KAYIT LİSTESİ'!$B$5:$H$592,3,0)),"",(VLOOKUP(J19,'KAYIT LİSTESİ'!$B$5:$H$592,3,0)))</f>
      </c>
      <c r="L19" s="268">
        <f>IF(ISERROR(VLOOKUP(J19,'KAYIT LİSTESİ'!$B$5:$H$592,4,0)),"",(VLOOKUP(J19,'KAYIT LİSTESİ'!$B$5:$H$592,4,0)))</f>
      </c>
      <c r="M19" s="268">
        <f>IF(ISERROR(VLOOKUP(J19,'KAYIT LİSTESİ'!$B$5:$H$592,5,0)),"",(VLOOKUP(J19,'KAYIT LİSTESİ'!$B$5:$H$592,5,0)))</f>
      </c>
      <c r="N19" s="200"/>
      <c r="O19" s="200"/>
    </row>
    <row r="20" spans="1:15" s="218" customFormat="1" ht="39.75" customHeight="1">
      <c r="A20" s="224">
        <v>5</v>
      </c>
      <c r="B20" s="221" t="s">
        <v>230</v>
      </c>
      <c r="C20" s="264">
        <f>IF(ISERROR(VLOOKUP(B20,'KAYIT LİSTESİ'!$B$5:$H$592,3,0)),"",(VLOOKUP(B20,'KAYIT LİSTESİ'!$B$5:$H$592,3,0)))</f>
      </c>
      <c r="D20" s="265">
        <f>IF(ISERROR(VLOOKUP(B20,'KAYIT LİSTESİ'!$B$5:$H$592,4,0)),"",(VLOOKUP(B20,'KAYIT LİSTESİ'!$B$5:$H$592,4,0)))</f>
      </c>
      <c r="E20" s="265">
        <f>IF(ISERROR(VLOOKUP(B20,'KAYIT LİSTESİ'!$B$5:$H$592,5,0)),"",(VLOOKUP(B20,'KAYIT LİSTESİ'!$B$5:$H$592,5,0)))</f>
      </c>
      <c r="F20" s="227"/>
      <c r="G20" s="224"/>
      <c r="I20" s="199">
        <v>2</v>
      </c>
      <c r="J20" s="199" t="s">
        <v>245</v>
      </c>
      <c r="K20" s="262">
        <f>IF(ISERROR(VLOOKUP(J20,'KAYIT LİSTESİ'!$B$5:$H$592,3,0)),"",(VLOOKUP(J20,'KAYIT LİSTESİ'!$B$5:$H$592,3,0)))</f>
      </c>
      <c r="L20" s="268">
        <f>IF(ISERROR(VLOOKUP(J20,'KAYIT LİSTESİ'!$B$5:$H$592,4,0)),"",(VLOOKUP(J20,'KAYIT LİSTESİ'!$B$5:$H$592,4,0)))</f>
      </c>
      <c r="M20" s="268">
        <f>IF(ISERROR(VLOOKUP(J20,'KAYIT LİSTESİ'!$B$5:$H$592,5,0)),"",(VLOOKUP(J20,'KAYIT LİSTESİ'!$B$5:$H$592,5,0)))</f>
      </c>
      <c r="N20" s="200"/>
      <c r="O20" s="200"/>
    </row>
    <row r="21" spans="1:15" s="218" customFormat="1" ht="39.75" customHeight="1">
      <c r="A21" s="221">
        <v>6</v>
      </c>
      <c r="B21" s="221" t="s">
        <v>231</v>
      </c>
      <c r="C21" s="264">
        <f>IF(ISERROR(VLOOKUP(B21,'KAYIT LİSTESİ'!$B$5:$H$592,3,0)),"",(VLOOKUP(B21,'KAYIT LİSTESİ'!$B$5:$H$592,3,0)))</f>
      </c>
      <c r="D21" s="265">
        <f>IF(ISERROR(VLOOKUP(B21,'KAYIT LİSTESİ'!$B$5:$H$592,4,0)),"",(VLOOKUP(B21,'KAYIT LİSTESİ'!$B$5:$H$592,4,0)))</f>
      </c>
      <c r="E21" s="265">
        <f>IF(ISERROR(VLOOKUP(B21,'KAYIT LİSTESİ'!$B$5:$H$592,5,0)),"",(VLOOKUP(B21,'KAYIT LİSTESİ'!$B$5:$H$592,5,0)))</f>
      </c>
      <c r="F21" s="223"/>
      <c r="G21" s="221"/>
      <c r="I21" s="199">
        <v>3</v>
      </c>
      <c r="J21" s="199" t="s">
        <v>246</v>
      </c>
      <c r="K21" s="262">
        <f>IF(ISERROR(VLOOKUP(J21,'KAYIT LİSTESİ'!$B$5:$H$592,3,0)),"",(VLOOKUP(J21,'KAYIT LİSTESİ'!$B$5:$H$592,3,0)))</f>
      </c>
      <c r="L21" s="268">
        <f>IF(ISERROR(VLOOKUP(J21,'KAYIT LİSTESİ'!$B$5:$H$592,4,0)),"",(VLOOKUP(J21,'KAYIT LİSTESİ'!$B$5:$H$592,4,0)))</f>
      </c>
      <c r="M21" s="268">
        <f>IF(ISERROR(VLOOKUP(J21,'KAYIT LİSTESİ'!$B$5:$H$592,5,0)),"",(VLOOKUP(J21,'KAYIT LİSTESİ'!$B$5:$H$592,5,0)))</f>
      </c>
      <c r="N21" s="200"/>
      <c r="O21" s="200"/>
    </row>
    <row r="22" spans="1:15" s="218" customFormat="1" ht="39.75" customHeight="1">
      <c r="A22" s="224">
        <v>7</v>
      </c>
      <c r="B22" s="221" t="s">
        <v>232</v>
      </c>
      <c r="C22" s="264">
        <f>IF(ISERROR(VLOOKUP(B22,'KAYIT LİSTESİ'!$B$5:$H$592,3,0)),"",(VLOOKUP(B22,'KAYIT LİSTESİ'!$B$5:$H$592,3,0)))</f>
      </c>
      <c r="D22" s="265">
        <f>IF(ISERROR(VLOOKUP(B22,'KAYIT LİSTESİ'!$B$5:$H$592,4,0)),"",(VLOOKUP(B22,'KAYIT LİSTESİ'!$B$5:$H$592,4,0)))</f>
      </c>
      <c r="E22" s="265">
        <f>IF(ISERROR(VLOOKUP(B22,'KAYIT LİSTESİ'!$B$5:$H$592,5,0)),"",(VLOOKUP(B22,'KAYIT LİSTESİ'!$B$5:$H$592,5,0)))</f>
      </c>
      <c r="F22" s="227"/>
      <c r="G22" s="224"/>
      <c r="I22" s="199">
        <v>4</v>
      </c>
      <c r="J22" s="199" t="s">
        <v>247</v>
      </c>
      <c r="K22" s="262">
        <f>IF(ISERROR(VLOOKUP(J22,'KAYIT LİSTESİ'!$B$5:$H$592,3,0)),"",(VLOOKUP(J22,'KAYIT LİSTESİ'!$B$5:$H$592,3,0)))</f>
      </c>
      <c r="L22" s="268">
        <f>IF(ISERROR(VLOOKUP(J22,'KAYIT LİSTESİ'!$B$5:$H$592,4,0)),"",(VLOOKUP(J22,'KAYIT LİSTESİ'!$B$5:$H$592,4,0)))</f>
      </c>
      <c r="M22" s="268">
        <f>IF(ISERROR(VLOOKUP(J22,'KAYIT LİSTESİ'!$B$5:$H$592,5,0)),"",(VLOOKUP(J22,'KAYIT LİSTESİ'!$B$5:$H$592,5,0)))</f>
      </c>
      <c r="N22" s="200"/>
      <c r="O22" s="200"/>
    </row>
    <row r="23" spans="1:15" s="218" customFormat="1" ht="39.75" customHeight="1" thickBot="1">
      <c r="A23" s="221">
        <v>8</v>
      </c>
      <c r="B23" s="221" t="s">
        <v>233</v>
      </c>
      <c r="C23" s="264">
        <f>IF(ISERROR(VLOOKUP(B23,'KAYIT LİSTESİ'!$B$5:$H$592,3,0)),"",(VLOOKUP(B23,'KAYIT LİSTESİ'!$B$5:$H$592,3,0)))</f>
      </c>
      <c r="D23" s="265">
        <f>IF(ISERROR(VLOOKUP(B23,'KAYIT LİSTESİ'!$B$5:$H$592,4,0)),"",(VLOOKUP(B23,'KAYIT LİSTESİ'!$B$5:$H$592,4,0)))</f>
      </c>
      <c r="E23" s="265">
        <f>IF(ISERROR(VLOOKUP(B23,'KAYIT LİSTESİ'!$B$5:$H$592,5,0)),"",(VLOOKUP(B23,'KAYIT LİSTESİ'!$B$5:$H$592,5,0)))</f>
      </c>
      <c r="F23" s="223"/>
      <c r="G23" s="221"/>
      <c r="I23" s="199">
        <v>5</v>
      </c>
      <c r="J23" s="199" t="s">
        <v>248</v>
      </c>
      <c r="K23" s="262">
        <f>IF(ISERROR(VLOOKUP(J23,'KAYIT LİSTESİ'!$B$5:$H$592,3,0)),"",(VLOOKUP(J23,'KAYIT LİSTESİ'!$B$5:$H$592,3,0)))</f>
      </c>
      <c r="L23" s="268">
        <f>IF(ISERROR(VLOOKUP(J23,'KAYIT LİSTESİ'!$B$5:$H$592,4,0)),"",(VLOOKUP(J23,'KAYIT LİSTESİ'!$B$5:$H$592,4,0)))</f>
      </c>
      <c r="M23" s="268">
        <f>IF(ISERROR(VLOOKUP(J23,'KAYIT LİSTESİ'!$B$5:$H$592,5,0)),"",(VLOOKUP(J23,'KAYIT LİSTESİ'!$B$5:$H$592,5,0)))</f>
      </c>
      <c r="N23" s="200"/>
      <c r="O23" s="200"/>
    </row>
    <row r="24" spans="1:15" s="229" customFormat="1" ht="39.75" customHeight="1" thickBot="1">
      <c r="A24" s="397" t="s">
        <v>256</v>
      </c>
      <c r="B24" s="398"/>
      <c r="C24" s="398"/>
      <c r="D24" s="398"/>
      <c r="E24" s="398"/>
      <c r="F24" s="398"/>
      <c r="G24" s="399"/>
      <c r="I24" s="199">
        <v>6</v>
      </c>
      <c r="J24" s="199" t="s">
        <v>249</v>
      </c>
      <c r="K24" s="262">
        <f>IF(ISERROR(VLOOKUP(J24,'KAYIT LİSTESİ'!$B$5:$H$592,3,0)),"",(VLOOKUP(J24,'KAYIT LİSTESİ'!$B$5:$H$592,3,0)))</f>
      </c>
      <c r="L24" s="268">
        <f>IF(ISERROR(VLOOKUP(J24,'KAYIT LİSTESİ'!$B$5:$H$592,4,0)),"",(VLOOKUP(J24,'KAYIT LİSTESİ'!$B$5:$H$592,4,0)))</f>
      </c>
      <c r="M24" s="268">
        <f>IF(ISERROR(VLOOKUP(J24,'KAYIT LİSTESİ'!$B$5:$H$592,5,0)),"",(VLOOKUP(J24,'KAYIT LİSTESİ'!$B$5:$H$592,5,0)))</f>
      </c>
      <c r="N24" s="200"/>
      <c r="O24" s="200"/>
    </row>
    <row r="25" spans="1:15" s="218" customFormat="1" ht="39.75" customHeight="1">
      <c r="A25" s="224">
        <v>1</v>
      </c>
      <c r="B25" s="221" t="s">
        <v>103</v>
      </c>
      <c r="C25" s="264">
        <f>IF(ISERROR(VLOOKUP(B25,'KAYIT LİSTESİ'!$B$5:$H$592,3,0)),"",(VLOOKUP(B25,'KAYIT LİSTESİ'!$B$5:$H$592,3,0)))</f>
      </c>
      <c r="D25" s="267">
        <f>IF(ISERROR(VLOOKUP(B25,'KAYIT LİSTESİ'!$B$5:$H$592,4,0)),"",(VLOOKUP(B25,'KAYIT LİSTESİ'!$B$5:$H$592,4,0)))</f>
      </c>
      <c r="E25" s="267">
        <f>IF(ISERROR(VLOOKUP(B25,'KAYIT LİSTESİ'!$B$5:$H$592,5,0)),"",(VLOOKUP(B25,'KAYIT LİSTESİ'!$B$5:$H$592,5,0)))</f>
      </c>
      <c r="F25" s="227"/>
      <c r="G25" s="224"/>
      <c r="I25" s="199">
        <v>7</v>
      </c>
      <c r="J25" s="199" t="s">
        <v>250</v>
      </c>
      <c r="K25" s="262">
        <f>IF(ISERROR(VLOOKUP(J25,'KAYIT LİSTESİ'!$B$5:$H$592,3,0)),"",(VLOOKUP(J25,'KAYIT LİSTESİ'!$B$5:$H$592,3,0)))</f>
      </c>
      <c r="L25" s="268">
        <f>IF(ISERROR(VLOOKUP(J25,'KAYIT LİSTESİ'!$B$5:$H$592,4,0)),"",(VLOOKUP(J25,'KAYIT LİSTESİ'!$B$5:$H$592,4,0)))</f>
      </c>
      <c r="M25" s="268">
        <f>IF(ISERROR(VLOOKUP(J25,'KAYIT LİSTESİ'!$B$5:$H$592,5,0)),"",(VLOOKUP(J25,'KAYIT LİSTESİ'!$B$5:$H$592,5,0)))</f>
      </c>
      <c r="N25" s="200"/>
      <c r="O25" s="200"/>
    </row>
    <row r="26" spans="1:15" s="218" customFormat="1" ht="39.75" customHeight="1">
      <c r="A26" s="221">
        <v>2</v>
      </c>
      <c r="B26" s="221" t="s">
        <v>104</v>
      </c>
      <c r="C26" s="264">
        <f>IF(ISERROR(VLOOKUP(B26,'KAYIT LİSTESİ'!$B$5:$H$592,3,0)),"",(VLOOKUP(B26,'KAYIT LİSTESİ'!$B$5:$H$592,3,0)))</f>
      </c>
      <c r="D26" s="267">
        <f>IF(ISERROR(VLOOKUP(B26,'KAYIT LİSTESİ'!$B$5:$H$592,4,0)),"",(VLOOKUP(B26,'KAYIT LİSTESİ'!$B$5:$H$592,4,0)))</f>
      </c>
      <c r="E26" s="267">
        <f>IF(ISERROR(VLOOKUP(B26,'KAYIT LİSTESİ'!$B$5:$H$592,5,0)),"",(VLOOKUP(B26,'KAYIT LİSTESİ'!$B$5:$H$592,5,0)))</f>
      </c>
      <c r="F26" s="223"/>
      <c r="G26" s="221"/>
      <c r="I26" s="199">
        <v>8</v>
      </c>
      <c r="J26" s="199" t="s">
        <v>251</v>
      </c>
      <c r="K26" s="262">
        <f>IF(ISERROR(VLOOKUP(J26,'KAYIT LİSTESİ'!$B$5:$H$592,3,0)),"",(VLOOKUP(J26,'KAYIT LİSTESİ'!$B$5:$H$592,3,0)))</f>
      </c>
      <c r="L26" s="268">
        <f>IF(ISERROR(VLOOKUP(J26,'KAYIT LİSTESİ'!$B$5:$H$592,4,0)),"",(VLOOKUP(J26,'KAYIT LİSTESİ'!$B$5:$H$592,4,0)))</f>
      </c>
      <c r="M26" s="268">
        <f>IF(ISERROR(VLOOKUP(J26,'KAYIT LİSTESİ'!$B$5:$H$592,5,0)),"",(VLOOKUP(J26,'KAYIT LİSTESİ'!$B$5:$H$592,5,0)))</f>
      </c>
      <c r="N26" s="200"/>
      <c r="O26" s="200"/>
    </row>
    <row r="27" spans="1:15" s="218" customFormat="1" ht="39.75" customHeight="1">
      <c r="A27" s="224">
        <v>3</v>
      </c>
      <c r="B27" s="221" t="s">
        <v>105</v>
      </c>
      <c r="C27" s="264">
        <f>IF(ISERROR(VLOOKUP(B27,'KAYIT LİSTESİ'!$B$5:$H$592,3,0)),"",(VLOOKUP(B27,'KAYIT LİSTESİ'!$B$5:$H$592,3,0)))</f>
      </c>
      <c r="D27" s="267">
        <f>IF(ISERROR(VLOOKUP(B27,'KAYIT LİSTESİ'!$B$5:$H$592,4,0)),"",(VLOOKUP(B27,'KAYIT LİSTESİ'!$B$5:$H$592,4,0)))</f>
      </c>
      <c r="E27" s="267">
        <f>IF(ISERROR(VLOOKUP(B27,'KAYIT LİSTESİ'!$B$5:$H$592,5,0)),"",(VLOOKUP(B27,'KAYIT LİSTESİ'!$B$5:$H$592,5,0)))</f>
      </c>
      <c r="F27" s="227"/>
      <c r="G27" s="224"/>
      <c r="I27" s="199">
        <v>9</v>
      </c>
      <c r="J27" s="199" t="s">
        <v>252</v>
      </c>
      <c r="K27" s="262">
        <f>IF(ISERROR(VLOOKUP(J27,'KAYIT LİSTESİ'!$B$5:$H$592,3,0)),"",(VLOOKUP(J27,'KAYIT LİSTESİ'!$B$5:$H$592,3,0)))</f>
      </c>
      <c r="L27" s="268">
        <f>IF(ISERROR(VLOOKUP(J27,'KAYIT LİSTESİ'!$B$5:$H$592,4,0)),"",(VLOOKUP(J27,'KAYIT LİSTESİ'!$B$5:$H$592,4,0)))</f>
      </c>
      <c r="M27" s="268">
        <f>IF(ISERROR(VLOOKUP(J27,'KAYIT LİSTESİ'!$B$5:$H$592,5,0)),"",(VLOOKUP(J27,'KAYIT LİSTESİ'!$B$5:$H$592,5,0)))</f>
      </c>
      <c r="N27" s="200"/>
      <c r="O27" s="200"/>
    </row>
    <row r="28" spans="1:15" s="218" customFormat="1" ht="39.75" customHeight="1" thickBot="1">
      <c r="A28" s="221">
        <v>4</v>
      </c>
      <c r="B28" s="221" t="s">
        <v>106</v>
      </c>
      <c r="C28" s="264">
        <f>IF(ISERROR(VLOOKUP(B28,'KAYIT LİSTESİ'!$B$5:$H$592,3,0)),"",(VLOOKUP(B28,'KAYIT LİSTESİ'!$B$5:$H$592,3,0)))</f>
      </c>
      <c r="D28" s="267">
        <f>IF(ISERROR(VLOOKUP(B28,'KAYIT LİSTESİ'!$B$5:$H$592,4,0)),"",(VLOOKUP(B28,'KAYIT LİSTESİ'!$B$5:$H$592,4,0)))</f>
      </c>
      <c r="E28" s="267">
        <f>IF(ISERROR(VLOOKUP(B28,'KAYIT LİSTESİ'!$B$5:$H$592,5,0)),"",(VLOOKUP(B28,'KAYIT LİSTESİ'!$B$5:$H$592,5,0)))</f>
      </c>
      <c r="F28" s="223"/>
      <c r="G28" s="221"/>
      <c r="I28" s="199">
        <v>10</v>
      </c>
      <c r="J28" s="199" t="s">
        <v>253</v>
      </c>
      <c r="K28" s="262">
        <f>IF(ISERROR(VLOOKUP(J28,'KAYIT LİSTESİ'!$B$5:$H$592,3,0)),"",(VLOOKUP(J28,'KAYIT LİSTESİ'!$B$5:$H$592,3,0)))</f>
      </c>
      <c r="L28" s="268">
        <f>IF(ISERROR(VLOOKUP(J28,'KAYIT LİSTESİ'!$B$5:$H$592,4,0)),"",(VLOOKUP(J28,'KAYIT LİSTESİ'!$B$5:$H$592,4,0)))</f>
      </c>
      <c r="M28" s="268">
        <f>IF(ISERROR(VLOOKUP(J28,'KAYIT LİSTESİ'!$B$5:$H$592,5,0)),"",(VLOOKUP(J28,'KAYIT LİSTESİ'!$B$5:$H$592,5,0)))</f>
      </c>
      <c r="N28" s="200"/>
      <c r="O28" s="200"/>
    </row>
    <row r="29" spans="1:15" s="218" customFormat="1" ht="39.75" customHeight="1" thickBot="1">
      <c r="A29" s="224">
        <v>5</v>
      </c>
      <c r="B29" s="221" t="s">
        <v>107</v>
      </c>
      <c r="C29" s="264">
        <f>IF(ISERROR(VLOOKUP(B29,'KAYIT LİSTESİ'!$B$5:$H$592,3,0)),"",(VLOOKUP(B29,'KAYIT LİSTESİ'!$B$5:$H$592,3,0)))</f>
      </c>
      <c r="D29" s="267">
        <f>IF(ISERROR(VLOOKUP(B29,'KAYIT LİSTESİ'!$B$5:$H$592,4,0)),"",(VLOOKUP(B29,'KAYIT LİSTESİ'!$B$5:$H$592,4,0)))</f>
      </c>
      <c r="E29" s="267">
        <f>IF(ISERROR(VLOOKUP(B29,'KAYIT LİSTESİ'!$B$5:$H$592,5,0)),"",(VLOOKUP(B29,'KAYIT LİSTESİ'!$B$5:$H$592,5,0)))</f>
      </c>
      <c r="F29" s="227"/>
      <c r="G29" s="224"/>
      <c r="I29" s="397" t="s">
        <v>19</v>
      </c>
      <c r="J29" s="398"/>
      <c r="K29" s="398"/>
      <c r="L29" s="398"/>
      <c r="M29" s="398"/>
      <c r="N29" s="398"/>
      <c r="O29" s="399"/>
    </row>
    <row r="30" spans="1:15" s="218" customFormat="1" ht="39.75" customHeight="1">
      <c r="A30" s="224">
        <v>6</v>
      </c>
      <c r="B30" s="221" t="s">
        <v>108</v>
      </c>
      <c r="C30" s="264">
        <f>IF(ISERROR(VLOOKUP(B30,'KAYIT LİSTESİ'!$B$5:$H$592,3,0)),"",(VLOOKUP(B30,'KAYIT LİSTESİ'!$B$5:$H$592,3,0)))</f>
      </c>
      <c r="D30" s="267">
        <f>IF(ISERROR(VLOOKUP(B30,'KAYIT LİSTESİ'!$B$5:$H$592,4,0)),"",(VLOOKUP(B30,'KAYIT LİSTESİ'!$B$5:$H$592,4,0)))</f>
      </c>
      <c r="E30" s="267">
        <f>IF(ISERROR(VLOOKUP(B30,'KAYIT LİSTESİ'!$B$5:$H$592,5,0)),"",(VLOOKUP(B30,'KAYIT LİSTESİ'!$B$5:$H$592,5,0)))</f>
      </c>
      <c r="F30" s="227"/>
      <c r="G30" s="224"/>
      <c r="I30" s="216" t="s">
        <v>50</v>
      </c>
      <c r="J30" s="216" t="s">
        <v>81</v>
      </c>
      <c r="K30" s="217" t="s">
        <v>46</v>
      </c>
      <c r="L30" s="216" t="s">
        <v>47</v>
      </c>
      <c r="M30" s="216" t="s">
        <v>136</v>
      </c>
      <c r="N30" s="216" t="s">
        <v>69</v>
      </c>
      <c r="O30" s="216" t="s">
        <v>71</v>
      </c>
    </row>
    <row r="31" spans="1:15" s="218" customFormat="1" ht="39.75" customHeight="1">
      <c r="A31" s="224">
        <v>7</v>
      </c>
      <c r="B31" s="221" t="s">
        <v>109</v>
      </c>
      <c r="C31" s="264">
        <f>IF(ISERROR(VLOOKUP(B31,'KAYIT LİSTESİ'!$B$5:$H$592,3,0)),"",(VLOOKUP(B31,'KAYIT LİSTESİ'!$B$5:$H$592,3,0)))</f>
      </c>
      <c r="D31" s="267">
        <f>IF(ISERROR(VLOOKUP(B31,'KAYIT LİSTESİ'!$B$5:$H$592,4,0)),"",(VLOOKUP(B31,'KAYIT LİSTESİ'!$B$5:$H$592,4,0)))</f>
      </c>
      <c r="E31" s="267">
        <f>IF(ISERROR(VLOOKUP(B31,'KAYIT LİSTESİ'!$B$5:$H$592,5,0)),"",(VLOOKUP(B31,'KAYIT LİSTESİ'!$B$5:$H$592,5,0)))</f>
      </c>
      <c r="F31" s="227"/>
      <c r="G31" s="224"/>
      <c r="I31" s="199">
        <v>1</v>
      </c>
      <c r="J31" s="199" t="s">
        <v>67</v>
      </c>
      <c r="K31" s="262">
        <f>IF(ISERROR(VLOOKUP(J31,'KAYIT LİSTESİ'!$B$5:$H$592,3,0)),"",(VLOOKUP(J31,'KAYIT LİSTESİ'!$B$5:$H$592,3,0)))</f>
        <v>33678</v>
      </c>
      <c r="L31" s="268" t="str">
        <f>IF(ISERROR(VLOOKUP(J31,'KAYIT LİSTESİ'!$B$5:$H$592,4,0)),"",(VLOOKUP(J31,'KAYIT LİSTESİ'!$B$5:$H$592,4,0)))</f>
        <v>NURAN ÇAMUR</v>
      </c>
      <c r="M31" s="268" t="str">
        <f>IF(ISERROR(VLOOKUP(J31,'KAYIT LİSTESİ'!$B$5:$H$592,5,0)),"",(VLOOKUP(J31,'KAYIT LİSTESİ'!$B$5:$H$592,5,0)))</f>
        <v>ANKARA</v>
      </c>
      <c r="N31" s="200"/>
      <c r="O31" s="200"/>
    </row>
    <row r="32" spans="1:15" s="218" customFormat="1" ht="39.75" customHeight="1" thickBot="1">
      <c r="A32" s="224">
        <v>8</v>
      </c>
      <c r="B32" s="221" t="s">
        <v>110</v>
      </c>
      <c r="C32" s="264">
        <f>IF(ISERROR(VLOOKUP(B32,'KAYIT LİSTESİ'!$B$5:$H$592,3,0)),"",(VLOOKUP(B32,'KAYIT LİSTESİ'!$B$5:$H$592,3,0)))</f>
      </c>
      <c r="D32" s="267">
        <f>IF(ISERROR(VLOOKUP(B32,'KAYIT LİSTESİ'!$B$5:$H$592,4,0)),"",(VLOOKUP(B32,'KAYIT LİSTESİ'!$B$5:$H$592,4,0)))</f>
      </c>
      <c r="E32" s="267">
        <f>IF(ISERROR(VLOOKUP(B32,'KAYIT LİSTESİ'!$B$5:$H$592,5,0)),"",(VLOOKUP(B32,'KAYIT LİSTESİ'!$B$5:$H$592,5,0)))</f>
      </c>
      <c r="F32" s="227"/>
      <c r="G32" s="224"/>
      <c r="I32" s="199">
        <v>2</v>
      </c>
      <c r="J32" s="199" t="s">
        <v>59</v>
      </c>
      <c r="K32" s="262">
        <f>IF(ISERROR(VLOOKUP(J32,'KAYIT LİSTESİ'!$B$5:$H$592,3,0)),"",(VLOOKUP(J32,'KAYIT LİSTESİ'!$B$5:$H$592,3,0)))</f>
        <v>30769</v>
      </c>
      <c r="L32" s="268" t="str">
        <f>IF(ISERROR(VLOOKUP(J32,'KAYIT LİSTESİ'!$B$5:$H$592,4,0)),"",(VLOOKUP(J32,'KAYIT LİSTESİ'!$B$5:$H$592,4,0)))</f>
        <v>SERPİL KOÇAK</v>
      </c>
      <c r="M32" s="268" t="str">
        <f>IF(ISERROR(VLOOKUP(J32,'KAYIT LİSTESİ'!$B$5:$H$592,5,0)),"",(VLOOKUP(J32,'KAYIT LİSTESİ'!$B$5:$H$592,5,0)))</f>
        <v>İSTANBUL</v>
      </c>
      <c r="N32" s="200"/>
      <c r="O32" s="200"/>
    </row>
    <row r="33" spans="1:15" s="229" customFormat="1" ht="39.75" customHeight="1" thickBot="1">
      <c r="A33" s="397" t="s">
        <v>257</v>
      </c>
      <c r="B33" s="398"/>
      <c r="C33" s="398"/>
      <c r="D33" s="398"/>
      <c r="E33" s="398"/>
      <c r="F33" s="398"/>
      <c r="G33" s="399"/>
      <c r="I33" s="199">
        <v>3</v>
      </c>
      <c r="J33" s="199" t="s">
        <v>65</v>
      </c>
      <c r="K33" s="262">
        <f>IF(ISERROR(VLOOKUP(J33,'KAYIT LİSTESİ'!$B$5:$H$592,3,0)),"",(VLOOKUP(J33,'KAYIT LİSTESİ'!$B$5:$H$592,3,0)))</f>
      </c>
      <c r="L33" s="268">
        <f>IF(ISERROR(VLOOKUP(J33,'KAYIT LİSTESİ'!$B$5:$H$592,4,0)),"",(VLOOKUP(J33,'KAYIT LİSTESİ'!$B$5:$H$592,4,0)))</f>
      </c>
      <c r="M33" s="268">
        <f>IF(ISERROR(VLOOKUP(J33,'KAYIT LİSTESİ'!$B$5:$H$592,5,0)),"",(VLOOKUP(J33,'KAYIT LİSTESİ'!$B$5:$H$592,5,0)))</f>
      </c>
      <c r="N33" s="200"/>
      <c r="O33" s="200"/>
    </row>
    <row r="34" spans="1:15" s="218" customFormat="1" ht="39.75" customHeight="1">
      <c r="A34" s="224">
        <v>1</v>
      </c>
      <c r="B34" s="221" t="s">
        <v>111</v>
      </c>
      <c r="C34" s="264">
        <f>IF(ISERROR(VLOOKUP(B34,'KAYIT LİSTESİ'!$B$5:$H$592,3,0)),"",(VLOOKUP(B34,'KAYIT LİSTESİ'!$B$5:$H$592,3,0)))</f>
      </c>
      <c r="D34" s="267">
        <f>IF(ISERROR(VLOOKUP(B34,'KAYIT LİSTESİ'!$B$5:$H$592,4,0)),"",(VLOOKUP(B34,'KAYIT LİSTESİ'!$B$5:$H$592,4,0)))</f>
      </c>
      <c r="E34" s="267">
        <f>IF(ISERROR(VLOOKUP(B34,'KAYIT LİSTESİ'!$B$5:$H$592,5,0)),"",(VLOOKUP(B34,'KAYIT LİSTESİ'!$B$5:$H$592,5,0)))</f>
      </c>
      <c r="F34" s="227"/>
      <c r="G34" s="224"/>
      <c r="I34" s="199">
        <v>4</v>
      </c>
      <c r="J34" s="199" t="s">
        <v>61</v>
      </c>
      <c r="K34" s="262">
        <f>IF(ISERROR(VLOOKUP(J34,'KAYIT LİSTESİ'!$B$5:$H$592,3,0)),"",(VLOOKUP(J34,'KAYIT LİSTESİ'!$B$5:$H$592,3,0)))</f>
      </c>
      <c r="L34" s="268">
        <f>IF(ISERROR(VLOOKUP(J34,'KAYIT LİSTESİ'!$B$5:$H$592,4,0)),"",(VLOOKUP(J34,'KAYIT LİSTESİ'!$B$5:$H$592,4,0)))</f>
      </c>
      <c r="M34" s="268">
        <f>IF(ISERROR(VLOOKUP(J34,'KAYIT LİSTESİ'!$B$5:$H$592,5,0)),"",(VLOOKUP(J34,'KAYIT LİSTESİ'!$B$5:$H$592,5,0)))</f>
      </c>
      <c r="N34" s="200"/>
      <c r="O34" s="200"/>
    </row>
    <row r="35" spans="1:15" s="218" customFormat="1" ht="39.75" customHeight="1">
      <c r="A35" s="221">
        <v>2</v>
      </c>
      <c r="B35" s="221" t="s">
        <v>112</v>
      </c>
      <c r="C35" s="264">
        <f>IF(ISERROR(VLOOKUP(B35,'KAYIT LİSTESİ'!$B$5:$H$592,3,0)),"",(VLOOKUP(B35,'KAYIT LİSTESİ'!$B$5:$H$592,3,0)))</f>
      </c>
      <c r="D35" s="267">
        <f>IF(ISERROR(VLOOKUP(B35,'KAYIT LİSTESİ'!$B$5:$H$592,4,0)),"",(VLOOKUP(B35,'KAYIT LİSTESİ'!$B$5:$H$592,4,0)))</f>
      </c>
      <c r="E35" s="267">
        <f>IF(ISERROR(VLOOKUP(B35,'KAYIT LİSTESİ'!$B$5:$H$592,5,0)),"",(VLOOKUP(B35,'KAYIT LİSTESİ'!$B$5:$H$592,5,0)))</f>
      </c>
      <c r="F35" s="223"/>
      <c r="G35" s="221"/>
      <c r="I35" s="199">
        <v>5</v>
      </c>
      <c r="J35" s="199" t="s">
        <v>63</v>
      </c>
      <c r="K35" s="262">
        <f>IF(ISERROR(VLOOKUP(J35,'KAYIT LİSTESİ'!$B$5:$H$592,3,0)),"",(VLOOKUP(J35,'KAYIT LİSTESİ'!$B$5:$H$592,3,0)))</f>
      </c>
      <c r="L35" s="268">
        <f>IF(ISERROR(VLOOKUP(J35,'KAYIT LİSTESİ'!$B$5:$H$592,4,0)),"",(VLOOKUP(J35,'KAYIT LİSTESİ'!$B$5:$H$592,4,0)))</f>
      </c>
      <c r="M35" s="268">
        <f>IF(ISERROR(VLOOKUP(J35,'KAYIT LİSTESİ'!$B$5:$H$592,5,0)),"",(VLOOKUP(J35,'KAYIT LİSTESİ'!$B$5:$H$592,5,0)))</f>
      </c>
      <c r="N35" s="200"/>
      <c r="O35" s="200"/>
    </row>
    <row r="36" spans="1:15" s="218" customFormat="1" ht="39.75" customHeight="1">
      <c r="A36" s="224">
        <v>3</v>
      </c>
      <c r="B36" s="221" t="s">
        <v>113</v>
      </c>
      <c r="C36" s="264">
        <f>IF(ISERROR(VLOOKUP(B36,'KAYIT LİSTESİ'!$B$5:$H$592,3,0)),"",(VLOOKUP(B36,'KAYIT LİSTESİ'!$B$5:$H$592,3,0)))</f>
      </c>
      <c r="D36" s="267">
        <f>IF(ISERROR(VLOOKUP(B36,'KAYIT LİSTESİ'!$B$5:$H$592,4,0)),"",(VLOOKUP(B36,'KAYIT LİSTESİ'!$B$5:$H$592,4,0)))</f>
      </c>
      <c r="E36" s="267">
        <f>IF(ISERROR(VLOOKUP(B36,'KAYIT LİSTESİ'!$B$5:$H$592,5,0)),"",(VLOOKUP(B36,'KAYIT LİSTESİ'!$B$5:$H$592,5,0)))</f>
      </c>
      <c r="F36" s="227"/>
      <c r="G36" s="224"/>
      <c r="I36" s="199">
        <v>6</v>
      </c>
      <c r="J36" s="199" t="s">
        <v>57</v>
      </c>
      <c r="K36" s="262">
        <f>IF(ISERROR(VLOOKUP(J36,'KAYIT LİSTESİ'!$B$5:$H$592,3,0)),"",(VLOOKUP(J36,'KAYIT LİSTESİ'!$B$5:$H$592,3,0)))</f>
      </c>
      <c r="L36" s="268">
        <f>IF(ISERROR(VLOOKUP(J36,'KAYIT LİSTESİ'!$B$5:$H$592,4,0)),"",(VLOOKUP(J36,'KAYIT LİSTESİ'!$B$5:$H$592,4,0)))</f>
      </c>
      <c r="M36" s="268">
        <f>IF(ISERROR(VLOOKUP(J36,'KAYIT LİSTESİ'!$B$5:$H$592,5,0)),"",(VLOOKUP(J36,'KAYIT LİSTESİ'!$B$5:$H$592,5,0)))</f>
      </c>
      <c r="N36" s="200"/>
      <c r="O36" s="200"/>
    </row>
    <row r="37" spans="1:15" s="218" customFormat="1" ht="39.75" customHeight="1">
      <c r="A37" s="221">
        <v>4</v>
      </c>
      <c r="B37" s="221" t="s">
        <v>114</v>
      </c>
      <c r="C37" s="264">
        <f>IF(ISERROR(VLOOKUP(B37,'KAYIT LİSTESİ'!$B$5:$H$592,3,0)),"",(VLOOKUP(B37,'KAYIT LİSTESİ'!$B$5:$H$592,3,0)))</f>
      </c>
      <c r="D37" s="267">
        <f>IF(ISERROR(VLOOKUP(B37,'KAYIT LİSTESİ'!$B$5:$H$592,4,0)),"",(VLOOKUP(B37,'KAYIT LİSTESİ'!$B$5:$H$592,4,0)))</f>
      </c>
      <c r="E37" s="267">
        <f>IF(ISERROR(VLOOKUP(B37,'KAYIT LİSTESİ'!$B$5:$H$592,5,0)),"",(VLOOKUP(B37,'KAYIT LİSTESİ'!$B$5:$H$592,5,0)))</f>
      </c>
      <c r="F37" s="223"/>
      <c r="G37" s="221"/>
      <c r="I37" s="199">
        <v>7</v>
      </c>
      <c r="J37" s="199" t="s">
        <v>55</v>
      </c>
      <c r="K37" s="262">
        <f>IF(ISERROR(VLOOKUP(J37,'KAYIT LİSTESİ'!$B$5:$H$592,3,0)),"",(VLOOKUP(J37,'KAYIT LİSTESİ'!$B$5:$H$592,3,0)))</f>
      </c>
      <c r="L37" s="268">
        <f>IF(ISERROR(VLOOKUP(J37,'KAYIT LİSTESİ'!$B$5:$H$592,4,0)),"",(VLOOKUP(J37,'KAYIT LİSTESİ'!$B$5:$H$592,4,0)))</f>
      </c>
      <c r="M37" s="268">
        <f>IF(ISERROR(VLOOKUP(J37,'KAYIT LİSTESİ'!$B$5:$H$592,5,0)),"",(VLOOKUP(J37,'KAYIT LİSTESİ'!$B$5:$H$592,5,0)))</f>
      </c>
      <c r="N37" s="200"/>
      <c r="O37" s="200"/>
    </row>
    <row r="38" spans="1:15" s="218" customFormat="1" ht="39.75" customHeight="1">
      <c r="A38" s="224">
        <v>5</v>
      </c>
      <c r="B38" s="221" t="s">
        <v>115</v>
      </c>
      <c r="C38" s="264">
        <f>IF(ISERROR(VLOOKUP(B38,'KAYIT LİSTESİ'!$B$5:$H$592,3,0)),"",(VLOOKUP(B38,'KAYIT LİSTESİ'!$B$5:$H$592,3,0)))</f>
      </c>
      <c r="D38" s="267">
        <f>IF(ISERROR(VLOOKUP(B38,'KAYIT LİSTESİ'!$B$5:$H$592,4,0)),"",(VLOOKUP(B38,'KAYIT LİSTESİ'!$B$5:$H$592,4,0)))</f>
      </c>
      <c r="E38" s="267">
        <f>IF(ISERROR(VLOOKUP(B38,'KAYIT LİSTESİ'!$B$5:$H$592,5,0)),"",(VLOOKUP(B38,'KAYIT LİSTESİ'!$B$5:$H$592,5,0)))</f>
      </c>
      <c r="F38" s="227"/>
      <c r="G38" s="224"/>
      <c r="I38" s="199">
        <v>8</v>
      </c>
      <c r="J38" s="199" t="s">
        <v>53</v>
      </c>
      <c r="K38" s="262">
        <f>IF(ISERROR(VLOOKUP(J38,'KAYIT LİSTESİ'!$B$5:$H$592,3,0)),"",(VLOOKUP(J38,'KAYIT LİSTESİ'!$B$5:$H$592,3,0)))</f>
      </c>
      <c r="L38" s="268">
        <f>IF(ISERROR(VLOOKUP(J38,'KAYIT LİSTESİ'!$B$5:$H$592,4,0)),"",(VLOOKUP(J38,'KAYIT LİSTESİ'!$B$5:$H$592,4,0)))</f>
      </c>
      <c r="M38" s="268">
        <f>IF(ISERROR(VLOOKUP(J38,'KAYIT LİSTESİ'!$B$5:$H$592,5,0)),"",(VLOOKUP(J38,'KAYIT LİSTESİ'!$B$5:$H$592,5,0)))</f>
      </c>
      <c r="N38" s="200"/>
      <c r="O38" s="200"/>
    </row>
    <row r="39" spans="1:15" s="218" customFormat="1" ht="39.75" customHeight="1">
      <c r="A39" s="224">
        <v>6</v>
      </c>
      <c r="B39" s="221" t="s">
        <v>116</v>
      </c>
      <c r="C39" s="264">
        <f>IF(ISERROR(VLOOKUP(B39,'KAYIT LİSTESİ'!$B$5:$H$592,3,0)),"",(VLOOKUP(B39,'KAYIT LİSTESİ'!$B$5:$H$592,3,0)))</f>
      </c>
      <c r="D39" s="267">
        <f>IF(ISERROR(VLOOKUP(B39,'KAYIT LİSTESİ'!$B$5:$H$592,4,0)),"",(VLOOKUP(B39,'KAYIT LİSTESİ'!$B$5:$H$592,4,0)))</f>
      </c>
      <c r="E39" s="267">
        <f>IF(ISERROR(VLOOKUP(B39,'KAYIT LİSTESİ'!$B$5:$H$592,5,0)),"",(VLOOKUP(B39,'KAYIT LİSTESİ'!$B$5:$H$592,5,0)))</f>
      </c>
      <c r="F39" s="227"/>
      <c r="G39" s="224"/>
      <c r="I39" s="199">
        <v>9</v>
      </c>
      <c r="J39" s="199" t="s">
        <v>119</v>
      </c>
      <c r="K39" s="262">
        <f>IF(ISERROR(VLOOKUP(J39,'KAYIT LİSTESİ'!$B$5:$H$592,3,0)),"",(VLOOKUP(J39,'KAYIT LİSTESİ'!$B$5:$H$592,3,0)))</f>
      </c>
      <c r="L39" s="268">
        <f>IF(ISERROR(VLOOKUP(J39,'KAYIT LİSTESİ'!$B$5:$H$592,4,0)),"",(VLOOKUP(J39,'KAYIT LİSTESİ'!$B$5:$H$592,4,0)))</f>
      </c>
      <c r="M39" s="268">
        <f>IF(ISERROR(VLOOKUP(J39,'KAYIT LİSTESİ'!$B$5:$H$592,5,0)),"",(VLOOKUP(J39,'KAYIT LİSTESİ'!$B$5:$H$592,5,0)))</f>
      </c>
      <c r="N39" s="200"/>
      <c r="O39" s="200"/>
    </row>
    <row r="40" spans="1:15" s="218" customFormat="1" ht="39.75" customHeight="1" thickBot="1">
      <c r="A40" s="224">
        <v>7</v>
      </c>
      <c r="B40" s="221" t="s">
        <v>117</v>
      </c>
      <c r="C40" s="264">
        <f>IF(ISERROR(VLOOKUP(B40,'KAYIT LİSTESİ'!$B$5:$H$592,3,0)),"",(VLOOKUP(B40,'KAYIT LİSTESİ'!$B$5:$H$592,3,0)))</f>
      </c>
      <c r="D40" s="267">
        <f>IF(ISERROR(VLOOKUP(B40,'KAYIT LİSTESİ'!$B$5:$H$592,4,0)),"",(VLOOKUP(B40,'KAYIT LİSTESİ'!$B$5:$H$592,4,0)))</f>
      </c>
      <c r="E40" s="267">
        <f>IF(ISERROR(VLOOKUP(B40,'KAYIT LİSTESİ'!$B$5:$H$592,5,0)),"",(VLOOKUP(B40,'KAYIT LİSTESİ'!$B$5:$H$592,5,0)))</f>
      </c>
      <c r="F40" s="227"/>
      <c r="G40" s="224"/>
      <c r="I40" s="199">
        <v>10</v>
      </c>
      <c r="J40" s="199" t="s">
        <v>120</v>
      </c>
      <c r="K40" s="262">
        <f>IF(ISERROR(VLOOKUP(J40,'KAYIT LİSTESİ'!$B$5:$H$592,3,0)),"",(VLOOKUP(J40,'KAYIT LİSTESİ'!$B$5:$H$592,3,0)))</f>
      </c>
      <c r="L40" s="268">
        <f>IF(ISERROR(VLOOKUP(J40,'KAYIT LİSTESİ'!$B$5:$H$592,4,0)),"",(VLOOKUP(J40,'KAYIT LİSTESİ'!$B$5:$H$592,4,0)))</f>
      </c>
      <c r="M40" s="268">
        <f>IF(ISERROR(VLOOKUP(J40,'KAYIT LİSTESİ'!$B$5:$H$592,5,0)),"",(VLOOKUP(J40,'KAYIT LİSTESİ'!$B$5:$H$592,5,0)))</f>
      </c>
      <c r="N40" s="200"/>
      <c r="O40" s="200"/>
    </row>
    <row r="41" spans="1:15" s="218" customFormat="1" ht="39.75" customHeight="1" thickBot="1">
      <c r="A41" s="224">
        <v>8</v>
      </c>
      <c r="B41" s="221" t="s">
        <v>118</v>
      </c>
      <c r="C41" s="264">
        <f>IF(ISERROR(VLOOKUP(B41,'KAYIT LİSTESİ'!$B$5:$H$592,3,0)),"",(VLOOKUP(B41,'KAYIT LİSTESİ'!$B$5:$H$592,3,0)))</f>
      </c>
      <c r="D41" s="267">
        <f>IF(ISERROR(VLOOKUP(B41,'KAYIT LİSTESİ'!$B$5:$H$592,4,0)),"",(VLOOKUP(B41,'KAYIT LİSTESİ'!$B$5:$H$592,4,0)))</f>
      </c>
      <c r="E41" s="267">
        <f>IF(ISERROR(VLOOKUP(B41,'KAYIT LİSTESİ'!$B$5:$H$592,5,0)),"",(VLOOKUP(B41,'KAYIT LİSTESİ'!$B$5:$H$592,5,0)))</f>
      </c>
      <c r="F41" s="227"/>
      <c r="G41" s="224"/>
      <c r="I41" s="397" t="s">
        <v>18</v>
      </c>
      <c r="J41" s="398"/>
      <c r="K41" s="398"/>
      <c r="L41" s="398"/>
      <c r="M41" s="398"/>
      <c r="N41" s="398"/>
      <c r="O41" s="399"/>
    </row>
    <row r="42" spans="1:15" s="218" customFormat="1" ht="39.75" customHeight="1" thickBot="1">
      <c r="A42" s="397" t="s">
        <v>305</v>
      </c>
      <c r="B42" s="398"/>
      <c r="C42" s="398"/>
      <c r="D42" s="398"/>
      <c r="E42" s="398"/>
      <c r="F42" s="398"/>
      <c r="G42" s="399"/>
      <c r="I42" s="216" t="s">
        <v>50</v>
      </c>
      <c r="J42" s="216" t="s">
        <v>81</v>
      </c>
      <c r="K42" s="217" t="s">
        <v>46</v>
      </c>
      <c r="L42" s="216" t="s">
        <v>47</v>
      </c>
      <c r="M42" s="216" t="s">
        <v>136</v>
      </c>
      <c r="N42" s="216" t="s">
        <v>69</v>
      </c>
      <c r="O42" s="216" t="s">
        <v>71</v>
      </c>
    </row>
    <row r="43" spans="1:15" s="218" customFormat="1" ht="39.75" customHeight="1">
      <c r="A43" s="224">
        <v>1</v>
      </c>
      <c r="B43" s="221" t="s">
        <v>280</v>
      </c>
      <c r="C43" s="264">
        <f>IF(ISERROR(VLOOKUP(B43,'KAYIT LİSTESİ'!$B$5:$H$592,3,0)),"",(VLOOKUP(B43,'KAYIT LİSTESİ'!$B$5:$H$592,3,0)))</f>
      </c>
      <c r="D43" s="267">
        <f>IF(ISERROR(VLOOKUP(B43,'KAYIT LİSTESİ'!$B$5:$H$592,4,0)),"",(VLOOKUP(B43,'KAYIT LİSTESİ'!$B$5:$H$592,4,0)))</f>
      </c>
      <c r="E43" s="267">
        <f>IF(ISERROR(VLOOKUP(B43,'KAYIT LİSTESİ'!$B$5:$H$592,5,0)),"",(VLOOKUP(B43,'KAYIT LİSTESİ'!$B$5:$H$592,5,0)))</f>
      </c>
      <c r="F43" s="227"/>
      <c r="G43" s="224"/>
      <c r="I43" s="199">
        <v>1</v>
      </c>
      <c r="J43" s="199" t="s">
        <v>68</v>
      </c>
      <c r="K43" s="262">
        <f>IF(ISERROR(VLOOKUP(J43,'KAYIT LİSTESİ'!$B$5:$H$592,3,0)),"",(VLOOKUP(J43,'KAYIT LİSTESİ'!$B$5:$H$592,3,0)))</f>
        <v>33678</v>
      </c>
      <c r="L43" s="268" t="str">
        <f>IF(ISERROR(VLOOKUP(J43,'KAYIT LİSTESİ'!$B$5:$H$592,4,0)),"",(VLOOKUP(J43,'KAYIT LİSTESİ'!$B$5:$H$592,4,0)))</f>
        <v>NURAN ÇAMUR</v>
      </c>
      <c r="M43" s="268" t="str">
        <f>IF(ISERROR(VLOOKUP(J43,'KAYIT LİSTESİ'!$B$5:$H$592,5,0)),"",(VLOOKUP(J43,'KAYIT LİSTESİ'!$B$5:$H$592,5,0)))</f>
        <v>ANKARA</v>
      </c>
      <c r="N43" s="200"/>
      <c r="O43" s="200"/>
    </row>
    <row r="44" spans="1:15" s="218" customFormat="1" ht="39.75" customHeight="1">
      <c r="A44" s="221">
        <v>2</v>
      </c>
      <c r="B44" s="221" t="s">
        <v>281</v>
      </c>
      <c r="C44" s="264">
        <f>IF(ISERROR(VLOOKUP(B44,'KAYIT LİSTESİ'!$B$5:$H$592,3,0)),"",(VLOOKUP(B44,'KAYIT LİSTESİ'!$B$5:$H$592,3,0)))</f>
      </c>
      <c r="D44" s="267">
        <f>IF(ISERROR(VLOOKUP(B44,'KAYIT LİSTESİ'!$B$5:$H$592,4,0)),"",(VLOOKUP(B44,'KAYIT LİSTESİ'!$B$5:$H$592,4,0)))</f>
      </c>
      <c r="E44" s="267">
        <f>IF(ISERROR(VLOOKUP(B44,'KAYIT LİSTESİ'!$B$5:$H$592,5,0)),"",(VLOOKUP(B44,'KAYIT LİSTESİ'!$B$5:$H$592,5,0)))</f>
      </c>
      <c r="F44" s="223"/>
      <c r="G44" s="221"/>
      <c r="I44" s="199">
        <v>2</v>
      </c>
      <c r="J44" s="199" t="s">
        <v>60</v>
      </c>
      <c r="K44" s="262">
        <f>IF(ISERROR(VLOOKUP(J44,'KAYIT LİSTESİ'!$B$5:$H$592,3,0)),"",(VLOOKUP(J44,'KAYIT LİSTESİ'!$B$5:$H$592,3,0)))</f>
        <v>30769</v>
      </c>
      <c r="L44" s="268" t="str">
        <f>IF(ISERROR(VLOOKUP(J44,'KAYIT LİSTESİ'!$B$5:$H$592,4,0)),"",(VLOOKUP(J44,'KAYIT LİSTESİ'!$B$5:$H$592,4,0)))</f>
        <v>SERPİL KOÇAK</v>
      </c>
      <c r="M44" s="268" t="str">
        <f>IF(ISERROR(VLOOKUP(J44,'KAYIT LİSTESİ'!$B$5:$H$592,5,0)),"",(VLOOKUP(J44,'KAYIT LİSTESİ'!$B$5:$H$592,5,0)))</f>
        <v>İSTANBUL</v>
      </c>
      <c r="N44" s="200"/>
      <c r="O44" s="200"/>
    </row>
    <row r="45" spans="1:15" s="218" customFormat="1" ht="39.75" customHeight="1">
      <c r="A45" s="224">
        <v>3</v>
      </c>
      <c r="B45" s="221" t="s">
        <v>282</v>
      </c>
      <c r="C45" s="264">
        <f>IF(ISERROR(VLOOKUP(B45,'KAYIT LİSTESİ'!$B$5:$H$592,3,0)),"",(VLOOKUP(B45,'KAYIT LİSTESİ'!$B$5:$H$592,3,0)))</f>
      </c>
      <c r="D45" s="267">
        <f>IF(ISERROR(VLOOKUP(B45,'KAYIT LİSTESİ'!$B$5:$H$592,4,0)),"",(VLOOKUP(B45,'KAYIT LİSTESİ'!$B$5:$H$592,4,0)))</f>
      </c>
      <c r="E45" s="267">
        <f>IF(ISERROR(VLOOKUP(B45,'KAYIT LİSTESİ'!$B$5:$H$592,5,0)),"",(VLOOKUP(B45,'KAYIT LİSTESİ'!$B$5:$H$592,5,0)))</f>
      </c>
      <c r="F45" s="227"/>
      <c r="G45" s="224"/>
      <c r="I45" s="199">
        <v>3</v>
      </c>
      <c r="J45" s="199" t="s">
        <v>66</v>
      </c>
      <c r="K45" s="262">
        <f>IF(ISERROR(VLOOKUP(J45,'KAYIT LİSTESİ'!$B$5:$H$592,3,0)),"",(VLOOKUP(J45,'KAYIT LİSTESİ'!$B$5:$H$592,3,0)))</f>
      </c>
      <c r="L45" s="268">
        <f>IF(ISERROR(VLOOKUP(J45,'KAYIT LİSTESİ'!$B$5:$H$592,4,0)),"",(VLOOKUP(J45,'KAYIT LİSTESİ'!$B$5:$H$592,4,0)))</f>
      </c>
      <c r="M45" s="268">
        <f>IF(ISERROR(VLOOKUP(J45,'KAYIT LİSTESİ'!$B$5:$H$592,5,0)),"",(VLOOKUP(J45,'KAYIT LİSTESİ'!$B$5:$H$592,5,0)))</f>
      </c>
      <c r="N45" s="200"/>
      <c r="O45" s="200"/>
    </row>
    <row r="46" spans="1:15" s="218" customFormat="1" ht="39.75" customHeight="1">
      <c r="A46" s="221">
        <v>4</v>
      </c>
      <c r="B46" s="221" t="s">
        <v>283</v>
      </c>
      <c r="C46" s="264">
        <f>IF(ISERROR(VLOOKUP(B46,'KAYIT LİSTESİ'!$B$5:$H$592,3,0)),"",(VLOOKUP(B46,'KAYIT LİSTESİ'!$B$5:$H$592,3,0)))</f>
      </c>
      <c r="D46" s="267">
        <f>IF(ISERROR(VLOOKUP(B46,'KAYIT LİSTESİ'!$B$5:$H$592,4,0)),"",(VLOOKUP(B46,'KAYIT LİSTESİ'!$B$5:$H$592,4,0)))</f>
      </c>
      <c r="E46" s="267">
        <f>IF(ISERROR(VLOOKUP(B46,'KAYIT LİSTESİ'!$B$5:$H$592,5,0)),"",(VLOOKUP(B46,'KAYIT LİSTESİ'!$B$5:$H$592,5,0)))</f>
      </c>
      <c r="F46" s="223"/>
      <c r="G46" s="221"/>
      <c r="I46" s="199">
        <v>4</v>
      </c>
      <c r="J46" s="199" t="s">
        <v>62</v>
      </c>
      <c r="K46" s="262">
        <f>IF(ISERROR(VLOOKUP(J46,'KAYIT LİSTESİ'!$B$5:$H$592,3,0)),"",(VLOOKUP(J46,'KAYIT LİSTESİ'!$B$5:$H$592,3,0)))</f>
      </c>
      <c r="L46" s="268">
        <f>IF(ISERROR(VLOOKUP(J46,'KAYIT LİSTESİ'!$B$5:$H$592,4,0)),"",(VLOOKUP(J46,'KAYIT LİSTESİ'!$B$5:$H$592,4,0)))</f>
      </c>
      <c r="M46" s="268">
        <f>IF(ISERROR(VLOOKUP(J46,'KAYIT LİSTESİ'!$B$5:$H$592,5,0)),"",(VLOOKUP(J46,'KAYIT LİSTESİ'!$B$5:$H$592,5,0)))</f>
      </c>
      <c r="N46" s="200"/>
      <c r="O46" s="200"/>
    </row>
    <row r="47" spans="1:15" s="218" customFormat="1" ht="39.75" customHeight="1">
      <c r="A47" s="224">
        <v>5</v>
      </c>
      <c r="B47" s="221" t="s">
        <v>284</v>
      </c>
      <c r="C47" s="264">
        <f>IF(ISERROR(VLOOKUP(B47,'KAYIT LİSTESİ'!$B$5:$H$592,3,0)),"",(VLOOKUP(B47,'KAYIT LİSTESİ'!$B$5:$H$592,3,0)))</f>
      </c>
      <c r="D47" s="267">
        <f>IF(ISERROR(VLOOKUP(B47,'KAYIT LİSTESİ'!$B$5:$H$592,4,0)),"",(VLOOKUP(B47,'KAYIT LİSTESİ'!$B$5:$H$592,4,0)))</f>
      </c>
      <c r="E47" s="267">
        <f>IF(ISERROR(VLOOKUP(B47,'KAYIT LİSTESİ'!$B$5:$H$592,5,0)),"",(VLOOKUP(B47,'KAYIT LİSTESİ'!$B$5:$H$592,5,0)))</f>
      </c>
      <c r="F47" s="227"/>
      <c r="G47" s="224"/>
      <c r="I47" s="199">
        <v>5</v>
      </c>
      <c r="J47" s="199" t="s">
        <v>64</v>
      </c>
      <c r="K47" s="262">
        <f>IF(ISERROR(VLOOKUP(J47,'KAYIT LİSTESİ'!$B$5:$H$592,3,0)),"",(VLOOKUP(J47,'KAYIT LİSTESİ'!$B$5:$H$592,3,0)))</f>
      </c>
      <c r="L47" s="268">
        <f>IF(ISERROR(VLOOKUP(J47,'KAYIT LİSTESİ'!$B$5:$H$592,4,0)),"",(VLOOKUP(J47,'KAYIT LİSTESİ'!$B$5:$H$592,4,0)))</f>
      </c>
      <c r="M47" s="268">
        <f>IF(ISERROR(VLOOKUP(J47,'KAYIT LİSTESİ'!$B$5:$H$592,5,0)),"",(VLOOKUP(J47,'KAYIT LİSTESİ'!$B$5:$H$592,5,0)))</f>
      </c>
      <c r="N47" s="200"/>
      <c r="O47" s="200"/>
    </row>
    <row r="48" spans="1:15" s="218" customFormat="1" ht="39.75" customHeight="1">
      <c r="A48" s="224">
        <v>6</v>
      </c>
      <c r="B48" s="221" t="s">
        <v>285</v>
      </c>
      <c r="C48" s="264">
        <f>IF(ISERROR(VLOOKUP(B48,'KAYIT LİSTESİ'!$B$5:$H$592,3,0)),"",(VLOOKUP(B48,'KAYIT LİSTESİ'!$B$5:$H$592,3,0)))</f>
      </c>
      <c r="D48" s="267">
        <f>IF(ISERROR(VLOOKUP(B48,'KAYIT LİSTESİ'!$B$5:$H$592,4,0)),"",(VLOOKUP(B48,'KAYIT LİSTESİ'!$B$5:$H$592,4,0)))</f>
      </c>
      <c r="E48" s="267">
        <f>IF(ISERROR(VLOOKUP(B48,'KAYIT LİSTESİ'!$B$5:$H$592,5,0)),"",(VLOOKUP(B48,'KAYIT LİSTESİ'!$B$5:$H$592,5,0)))</f>
      </c>
      <c r="F48" s="227"/>
      <c r="G48" s="224"/>
      <c r="I48" s="199">
        <v>6</v>
      </c>
      <c r="J48" s="199" t="s">
        <v>58</v>
      </c>
      <c r="K48" s="262">
        <f>IF(ISERROR(VLOOKUP(J48,'KAYIT LİSTESİ'!$B$5:$H$592,3,0)),"",(VLOOKUP(J48,'KAYIT LİSTESİ'!$B$5:$H$592,3,0)))</f>
      </c>
      <c r="L48" s="268">
        <f>IF(ISERROR(VLOOKUP(J48,'KAYIT LİSTESİ'!$B$5:$H$592,4,0)),"",(VLOOKUP(J48,'KAYIT LİSTESİ'!$B$5:$H$592,4,0)))</f>
      </c>
      <c r="M48" s="268">
        <f>IF(ISERROR(VLOOKUP(J48,'KAYIT LİSTESİ'!$B$5:$H$592,5,0)),"",(VLOOKUP(J48,'KAYIT LİSTESİ'!$B$5:$H$592,5,0)))</f>
      </c>
      <c r="N48" s="200"/>
      <c r="O48" s="200"/>
    </row>
    <row r="49" spans="1:15" s="218" customFormat="1" ht="39.75" customHeight="1">
      <c r="A49" s="224">
        <v>7</v>
      </c>
      <c r="B49" s="221" t="s">
        <v>286</v>
      </c>
      <c r="C49" s="264">
        <f>IF(ISERROR(VLOOKUP(B49,'KAYIT LİSTESİ'!$B$5:$H$592,3,0)),"",(VLOOKUP(B49,'KAYIT LİSTESİ'!$B$5:$H$592,3,0)))</f>
      </c>
      <c r="D49" s="267">
        <f>IF(ISERROR(VLOOKUP(B49,'KAYIT LİSTESİ'!$B$5:$H$592,4,0)),"",(VLOOKUP(B49,'KAYIT LİSTESİ'!$B$5:$H$592,4,0)))</f>
      </c>
      <c r="E49" s="267">
        <f>IF(ISERROR(VLOOKUP(B49,'KAYIT LİSTESİ'!$B$5:$H$592,5,0)),"",(VLOOKUP(B49,'KAYIT LİSTESİ'!$B$5:$H$592,5,0)))</f>
      </c>
      <c r="F49" s="227"/>
      <c r="G49" s="224"/>
      <c r="I49" s="199">
        <v>7</v>
      </c>
      <c r="J49" s="199" t="s">
        <v>56</v>
      </c>
      <c r="K49" s="262">
        <f>IF(ISERROR(VLOOKUP(J49,'KAYIT LİSTESİ'!$B$5:$H$592,3,0)),"",(VLOOKUP(J49,'KAYIT LİSTESİ'!$B$5:$H$592,3,0)))</f>
      </c>
      <c r="L49" s="268">
        <f>IF(ISERROR(VLOOKUP(J49,'KAYIT LİSTESİ'!$B$5:$H$592,4,0)),"",(VLOOKUP(J49,'KAYIT LİSTESİ'!$B$5:$H$592,4,0)))</f>
      </c>
      <c r="M49" s="268">
        <f>IF(ISERROR(VLOOKUP(J49,'KAYIT LİSTESİ'!$B$5:$H$592,5,0)),"",(VLOOKUP(J49,'KAYIT LİSTESİ'!$B$5:$H$592,5,0)))</f>
      </c>
      <c r="N49" s="200"/>
      <c r="O49" s="200"/>
    </row>
    <row r="50" spans="1:15" s="218" customFormat="1" ht="39.75" customHeight="1" thickBot="1">
      <c r="A50" s="224">
        <v>8</v>
      </c>
      <c r="B50" s="221" t="s">
        <v>287</v>
      </c>
      <c r="C50" s="264">
        <f>IF(ISERROR(VLOOKUP(B50,'KAYIT LİSTESİ'!$B$5:$H$592,3,0)),"",(VLOOKUP(B50,'KAYIT LİSTESİ'!$B$5:$H$592,3,0)))</f>
      </c>
      <c r="D50" s="267">
        <f>IF(ISERROR(VLOOKUP(B50,'KAYIT LİSTESİ'!$B$5:$H$592,4,0)),"",(VLOOKUP(B50,'KAYIT LİSTESİ'!$B$5:$H$592,4,0)))</f>
      </c>
      <c r="E50" s="267">
        <f>IF(ISERROR(VLOOKUP(B50,'KAYIT LİSTESİ'!$B$5:$H$592,5,0)),"",(VLOOKUP(B50,'KAYIT LİSTESİ'!$B$5:$H$592,5,0)))</f>
      </c>
      <c r="F50" s="227"/>
      <c r="G50" s="224"/>
      <c r="I50" s="199">
        <v>8</v>
      </c>
      <c r="J50" s="199" t="s">
        <v>54</v>
      </c>
      <c r="K50" s="262">
        <f>IF(ISERROR(VLOOKUP(J50,'KAYIT LİSTESİ'!$B$5:$H$592,3,0)),"",(VLOOKUP(J50,'KAYIT LİSTESİ'!$B$5:$H$592,3,0)))</f>
      </c>
      <c r="L50" s="268">
        <f>IF(ISERROR(VLOOKUP(J50,'KAYIT LİSTESİ'!$B$5:$H$592,4,0)),"",(VLOOKUP(J50,'KAYIT LİSTESİ'!$B$5:$H$592,4,0)))</f>
      </c>
      <c r="M50" s="268">
        <f>IF(ISERROR(VLOOKUP(J50,'KAYIT LİSTESİ'!$B$5:$H$592,5,0)),"",(VLOOKUP(J50,'KAYIT LİSTESİ'!$B$5:$H$592,5,0)))</f>
      </c>
      <c r="N50" s="200"/>
      <c r="O50" s="200"/>
    </row>
    <row r="51" spans="1:15" s="218" customFormat="1" ht="39.75" customHeight="1" thickBot="1">
      <c r="A51" s="397" t="s">
        <v>306</v>
      </c>
      <c r="B51" s="398"/>
      <c r="C51" s="398"/>
      <c r="D51" s="398"/>
      <c r="E51" s="398"/>
      <c r="F51" s="398"/>
      <c r="G51" s="399"/>
      <c r="I51" s="199">
        <v>9</v>
      </c>
      <c r="J51" s="199" t="s">
        <v>101</v>
      </c>
      <c r="K51" s="262">
        <f>IF(ISERROR(VLOOKUP(J51,'KAYIT LİSTESİ'!$B$5:$H$592,3,0)),"",(VLOOKUP(J51,'KAYIT LİSTESİ'!$B$5:$H$592,3,0)))</f>
      </c>
      <c r="L51" s="268">
        <f>IF(ISERROR(VLOOKUP(J51,'KAYIT LİSTESİ'!$B$5:$H$592,4,0)),"",(VLOOKUP(J51,'KAYIT LİSTESİ'!$B$5:$H$592,4,0)))</f>
      </c>
      <c r="M51" s="268">
        <f>IF(ISERROR(VLOOKUP(J51,'KAYIT LİSTESİ'!$B$5:$H$592,5,0)),"",(VLOOKUP(J51,'KAYIT LİSTESİ'!$B$5:$H$592,5,0)))</f>
      </c>
      <c r="N51" s="200"/>
      <c r="O51" s="200"/>
    </row>
    <row r="52" spans="1:15" s="218" customFormat="1" ht="39.75" customHeight="1">
      <c r="A52" s="224">
        <v>1</v>
      </c>
      <c r="B52" s="221" t="s">
        <v>288</v>
      </c>
      <c r="C52" s="225">
        <f>IF(ISERROR(VLOOKUP(B52,'KAYIT LİSTESİ'!$B$5:$H$592,3,0)),"",(VLOOKUP(B52,'KAYIT LİSTESİ'!$B$5:$H$592,3,0)))</f>
      </c>
      <c r="D52" s="225">
        <f>IF(ISERROR(VLOOKUP(B52,'KAYIT LİSTESİ'!$B$5:$H$592,4,0)),"",(VLOOKUP(B52,'KAYIT LİSTESİ'!$B$5:$H$592,4,0)))</f>
      </c>
      <c r="E52" s="225">
        <f>IF(ISERROR(VLOOKUP(B52,'KAYIT LİSTESİ'!$B$5:$H$592,5,0)),"",(VLOOKUP(B52,'KAYIT LİSTESİ'!$B$5:$H$592,5,0)))</f>
      </c>
      <c r="F52" s="227"/>
      <c r="G52" s="224"/>
      <c r="I52" s="199">
        <v>10</v>
      </c>
      <c r="J52" s="199" t="s">
        <v>102</v>
      </c>
      <c r="K52" s="262">
        <f>IF(ISERROR(VLOOKUP(J52,'KAYIT LİSTESİ'!$B$5:$H$592,3,0)),"",(VLOOKUP(J52,'KAYIT LİSTESİ'!$B$5:$H$592,3,0)))</f>
      </c>
      <c r="L52" s="268">
        <f>IF(ISERROR(VLOOKUP(J52,'KAYIT LİSTESİ'!$B$5:$H$592,4,0)),"",(VLOOKUP(J52,'KAYIT LİSTESİ'!$B$5:$H$592,4,0)))</f>
      </c>
      <c r="M52" s="268">
        <f>IF(ISERROR(VLOOKUP(J52,'KAYIT LİSTESİ'!$B$5:$H$592,5,0)),"",(VLOOKUP(J52,'KAYIT LİSTESİ'!$B$5:$H$592,5,0)))</f>
      </c>
      <c r="N52" s="200"/>
      <c r="O52" s="200"/>
    </row>
    <row r="53" spans="1:7" s="218" customFormat="1" ht="39.75" customHeight="1">
      <c r="A53" s="221">
        <v>2</v>
      </c>
      <c r="B53" s="221" t="s">
        <v>289</v>
      </c>
      <c r="C53" s="225">
        <f>IF(ISERROR(VLOOKUP(B53,'KAYIT LİSTESİ'!$B$5:$H$592,3,0)),"",(VLOOKUP(B53,'KAYIT LİSTESİ'!$B$5:$H$592,3,0)))</f>
      </c>
      <c r="D53" s="225">
        <f>IF(ISERROR(VLOOKUP(B53,'KAYIT LİSTESİ'!$B$5:$H$592,4,0)),"",(VLOOKUP(B53,'KAYIT LİSTESİ'!$B$5:$H$592,4,0)))</f>
      </c>
      <c r="E53" s="225">
        <f>IF(ISERROR(VLOOKUP(B53,'KAYIT LİSTESİ'!$B$5:$H$592,5,0)),"",(VLOOKUP(B53,'KAYIT LİSTESİ'!$B$5:$H$592,5,0)))</f>
      </c>
      <c r="F53" s="223"/>
      <c r="G53" s="221"/>
    </row>
    <row r="54" spans="1:7" s="218" customFormat="1" ht="39.75" customHeight="1">
      <c r="A54" s="224">
        <v>3</v>
      </c>
      <c r="B54" s="221" t="s">
        <v>290</v>
      </c>
      <c r="C54" s="225">
        <f>IF(ISERROR(VLOOKUP(B54,'KAYIT LİSTESİ'!$B$5:$H$592,3,0)),"",(VLOOKUP(B54,'KAYIT LİSTESİ'!$B$5:$H$592,3,0)))</f>
      </c>
      <c r="D54" s="225">
        <f>IF(ISERROR(VLOOKUP(B54,'KAYIT LİSTESİ'!$B$5:$H$592,4,0)),"",(VLOOKUP(B54,'KAYIT LİSTESİ'!$B$5:$H$592,4,0)))</f>
      </c>
      <c r="E54" s="225">
        <f>IF(ISERROR(VLOOKUP(B54,'KAYIT LİSTESİ'!$B$5:$H$592,5,0)),"",(VLOOKUP(B54,'KAYIT LİSTESİ'!$B$5:$H$592,5,0)))</f>
      </c>
      <c r="F54" s="227"/>
      <c r="G54" s="224"/>
    </row>
    <row r="55" spans="1:7" s="218" customFormat="1" ht="39.75" customHeight="1">
      <c r="A55" s="221">
        <v>4</v>
      </c>
      <c r="B55" s="221" t="s">
        <v>291</v>
      </c>
      <c r="C55" s="225">
        <f>IF(ISERROR(VLOOKUP(B55,'KAYIT LİSTESİ'!$B$5:$H$592,3,0)),"",(VLOOKUP(B55,'KAYIT LİSTESİ'!$B$5:$H$592,3,0)))</f>
      </c>
      <c r="D55" s="225">
        <f>IF(ISERROR(VLOOKUP(B55,'KAYIT LİSTESİ'!$B$5:$H$592,4,0)),"",(VLOOKUP(B55,'KAYIT LİSTESİ'!$B$5:$H$592,4,0)))</f>
      </c>
      <c r="E55" s="225">
        <f>IF(ISERROR(VLOOKUP(B55,'KAYIT LİSTESİ'!$B$5:$H$592,5,0)),"",(VLOOKUP(B55,'KAYIT LİSTESİ'!$B$5:$H$592,5,0)))</f>
      </c>
      <c r="F55" s="223"/>
      <c r="G55" s="221"/>
    </row>
    <row r="56" spans="1:7" s="218" customFormat="1" ht="39.75" customHeight="1">
      <c r="A56" s="224">
        <v>5</v>
      </c>
      <c r="B56" s="221" t="s">
        <v>292</v>
      </c>
      <c r="C56" s="225">
        <f>IF(ISERROR(VLOOKUP(B56,'KAYIT LİSTESİ'!$B$5:$H$592,3,0)),"",(VLOOKUP(B56,'KAYIT LİSTESİ'!$B$5:$H$592,3,0)))</f>
      </c>
      <c r="D56" s="225">
        <f>IF(ISERROR(VLOOKUP(B56,'KAYIT LİSTESİ'!$B$5:$H$592,4,0)),"",(VLOOKUP(B56,'KAYIT LİSTESİ'!$B$5:$H$592,4,0)))</f>
      </c>
      <c r="E56" s="225">
        <f>IF(ISERROR(VLOOKUP(B56,'KAYIT LİSTESİ'!$B$5:$H$592,5,0)),"",(VLOOKUP(B56,'KAYIT LİSTESİ'!$B$5:$H$592,5,0)))</f>
      </c>
      <c r="F56" s="227"/>
      <c r="G56" s="224"/>
    </row>
    <row r="57" spans="1:7" s="218" customFormat="1" ht="39.75" customHeight="1">
      <c r="A57" s="224">
        <v>6</v>
      </c>
      <c r="B57" s="221" t="s">
        <v>293</v>
      </c>
      <c r="C57" s="225">
        <f>IF(ISERROR(VLOOKUP(B57,'KAYIT LİSTESİ'!$B$5:$H$592,3,0)),"",(VLOOKUP(B57,'KAYIT LİSTESİ'!$B$5:$H$592,3,0)))</f>
      </c>
      <c r="D57" s="225">
        <f>IF(ISERROR(VLOOKUP(B57,'KAYIT LİSTESİ'!$B$5:$H$592,4,0)),"",(VLOOKUP(B57,'KAYIT LİSTESİ'!$B$5:$H$592,4,0)))</f>
      </c>
      <c r="E57" s="225">
        <f>IF(ISERROR(VLOOKUP(B57,'KAYIT LİSTESİ'!$B$5:$H$592,5,0)),"",(VLOOKUP(B57,'KAYIT LİSTESİ'!$B$5:$H$592,5,0)))</f>
      </c>
      <c r="F57" s="227"/>
      <c r="G57" s="224"/>
    </row>
    <row r="58" spans="1:7" s="218" customFormat="1" ht="39.75" customHeight="1">
      <c r="A58" s="224">
        <v>7</v>
      </c>
      <c r="B58" s="221" t="s">
        <v>294</v>
      </c>
      <c r="C58" s="225">
        <f>IF(ISERROR(VLOOKUP(B58,'KAYIT LİSTESİ'!$B$5:$H$592,3,0)),"",(VLOOKUP(B58,'KAYIT LİSTESİ'!$B$5:$H$592,3,0)))</f>
      </c>
      <c r="D58" s="225">
        <f>IF(ISERROR(VLOOKUP(B58,'KAYIT LİSTESİ'!$B$5:$H$592,4,0)),"",(VLOOKUP(B58,'KAYIT LİSTESİ'!$B$5:$H$592,4,0)))</f>
      </c>
      <c r="E58" s="225">
        <f>IF(ISERROR(VLOOKUP(B58,'KAYIT LİSTESİ'!$B$5:$H$592,5,0)),"",(VLOOKUP(B58,'KAYIT LİSTESİ'!$B$5:$H$592,5,0)))</f>
      </c>
      <c r="F58" s="227"/>
      <c r="G58" s="224"/>
    </row>
    <row r="59" spans="1:7" s="218" customFormat="1" ht="39.75" customHeight="1" thickBot="1">
      <c r="A59" s="224">
        <v>8</v>
      </c>
      <c r="B59" s="221" t="s">
        <v>295</v>
      </c>
      <c r="C59" s="225">
        <f>IF(ISERROR(VLOOKUP(B59,'KAYIT LİSTESİ'!$B$5:$H$592,3,0)),"",(VLOOKUP(B59,'KAYIT LİSTESİ'!$B$5:$H$592,3,0)))</f>
      </c>
      <c r="D59" s="225">
        <f>IF(ISERROR(VLOOKUP(B59,'KAYIT LİSTESİ'!$B$5:$H$592,4,0)),"",(VLOOKUP(B59,'KAYIT LİSTESİ'!$B$5:$H$592,4,0)))</f>
      </c>
      <c r="E59" s="225">
        <f>IF(ISERROR(VLOOKUP(B59,'KAYIT LİSTESİ'!$B$5:$H$592,5,0)),"",(VLOOKUP(B59,'KAYIT LİSTESİ'!$B$5:$H$592,5,0)))</f>
      </c>
      <c r="F59" s="227"/>
      <c r="G59" s="224"/>
    </row>
    <row r="60" spans="1:13" ht="33" customHeight="1" thickBot="1">
      <c r="A60" s="397" t="s">
        <v>259</v>
      </c>
      <c r="B60" s="398"/>
      <c r="C60" s="398"/>
      <c r="D60" s="398"/>
      <c r="E60" s="398"/>
      <c r="F60" s="398"/>
      <c r="G60" s="399"/>
      <c r="K60" s="205">
        <f>IF(ISERROR(VLOOKUP(J60,'KAYIT LİSTESİ'!$B$5:$H$592,3,0)),"",(VLOOKUP(J60,'KAYIT LİSTESİ'!$B$5:$H$592,3,0)))</f>
      </c>
      <c r="L60" s="204">
        <f>IF(ISERROR(VLOOKUP(J60,'KAYIT LİSTESİ'!$B$5:$H$592,4,0)),"",(VLOOKUP(J60,'KAYIT LİSTESİ'!$B$5:$H$592,4,0)))</f>
      </c>
      <c r="M60" s="204">
        <f>IF(ISERROR(VLOOKUP(J60,'KAYIT LİSTESİ'!$B$5:$H$592,5,0)),"",(VLOOKUP(J60,'KAYIT LİSTESİ'!$B$5:$H$592,5,0)))</f>
      </c>
    </row>
    <row r="61" spans="1:13" ht="99.75" customHeight="1">
      <c r="A61" s="224">
        <v>1</v>
      </c>
      <c r="B61" s="221" t="s">
        <v>296</v>
      </c>
      <c r="C61" s="266">
        <f>IF(ISERROR(VLOOKUP(B61,'KAYIT LİSTESİ'!$B$5:$H$592,3,0)),"",(VLOOKUP(B61,'KAYIT LİSTESİ'!$B$5:$H$592,3,0)))</f>
      </c>
      <c r="D61" s="267">
        <f>IF(ISERROR(VLOOKUP(B61,'KAYIT LİSTESİ'!$B$5:$H$592,4,0)),"",(VLOOKUP(B61,'KAYIT LİSTESİ'!$B$5:$H$592,4,0)))</f>
      </c>
      <c r="E61" s="267">
        <f>IF(ISERROR(VLOOKUP(B61,'KAYIT LİSTESİ'!$B$5:$H$592,5,0)),"",(VLOOKUP(B61,'KAYIT LİSTESİ'!$B$5:$H$592,5,0)))</f>
      </c>
      <c r="F61" s="227"/>
      <c r="G61" s="224"/>
      <c r="K61" s="205">
        <f>IF(ISERROR(VLOOKUP(J61,'KAYIT LİSTESİ'!$B$5:$H$592,3,0)),"",(VLOOKUP(J61,'KAYIT LİSTESİ'!$B$5:$H$592,3,0)))</f>
      </c>
      <c r="L61" s="204">
        <f>IF(ISERROR(VLOOKUP(J61,'KAYIT LİSTESİ'!$B$5:$H$592,4,0)),"",(VLOOKUP(J61,'KAYIT LİSTESİ'!$B$5:$H$592,4,0)))</f>
      </c>
      <c r="M61" s="204">
        <f>IF(ISERROR(VLOOKUP(J61,'KAYIT LİSTESİ'!$B$5:$H$592,5,0)),"",(VLOOKUP(J61,'KAYIT LİSTESİ'!$B$5:$H$592,5,0)))</f>
      </c>
    </row>
    <row r="62" spans="1:13" ht="99.75" customHeight="1">
      <c r="A62" s="221">
        <v>2</v>
      </c>
      <c r="B62" s="221" t="s">
        <v>297</v>
      </c>
      <c r="C62" s="266">
        <f>IF(ISERROR(VLOOKUP(B62,'KAYIT LİSTESİ'!$B$5:$H$592,3,0)),"",(VLOOKUP(B62,'KAYIT LİSTESİ'!$B$5:$H$592,3,0)))</f>
      </c>
      <c r="D62" s="267">
        <f>IF(ISERROR(VLOOKUP(B62,'KAYIT LİSTESİ'!$B$5:$H$592,4,0)),"",(VLOOKUP(B62,'KAYIT LİSTESİ'!$B$5:$H$592,4,0)))</f>
      </c>
      <c r="E62" s="267">
        <f>IF(ISERROR(VLOOKUP(B62,'KAYIT LİSTESİ'!$B$5:$H$592,5,0)),"",(VLOOKUP(B62,'KAYIT LİSTESİ'!$B$5:$H$592,5,0)))</f>
      </c>
      <c r="F62" s="223"/>
      <c r="G62" s="221"/>
      <c r="K62" s="205">
        <f>IF(ISERROR(VLOOKUP(J62,'KAYIT LİSTESİ'!$B$5:$H$592,3,0)),"",(VLOOKUP(J62,'KAYIT LİSTESİ'!$B$5:$H$592,3,0)))</f>
      </c>
      <c r="L62" s="204">
        <f>IF(ISERROR(VLOOKUP(J62,'KAYIT LİSTESİ'!$B$5:$H$592,4,0)),"",(VLOOKUP(J62,'KAYIT LİSTESİ'!$B$5:$H$592,4,0)))</f>
      </c>
      <c r="M62" s="204">
        <f>IF(ISERROR(VLOOKUP(J62,'KAYIT LİSTESİ'!$B$5:$H$592,5,0)),"",(VLOOKUP(J62,'KAYIT LİSTESİ'!$B$5:$H$592,5,0)))</f>
      </c>
    </row>
    <row r="63" spans="1:7" ht="99.75" customHeight="1">
      <c r="A63" s="224">
        <v>3</v>
      </c>
      <c r="B63" s="221" t="s">
        <v>298</v>
      </c>
      <c r="C63" s="266">
        <f>IF(ISERROR(VLOOKUP(B63,'KAYIT LİSTESİ'!$B$5:$H$592,3,0)),"",(VLOOKUP(B63,'KAYIT LİSTESİ'!$B$5:$H$592,3,0)))</f>
      </c>
      <c r="D63" s="267">
        <f>IF(ISERROR(VLOOKUP(B63,'KAYIT LİSTESİ'!$B$5:$H$592,4,0)),"",(VLOOKUP(B63,'KAYIT LİSTESİ'!$B$5:$H$592,4,0)))</f>
      </c>
      <c r="E63" s="267">
        <f>IF(ISERROR(VLOOKUP(B63,'KAYIT LİSTESİ'!$B$5:$H$592,5,0)),"",(VLOOKUP(B63,'KAYIT LİSTESİ'!$B$5:$H$592,5,0)))</f>
      </c>
      <c r="F63" s="227"/>
      <c r="G63" s="224"/>
    </row>
    <row r="64" spans="1:7" ht="99.75" customHeight="1">
      <c r="A64" s="221">
        <v>4</v>
      </c>
      <c r="B64" s="221" t="s">
        <v>299</v>
      </c>
      <c r="C64" s="266">
        <f>IF(ISERROR(VLOOKUP(B64,'KAYIT LİSTESİ'!$B$5:$H$592,3,0)),"",(VLOOKUP(B64,'KAYIT LİSTESİ'!$B$5:$H$592,3,0)))</f>
      </c>
      <c r="D64" s="267">
        <f>IF(ISERROR(VLOOKUP(B64,'KAYIT LİSTESİ'!$B$5:$H$592,4,0)),"",(VLOOKUP(B64,'KAYIT LİSTESİ'!$B$5:$H$592,4,0)))</f>
      </c>
      <c r="E64" s="267">
        <f>IF(ISERROR(VLOOKUP(B64,'KAYIT LİSTESİ'!$B$5:$H$592,5,0)),"",(VLOOKUP(B64,'KAYIT LİSTESİ'!$B$5:$H$592,5,0)))</f>
      </c>
      <c r="F64" s="223"/>
      <c r="G64" s="221"/>
    </row>
    <row r="65" spans="1:7" ht="99.75" customHeight="1">
      <c r="A65" s="224">
        <v>5</v>
      </c>
      <c r="B65" s="221" t="s">
        <v>300</v>
      </c>
      <c r="C65" s="266">
        <f>IF(ISERROR(VLOOKUP(B65,'KAYIT LİSTESİ'!$B$5:$H$592,3,0)),"",(VLOOKUP(B65,'KAYIT LİSTESİ'!$B$5:$H$592,3,0)))</f>
      </c>
      <c r="D65" s="267">
        <f>IF(ISERROR(VLOOKUP(B65,'KAYIT LİSTESİ'!$B$5:$H$592,4,0)),"",(VLOOKUP(B65,'KAYIT LİSTESİ'!$B$5:$H$592,4,0)))</f>
      </c>
      <c r="E65" s="267">
        <f>IF(ISERROR(VLOOKUP(B65,'KAYIT LİSTESİ'!$B$5:$H$592,5,0)),"",(VLOOKUP(B65,'KAYIT LİSTESİ'!$B$5:$H$592,5,0)))</f>
      </c>
      <c r="F65" s="227"/>
      <c r="G65" s="224"/>
    </row>
    <row r="66" spans="1:7" ht="99.75" customHeight="1">
      <c r="A66" s="224">
        <v>6</v>
      </c>
      <c r="B66" s="221" t="s">
        <v>301</v>
      </c>
      <c r="C66" s="266">
        <f>IF(ISERROR(VLOOKUP(B66,'KAYIT LİSTESİ'!$B$5:$H$592,3,0)),"",(VLOOKUP(B66,'KAYIT LİSTESİ'!$B$5:$H$592,3,0)))</f>
      </c>
      <c r="D66" s="267">
        <f>IF(ISERROR(VLOOKUP(B66,'KAYIT LİSTESİ'!$B$5:$H$592,4,0)),"",(VLOOKUP(B66,'KAYIT LİSTESİ'!$B$5:$H$592,4,0)))</f>
      </c>
      <c r="E66" s="267">
        <f>IF(ISERROR(VLOOKUP(B66,'KAYIT LİSTESİ'!$B$5:$H$592,5,0)),"",(VLOOKUP(B66,'KAYIT LİSTESİ'!$B$5:$H$592,5,0)))</f>
      </c>
      <c r="F66" s="227"/>
      <c r="G66" s="224"/>
    </row>
    <row r="67" spans="1:7" ht="99.75" customHeight="1">
      <c r="A67" s="224">
        <v>7</v>
      </c>
      <c r="B67" s="221" t="s">
        <v>302</v>
      </c>
      <c r="C67" s="266">
        <f>IF(ISERROR(VLOOKUP(B67,'KAYIT LİSTESİ'!$B$5:$H$592,3,0)),"",(VLOOKUP(B67,'KAYIT LİSTESİ'!$B$5:$H$592,3,0)))</f>
      </c>
      <c r="D67" s="267">
        <f>IF(ISERROR(VLOOKUP(B67,'KAYIT LİSTESİ'!$B$5:$H$592,4,0)),"",(VLOOKUP(B67,'KAYIT LİSTESİ'!$B$5:$H$592,4,0)))</f>
      </c>
      <c r="E67" s="267">
        <f>IF(ISERROR(VLOOKUP(B67,'KAYIT LİSTESİ'!$B$5:$H$592,5,0)),"",(VLOOKUP(B67,'KAYIT LİSTESİ'!$B$5:$H$592,5,0)))</f>
      </c>
      <c r="F67" s="227"/>
      <c r="G67" s="224"/>
    </row>
    <row r="68" spans="1:7" ht="99.75" customHeight="1">
      <c r="A68" s="224">
        <v>8</v>
      </c>
      <c r="B68" s="221" t="s">
        <v>303</v>
      </c>
      <c r="C68" s="266">
        <f>IF(ISERROR(VLOOKUP(B68,'KAYIT LİSTESİ'!$B$5:$H$592,3,0)),"",(VLOOKUP(B68,'KAYIT LİSTESİ'!$B$5:$H$592,3,0)))</f>
      </c>
      <c r="D68" s="267">
        <f>IF(ISERROR(VLOOKUP(B68,'KAYIT LİSTESİ'!$B$5:$H$592,4,0)),"",(VLOOKUP(B68,'KAYIT LİSTESİ'!$B$5:$H$592,4,0)))</f>
      </c>
      <c r="E68" s="267">
        <f>IF(ISERROR(VLOOKUP(B68,'KAYIT LİSTESİ'!$B$5:$H$592,5,0)),"",(VLOOKUP(B68,'KAYIT LİSTESİ'!$B$5:$H$592,5,0)))</f>
      </c>
      <c r="F68" s="227"/>
      <c r="G68" s="224"/>
    </row>
  </sheetData>
  <sheetProtection/>
  <mergeCells count="15"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  <mergeCell ref="I5:O5"/>
    <mergeCell ref="I29:O29"/>
    <mergeCell ref="A15:G15"/>
    <mergeCell ref="A24:G24"/>
    <mergeCell ref="A42:G42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472" t="str">
        <f>(Kapak!A2)</f>
        <v>Türkiye Atletizm Federasyonu
İstanbul Atletizm İl Temsilciliği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s="56" customFormat="1" ht="25.5" customHeight="1">
      <c r="A2" s="473">
        <f>Kapak!A14</f>
        <v>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s="48" customFormat="1" ht="26.25" customHeight="1">
      <c r="A3" s="472" t="s">
        <v>130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6.5" customHeight="1">
      <c r="A4" s="470" t="s">
        <v>39</v>
      </c>
      <c r="B4" s="470"/>
      <c r="C4" s="470"/>
      <c r="D4" s="470"/>
      <c r="E4" s="470"/>
      <c r="F4" s="57"/>
      <c r="H4" s="470" t="s">
        <v>38</v>
      </c>
      <c r="I4" s="470"/>
      <c r="J4" s="470"/>
      <c r="K4" s="470"/>
      <c r="L4" s="470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8" t="e">
        <f>(#REF!)</f>
        <v>#REF!</v>
      </c>
      <c r="C6" s="119" t="e">
        <f>(#REF!)</f>
        <v>#REF!</v>
      </c>
      <c r="D6" s="119" t="e">
        <f>(#REF!)</f>
        <v>#REF!</v>
      </c>
      <c r="E6" s="120" t="e">
        <f>(#REF!)</f>
        <v>#REF!</v>
      </c>
      <c r="F6" s="121" t="e">
        <f>(#REF!)</f>
        <v>#REF!</v>
      </c>
      <c r="G6" s="46"/>
      <c r="H6" s="45" t="e">
        <f>#REF!</f>
        <v>#REF!</v>
      </c>
      <c r="I6" s="118" t="e">
        <f>#REF!</f>
        <v>#REF!</v>
      </c>
      <c r="J6" s="119" t="e">
        <f>#REF!</f>
        <v>#REF!</v>
      </c>
      <c r="K6" s="119" t="e">
        <f>#REF!</f>
        <v>#REF!</v>
      </c>
      <c r="L6" s="122" t="e">
        <f>#REF!</f>
        <v>#REF!</v>
      </c>
      <c r="M6" s="121" t="e">
        <f>#REF!</f>
        <v>#REF!</v>
      </c>
    </row>
    <row r="7" spans="1:13" s="50" customFormat="1" ht="24.75" customHeight="1">
      <c r="A7" s="45" t="e">
        <f>#REF!</f>
        <v>#REF!</v>
      </c>
      <c r="B7" s="118" t="e">
        <f>(#REF!)</f>
        <v>#REF!</v>
      </c>
      <c r="C7" s="119" t="e">
        <f>(#REF!)</f>
        <v>#REF!</v>
      </c>
      <c r="D7" s="119" t="e">
        <f>(#REF!)</f>
        <v>#REF!</v>
      </c>
      <c r="E7" s="120" t="e">
        <f>#REF!</f>
        <v>#REF!</v>
      </c>
      <c r="F7" s="121" t="e">
        <f>#REF!</f>
        <v>#REF!</v>
      </c>
      <c r="G7" s="46"/>
      <c r="H7" s="45" t="e">
        <f>#REF!</f>
        <v>#REF!</v>
      </c>
      <c r="I7" s="118" t="e">
        <f>#REF!</f>
        <v>#REF!</v>
      </c>
      <c r="J7" s="119" t="e">
        <f>#REF!</f>
        <v>#REF!</v>
      </c>
      <c r="K7" s="119" t="e">
        <f>#REF!</f>
        <v>#REF!</v>
      </c>
      <c r="L7" s="122" t="e">
        <f>#REF!</f>
        <v>#REF!</v>
      </c>
      <c r="M7" s="121" t="e">
        <f>#REF!</f>
        <v>#REF!</v>
      </c>
    </row>
    <row r="8" spans="1:13" s="50" customFormat="1" ht="24.75" customHeight="1">
      <c r="A8" s="45" t="e">
        <f>#REF!</f>
        <v>#REF!</v>
      </c>
      <c r="B8" s="118" t="e">
        <f>(#REF!)</f>
        <v>#REF!</v>
      </c>
      <c r="C8" s="119" t="e">
        <f>(#REF!)</f>
        <v>#REF!</v>
      </c>
      <c r="D8" s="119" t="e">
        <f>(#REF!)</f>
        <v>#REF!</v>
      </c>
      <c r="E8" s="120" t="e">
        <f>#REF!</f>
        <v>#REF!</v>
      </c>
      <c r="F8" s="121" t="e">
        <f>#REF!</f>
        <v>#REF!</v>
      </c>
      <c r="G8" s="46"/>
      <c r="H8" s="45" t="e">
        <f>#REF!</f>
        <v>#REF!</v>
      </c>
      <c r="I8" s="118" t="e">
        <f>#REF!</f>
        <v>#REF!</v>
      </c>
      <c r="J8" s="119" t="e">
        <f>#REF!</f>
        <v>#REF!</v>
      </c>
      <c r="K8" s="119" t="e">
        <f>#REF!</f>
        <v>#REF!</v>
      </c>
      <c r="L8" s="122" t="e">
        <f>#REF!</f>
        <v>#REF!</v>
      </c>
      <c r="M8" s="121" t="e">
        <f>#REF!</f>
        <v>#REF!</v>
      </c>
    </row>
    <row r="9" spans="1:13" s="50" customFormat="1" ht="24.75" customHeight="1">
      <c r="A9" s="45" t="e">
        <f>#REF!</f>
        <v>#REF!</v>
      </c>
      <c r="B9" s="118" t="e">
        <f>(#REF!)</f>
        <v>#REF!</v>
      </c>
      <c r="C9" s="119" t="e">
        <f>(#REF!)</f>
        <v>#REF!</v>
      </c>
      <c r="D9" s="119" t="e">
        <f>(#REF!)</f>
        <v>#REF!</v>
      </c>
      <c r="E9" s="120" t="e">
        <f>#REF!</f>
        <v>#REF!</v>
      </c>
      <c r="F9" s="121" t="e">
        <f>#REF!</f>
        <v>#REF!</v>
      </c>
      <c r="G9" s="46"/>
      <c r="H9" s="45" t="e">
        <f>#REF!</f>
        <v>#REF!</v>
      </c>
      <c r="I9" s="118" t="e">
        <f>#REF!</f>
        <v>#REF!</v>
      </c>
      <c r="J9" s="119" t="e">
        <f>#REF!</f>
        <v>#REF!</v>
      </c>
      <c r="K9" s="119" t="e">
        <f>#REF!</f>
        <v>#REF!</v>
      </c>
      <c r="L9" s="122" t="e">
        <f>#REF!</f>
        <v>#REF!</v>
      </c>
      <c r="M9" s="121" t="e">
        <f>#REF!</f>
        <v>#REF!</v>
      </c>
    </row>
    <row r="10" spans="1:13" s="50" customFormat="1" ht="24.75" customHeight="1">
      <c r="A10" s="45" t="e">
        <f>#REF!</f>
        <v>#REF!</v>
      </c>
      <c r="B10" s="118" t="e">
        <f>(#REF!)</f>
        <v>#REF!</v>
      </c>
      <c r="C10" s="119" t="e">
        <f>(#REF!)</f>
        <v>#REF!</v>
      </c>
      <c r="D10" s="119" t="e">
        <f>(#REF!)</f>
        <v>#REF!</v>
      </c>
      <c r="E10" s="120" t="e">
        <f>#REF!</f>
        <v>#REF!</v>
      </c>
      <c r="F10" s="121" t="e">
        <f>#REF!</f>
        <v>#REF!</v>
      </c>
      <c r="G10" s="46"/>
      <c r="H10" s="45" t="e">
        <f>#REF!</f>
        <v>#REF!</v>
      </c>
      <c r="I10" s="118" t="e">
        <f>#REF!</f>
        <v>#REF!</v>
      </c>
      <c r="J10" s="119" t="e">
        <f>#REF!</f>
        <v>#REF!</v>
      </c>
      <c r="K10" s="119" t="e">
        <f>#REF!</f>
        <v>#REF!</v>
      </c>
      <c r="L10" s="122" t="e">
        <f>#REF!</f>
        <v>#REF!</v>
      </c>
      <c r="M10" s="121" t="e">
        <f>#REF!</f>
        <v>#REF!</v>
      </c>
    </row>
    <row r="11" spans="1:13" s="50" customFormat="1" ht="24.75" customHeight="1">
      <c r="A11" s="45" t="e">
        <f>#REF!</f>
        <v>#REF!</v>
      </c>
      <c r="B11" s="118" t="e">
        <f>(#REF!)</f>
        <v>#REF!</v>
      </c>
      <c r="C11" s="119" t="e">
        <f>(#REF!)</f>
        <v>#REF!</v>
      </c>
      <c r="D11" s="119" t="e">
        <f>(#REF!)</f>
        <v>#REF!</v>
      </c>
      <c r="E11" s="120" t="e">
        <f>#REF!</f>
        <v>#REF!</v>
      </c>
      <c r="F11" s="121" t="e">
        <f>#REF!</f>
        <v>#REF!</v>
      </c>
      <c r="G11" s="46"/>
      <c r="H11" s="45" t="e">
        <f>#REF!</f>
        <v>#REF!</v>
      </c>
      <c r="I11" s="118" t="e">
        <f>#REF!</f>
        <v>#REF!</v>
      </c>
      <c r="J11" s="119" t="e">
        <f>#REF!</f>
        <v>#REF!</v>
      </c>
      <c r="K11" s="119" t="e">
        <f>#REF!</f>
        <v>#REF!</v>
      </c>
      <c r="L11" s="122" t="e">
        <f>#REF!</f>
        <v>#REF!</v>
      </c>
      <c r="M11" s="121" t="e">
        <f>#REF!</f>
        <v>#REF!</v>
      </c>
    </row>
    <row r="12" spans="1:13" s="50" customFormat="1" ht="24.75" customHeight="1">
      <c r="A12" s="45" t="e">
        <f>#REF!</f>
        <v>#REF!</v>
      </c>
      <c r="B12" s="118" t="e">
        <f>(#REF!)</f>
        <v>#REF!</v>
      </c>
      <c r="C12" s="119" t="e">
        <f>(#REF!)</f>
        <v>#REF!</v>
      </c>
      <c r="D12" s="119" t="e">
        <f>(#REF!)</f>
        <v>#REF!</v>
      </c>
      <c r="E12" s="120" t="e">
        <f>#REF!</f>
        <v>#REF!</v>
      </c>
      <c r="F12" s="121" t="e">
        <f>#REF!</f>
        <v>#REF!</v>
      </c>
      <c r="G12" s="46"/>
      <c r="H12" s="45" t="e">
        <f>#REF!</f>
        <v>#REF!</v>
      </c>
      <c r="I12" s="118" t="e">
        <f>#REF!</f>
        <v>#REF!</v>
      </c>
      <c r="J12" s="119" t="e">
        <f>#REF!</f>
        <v>#REF!</v>
      </c>
      <c r="K12" s="119" t="e">
        <f>#REF!</f>
        <v>#REF!</v>
      </c>
      <c r="L12" s="122" t="e">
        <f>#REF!</f>
        <v>#REF!</v>
      </c>
      <c r="M12" s="121" t="e">
        <f>#REF!</f>
        <v>#REF!</v>
      </c>
    </row>
    <row r="13" spans="1:13" s="50" customFormat="1" ht="24.75" customHeight="1">
      <c r="A13" s="45" t="e">
        <f>#REF!</f>
        <v>#REF!</v>
      </c>
      <c r="B13" s="118" t="e">
        <f>(#REF!)</f>
        <v>#REF!</v>
      </c>
      <c r="C13" s="119" t="e">
        <f>(#REF!)</f>
        <v>#REF!</v>
      </c>
      <c r="D13" s="119" t="e">
        <f>(#REF!)</f>
        <v>#REF!</v>
      </c>
      <c r="E13" s="120" t="e">
        <f>#REF!</f>
        <v>#REF!</v>
      </c>
      <c r="F13" s="121" t="e">
        <f>#REF!</f>
        <v>#REF!</v>
      </c>
      <c r="G13" s="46"/>
      <c r="H13" s="45" t="e">
        <f>#REF!</f>
        <v>#REF!</v>
      </c>
      <c r="I13" s="118" t="e">
        <f>#REF!</f>
        <v>#REF!</v>
      </c>
      <c r="J13" s="119" t="e">
        <f>#REF!</f>
        <v>#REF!</v>
      </c>
      <c r="K13" s="119" t="e">
        <f>#REF!</f>
        <v>#REF!</v>
      </c>
      <c r="L13" s="122" t="e">
        <f>#REF!</f>
        <v>#REF!</v>
      </c>
      <c r="M13" s="121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470" t="s">
        <v>37</v>
      </c>
      <c r="B15" s="470"/>
      <c r="C15" s="470"/>
      <c r="D15" s="470"/>
      <c r="E15" s="470"/>
      <c r="F15" s="57"/>
      <c r="H15" s="470" t="s">
        <v>36</v>
      </c>
      <c r="I15" s="470"/>
      <c r="J15" s="470"/>
      <c r="K15" s="470"/>
      <c r="L15" s="470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3" t="e">
        <f>(#REF!)</f>
        <v>#REF!</v>
      </c>
      <c r="C17" s="124" t="e">
        <f>(#REF!)</f>
        <v>#REF!</v>
      </c>
      <c r="D17" s="124" t="e">
        <f>(#REF!)</f>
        <v>#REF!</v>
      </c>
      <c r="E17" s="125" t="e">
        <f>(#REF!)</f>
        <v>#REF!</v>
      </c>
      <c r="F17" s="126" t="e">
        <f>#REF!</f>
        <v>#REF!</v>
      </c>
      <c r="G17" s="46"/>
      <c r="H17" s="61" t="e">
        <f>#REF!</f>
        <v>#REF!</v>
      </c>
      <c r="I17" s="118" t="e">
        <f>#REF!</f>
        <v>#REF!</v>
      </c>
      <c r="J17" s="119" t="e">
        <f>#REF!</f>
        <v>#REF!</v>
      </c>
      <c r="K17" s="119" t="e">
        <f>#REF!</f>
        <v>#REF!</v>
      </c>
      <c r="L17" s="127" t="e">
        <f>#REF!</f>
        <v>#REF!</v>
      </c>
      <c r="M17" s="121" t="e">
        <f>#REF!</f>
        <v>#REF!</v>
      </c>
    </row>
    <row r="18" spans="1:13" ht="24.75" customHeight="1">
      <c r="A18" s="52" t="e">
        <f>#REF!</f>
        <v>#REF!</v>
      </c>
      <c r="B18" s="123" t="e">
        <f>(#REF!)</f>
        <v>#REF!</v>
      </c>
      <c r="C18" s="124" t="e">
        <f>(#REF!)</f>
        <v>#REF!</v>
      </c>
      <c r="D18" s="124" t="e">
        <f>(#REF!)</f>
        <v>#REF!</v>
      </c>
      <c r="E18" s="125" t="e">
        <f>(#REF!)</f>
        <v>#REF!</v>
      </c>
      <c r="F18" s="126" t="e">
        <f>#REF!</f>
        <v>#REF!</v>
      </c>
      <c r="G18" s="46"/>
      <c r="H18" s="61" t="e">
        <f>#REF!</f>
        <v>#REF!</v>
      </c>
      <c r="I18" s="118" t="e">
        <f>#REF!</f>
        <v>#REF!</v>
      </c>
      <c r="J18" s="119" t="e">
        <f>#REF!</f>
        <v>#REF!</v>
      </c>
      <c r="K18" s="119" t="e">
        <f>#REF!</f>
        <v>#REF!</v>
      </c>
      <c r="L18" s="127" t="e">
        <f>#REF!</f>
        <v>#REF!</v>
      </c>
      <c r="M18" s="121" t="e">
        <f>#REF!</f>
        <v>#REF!</v>
      </c>
    </row>
    <row r="19" spans="1:13" ht="24.75" customHeight="1">
      <c r="A19" s="52" t="e">
        <f>#REF!</f>
        <v>#REF!</v>
      </c>
      <c r="B19" s="123" t="e">
        <f>(#REF!)</f>
        <v>#REF!</v>
      </c>
      <c r="C19" s="124" t="e">
        <f>(#REF!)</f>
        <v>#REF!</v>
      </c>
      <c r="D19" s="124" t="e">
        <f>(#REF!)</f>
        <v>#REF!</v>
      </c>
      <c r="E19" s="125" t="e">
        <f>(#REF!)</f>
        <v>#REF!</v>
      </c>
      <c r="F19" s="126" t="e">
        <f>#REF!</f>
        <v>#REF!</v>
      </c>
      <c r="G19" s="46"/>
      <c r="H19" s="61" t="e">
        <f>#REF!</f>
        <v>#REF!</v>
      </c>
      <c r="I19" s="118" t="e">
        <f>#REF!</f>
        <v>#REF!</v>
      </c>
      <c r="J19" s="119" t="e">
        <f>#REF!</f>
        <v>#REF!</v>
      </c>
      <c r="K19" s="119" t="e">
        <f>#REF!</f>
        <v>#REF!</v>
      </c>
      <c r="L19" s="127" t="e">
        <f>#REF!</f>
        <v>#REF!</v>
      </c>
      <c r="M19" s="121" t="e">
        <f>#REF!</f>
        <v>#REF!</v>
      </c>
    </row>
    <row r="20" spans="1:13" ht="24.75" customHeight="1">
      <c r="A20" s="52" t="e">
        <f>#REF!</f>
        <v>#REF!</v>
      </c>
      <c r="B20" s="123" t="e">
        <f>(#REF!)</f>
        <v>#REF!</v>
      </c>
      <c r="C20" s="124" t="e">
        <f>(#REF!)</f>
        <v>#REF!</v>
      </c>
      <c r="D20" s="124" t="e">
        <f>(#REF!)</f>
        <v>#REF!</v>
      </c>
      <c r="E20" s="125" t="e">
        <f>(#REF!)</f>
        <v>#REF!</v>
      </c>
      <c r="F20" s="126" t="e">
        <f>#REF!</f>
        <v>#REF!</v>
      </c>
      <c r="G20" s="46"/>
      <c r="H20" s="61" t="e">
        <f>#REF!</f>
        <v>#REF!</v>
      </c>
      <c r="I20" s="118" t="e">
        <f>#REF!</f>
        <v>#REF!</v>
      </c>
      <c r="J20" s="119" t="e">
        <f>#REF!</f>
        <v>#REF!</v>
      </c>
      <c r="K20" s="119" t="e">
        <f>#REF!</f>
        <v>#REF!</v>
      </c>
      <c r="L20" s="127" t="e">
        <f>#REF!</f>
        <v>#REF!</v>
      </c>
      <c r="M20" s="121" t="e">
        <f>#REF!</f>
        <v>#REF!</v>
      </c>
    </row>
    <row r="21" spans="1:13" ht="24.75" customHeight="1">
      <c r="A21" s="52" t="e">
        <f>#REF!</f>
        <v>#REF!</v>
      </c>
      <c r="B21" s="123" t="e">
        <f>(#REF!)</f>
        <v>#REF!</v>
      </c>
      <c r="C21" s="124" t="e">
        <f>(#REF!)</f>
        <v>#REF!</v>
      </c>
      <c r="D21" s="124" t="e">
        <f>(#REF!)</f>
        <v>#REF!</v>
      </c>
      <c r="E21" s="125" t="e">
        <f>(#REF!)</f>
        <v>#REF!</v>
      </c>
      <c r="F21" s="126" t="e">
        <f>#REF!</f>
        <v>#REF!</v>
      </c>
      <c r="G21" s="46"/>
      <c r="H21" s="61" t="e">
        <f>#REF!</f>
        <v>#REF!</v>
      </c>
      <c r="I21" s="118" t="e">
        <f>#REF!</f>
        <v>#REF!</v>
      </c>
      <c r="J21" s="119" t="e">
        <f>#REF!</f>
        <v>#REF!</v>
      </c>
      <c r="K21" s="119" t="e">
        <f>#REF!</f>
        <v>#REF!</v>
      </c>
      <c r="L21" s="127" t="e">
        <f>#REF!</f>
        <v>#REF!</v>
      </c>
      <c r="M21" s="121" t="e">
        <f>#REF!</f>
        <v>#REF!</v>
      </c>
    </row>
    <row r="22" spans="1:13" ht="24.75" customHeight="1">
      <c r="A22" s="52" t="e">
        <f>#REF!</f>
        <v>#REF!</v>
      </c>
      <c r="B22" s="123" t="e">
        <f>(#REF!)</f>
        <v>#REF!</v>
      </c>
      <c r="C22" s="124" t="e">
        <f>(#REF!)</f>
        <v>#REF!</v>
      </c>
      <c r="D22" s="124" t="e">
        <f>(#REF!)</f>
        <v>#REF!</v>
      </c>
      <c r="E22" s="125" t="e">
        <f>(#REF!)</f>
        <v>#REF!</v>
      </c>
      <c r="F22" s="126" t="e">
        <f>#REF!</f>
        <v>#REF!</v>
      </c>
      <c r="G22" s="46"/>
      <c r="H22" s="61" t="e">
        <f>#REF!</f>
        <v>#REF!</v>
      </c>
      <c r="I22" s="118" t="e">
        <f>#REF!</f>
        <v>#REF!</v>
      </c>
      <c r="J22" s="119" t="e">
        <f>#REF!</f>
        <v>#REF!</v>
      </c>
      <c r="K22" s="119" t="e">
        <f>#REF!</f>
        <v>#REF!</v>
      </c>
      <c r="L22" s="127" t="e">
        <f>#REF!</f>
        <v>#REF!</v>
      </c>
      <c r="M22" s="121" t="e">
        <f>#REF!</f>
        <v>#REF!</v>
      </c>
    </row>
    <row r="23" spans="1:13" ht="24.75" customHeight="1">
      <c r="A23" s="52" t="e">
        <f>#REF!</f>
        <v>#REF!</v>
      </c>
      <c r="B23" s="123" t="e">
        <f>(#REF!)</f>
        <v>#REF!</v>
      </c>
      <c r="C23" s="124" t="e">
        <f>(#REF!)</f>
        <v>#REF!</v>
      </c>
      <c r="D23" s="124" t="e">
        <f>(#REF!)</f>
        <v>#REF!</v>
      </c>
      <c r="E23" s="125" t="e">
        <f>(#REF!)</f>
        <v>#REF!</v>
      </c>
      <c r="F23" s="126" t="e">
        <f>#REF!</f>
        <v>#REF!</v>
      </c>
      <c r="G23" s="46"/>
      <c r="H23" s="61" t="e">
        <f>#REF!</f>
        <v>#REF!</v>
      </c>
      <c r="I23" s="118" t="e">
        <f>#REF!</f>
        <v>#REF!</v>
      </c>
      <c r="J23" s="119" t="e">
        <f>#REF!</f>
        <v>#REF!</v>
      </c>
      <c r="K23" s="119" t="e">
        <f>#REF!</f>
        <v>#REF!</v>
      </c>
      <c r="L23" s="127" t="e">
        <f>#REF!</f>
        <v>#REF!</v>
      </c>
      <c r="M23" s="121" t="e">
        <f>#REF!</f>
        <v>#REF!</v>
      </c>
    </row>
    <row r="24" spans="1:13" ht="24.75" customHeight="1">
      <c r="A24" s="52" t="e">
        <f>#REF!</f>
        <v>#REF!</v>
      </c>
      <c r="B24" s="123" t="e">
        <f>(#REF!)</f>
        <v>#REF!</v>
      </c>
      <c r="C24" s="124" t="e">
        <f>(#REF!)</f>
        <v>#REF!</v>
      </c>
      <c r="D24" s="124" t="e">
        <f>(#REF!)</f>
        <v>#REF!</v>
      </c>
      <c r="E24" s="125" t="e">
        <f>(#REF!)</f>
        <v>#REF!</v>
      </c>
      <c r="F24" s="126" t="e">
        <f>#REF!</f>
        <v>#REF!</v>
      </c>
      <c r="G24" s="46"/>
      <c r="H24" s="61" t="e">
        <f>#REF!</f>
        <v>#REF!</v>
      </c>
      <c r="I24" s="118" t="e">
        <f>#REF!</f>
        <v>#REF!</v>
      </c>
      <c r="J24" s="119" t="e">
        <f>#REF!</f>
        <v>#REF!</v>
      </c>
      <c r="K24" s="119" t="e">
        <f>#REF!</f>
        <v>#REF!</v>
      </c>
      <c r="L24" s="127" t="e">
        <f>#REF!</f>
        <v>#REF!</v>
      </c>
      <c r="M24" s="121" t="e">
        <f>#REF!</f>
        <v>#REF!</v>
      </c>
    </row>
    <row r="25" spans="1:13" ht="24.75" customHeight="1">
      <c r="A25" s="52" t="e">
        <f>#REF!</f>
        <v>#REF!</v>
      </c>
      <c r="B25" s="123" t="e">
        <f>(#REF!)</f>
        <v>#REF!</v>
      </c>
      <c r="C25" s="124" t="e">
        <f>(#REF!)</f>
        <v>#REF!</v>
      </c>
      <c r="D25" s="124" t="e">
        <f>(#REF!)</f>
        <v>#REF!</v>
      </c>
      <c r="E25" s="125" t="e">
        <f>(#REF!)</f>
        <v>#REF!</v>
      </c>
      <c r="F25" s="126" t="e">
        <f>#REF!</f>
        <v>#REF!</v>
      </c>
      <c r="G25" s="46"/>
      <c r="H25" s="140"/>
      <c r="I25" s="141"/>
      <c r="J25" s="142"/>
      <c r="K25" s="142"/>
      <c r="L25" s="143"/>
      <c r="M25" s="144"/>
    </row>
    <row r="26" spans="1:13" ht="24.75" customHeight="1">
      <c r="A26" s="52" t="e">
        <f>#REF!</f>
        <v>#REF!</v>
      </c>
      <c r="B26" s="123" t="e">
        <f>(#REF!)</f>
        <v>#REF!</v>
      </c>
      <c r="C26" s="124" t="e">
        <f>(#REF!)</f>
        <v>#REF!</v>
      </c>
      <c r="D26" s="124" t="e">
        <f>(#REF!)</f>
        <v>#REF!</v>
      </c>
      <c r="E26" s="125" t="e">
        <f>(#REF!)</f>
        <v>#REF!</v>
      </c>
      <c r="F26" s="126" t="e">
        <f>#REF!</f>
        <v>#REF!</v>
      </c>
      <c r="G26" s="46"/>
      <c r="H26" s="140"/>
      <c r="I26" s="141"/>
      <c r="J26" s="142"/>
      <c r="K26" s="142"/>
      <c r="L26" s="143"/>
      <c r="M26" s="144"/>
    </row>
    <row r="27" spans="1:13" ht="24.75" customHeight="1">
      <c r="A27" s="52" t="e">
        <f>#REF!</f>
        <v>#REF!</v>
      </c>
      <c r="B27" s="123" t="e">
        <f>(#REF!)</f>
        <v>#REF!</v>
      </c>
      <c r="C27" s="124" t="e">
        <f>(#REF!)</f>
        <v>#REF!</v>
      </c>
      <c r="D27" s="124" t="e">
        <f>(#REF!)</f>
        <v>#REF!</v>
      </c>
      <c r="E27" s="125" t="e">
        <f>(#REF!)</f>
        <v>#REF!</v>
      </c>
      <c r="F27" s="126" t="e">
        <f>#REF!</f>
        <v>#REF!</v>
      </c>
      <c r="G27" s="46"/>
      <c r="H27" s="140"/>
      <c r="I27" s="141"/>
      <c r="J27" s="142"/>
      <c r="K27" s="142"/>
      <c r="L27" s="143"/>
      <c r="M27" s="144"/>
    </row>
    <row r="28" spans="1:13" ht="24.75" customHeight="1">
      <c r="A28" s="52" t="e">
        <f>#REF!</f>
        <v>#REF!</v>
      </c>
      <c r="B28" s="123" t="e">
        <f>(#REF!)</f>
        <v>#REF!</v>
      </c>
      <c r="C28" s="124" t="e">
        <f>(#REF!)</f>
        <v>#REF!</v>
      </c>
      <c r="D28" s="124" t="e">
        <f>(#REF!)</f>
        <v>#REF!</v>
      </c>
      <c r="E28" s="125" t="e">
        <f>(#REF!)</f>
        <v>#REF!</v>
      </c>
      <c r="F28" s="126" t="e">
        <f>#REF!</f>
        <v>#REF!</v>
      </c>
      <c r="G28" s="46"/>
      <c r="H28" s="140"/>
      <c r="I28" s="141"/>
      <c r="J28" s="142"/>
      <c r="K28" s="142"/>
      <c r="L28" s="143"/>
      <c r="M28" s="144"/>
    </row>
    <row r="29" spans="1:13" ht="24.75" customHeight="1">
      <c r="A29" s="52" t="e">
        <f>#REF!</f>
        <v>#REF!</v>
      </c>
      <c r="B29" s="123" t="e">
        <f>(#REF!)</f>
        <v>#REF!</v>
      </c>
      <c r="C29" s="124" t="e">
        <f>(#REF!)</f>
        <v>#REF!</v>
      </c>
      <c r="D29" s="124" t="e">
        <f>(#REF!)</f>
        <v>#REF!</v>
      </c>
      <c r="E29" s="125" t="e">
        <f>(#REF!)</f>
        <v>#REF!</v>
      </c>
      <c r="F29" s="126" t="e">
        <f>#REF!</f>
        <v>#REF!</v>
      </c>
      <c r="G29" s="46"/>
      <c r="H29" s="140"/>
      <c r="I29" s="141"/>
      <c r="J29" s="142"/>
      <c r="K29" s="142"/>
      <c r="L29" s="143"/>
      <c r="M29" s="144"/>
    </row>
    <row r="30" spans="1:13" ht="24.75" customHeight="1">
      <c r="A30" s="52" t="e">
        <f>#REF!</f>
        <v>#REF!</v>
      </c>
      <c r="B30" s="123" t="e">
        <f>(#REF!)</f>
        <v>#REF!</v>
      </c>
      <c r="C30" s="124" t="e">
        <f>(#REF!)</f>
        <v>#REF!</v>
      </c>
      <c r="D30" s="124" t="e">
        <f>(#REF!)</f>
        <v>#REF!</v>
      </c>
      <c r="E30" s="125" t="e">
        <f>(#REF!)</f>
        <v>#REF!</v>
      </c>
      <c r="F30" s="126" t="e">
        <f>#REF!</f>
        <v>#REF!</v>
      </c>
      <c r="G30" s="46"/>
      <c r="H30" s="140"/>
      <c r="I30" s="141"/>
      <c r="J30" s="142"/>
      <c r="K30" s="142"/>
      <c r="L30" s="143"/>
      <c r="M30" s="144"/>
    </row>
    <row r="31" spans="1:13" ht="24.75" customHeight="1">
      <c r="A31" s="52" t="e">
        <f>#REF!</f>
        <v>#REF!</v>
      </c>
      <c r="B31" s="123" t="e">
        <f>(#REF!)</f>
        <v>#REF!</v>
      </c>
      <c r="C31" s="124" t="e">
        <f>(#REF!)</f>
        <v>#REF!</v>
      </c>
      <c r="D31" s="124" t="e">
        <f>(#REF!)</f>
        <v>#REF!</v>
      </c>
      <c r="E31" s="125" t="e">
        <f>(#REF!)</f>
        <v>#REF!</v>
      </c>
      <c r="F31" s="126" t="e">
        <f>#REF!</f>
        <v>#REF!</v>
      </c>
      <c r="G31" s="46"/>
      <c r="H31" s="140"/>
      <c r="I31" s="141"/>
      <c r="J31" s="142"/>
      <c r="K31" s="142"/>
      <c r="L31" s="143"/>
      <c r="M31" s="144"/>
    </row>
    <row r="32" spans="1:13" ht="24.75" customHeight="1">
      <c r="A32" s="52" t="e">
        <f>#REF!</f>
        <v>#REF!</v>
      </c>
      <c r="B32" s="123" t="e">
        <f>(#REF!)</f>
        <v>#REF!</v>
      </c>
      <c r="C32" s="124" t="e">
        <f>(#REF!)</f>
        <v>#REF!</v>
      </c>
      <c r="D32" s="124" t="e">
        <f>(#REF!)</f>
        <v>#REF!</v>
      </c>
      <c r="E32" s="125" t="e">
        <f>(#REF!)</f>
        <v>#REF!</v>
      </c>
      <c r="F32" s="126" t="e">
        <f>#REF!</f>
        <v>#REF!</v>
      </c>
      <c r="G32" s="46"/>
      <c r="H32" s="140"/>
      <c r="I32" s="141"/>
      <c r="J32" s="142"/>
      <c r="K32" s="142"/>
      <c r="L32" s="143"/>
      <c r="M32" s="144"/>
    </row>
    <row r="33" spans="1:13" ht="24.75" customHeight="1">
      <c r="A33" s="52" t="e">
        <f>#REF!</f>
        <v>#REF!</v>
      </c>
      <c r="B33" s="123" t="e">
        <f>(#REF!)</f>
        <v>#REF!</v>
      </c>
      <c r="C33" s="124" t="e">
        <f>(#REF!)</f>
        <v>#REF!</v>
      </c>
      <c r="D33" s="124" t="e">
        <f>(#REF!)</f>
        <v>#REF!</v>
      </c>
      <c r="E33" s="125" t="e">
        <f>(#REF!)</f>
        <v>#REF!</v>
      </c>
      <c r="F33" s="126" t="e">
        <f>#REF!</f>
        <v>#REF!</v>
      </c>
      <c r="G33" s="46"/>
      <c r="H33" s="140"/>
      <c r="I33" s="141"/>
      <c r="J33" s="142"/>
      <c r="K33" s="142"/>
      <c r="L33" s="143"/>
      <c r="M33" s="144"/>
    </row>
    <row r="34" spans="1:13" ht="24.75" customHeight="1">
      <c r="A34" s="52" t="e">
        <f>#REF!</f>
        <v>#REF!</v>
      </c>
      <c r="B34" s="123" t="e">
        <f>(#REF!)</f>
        <v>#REF!</v>
      </c>
      <c r="C34" s="124" t="e">
        <f>(#REF!)</f>
        <v>#REF!</v>
      </c>
      <c r="D34" s="124" t="e">
        <f>(#REF!)</f>
        <v>#REF!</v>
      </c>
      <c r="E34" s="125" t="e">
        <f>(#REF!)</f>
        <v>#REF!</v>
      </c>
      <c r="F34" s="126" t="e">
        <f>#REF!</f>
        <v>#REF!</v>
      </c>
      <c r="G34" s="46"/>
      <c r="H34" s="140"/>
      <c r="I34" s="141"/>
      <c r="J34" s="142"/>
      <c r="K34" s="142"/>
      <c r="L34" s="143"/>
      <c r="M34" s="144"/>
    </row>
    <row r="35" spans="1:13" ht="24.75" customHeight="1">
      <c r="A35" s="52" t="e">
        <f>#REF!</f>
        <v>#REF!</v>
      </c>
      <c r="B35" s="123" t="e">
        <f>(#REF!)</f>
        <v>#REF!</v>
      </c>
      <c r="C35" s="124" t="e">
        <f>(#REF!)</f>
        <v>#REF!</v>
      </c>
      <c r="D35" s="124" t="e">
        <f>(#REF!)</f>
        <v>#REF!</v>
      </c>
      <c r="E35" s="125" t="e">
        <f>(#REF!)</f>
        <v>#REF!</v>
      </c>
      <c r="F35" s="126" t="e">
        <f>#REF!</f>
        <v>#REF!</v>
      </c>
      <c r="G35" s="46"/>
      <c r="H35" s="140"/>
      <c r="I35" s="141"/>
      <c r="J35" s="142"/>
      <c r="K35" s="142"/>
      <c r="L35" s="143"/>
      <c r="M35" s="144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470" t="s">
        <v>7</v>
      </c>
      <c r="B37" s="470"/>
      <c r="C37" s="470"/>
      <c r="D37" s="470"/>
      <c r="E37" s="470"/>
      <c r="F37" s="57"/>
      <c r="H37" s="470" t="s">
        <v>8</v>
      </c>
      <c r="I37" s="470"/>
      <c r="J37" s="470"/>
      <c r="K37" s="470"/>
      <c r="L37" s="470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8" t="e">
        <f>#REF!</f>
        <v>#REF!</v>
      </c>
      <c r="C39" s="128" t="e">
        <f>#REF!</f>
        <v>#REF!</v>
      </c>
      <c r="D39" s="128" t="e">
        <f>#REF!</f>
        <v>#REF!</v>
      </c>
      <c r="E39" s="122" t="e">
        <f>#REF!</f>
        <v>#REF!</v>
      </c>
      <c r="F39" s="121" t="e">
        <f>#REF!</f>
        <v>#REF!</v>
      </c>
      <c r="G39" s="46"/>
      <c r="H39" s="45" t="e">
        <f>#REF!</f>
        <v>#REF!</v>
      </c>
      <c r="I39" s="118" t="e">
        <f>#REF!</f>
        <v>#REF!</v>
      </c>
      <c r="J39" s="129" t="e">
        <f>#REF!</f>
        <v>#REF!</v>
      </c>
      <c r="K39" s="129" t="e">
        <f>#REF!</f>
        <v>#REF!</v>
      </c>
      <c r="L39" s="122" t="e">
        <f>#REF!</f>
        <v>#REF!</v>
      </c>
      <c r="M39" s="121" t="e">
        <f>#REF!</f>
        <v>#REF!</v>
      </c>
    </row>
    <row r="40" spans="1:13" s="50" customFormat="1" ht="24.75" customHeight="1">
      <c r="A40" s="45" t="e">
        <f>#REF!</f>
        <v>#REF!</v>
      </c>
      <c r="B40" s="118" t="e">
        <f>#REF!</f>
        <v>#REF!</v>
      </c>
      <c r="C40" s="128" t="e">
        <f>#REF!</f>
        <v>#REF!</v>
      </c>
      <c r="D40" s="128" t="e">
        <f>#REF!</f>
        <v>#REF!</v>
      </c>
      <c r="E40" s="122" t="e">
        <f>#REF!</f>
        <v>#REF!</v>
      </c>
      <c r="F40" s="121" t="e">
        <f>#REF!</f>
        <v>#REF!</v>
      </c>
      <c r="G40" s="46"/>
      <c r="H40" s="45" t="e">
        <f>#REF!</f>
        <v>#REF!</v>
      </c>
      <c r="I40" s="118" t="e">
        <f>#REF!</f>
        <v>#REF!</v>
      </c>
      <c r="J40" s="129" t="e">
        <f>#REF!</f>
        <v>#REF!</v>
      </c>
      <c r="K40" s="129" t="e">
        <f>#REF!</f>
        <v>#REF!</v>
      </c>
      <c r="L40" s="122" t="e">
        <f>#REF!</f>
        <v>#REF!</v>
      </c>
      <c r="M40" s="121" t="e">
        <f>#REF!</f>
        <v>#REF!</v>
      </c>
    </row>
    <row r="41" spans="1:13" s="50" customFormat="1" ht="24.75" customHeight="1">
      <c r="A41" s="45" t="e">
        <f>#REF!</f>
        <v>#REF!</v>
      </c>
      <c r="B41" s="118" t="e">
        <f>#REF!</f>
        <v>#REF!</v>
      </c>
      <c r="C41" s="128" t="e">
        <f>#REF!</f>
        <v>#REF!</v>
      </c>
      <c r="D41" s="128" t="e">
        <f>#REF!</f>
        <v>#REF!</v>
      </c>
      <c r="E41" s="122" t="e">
        <f>#REF!</f>
        <v>#REF!</v>
      </c>
      <c r="F41" s="121" t="e">
        <f>#REF!</f>
        <v>#REF!</v>
      </c>
      <c r="G41" s="46"/>
      <c r="H41" s="45" t="e">
        <f>#REF!</f>
        <v>#REF!</v>
      </c>
      <c r="I41" s="118" t="e">
        <f>#REF!</f>
        <v>#REF!</v>
      </c>
      <c r="J41" s="129" t="e">
        <f>#REF!</f>
        <v>#REF!</v>
      </c>
      <c r="K41" s="129" t="e">
        <f>#REF!</f>
        <v>#REF!</v>
      </c>
      <c r="L41" s="122" t="e">
        <f>#REF!</f>
        <v>#REF!</v>
      </c>
      <c r="M41" s="121" t="e">
        <f>#REF!</f>
        <v>#REF!</v>
      </c>
    </row>
    <row r="42" spans="1:13" s="50" customFormat="1" ht="24.75" customHeight="1">
      <c r="A42" s="45" t="e">
        <f>#REF!</f>
        <v>#REF!</v>
      </c>
      <c r="B42" s="118" t="e">
        <f>#REF!</f>
        <v>#REF!</v>
      </c>
      <c r="C42" s="128" t="e">
        <f>#REF!</f>
        <v>#REF!</v>
      </c>
      <c r="D42" s="128" t="e">
        <f>#REF!</f>
        <v>#REF!</v>
      </c>
      <c r="E42" s="122" t="e">
        <f>#REF!</f>
        <v>#REF!</v>
      </c>
      <c r="F42" s="121" t="e">
        <f>#REF!</f>
        <v>#REF!</v>
      </c>
      <c r="G42" s="46"/>
      <c r="H42" s="45" t="e">
        <f>#REF!</f>
        <v>#REF!</v>
      </c>
      <c r="I42" s="118" t="e">
        <f>#REF!</f>
        <v>#REF!</v>
      </c>
      <c r="J42" s="129" t="e">
        <f>#REF!</f>
        <v>#REF!</v>
      </c>
      <c r="K42" s="129" t="e">
        <f>#REF!</f>
        <v>#REF!</v>
      </c>
      <c r="L42" s="122" t="e">
        <f>#REF!</f>
        <v>#REF!</v>
      </c>
      <c r="M42" s="121" t="e">
        <f>#REF!</f>
        <v>#REF!</v>
      </c>
    </row>
    <row r="43" spans="1:13" s="50" customFormat="1" ht="24.75" customHeight="1">
      <c r="A43" s="45" t="e">
        <f>#REF!</f>
        <v>#REF!</v>
      </c>
      <c r="B43" s="118" t="e">
        <f>#REF!</f>
        <v>#REF!</v>
      </c>
      <c r="C43" s="128" t="e">
        <f>#REF!</f>
        <v>#REF!</v>
      </c>
      <c r="D43" s="128" t="e">
        <f>#REF!</f>
        <v>#REF!</v>
      </c>
      <c r="E43" s="122" t="e">
        <f>#REF!</f>
        <v>#REF!</v>
      </c>
      <c r="F43" s="121" t="e">
        <f>#REF!</f>
        <v>#REF!</v>
      </c>
      <c r="G43" s="46"/>
      <c r="H43" s="45" t="e">
        <f>#REF!</f>
        <v>#REF!</v>
      </c>
      <c r="I43" s="118" t="e">
        <f>#REF!</f>
        <v>#REF!</v>
      </c>
      <c r="J43" s="129" t="e">
        <f>#REF!</f>
        <v>#REF!</v>
      </c>
      <c r="K43" s="129" t="e">
        <f>#REF!</f>
        <v>#REF!</v>
      </c>
      <c r="L43" s="122" t="e">
        <f>#REF!</f>
        <v>#REF!</v>
      </c>
      <c r="M43" s="121" t="e">
        <f>#REF!</f>
        <v>#REF!</v>
      </c>
    </row>
    <row r="44" spans="1:13" s="50" customFormat="1" ht="24.75" customHeight="1">
      <c r="A44" s="45" t="e">
        <f>#REF!</f>
        <v>#REF!</v>
      </c>
      <c r="B44" s="118" t="e">
        <f>#REF!</f>
        <v>#REF!</v>
      </c>
      <c r="C44" s="128" t="e">
        <f>#REF!</f>
        <v>#REF!</v>
      </c>
      <c r="D44" s="128" t="e">
        <f>#REF!</f>
        <v>#REF!</v>
      </c>
      <c r="E44" s="122" t="e">
        <f>#REF!</f>
        <v>#REF!</v>
      </c>
      <c r="F44" s="121" t="e">
        <f>#REF!</f>
        <v>#REF!</v>
      </c>
      <c r="G44" s="46"/>
      <c r="H44" s="45" t="e">
        <f>#REF!</f>
        <v>#REF!</v>
      </c>
      <c r="I44" s="118" t="e">
        <f>#REF!</f>
        <v>#REF!</v>
      </c>
      <c r="J44" s="129" t="e">
        <f>#REF!</f>
        <v>#REF!</v>
      </c>
      <c r="K44" s="129" t="e">
        <f>#REF!</f>
        <v>#REF!</v>
      </c>
      <c r="L44" s="122" t="e">
        <f>#REF!</f>
        <v>#REF!</v>
      </c>
      <c r="M44" s="121" t="e">
        <f>#REF!</f>
        <v>#REF!</v>
      </c>
    </row>
    <row r="45" spans="1:13" s="50" customFormat="1" ht="24.75" customHeight="1">
      <c r="A45" s="45" t="e">
        <f>#REF!</f>
        <v>#REF!</v>
      </c>
      <c r="B45" s="118" t="e">
        <f>#REF!</f>
        <v>#REF!</v>
      </c>
      <c r="C45" s="128" t="e">
        <f>#REF!</f>
        <v>#REF!</v>
      </c>
      <c r="D45" s="128" t="e">
        <f>#REF!</f>
        <v>#REF!</v>
      </c>
      <c r="E45" s="122" t="e">
        <f>#REF!</f>
        <v>#REF!</v>
      </c>
      <c r="F45" s="121" t="e">
        <f>#REF!</f>
        <v>#REF!</v>
      </c>
      <c r="G45" s="46"/>
      <c r="H45" s="45" t="e">
        <f>#REF!</f>
        <v>#REF!</v>
      </c>
      <c r="I45" s="118" t="e">
        <f>#REF!</f>
        <v>#REF!</v>
      </c>
      <c r="J45" s="129" t="e">
        <f>#REF!</f>
        <v>#REF!</v>
      </c>
      <c r="K45" s="129" t="e">
        <f>#REF!</f>
        <v>#REF!</v>
      </c>
      <c r="L45" s="122" t="e">
        <f>#REF!</f>
        <v>#REF!</v>
      </c>
      <c r="M45" s="121" t="e">
        <f>#REF!</f>
        <v>#REF!</v>
      </c>
    </row>
    <row r="46" spans="1:13" s="50" customFormat="1" ht="24.75" customHeight="1">
      <c r="A46" s="45" t="e">
        <f>#REF!</f>
        <v>#REF!</v>
      </c>
      <c r="B46" s="118" t="e">
        <f>#REF!</f>
        <v>#REF!</v>
      </c>
      <c r="C46" s="128" t="e">
        <f>#REF!</f>
        <v>#REF!</v>
      </c>
      <c r="D46" s="128" t="e">
        <f>#REF!</f>
        <v>#REF!</v>
      </c>
      <c r="E46" s="122" t="e">
        <f>#REF!</f>
        <v>#REF!</v>
      </c>
      <c r="F46" s="121" t="e">
        <f>#REF!</f>
        <v>#REF!</v>
      </c>
      <c r="G46" s="46"/>
      <c r="H46" s="45" t="e">
        <f>#REF!</f>
        <v>#REF!</v>
      </c>
      <c r="I46" s="118" t="e">
        <f>#REF!</f>
        <v>#REF!</v>
      </c>
      <c r="J46" s="129" t="e">
        <f>#REF!</f>
        <v>#REF!</v>
      </c>
      <c r="K46" s="129" t="e">
        <f>#REF!</f>
        <v>#REF!</v>
      </c>
      <c r="L46" s="122" t="e">
        <f>#REF!</f>
        <v>#REF!</v>
      </c>
      <c r="M46" s="121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471" t="s">
        <v>44</v>
      </c>
      <c r="B48" s="470"/>
      <c r="C48" s="470"/>
      <c r="D48" s="470"/>
      <c r="E48" s="470"/>
      <c r="F48" s="57"/>
      <c r="H48" s="471" t="s">
        <v>20</v>
      </c>
      <c r="I48" s="470"/>
      <c r="J48" s="470"/>
      <c r="K48" s="470"/>
      <c r="L48" s="470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8" t="e">
        <f>#REF!</f>
        <v>#REF!</v>
      </c>
      <c r="C50" s="129" t="e">
        <f>#REF!</f>
        <v>#REF!</v>
      </c>
      <c r="D50" s="129" t="e">
        <f>#REF!</f>
        <v>#REF!</v>
      </c>
      <c r="E50" s="130" t="e">
        <f>#REF!</f>
        <v>#REF!</v>
      </c>
      <c r="F50" s="121" t="e">
        <f>#REF!</f>
        <v>#REF!</v>
      </c>
      <c r="G50" s="46"/>
      <c r="H50" s="45" t="e">
        <f>#REF!</f>
        <v>#REF!</v>
      </c>
      <c r="I50" s="118" t="e">
        <f>#REF!</f>
        <v>#REF!</v>
      </c>
      <c r="J50" s="129" t="e">
        <f>#REF!</f>
        <v>#REF!</v>
      </c>
      <c r="K50" s="129" t="e">
        <f>#REF!</f>
        <v>#REF!</v>
      </c>
      <c r="L50" s="130" t="e">
        <f>#REF!</f>
        <v>#REF!</v>
      </c>
      <c r="M50" s="121" t="e">
        <f>#REF!</f>
        <v>#REF!</v>
      </c>
      <c r="N50" s="121" t="e">
        <f>#REF!</f>
        <v>#REF!</v>
      </c>
    </row>
    <row r="51" spans="1:14" s="50" customFormat="1" ht="24.75" customHeight="1">
      <c r="A51" s="45" t="e">
        <f>#REF!</f>
        <v>#REF!</v>
      </c>
      <c r="B51" s="118" t="e">
        <f>#REF!</f>
        <v>#REF!</v>
      </c>
      <c r="C51" s="129" t="e">
        <f>#REF!</f>
        <v>#REF!</v>
      </c>
      <c r="D51" s="129" t="e">
        <f>#REF!</f>
        <v>#REF!</v>
      </c>
      <c r="E51" s="130" t="e">
        <f>#REF!</f>
        <v>#REF!</v>
      </c>
      <c r="F51" s="121" t="e">
        <f>#REF!</f>
        <v>#REF!</v>
      </c>
      <c r="G51" s="46"/>
      <c r="H51" s="45" t="e">
        <f>#REF!</f>
        <v>#REF!</v>
      </c>
      <c r="I51" s="118" t="e">
        <f>#REF!</f>
        <v>#REF!</v>
      </c>
      <c r="J51" s="129" t="e">
        <f>#REF!</f>
        <v>#REF!</v>
      </c>
      <c r="K51" s="129" t="e">
        <f>#REF!</f>
        <v>#REF!</v>
      </c>
      <c r="L51" s="130" t="e">
        <f>#REF!</f>
        <v>#REF!</v>
      </c>
      <c r="M51" s="121" t="e">
        <f>#REF!</f>
        <v>#REF!</v>
      </c>
      <c r="N51" s="121" t="e">
        <f>#REF!</f>
        <v>#REF!</v>
      </c>
    </row>
    <row r="52" spans="1:14" s="50" customFormat="1" ht="24.75" customHeight="1">
      <c r="A52" s="45" t="e">
        <f>#REF!</f>
        <v>#REF!</v>
      </c>
      <c r="B52" s="118" t="e">
        <f>#REF!</f>
        <v>#REF!</v>
      </c>
      <c r="C52" s="129" t="e">
        <f>#REF!</f>
        <v>#REF!</v>
      </c>
      <c r="D52" s="129" t="e">
        <f>#REF!</f>
        <v>#REF!</v>
      </c>
      <c r="E52" s="130" t="e">
        <f>#REF!</f>
        <v>#REF!</v>
      </c>
      <c r="F52" s="121" t="e">
        <f>#REF!</f>
        <v>#REF!</v>
      </c>
      <c r="G52" s="46"/>
      <c r="H52" s="45" t="e">
        <f>#REF!</f>
        <v>#REF!</v>
      </c>
      <c r="I52" s="118" t="e">
        <f>#REF!</f>
        <v>#REF!</v>
      </c>
      <c r="J52" s="129" t="e">
        <f>#REF!</f>
        <v>#REF!</v>
      </c>
      <c r="K52" s="129" t="e">
        <f>#REF!</f>
        <v>#REF!</v>
      </c>
      <c r="L52" s="130" t="e">
        <f>#REF!</f>
        <v>#REF!</v>
      </c>
      <c r="M52" s="121" t="e">
        <f>#REF!</f>
        <v>#REF!</v>
      </c>
      <c r="N52" s="121" t="e">
        <f>#REF!</f>
        <v>#REF!</v>
      </c>
    </row>
    <row r="53" spans="1:14" s="50" customFormat="1" ht="24.75" customHeight="1">
      <c r="A53" s="45" t="e">
        <f>#REF!</f>
        <v>#REF!</v>
      </c>
      <c r="B53" s="118" t="e">
        <f>#REF!</f>
        <v>#REF!</v>
      </c>
      <c r="C53" s="129" t="e">
        <f>#REF!</f>
        <v>#REF!</v>
      </c>
      <c r="D53" s="129" t="e">
        <f>#REF!</f>
        <v>#REF!</v>
      </c>
      <c r="E53" s="130" t="e">
        <f>#REF!</f>
        <v>#REF!</v>
      </c>
      <c r="F53" s="121" t="e">
        <f>#REF!</f>
        <v>#REF!</v>
      </c>
      <c r="G53" s="46"/>
      <c r="H53" s="45" t="e">
        <f>#REF!</f>
        <v>#REF!</v>
      </c>
      <c r="I53" s="118" t="e">
        <f>#REF!</f>
        <v>#REF!</v>
      </c>
      <c r="J53" s="129" t="e">
        <f>#REF!</f>
        <v>#REF!</v>
      </c>
      <c r="K53" s="129" t="e">
        <f>#REF!</f>
        <v>#REF!</v>
      </c>
      <c r="L53" s="130" t="e">
        <f>#REF!</f>
        <v>#REF!</v>
      </c>
      <c r="M53" s="121" t="e">
        <f>#REF!</f>
        <v>#REF!</v>
      </c>
      <c r="N53" s="121" t="e">
        <f>#REF!</f>
        <v>#REF!</v>
      </c>
    </row>
    <row r="54" spans="1:14" s="50" customFormat="1" ht="24.75" customHeight="1">
      <c r="A54" s="45" t="e">
        <f>#REF!</f>
        <v>#REF!</v>
      </c>
      <c r="B54" s="118" t="e">
        <f>#REF!</f>
        <v>#REF!</v>
      </c>
      <c r="C54" s="129" t="e">
        <f>#REF!</f>
        <v>#REF!</v>
      </c>
      <c r="D54" s="129" t="e">
        <f>#REF!</f>
        <v>#REF!</v>
      </c>
      <c r="E54" s="130" t="e">
        <f>#REF!</f>
        <v>#REF!</v>
      </c>
      <c r="F54" s="121" t="e">
        <f>#REF!</f>
        <v>#REF!</v>
      </c>
      <c r="G54" s="46"/>
      <c r="H54" s="45" t="e">
        <f>#REF!</f>
        <v>#REF!</v>
      </c>
      <c r="I54" s="118" t="e">
        <f>#REF!</f>
        <v>#REF!</v>
      </c>
      <c r="J54" s="129" t="e">
        <f>#REF!</f>
        <v>#REF!</v>
      </c>
      <c r="K54" s="129" t="e">
        <f>#REF!</f>
        <v>#REF!</v>
      </c>
      <c r="L54" s="130" t="e">
        <f>#REF!</f>
        <v>#REF!</v>
      </c>
      <c r="M54" s="121" t="e">
        <f>#REF!</f>
        <v>#REF!</v>
      </c>
      <c r="N54" s="121" t="e">
        <f>#REF!</f>
        <v>#REF!</v>
      </c>
    </row>
    <row r="55" spans="1:14" s="50" customFormat="1" ht="24.75" customHeight="1">
      <c r="A55" s="45" t="e">
        <f>#REF!</f>
        <v>#REF!</v>
      </c>
      <c r="B55" s="118" t="e">
        <f>#REF!</f>
        <v>#REF!</v>
      </c>
      <c r="C55" s="129" t="e">
        <f>#REF!</f>
        <v>#REF!</v>
      </c>
      <c r="D55" s="129" t="e">
        <f>#REF!</f>
        <v>#REF!</v>
      </c>
      <c r="E55" s="130" t="e">
        <f>#REF!</f>
        <v>#REF!</v>
      </c>
      <c r="F55" s="121" t="e">
        <f>#REF!</f>
        <v>#REF!</v>
      </c>
      <c r="G55" s="46"/>
      <c r="H55" s="45" t="e">
        <f>#REF!</f>
        <v>#REF!</v>
      </c>
      <c r="I55" s="118" t="e">
        <f>#REF!</f>
        <v>#REF!</v>
      </c>
      <c r="J55" s="129" t="e">
        <f>#REF!</f>
        <v>#REF!</v>
      </c>
      <c r="K55" s="129" t="e">
        <f>#REF!</f>
        <v>#REF!</v>
      </c>
      <c r="L55" s="130" t="e">
        <f>#REF!</f>
        <v>#REF!</v>
      </c>
      <c r="M55" s="121" t="e">
        <f>#REF!</f>
        <v>#REF!</v>
      </c>
      <c r="N55" s="121" t="e">
        <f>#REF!</f>
        <v>#REF!</v>
      </c>
    </row>
    <row r="56" spans="1:14" s="50" customFormat="1" ht="24.75" customHeight="1">
      <c r="A56" s="45" t="e">
        <f>#REF!</f>
        <v>#REF!</v>
      </c>
      <c r="B56" s="118" t="e">
        <f>#REF!</f>
        <v>#REF!</v>
      </c>
      <c r="C56" s="129" t="e">
        <f>#REF!</f>
        <v>#REF!</v>
      </c>
      <c r="D56" s="129" t="e">
        <f>#REF!</f>
        <v>#REF!</v>
      </c>
      <c r="E56" s="130" t="e">
        <f>#REF!</f>
        <v>#REF!</v>
      </c>
      <c r="F56" s="121" t="e">
        <f>#REF!</f>
        <v>#REF!</v>
      </c>
      <c r="G56" s="46"/>
      <c r="H56" s="45" t="e">
        <f>#REF!</f>
        <v>#REF!</v>
      </c>
      <c r="I56" s="118" t="e">
        <f>#REF!</f>
        <v>#REF!</v>
      </c>
      <c r="J56" s="129" t="e">
        <f>#REF!</f>
        <v>#REF!</v>
      </c>
      <c r="K56" s="129" t="e">
        <f>#REF!</f>
        <v>#REF!</v>
      </c>
      <c r="L56" s="130" t="e">
        <f>#REF!</f>
        <v>#REF!</v>
      </c>
      <c r="M56" s="121" t="e">
        <f>#REF!</f>
        <v>#REF!</v>
      </c>
      <c r="N56" s="121" t="e">
        <f>#REF!</f>
        <v>#REF!</v>
      </c>
    </row>
    <row r="57" spans="1:14" s="50" customFormat="1" ht="24.75" customHeight="1">
      <c r="A57" s="45" t="e">
        <f>#REF!</f>
        <v>#REF!</v>
      </c>
      <c r="B57" s="118" t="e">
        <f>#REF!</f>
        <v>#REF!</v>
      </c>
      <c r="C57" s="129" t="e">
        <f>#REF!</f>
        <v>#REF!</v>
      </c>
      <c r="D57" s="129" t="e">
        <f>#REF!</f>
        <v>#REF!</v>
      </c>
      <c r="E57" s="130" t="e">
        <f>#REF!</f>
        <v>#REF!</v>
      </c>
      <c r="F57" s="121" t="e">
        <f>#REF!</f>
        <v>#REF!</v>
      </c>
      <c r="G57" s="46"/>
      <c r="H57" s="45" t="e">
        <f>#REF!</f>
        <v>#REF!</v>
      </c>
      <c r="I57" s="118" t="e">
        <f>#REF!</f>
        <v>#REF!</v>
      </c>
      <c r="J57" s="129" t="e">
        <f>#REF!</f>
        <v>#REF!</v>
      </c>
      <c r="K57" s="129" t="e">
        <f>#REF!</f>
        <v>#REF!</v>
      </c>
      <c r="L57" s="130" t="e">
        <f>#REF!</f>
        <v>#REF!</v>
      </c>
      <c r="M57" s="121" t="e">
        <f>#REF!</f>
        <v>#REF!</v>
      </c>
      <c r="N57" s="121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470" t="s">
        <v>52</v>
      </c>
      <c r="B59" s="470"/>
      <c r="C59" s="470"/>
      <c r="D59" s="470"/>
      <c r="E59" s="470"/>
      <c r="F59" s="57"/>
      <c r="H59" s="471" t="s">
        <v>84</v>
      </c>
      <c r="I59" s="470"/>
      <c r="J59" s="470"/>
      <c r="K59" s="470"/>
      <c r="L59" s="470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8" t="e">
        <f>#REF!</f>
        <v>#REF!</v>
      </c>
      <c r="C61" s="131" t="e">
        <f>#REF!</f>
        <v>#REF!</v>
      </c>
      <c r="D61" s="129" t="e">
        <f>#REF!</f>
        <v>#REF!</v>
      </c>
      <c r="E61" s="120" t="e">
        <f>#REF!</f>
        <v>#REF!</v>
      </c>
      <c r="F61" s="121" t="e">
        <f>#REF!</f>
        <v>#REF!</v>
      </c>
      <c r="G61" s="46"/>
      <c r="H61" s="61">
        <v>1</v>
      </c>
      <c r="I61" s="118" t="e">
        <f>#REF!</f>
        <v>#REF!</v>
      </c>
      <c r="J61" s="119" t="e">
        <f>#REF!</f>
        <v>#REF!</v>
      </c>
      <c r="K61" s="119" t="e">
        <f>#REF!</f>
        <v>#REF!</v>
      </c>
      <c r="L61" s="127" t="e">
        <f>#REF!</f>
        <v>#REF!</v>
      </c>
      <c r="M61" s="121" t="e">
        <f>#REF!</f>
        <v>#REF!</v>
      </c>
    </row>
    <row r="62" spans="1:13" s="50" customFormat="1" ht="54" customHeight="1">
      <c r="A62" s="45" t="e">
        <f>#REF!</f>
        <v>#REF!</v>
      </c>
      <c r="B62" s="118" t="e">
        <f>#REF!</f>
        <v>#REF!</v>
      </c>
      <c r="C62" s="131" t="e">
        <f>#REF!</f>
        <v>#REF!</v>
      </c>
      <c r="D62" s="129" t="e">
        <f>#REF!</f>
        <v>#REF!</v>
      </c>
      <c r="E62" s="120" t="e">
        <f>#REF!</f>
        <v>#REF!</v>
      </c>
      <c r="F62" s="121" t="e">
        <f>#REF!</f>
        <v>#REF!</v>
      </c>
      <c r="G62" s="46"/>
      <c r="H62" s="61">
        <v>2</v>
      </c>
      <c r="I62" s="118" t="e">
        <f>#REF!</f>
        <v>#REF!</v>
      </c>
      <c r="J62" s="119" t="e">
        <f>#REF!</f>
        <v>#REF!</v>
      </c>
      <c r="K62" s="119" t="e">
        <f>#REF!</f>
        <v>#REF!</v>
      </c>
      <c r="L62" s="127" t="e">
        <f>#REF!</f>
        <v>#REF!</v>
      </c>
      <c r="M62" s="121" t="e">
        <f>#REF!</f>
        <v>#REF!</v>
      </c>
    </row>
    <row r="63" spans="1:13" s="50" customFormat="1" ht="54" customHeight="1">
      <c r="A63" s="45" t="e">
        <f>#REF!</f>
        <v>#REF!</v>
      </c>
      <c r="B63" s="118" t="e">
        <f>#REF!</f>
        <v>#REF!</v>
      </c>
      <c r="C63" s="131" t="e">
        <f>#REF!</f>
        <v>#REF!</v>
      </c>
      <c r="D63" s="129" t="e">
        <f>#REF!</f>
        <v>#REF!</v>
      </c>
      <c r="E63" s="120" t="e">
        <f>#REF!</f>
        <v>#REF!</v>
      </c>
      <c r="F63" s="121" t="e">
        <f>#REF!</f>
        <v>#REF!</v>
      </c>
      <c r="G63" s="46"/>
      <c r="H63" s="61">
        <v>3</v>
      </c>
      <c r="I63" s="118" t="e">
        <f>#REF!</f>
        <v>#REF!</v>
      </c>
      <c r="J63" s="119" t="e">
        <f>#REF!</f>
        <v>#REF!</v>
      </c>
      <c r="K63" s="119" t="e">
        <f>#REF!</f>
        <v>#REF!</v>
      </c>
      <c r="L63" s="127" t="e">
        <f>#REF!</f>
        <v>#REF!</v>
      </c>
      <c r="M63" s="121" t="e">
        <f>#REF!</f>
        <v>#REF!</v>
      </c>
    </row>
    <row r="64" spans="1:13" s="50" customFormat="1" ht="54" customHeight="1">
      <c r="A64" s="45" t="e">
        <f>#REF!</f>
        <v>#REF!</v>
      </c>
      <c r="B64" s="118" t="e">
        <f>#REF!</f>
        <v>#REF!</v>
      </c>
      <c r="C64" s="131" t="e">
        <f>#REF!</f>
        <v>#REF!</v>
      </c>
      <c r="D64" s="129" t="e">
        <f>#REF!</f>
        <v>#REF!</v>
      </c>
      <c r="E64" s="120" t="e">
        <f>#REF!</f>
        <v>#REF!</v>
      </c>
      <c r="F64" s="121" t="e">
        <f>#REF!</f>
        <v>#REF!</v>
      </c>
      <c r="G64" s="46"/>
      <c r="H64" s="61">
        <v>4</v>
      </c>
      <c r="I64" s="118" t="e">
        <f>#REF!</f>
        <v>#REF!</v>
      </c>
      <c r="J64" s="119" t="e">
        <f>#REF!</f>
        <v>#REF!</v>
      </c>
      <c r="K64" s="119" t="e">
        <f>#REF!</f>
        <v>#REF!</v>
      </c>
      <c r="L64" s="127" t="e">
        <f>#REF!</f>
        <v>#REF!</v>
      </c>
      <c r="M64" s="121" t="e">
        <f>#REF!</f>
        <v>#REF!</v>
      </c>
    </row>
    <row r="65" spans="1:13" s="50" customFormat="1" ht="54" customHeight="1">
      <c r="A65" s="45" t="e">
        <f>#REF!</f>
        <v>#REF!</v>
      </c>
      <c r="B65" s="118" t="e">
        <f>#REF!</f>
        <v>#REF!</v>
      </c>
      <c r="C65" s="131" t="e">
        <f>#REF!</f>
        <v>#REF!</v>
      </c>
      <c r="D65" s="129" t="e">
        <f>#REF!</f>
        <v>#REF!</v>
      </c>
      <c r="E65" s="120" t="e">
        <f>#REF!</f>
        <v>#REF!</v>
      </c>
      <c r="F65" s="121" t="e">
        <f>#REF!</f>
        <v>#REF!</v>
      </c>
      <c r="G65" s="46"/>
      <c r="H65" s="61">
        <v>5</v>
      </c>
      <c r="I65" s="118" t="e">
        <f>#REF!</f>
        <v>#REF!</v>
      </c>
      <c r="J65" s="119" t="e">
        <f>#REF!</f>
        <v>#REF!</v>
      </c>
      <c r="K65" s="119" t="e">
        <f>#REF!</f>
        <v>#REF!</v>
      </c>
      <c r="L65" s="127" t="e">
        <f>#REF!</f>
        <v>#REF!</v>
      </c>
      <c r="M65" s="121" t="e">
        <f>#REF!</f>
        <v>#REF!</v>
      </c>
    </row>
    <row r="66" spans="1:13" s="50" customFormat="1" ht="54" customHeight="1">
      <c r="A66" s="45" t="e">
        <f>#REF!</f>
        <v>#REF!</v>
      </c>
      <c r="B66" s="118" t="e">
        <f>#REF!</f>
        <v>#REF!</v>
      </c>
      <c r="C66" s="131" t="e">
        <f>#REF!</f>
        <v>#REF!</v>
      </c>
      <c r="D66" s="129" t="e">
        <f>#REF!</f>
        <v>#REF!</v>
      </c>
      <c r="E66" s="120" t="e">
        <f>#REF!</f>
        <v>#REF!</v>
      </c>
      <c r="F66" s="121" t="e">
        <f>#REF!</f>
        <v>#REF!</v>
      </c>
      <c r="G66" s="46"/>
      <c r="H66" s="61">
        <v>6</v>
      </c>
      <c r="I66" s="118" t="e">
        <f>#REF!</f>
        <v>#REF!</v>
      </c>
      <c r="J66" s="119" t="e">
        <f>#REF!</f>
        <v>#REF!</v>
      </c>
      <c r="K66" s="119" t="e">
        <f>#REF!</f>
        <v>#REF!</v>
      </c>
      <c r="L66" s="127" t="e">
        <f>#REF!</f>
        <v>#REF!</v>
      </c>
      <c r="M66" s="121" t="e">
        <f>#REF!</f>
        <v>#REF!</v>
      </c>
    </row>
    <row r="67" spans="1:13" s="50" customFormat="1" ht="54" customHeight="1">
      <c r="A67" s="45" t="e">
        <f>#REF!</f>
        <v>#REF!</v>
      </c>
      <c r="B67" s="118" t="e">
        <f>#REF!</f>
        <v>#REF!</v>
      </c>
      <c r="C67" s="131" t="e">
        <f>#REF!</f>
        <v>#REF!</v>
      </c>
      <c r="D67" s="129" t="e">
        <f>#REF!</f>
        <v>#REF!</v>
      </c>
      <c r="E67" s="120" t="e">
        <f>#REF!</f>
        <v>#REF!</v>
      </c>
      <c r="F67" s="121" t="e">
        <f>#REF!</f>
        <v>#REF!</v>
      </c>
      <c r="G67" s="46"/>
      <c r="H67" s="61">
        <v>7</v>
      </c>
      <c r="I67" s="118" t="e">
        <f>#REF!</f>
        <v>#REF!</v>
      </c>
      <c r="J67" s="119" t="e">
        <f>#REF!</f>
        <v>#REF!</v>
      </c>
      <c r="K67" s="119" t="e">
        <f>#REF!</f>
        <v>#REF!</v>
      </c>
      <c r="L67" s="127" t="e">
        <f>#REF!</f>
        <v>#REF!</v>
      </c>
      <c r="M67" s="121" t="e">
        <f>#REF!</f>
        <v>#REF!</v>
      </c>
    </row>
    <row r="68" spans="1:13" s="50" customFormat="1" ht="54" customHeight="1">
      <c r="A68" s="45" t="e">
        <f>#REF!</f>
        <v>#REF!</v>
      </c>
      <c r="B68" s="118" t="e">
        <f>#REF!</f>
        <v>#REF!</v>
      </c>
      <c r="C68" s="131" t="e">
        <f>#REF!</f>
        <v>#REF!</v>
      </c>
      <c r="D68" s="129" t="e">
        <f>#REF!</f>
        <v>#REF!</v>
      </c>
      <c r="E68" s="120" t="e">
        <f>#REF!</f>
        <v>#REF!</v>
      </c>
      <c r="F68" s="121" t="e">
        <f>#REF!</f>
        <v>#REF!</v>
      </c>
      <c r="G68" s="46"/>
      <c r="H68" s="61">
        <v>8</v>
      </c>
      <c r="I68" s="118" t="e">
        <f>#REF!</f>
        <v>#REF!</v>
      </c>
      <c r="J68" s="119" t="e">
        <f>#REF!</f>
        <v>#REF!</v>
      </c>
      <c r="K68" s="119" t="e">
        <f>#REF!</f>
        <v>#REF!</v>
      </c>
      <c r="L68" s="127" t="e">
        <f>#REF!</f>
        <v>#REF!</v>
      </c>
      <c r="M68" s="121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474" t="str">
        <f>(Kapak!A16)</f>
        <v>SALON FEDERASYON DENEME YARIŞMALARI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137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8"/>
      <c r="D3" s="105"/>
      <c r="E3" s="105"/>
      <c r="F3" s="115"/>
      <c r="G3" s="132"/>
      <c r="H3" s="147"/>
      <c r="I3" s="135"/>
      <c r="J3" s="147"/>
      <c r="K3" s="150"/>
      <c r="L3" s="108"/>
      <c r="M3" s="114" t="s">
        <v>133</v>
      </c>
    </row>
    <row r="4" spans="1:13" s="102" customFormat="1" ht="21.75" customHeight="1">
      <c r="A4" s="109">
        <v>2</v>
      </c>
      <c r="B4" s="110"/>
      <c r="C4" s="148"/>
      <c r="D4" s="105"/>
      <c r="E4" s="105"/>
      <c r="F4" s="115"/>
      <c r="G4" s="133"/>
      <c r="H4" s="147"/>
      <c r="I4" s="135"/>
      <c r="J4" s="147"/>
      <c r="K4" s="150"/>
      <c r="L4" s="114"/>
      <c r="M4" s="114" t="s">
        <v>133</v>
      </c>
    </row>
    <row r="5" spans="1:13" s="102" customFormat="1" ht="21.75" customHeight="1">
      <c r="A5" s="109">
        <v>3</v>
      </c>
      <c r="B5" s="110"/>
      <c r="C5" s="148"/>
      <c r="D5" s="105"/>
      <c r="E5" s="105"/>
      <c r="F5" s="115"/>
      <c r="G5" s="133"/>
      <c r="H5" s="147"/>
      <c r="I5" s="135"/>
      <c r="J5" s="147"/>
      <c r="K5" s="150"/>
      <c r="L5" s="114"/>
      <c r="M5" s="114" t="s">
        <v>133</v>
      </c>
    </row>
    <row r="6" spans="1:13" s="102" customFormat="1" ht="21.75" customHeight="1">
      <c r="A6" s="109">
        <v>4</v>
      </c>
      <c r="B6" s="110"/>
      <c r="C6" s="148"/>
      <c r="D6" s="105"/>
      <c r="E6" s="105"/>
      <c r="F6" s="115"/>
      <c r="G6" s="133"/>
      <c r="H6" s="147"/>
      <c r="I6" s="135"/>
      <c r="J6" s="147"/>
      <c r="K6" s="150"/>
      <c r="L6" s="114"/>
      <c r="M6" s="114" t="s">
        <v>133</v>
      </c>
    </row>
    <row r="7" spans="1:13" s="102" customFormat="1" ht="21.75" customHeight="1">
      <c r="A7" s="109">
        <v>5</v>
      </c>
      <c r="B7" s="110"/>
      <c r="C7" s="148"/>
      <c r="D7" s="105"/>
      <c r="E7" s="105"/>
      <c r="F7" s="115"/>
      <c r="G7" s="133"/>
      <c r="H7" s="147"/>
      <c r="I7" s="135"/>
      <c r="J7" s="147"/>
      <c r="K7" s="150"/>
      <c r="L7" s="114"/>
      <c r="M7" s="114" t="s">
        <v>133</v>
      </c>
    </row>
    <row r="8" spans="1:13" s="102" customFormat="1" ht="21.75" customHeight="1">
      <c r="A8" s="109">
        <v>6</v>
      </c>
      <c r="B8" s="110"/>
      <c r="C8" s="148"/>
      <c r="D8" s="105"/>
      <c r="E8" s="105"/>
      <c r="F8" s="115"/>
      <c r="G8" s="133"/>
      <c r="H8" s="147"/>
      <c r="I8" s="135"/>
      <c r="J8" s="147"/>
      <c r="K8" s="150"/>
      <c r="L8" s="114"/>
      <c r="M8" s="114" t="s">
        <v>133</v>
      </c>
    </row>
    <row r="9" spans="1:13" s="102" customFormat="1" ht="21.75" customHeight="1">
      <c r="A9" s="109">
        <v>7</v>
      </c>
      <c r="B9" s="110"/>
      <c r="C9" s="148"/>
      <c r="D9" s="105"/>
      <c r="E9" s="105"/>
      <c r="F9" s="115"/>
      <c r="G9" s="133"/>
      <c r="H9" s="147"/>
      <c r="I9" s="135"/>
      <c r="J9" s="147"/>
      <c r="K9" s="150"/>
      <c r="L9" s="114"/>
      <c r="M9" s="114" t="s">
        <v>133</v>
      </c>
    </row>
    <row r="10" spans="1:13" s="102" customFormat="1" ht="21.75" customHeight="1">
      <c r="A10" s="109">
        <v>8</v>
      </c>
      <c r="B10" s="110"/>
      <c r="C10" s="148"/>
      <c r="D10" s="105"/>
      <c r="E10" s="105"/>
      <c r="F10" s="115"/>
      <c r="G10" s="133"/>
      <c r="H10" s="147"/>
      <c r="I10" s="135"/>
      <c r="J10" s="147"/>
      <c r="K10" s="150"/>
      <c r="L10" s="114"/>
      <c r="M10" s="114" t="s">
        <v>133</v>
      </c>
    </row>
    <row r="11" spans="1:13" s="102" customFormat="1" ht="21.75" customHeight="1">
      <c r="A11" s="109">
        <v>9</v>
      </c>
      <c r="B11" s="110"/>
      <c r="C11" s="148"/>
      <c r="D11" s="105"/>
      <c r="E11" s="105"/>
      <c r="F11" s="115"/>
      <c r="G11" s="132"/>
      <c r="H11" s="147"/>
      <c r="I11" s="135"/>
      <c r="J11" s="147"/>
      <c r="K11" s="150"/>
      <c r="L11" s="114"/>
      <c r="M11" s="114" t="s">
        <v>133</v>
      </c>
    </row>
    <row r="12" spans="1:13" s="102" customFormat="1" ht="21.75" customHeight="1">
      <c r="A12" s="109">
        <v>10</v>
      </c>
      <c r="B12" s="110"/>
      <c r="C12" s="148"/>
      <c r="D12" s="105"/>
      <c r="E12" s="105"/>
      <c r="F12" s="115"/>
      <c r="G12" s="133"/>
      <c r="H12" s="147"/>
      <c r="I12" s="135"/>
      <c r="J12" s="147"/>
      <c r="K12" s="150"/>
      <c r="L12" s="114"/>
      <c r="M12" s="114" t="s">
        <v>133</v>
      </c>
    </row>
    <row r="13" spans="1:13" s="102" customFormat="1" ht="21.75" customHeight="1">
      <c r="A13" s="109">
        <v>11</v>
      </c>
      <c r="B13" s="110"/>
      <c r="C13" s="148"/>
      <c r="D13" s="105"/>
      <c r="E13" s="105"/>
      <c r="F13" s="115"/>
      <c r="G13" s="133"/>
      <c r="H13" s="147"/>
      <c r="I13" s="135"/>
      <c r="J13" s="147"/>
      <c r="K13" s="150"/>
      <c r="L13" s="114"/>
      <c r="M13" s="114" t="s">
        <v>133</v>
      </c>
    </row>
    <row r="14" spans="1:13" s="102" customFormat="1" ht="21.75" customHeight="1">
      <c r="A14" s="109">
        <v>12</v>
      </c>
      <c r="B14" s="110"/>
      <c r="C14" s="148"/>
      <c r="D14" s="105"/>
      <c r="E14" s="105"/>
      <c r="F14" s="115"/>
      <c r="G14" s="133"/>
      <c r="H14" s="147"/>
      <c r="I14" s="135"/>
      <c r="J14" s="147"/>
      <c r="K14" s="150"/>
      <c r="L14" s="114"/>
      <c r="M14" s="114" t="s">
        <v>133</v>
      </c>
    </row>
    <row r="15" spans="1:13" s="102" customFormat="1" ht="21.75" customHeight="1">
      <c r="A15" s="109">
        <v>13</v>
      </c>
      <c r="B15" s="110"/>
      <c r="C15" s="148"/>
      <c r="D15" s="105"/>
      <c r="E15" s="105"/>
      <c r="F15" s="115"/>
      <c r="G15" s="133"/>
      <c r="H15" s="147"/>
      <c r="I15" s="135"/>
      <c r="J15" s="147"/>
      <c r="K15" s="150"/>
      <c r="L15" s="114"/>
      <c r="M15" s="114" t="s">
        <v>133</v>
      </c>
    </row>
    <row r="16" spans="1:13" s="102" customFormat="1" ht="21.75" customHeight="1">
      <c r="A16" s="109">
        <v>14</v>
      </c>
      <c r="B16" s="110"/>
      <c r="C16" s="148"/>
      <c r="D16" s="105"/>
      <c r="E16" s="105"/>
      <c r="F16" s="115"/>
      <c r="G16" s="133"/>
      <c r="H16" s="147"/>
      <c r="I16" s="135"/>
      <c r="J16" s="147"/>
      <c r="K16" s="150"/>
      <c r="L16" s="114"/>
      <c r="M16" s="114" t="s">
        <v>133</v>
      </c>
    </row>
    <row r="17" spans="1:13" s="102" customFormat="1" ht="21.75" customHeight="1">
      <c r="A17" s="109">
        <v>15</v>
      </c>
      <c r="B17" s="110"/>
      <c r="C17" s="148"/>
      <c r="D17" s="105"/>
      <c r="E17" s="105"/>
      <c r="F17" s="115"/>
      <c r="G17" s="133"/>
      <c r="H17" s="147"/>
      <c r="I17" s="135"/>
      <c r="J17" s="147"/>
      <c r="K17" s="150"/>
      <c r="L17" s="114"/>
      <c r="M17" s="114" t="s">
        <v>133</v>
      </c>
    </row>
    <row r="18" spans="1:13" s="102" customFormat="1" ht="21.75" customHeight="1">
      <c r="A18" s="109">
        <v>16</v>
      </c>
      <c r="B18" s="110"/>
      <c r="C18" s="148"/>
      <c r="D18" s="105"/>
      <c r="E18" s="105"/>
      <c r="F18" s="115"/>
      <c r="G18" s="133"/>
      <c r="H18" s="147"/>
      <c r="I18" s="135"/>
      <c r="J18" s="147"/>
      <c r="K18" s="150"/>
      <c r="L18" s="114"/>
      <c r="M18" s="114" t="s">
        <v>133</v>
      </c>
    </row>
    <row r="19" spans="1:13" s="102" customFormat="1" ht="21.75" customHeight="1">
      <c r="A19" s="109">
        <v>17</v>
      </c>
      <c r="B19" s="110"/>
      <c r="C19" s="148"/>
      <c r="D19" s="105"/>
      <c r="E19" s="105"/>
      <c r="F19" s="115"/>
      <c r="G19" s="132"/>
      <c r="H19" s="147"/>
      <c r="I19" s="107"/>
      <c r="J19" s="147"/>
      <c r="K19" s="150"/>
      <c r="L19" s="114"/>
      <c r="M19" s="114" t="s">
        <v>133</v>
      </c>
    </row>
    <row r="20" spans="1:13" s="102" customFormat="1" ht="21.75" customHeight="1">
      <c r="A20" s="109">
        <v>18</v>
      </c>
      <c r="B20" s="110"/>
      <c r="C20" s="148"/>
      <c r="D20" s="105"/>
      <c r="E20" s="105"/>
      <c r="F20" s="115"/>
      <c r="G20" s="133"/>
      <c r="H20" s="147"/>
      <c r="I20" s="107"/>
      <c r="J20" s="147"/>
      <c r="K20" s="150"/>
      <c r="L20" s="114"/>
      <c r="M20" s="114" t="s">
        <v>133</v>
      </c>
    </row>
    <row r="21" spans="1:13" s="102" customFormat="1" ht="21.75" customHeight="1">
      <c r="A21" s="109">
        <v>19</v>
      </c>
      <c r="B21" s="110"/>
      <c r="C21" s="148"/>
      <c r="D21" s="105"/>
      <c r="E21" s="105"/>
      <c r="F21" s="115"/>
      <c r="G21" s="133"/>
      <c r="H21" s="147"/>
      <c r="I21" s="107"/>
      <c r="J21" s="147"/>
      <c r="K21" s="150"/>
      <c r="L21" s="114"/>
      <c r="M21" s="114" t="s">
        <v>133</v>
      </c>
    </row>
    <row r="22" spans="1:13" s="102" customFormat="1" ht="21.75" customHeight="1">
      <c r="A22" s="109">
        <v>20</v>
      </c>
      <c r="B22" s="110"/>
      <c r="C22" s="148"/>
      <c r="D22" s="105"/>
      <c r="E22" s="105"/>
      <c r="F22" s="115"/>
      <c r="G22" s="133"/>
      <c r="H22" s="147"/>
      <c r="I22" s="107"/>
      <c r="J22" s="147"/>
      <c r="K22" s="150"/>
      <c r="L22" s="114"/>
      <c r="M22" s="114" t="s">
        <v>133</v>
      </c>
    </row>
    <row r="23" spans="1:13" s="102" customFormat="1" ht="21.75" customHeight="1">
      <c r="A23" s="109">
        <v>21</v>
      </c>
      <c r="B23" s="110"/>
      <c r="C23" s="148"/>
      <c r="D23" s="105"/>
      <c r="E23" s="105"/>
      <c r="F23" s="115"/>
      <c r="G23" s="133"/>
      <c r="H23" s="147"/>
      <c r="I23" s="107"/>
      <c r="J23" s="147"/>
      <c r="K23" s="150"/>
      <c r="L23" s="114"/>
      <c r="M23" s="114" t="s">
        <v>133</v>
      </c>
    </row>
    <row r="24" spans="1:13" s="102" customFormat="1" ht="21.75" customHeight="1">
      <c r="A24" s="109">
        <v>22</v>
      </c>
      <c r="B24" s="110"/>
      <c r="C24" s="148"/>
      <c r="D24" s="105"/>
      <c r="E24" s="105"/>
      <c r="F24" s="115"/>
      <c r="G24" s="133"/>
      <c r="H24" s="147"/>
      <c r="I24" s="107"/>
      <c r="J24" s="147"/>
      <c r="K24" s="150"/>
      <c r="L24" s="114"/>
      <c r="M24" s="114" t="s">
        <v>133</v>
      </c>
    </row>
    <row r="25" spans="1:13" s="102" customFormat="1" ht="21.75" customHeight="1">
      <c r="A25" s="109">
        <v>23</v>
      </c>
      <c r="B25" s="110"/>
      <c r="C25" s="148"/>
      <c r="D25" s="105"/>
      <c r="E25" s="105"/>
      <c r="F25" s="115"/>
      <c r="G25" s="133"/>
      <c r="H25" s="147"/>
      <c r="I25" s="107"/>
      <c r="J25" s="147"/>
      <c r="K25" s="150"/>
      <c r="L25" s="114"/>
      <c r="M25" s="114" t="s">
        <v>133</v>
      </c>
    </row>
    <row r="26" spans="1:13" s="102" customFormat="1" ht="21.75" customHeight="1">
      <c r="A26" s="109">
        <v>24</v>
      </c>
      <c r="B26" s="110"/>
      <c r="C26" s="148"/>
      <c r="D26" s="105"/>
      <c r="E26" s="105"/>
      <c r="F26" s="115"/>
      <c r="G26" s="133"/>
      <c r="H26" s="147"/>
      <c r="I26" s="107"/>
      <c r="J26" s="147"/>
      <c r="K26" s="150"/>
      <c r="L26" s="114"/>
      <c r="M26" s="114" t="s">
        <v>133</v>
      </c>
    </row>
    <row r="27" spans="1:13" s="102" customFormat="1" ht="21.75" customHeight="1">
      <c r="A27" s="109">
        <v>25</v>
      </c>
      <c r="B27" s="110"/>
      <c r="C27" s="148"/>
      <c r="D27" s="105"/>
      <c r="E27" s="105"/>
      <c r="F27" s="115"/>
      <c r="G27" s="132"/>
      <c r="H27" s="147"/>
      <c r="I27" s="107"/>
      <c r="J27" s="147"/>
      <c r="K27" s="150"/>
      <c r="L27" s="114"/>
      <c r="M27" s="114" t="s">
        <v>133</v>
      </c>
    </row>
    <row r="28" spans="1:13" s="102" customFormat="1" ht="21.75" customHeight="1">
      <c r="A28" s="109">
        <v>26</v>
      </c>
      <c r="B28" s="110"/>
      <c r="C28" s="148"/>
      <c r="D28" s="105"/>
      <c r="E28" s="105"/>
      <c r="F28" s="115"/>
      <c r="G28" s="133"/>
      <c r="H28" s="147"/>
      <c r="I28" s="107"/>
      <c r="J28" s="147"/>
      <c r="K28" s="150"/>
      <c r="L28" s="114"/>
      <c r="M28" s="114" t="s">
        <v>133</v>
      </c>
    </row>
    <row r="29" spans="1:13" s="102" customFormat="1" ht="21.75" customHeight="1">
      <c r="A29" s="109">
        <v>27</v>
      </c>
      <c r="B29" s="110"/>
      <c r="C29" s="148"/>
      <c r="D29" s="105"/>
      <c r="E29" s="105"/>
      <c r="F29" s="115"/>
      <c r="G29" s="133"/>
      <c r="H29" s="147"/>
      <c r="I29" s="107"/>
      <c r="J29" s="147"/>
      <c r="K29" s="150"/>
      <c r="L29" s="114"/>
      <c r="M29" s="114" t="s">
        <v>133</v>
      </c>
    </row>
    <row r="30" spans="1:13" s="102" customFormat="1" ht="21.75" customHeight="1">
      <c r="A30" s="109">
        <v>28</v>
      </c>
      <c r="B30" s="110"/>
      <c r="C30" s="148"/>
      <c r="D30" s="105"/>
      <c r="E30" s="105"/>
      <c r="F30" s="115"/>
      <c r="G30" s="133"/>
      <c r="H30" s="147"/>
      <c r="I30" s="107"/>
      <c r="J30" s="147"/>
      <c r="K30" s="150"/>
      <c r="L30" s="114"/>
      <c r="M30" s="114" t="s">
        <v>133</v>
      </c>
    </row>
    <row r="31" spans="1:13" s="102" customFormat="1" ht="21.75" customHeight="1">
      <c r="A31" s="109">
        <v>29</v>
      </c>
      <c r="B31" s="110"/>
      <c r="C31" s="148"/>
      <c r="D31" s="105"/>
      <c r="E31" s="105"/>
      <c r="F31" s="115"/>
      <c r="G31" s="133"/>
      <c r="H31" s="147"/>
      <c r="I31" s="107"/>
      <c r="J31" s="147"/>
      <c r="K31" s="150"/>
      <c r="L31" s="114"/>
      <c r="M31" s="114" t="s">
        <v>133</v>
      </c>
    </row>
    <row r="32" spans="1:13" s="102" customFormat="1" ht="21.75" customHeight="1">
      <c r="A32" s="109">
        <v>30</v>
      </c>
      <c r="B32" s="110"/>
      <c r="C32" s="148"/>
      <c r="D32" s="105"/>
      <c r="E32" s="105"/>
      <c r="F32" s="115"/>
      <c r="G32" s="133"/>
      <c r="H32" s="147"/>
      <c r="I32" s="107"/>
      <c r="J32" s="147"/>
      <c r="K32" s="150"/>
      <c r="L32" s="114"/>
      <c r="M32" s="114" t="s">
        <v>133</v>
      </c>
    </row>
    <row r="33" spans="1:13" s="102" customFormat="1" ht="21.75" customHeight="1">
      <c r="A33" s="109">
        <v>31</v>
      </c>
      <c r="B33" s="110"/>
      <c r="C33" s="148"/>
      <c r="D33" s="105"/>
      <c r="E33" s="105"/>
      <c r="F33" s="115"/>
      <c r="G33" s="133"/>
      <c r="H33" s="147"/>
      <c r="I33" s="107"/>
      <c r="J33" s="147"/>
      <c r="K33" s="150"/>
      <c r="L33" s="114"/>
      <c r="M33" s="114" t="s">
        <v>133</v>
      </c>
    </row>
    <row r="34" spans="1:13" s="102" customFormat="1" ht="21.75" customHeight="1">
      <c r="A34" s="109">
        <v>32</v>
      </c>
      <c r="B34" s="110"/>
      <c r="C34" s="148"/>
      <c r="D34" s="105"/>
      <c r="E34" s="105"/>
      <c r="F34" s="115"/>
      <c r="G34" s="133"/>
      <c r="H34" s="147"/>
      <c r="I34" s="107"/>
      <c r="J34" s="147"/>
      <c r="K34" s="150"/>
      <c r="L34" s="114"/>
      <c r="M34" s="114" t="s">
        <v>133</v>
      </c>
    </row>
    <row r="35" spans="1:13" s="102" customFormat="1" ht="21.75" customHeight="1">
      <c r="A35" s="109">
        <v>33</v>
      </c>
      <c r="B35" s="110"/>
      <c r="C35" s="148"/>
      <c r="D35" s="105"/>
      <c r="E35" s="105"/>
      <c r="F35" s="115"/>
      <c r="G35" s="132"/>
      <c r="H35" s="147"/>
      <c r="I35" s="107"/>
      <c r="J35" s="147"/>
      <c r="K35" s="150"/>
      <c r="L35" s="114"/>
      <c r="M35" s="114" t="s">
        <v>133</v>
      </c>
    </row>
    <row r="36" spans="1:13" s="102" customFormat="1" ht="21.75" customHeight="1">
      <c r="A36" s="109">
        <v>34</v>
      </c>
      <c r="B36" s="110"/>
      <c r="C36" s="148"/>
      <c r="D36" s="105"/>
      <c r="E36" s="105"/>
      <c r="F36" s="115"/>
      <c r="G36" s="133"/>
      <c r="H36" s="147"/>
      <c r="I36" s="107"/>
      <c r="J36" s="147"/>
      <c r="K36" s="150"/>
      <c r="L36" s="114"/>
      <c r="M36" s="114" t="s">
        <v>133</v>
      </c>
    </row>
    <row r="37" spans="1:13" s="102" customFormat="1" ht="21.75" customHeight="1">
      <c r="A37" s="109">
        <v>35</v>
      </c>
      <c r="B37" s="110"/>
      <c r="C37" s="148"/>
      <c r="D37" s="105"/>
      <c r="E37" s="105"/>
      <c r="F37" s="115"/>
      <c r="G37" s="133"/>
      <c r="H37" s="147"/>
      <c r="I37" s="107"/>
      <c r="J37" s="147"/>
      <c r="K37" s="150"/>
      <c r="L37" s="114"/>
      <c r="M37" s="114" t="s">
        <v>133</v>
      </c>
    </row>
    <row r="38" spans="1:13" s="102" customFormat="1" ht="21.75" customHeight="1">
      <c r="A38" s="109">
        <v>36</v>
      </c>
      <c r="B38" s="110"/>
      <c r="C38" s="148"/>
      <c r="D38" s="105"/>
      <c r="E38" s="105"/>
      <c r="F38" s="115"/>
      <c r="G38" s="133"/>
      <c r="H38" s="147"/>
      <c r="I38" s="107"/>
      <c r="J38" s="147"/>
      <c r="K38" s="150"/>
      <c r="L38" s="114"/>
      <c r="M38" s="114" t="s">
        <v>133</v>
      </c>
    </row>
    <row r="39" spans="1:13" s="102" customFormat="1" ht="21.75" customHeight="1">
      <c r="A39" s="109">
        <v>37</v>
      </c>
      <c r="B39" s="110"/>
      <c r="C39" s="148"/>
      <c r="D39" s="105"/>
      <c r="E39" s="105"/>
      <c r="F39" s="115"/>
      <c r="G39" s="133"/>
      <c r="H39" s="147"/>
      <c r="I39" s="107"/>
      <c r="J39" s="147"/>
      <c r="K39" s="150"/>
      <c r="L39" s="114"/>
      <c r="M39" s="114" t="s">
        <v>133</v>
      </c>
    </row>
    <row r="40" spans="1:13" s="102" customFormat="1" ht="21.75" customHeight="1">
      <c r="A40" s="109">
        <v>38</v>
      </c>
      <c r="B40" s="110"/>
      <c r="C40" s="149"/>
      <c r="D40" s="149"/>
      <c r="E40" s="149"/>
      <c r="F40" s="152"/>
      <c r="G40" s="133"/>
      <c r="H40" s="107"/>
      <c r="I40" s="107"/>
      <c r="J40" s="147"/>
      <c r="K40" s="150"/>
      <c r="L40" s="114"/>
      <c r="M40" s="114" t="s">
        <v>133</v>
      </c>
    </row>
    <row r="41" spans="1:13" s="102" customFormat="1" ht="21.75" customHeight="1">
      <c r="A41" s="109">
        <v>39</v>
      </c>
      <c r="B41" s="110"/>
      <c r="C41" s="149"/>
      <c r="D41" s="149"/>
      <c r="E41" s="149"/>
      <c r="F41" s="152"/>
      <c r="G41" s="133"/>
      <c r="H41" s="107"/>
      <c r="I41" s="107"/>
      <c r="J41" s="147"/>
      <c r="K41" s="150"/>
      <c r="L41" s="114"/>
      <c r="M41" s="114" t="s">
        <v>133</v>
      </c>
    </row>
    <row r="42" spans="1:13" s="102" customFormat="1" ht="21.75" customHeight="1">
      <c r="A42" s="109">
        <v>40</v>
      </c>
      <c r="B42" s="110"/>
      <c r="C42" s="149"/>
      <c r="D42" s="149"/>
      <c r="E42" s="149"/>
      <c r="F42" s="152"/>
      <c r="G42" s="133"/>
      <c r="H42" s="107"/>
      <c r="I42" s="107"/>
      <c r="J42" s="147"/>
      <c r="K42" s="150"/>
      <c r="L42" s="114"/>
      <c r="M42" s="114" t="s">
        <v>133</v>
      </c>
    </row>
    <row r="43" spans="1:13" s="102" customFormat="1" ht="21.75" customHeight="1">
      <c r="A43" s="109">
        <v>41</v>
      </c>
      <c r="B43" s="110"/>
      <c r="C43" s="149"/>
      <c r="D43" s="149"/>
      <c r="E43" s="149"/>
      <c r="F43" s="152"/>
      <c r="G43" s="132"/>
      <c r="H43" s="107"/>
      <c r="I43" s="107"/>
      <c r="J43" s="147"/>
      <c r="K43" s="150"/>
      <c r="L43" s="114"/>
      <c r="M43" s="114" t="s">
        <v>133</v>
      </c>
    </row>
    <row r="44" spans="1:13" s="102" customFormat="1" ht="21.75" customHeight="1">
      <c r="A44" s="109">
        <v>42</v>
      </c>
      <c r="B44" s="110"/>
      <c r="C44" s="149"/>
      <c r="D44" s="149"/>
      <c r="E44" s="149"/>
      <c r="F44" s="152"/>
      <c r="G44" s="133"/>
      <c r="H44" s="107"/>
      <c r="I44" s="107"/>
      <c r="J44" s="147"/>
      <c r="K44" s="150"/>
      <c r="L44" s="114"/>
      <c r="M44" s="114" t="s">
        <v>133</v>
      </c>
    </row>
    <row r="45" spans="1:13" s="102" customFormat="1" ht="21.75" customHeight="1">
      <c r="A45" s="109">
        <v>43</v>
      </c>
      <c r="B45" s="110"/>
      <c r="C45" s="149"/>
      <c r="D45" s="149"/>
      <c r="E45" s="149"/>
      <c r="F45" s="152"/>
      <c r="G45" s="133"/>
      <c r="H45" s="107"/>
      <c r="I45" s="107"/>
      <c r="J45" s="147"/>
      <c r="K45" s="150"/>
      <c r="L45" s="114"/>
      <c r="M45" s="114" t="s">
        <v>133</v>
      </c>
    </row>
    <row r="46" spans="1:13" s="102" customFormat="1" ht="21.75" customHeight="1">
      <c r="A46" s="109">
        <v>44</v>
      </c>
      <c r="B46" s="110"/>
      <c r="C46" s="149"/>
      <c r="D46" s="149"/>
      <c r="E46" s="149"/>
      <c r="F46" s="152"/>
      <c r="G46" s="133"/>
      <c r="H46" s="107"/>
      <c r="I46" s="107"/>
      <c r="J46" s="147"/>
      <c r="K46" s="150"/>
      <c r="L46" s="114"/>
      <c r="M46" s="114" t="s">
        <v>133</v>
      </c>
    </row>
    <row r="47" spans="1:13" s="102" customFormat="1" ht="21.75" customHeight="1">
      <c r="A47" s="109">
        <v>45</v>
      </c>
      <c r="B47" s="110"/>
      <c r="C47" s="149"/>
      <c r="D47" s="149"/>
      <c r="E47" s="149"/>
      <c r="F47" s="152"/>
      <c r="G47" s="133"/>
      <c r="H47" s="107"/>
      <c r="I47" s="107"/>
      <c r="J47" s="147"/>
      <c r="K47" s="150"/>
      <c r="L47" s="114"/>
      <c r="M47" s="114" t="s">
        <v>133</v>
      </c>
    </row>
    <row r="48" spans="1:13" s="102" customFormat="1" ht="21.75" customHeight="1">
      <c r="A48" s="109">
        <v>46</v>
      </c>
      <c r="B48" s="110"/>
      <c r="C48" s="149"/>
      <c r="D48" s="149"/>
      <c r="E48" s="149"/>
      <c r="F48" s="152"/>
      <c r="G48" s="133"/>
      <c r="H48" s="107"/>
      <c r="I48" s="107"/>
      <c r="J48" s="147"/>
      <c r="K48" s="150"/>
      <c r="L48" s="114"/>
      <c r="M48" s="114" t="s">
        <v>133</v>
      </c>
    </row>
    <row r="49" spans="1:13" s="102" customFormat="1" ht="21.75" customHeight="1">
      <c r="A49" s="109">
        <v>47</v>
      </c>
      <c r="B49" s="110"/>
      <c r="C49" s="149"/>
      <c r="D49" s="149"/>
      <c r="E49" s="149"/>
      <c r="F49" s="152"/>
      <c r="G49" s="133"/>
      <c r="H49" s="107"/>
      <c r="I49" s="107"/>
      <c r="J49" s="147"/>
      <c r="K49" s="150"/>
      <c r="L49" s="114"/>
      <c r="M49" s="114" t="s">
        <v>133</v>
      </c>
    </row>
    <row r="50" spans="1:13" s="102" customFormat="1" ht="21.75" customHeight="1">
      <c r="A50" s="109">
        <v>48</v>
      </c>
      <c r="B50" s="110"/>
      <c r="C50" s="149"/>
      <c r="D50" s="149"/>
      <c r="E50" s="149"/>
      <c r="F50" s="152"/>
      <c r="G50" s="133"/>
      <c r="H50" s="107"/>
      <c r="I50" s="107"/>
      <c r="J50" s="147"/>
      <c r="K50" s="150"/>
      <c r="L50" s="114"/>
      <c r="M50" s="114" t="s">
        <v>133</v>
      </c>
    </row>
    <row r="51" spans="1:13" s="102" customFormat="1" ht="21.75" customHeight="1">
      <c r="A51" s="109">
        <v>49</v>
      </c>
      <c r="B51" s="110"/>
      <c r="C51" s="149"/>
      <c r="D51" s="149"/>
      <c r="E51" s="149"/>
      <c r="F51" s="152"/>
      <c r="G51" s="132"/>
      <c r="H51" s="107"/>
      <c r="I51" s="107"/>
      <c r="J51" s="147"/>
      <c r="K51" s="150"/>
      <c r="L51" s="114"/>
      <c r="M51" s="114" t="s">
        <v>133</v>
      </c>
    </row>
    <row r="52" spans="1:13" s="102" customFormat="1" ht="21.75" customHeight="1">
      <c r="A52" s="109">
        <v>50</v>
      </c>
      <c r="B52" s="110"/>
      <c r="C52" s="149"/>
      <c r="D52" s="149"/>
      <c r="E52" s="149"/>
      <c r="F52" s="152"/>
      <c r="G52" s="133"/>
      <c r="H52" s="107"/>
      <c r="I52" s="107"/>
      <c r="J52" s="147"/>
      <c r="K52" s="150"/>
      <c r="L52" s="114"/>
      <c r="M52" s="114" t="s">
        <v>133</v>
      </c>
    </row>
    <row r="53" spans="1:13" s="102" customFormat="1" ht="21.75" customHeight="1">
      <c r="A53" s="109">
        <v>51</v>
      </c>
      <c r="B53" s="110"/>
      <c r="C53" s="149"/>
      <c r="D53" s="149"/>
      <c r="E53" s="149"/>
      <c r="F53" s="152"/>
      <c r="G53" s="133"/>
      <c r="H53" s="107"/>
      <c r="I53" s="107"/>
      <c r="J53" s="147"/>
      <c r="K53" s="150"/>
      <c r="L53" s="114"/>
      <c r="M53" s="114" t="s">
        <v>133</v>
      </c>
    </row>
    <row r="54" spans="1:13" s="102" customFormat="1" ht="21.75" customHeight="1">
      <c r="A54" s="109">
        <v>52</v>
      </c>
      <c r="B54" s="110"/>
      <c r="C54" s="149"/>
      <c r="D54" s="149"/>
      <c r="E54" s="149"/>
      <c r="F54" s="152"/>
      <c r="G54" s="133"/>
      <c r="H54" s="107"/>
      <c r="I54" s="107"/>
      <c r="J54" s="147"/>
      <c r="K54" s="150"/>
      <c r="L54" s="114"/>
      <c r="M54" s="114" t="s">
        <v>133</v>
      </c>
    </row>
    <row r="55" spans="1:13" s="102" customFormat="1" ht="21.75" customHeight="1">
      <c r="A55" s="109">
        <v>53</v>
      </c>
      <c r="B55" s="110"/>
      <c r="C55" s="149"/>
      <c r="D55" s="149"/>
      <c r="E55" s="149"/>
      <c r="F55" s="152"/>
      <c r="G55" s="133"/>
      <c r="H55" s="107"/>
      <c r="I55" s="107"/>
      <c r="J55" s="147"/>
      <c r="K55" s="150"/>
      <c r="L55" s="114"/>
      <c r="M55" s="114" t="s">
        <v>133</v>
      </c>
    </row>
    <row r="56" spans="1:13" s="102" customFormat="1" ht="21.75" customHeight="1">
      <c r="A56" s="109">
        <v>54</v>
      </c>
      <c r="B56" s="110"/>
      <c r="C56" s="149"/>
      <c r="D56" s="149"/>
      <c r="E56" s="149"/>
      <c r="F56" s="152"/>
      <c r="G56" s="133"/>
      <c r="H56" s="107"/>
      <c r="I56" s="107"/>
      <c r="J56" s="147"/>
      <c r="K56" s="150"/>
      <c r="L56" s="114"/>
      <c r="M56" s="114" t="s">
        <v>133</v>
      </c>
    </row>
    <row r="57" spans="1:13" s="102" customFormat="1" ht="21.75" customHeight="1">
      <c r="A57" s="109">
        <v>55</v>
      </c>
      <c r="B57" s="110"/>
      <c r="C57" s="149"/>
      <c r="D57" s="149"/>
      <c r="E57" s="149"/>
      <c r="F57" s="152"/>
      <c r="G57" s="133"/>
      <c r="H57" s="107"/>
      <c r="I57" s="107"/>
      <c r="J57" s="147"/>
      <c r="K57" s="150"/>
      <c r="L57" s="114"/>
      <c r="M57" s="114" t="s">
        <v>133</v>
      </c>
    </row>
    <row r="58" spans="1:13" s="102" customFormat="1" ht="21.75" customHeight="1">
      <c r="A58" s="109">
        <v>56</v>
      </c>
      <c r="B58" s="110"/>
      <c r="C58" s="149"/>
      <c r="D58" s="149"/>
      <c r="E58" s="149"/>
      <c r="F58" s="152"/>
      <c r="G58" s="133"/>
      <c r="H58" s="107"/>
      <c r="I58" s="107"/>
      <c r="J58" s="147"/>
      <c r="K58" s="150"/>
      <c r="L58" s="114"/>
      <c r="M58" s="114" t="s">
        <v>133</v>
      </c>
    </row>
    <row r="59" spans="1:13" s="102" customFormat="1" ht="21.75" customHeight="1">
      <c r="A59" s="109">
        <v>57</v>
      </c>
      <c r="B59" s="110"/>
      <c r="C59" s="149"/>
      <c r="D59" s="149"/>
      <c r="E59" s="149"/>
      <c r="F59" s="152"/>
      <c r="G59" s="132"/>
      <c r="H59" s="107"/>
      <c r="I59" s="107"/>
      <c r="J59" s="147"/>
      <c r="K59" s="150"/>
      <c r="L59" s="114"/>
      <c r="M59" s="114" t="s">
        <v>133</v>
      </c>
    </row>
    <row r="60" spans="1:13" s="102" customFormat="1" ht="21.75" customHeight="1">
      <c r="A60" s="109">
        <v>58</v>
      </c>
      <c r="B60" s="110"/>
      <c r="C60" s="149"/>
      <c r="D60" s="149"/>
      <c r="E60" s="149"/>
      <c r="F60" s="152"/>
      <c r="G60" s="133"/>
      <c r="H60" s="107"/>
      <c r="I60" s="107"/>
      <c r="J60" s="147"/>
      <c r="K60" s="150"/>
      <c r="L60" s="114"/>
      <c r="M60" s="114" t="s">
        <v>133</v>
      </c>
    </row>
    <row r="61" spans="1:13" s="102" customFormat="1" ht="21.75" customHeight="1">
      <c r="A61" s="109">
        <v>59</v>
      </c>
      <c r="B61" s="110"/>
      <c r="C61" s="149"/>
      <c r="D61" s="149"/>
      <c r="E61" s="149"/>
      <c r="F61" s="152"/>
      <c r="G61" s="133"/>
      <c r="H61" s="107"/>
      <c r="I61" s="107"/>
      <c r="J61" s="147"/>
      <c r="K61" s="150"/>
      <c r="L61" s="114"/>
      <c r="M61" s="114" t="s">
        <v>133</v>
      </c>
    </row>
    <row r="62" spans="1:13" s="102" customFormat="1" ht="21.75" customHeight="1">
      <c r="A62" s="109">
        <v>60</v>
      </c>
      <c r="B62" s="110"/>
      <c r="C62" s="149"/>
      <c r="D62" s="149"/>
      <c r="E62" s="149"/>
      <c r="F62" s="152"/>
      <c r="G62" s="133"/>
      <c r="H62" s="107"/>
      <c r="I62" s="107"/>
      <c r="J62" s="147"/>
      <c r="K62" s="150"/>
      <c r="L62" s="114"/>
      <c r="M62" s="114" t="s">
        <v>133</v>
      </c>
    </row>
    <row r="63" spans="1:13" s="102" customFormat="1" ht="21.75" customHeight="1">
      <c r="A63" s="109">
        <v>61</v>
      </c>
      <c r="B63" s="110"/>
      <c r="C63" s="149"/>
      <c r="D63" s="149"/>
      <c r="E63" s="149"/>
      <c r="F63" s="111"/>
      <c r="G63" s="133"/>
      <c r="H63" s="107"/>
      <c r="I63" s="107"/>
      <c r="J63" s="147"/>
      <c r="K63" s="150"/>
      <c r="L63" s="114"/>
      <c r="M63" s="114" t="s">
        <v>133</v>
      </c>
    </row>
    <row r="64" spans="1:13" s="102" customFormat="1" ht="21.75" customHeight="1">
      <c r="A64" s="109">
        <v>62</v>
      </c>
      <c r="B64" s="110"/>
      <c r="C64" s="149"/>
      <c r="D64" s="149"/>
      <c r="E64" s="149"/>
      <c r="F64" s="111"/>
      <c r="G64" s="133"/>
      <c r="H64" s="107"/>
      <c r="I64" s="107"/>
      <c r="J64" s="147"/>
      <c r="K64" s="150"/>
      <c r="L64" s="114"/>
      <c r="M64" s="114" t="s">
        <v>133</v>
      </c>
    </row>
    <row r="65" spans="1:13" s="102" customFormat="1" ht="21.75" customHeight="1">
      <c r="A65" s="109">
        <v>63</v>
      </c>
      <c r="B65" s="110"/>
      <c r="C65" s="149"/>
      <c r="D65" s="149"/>
      <c r="E65" s="149"/>
      <c r="F65" s="111"/>
      <c r="G65" s="133"/>
      <c r="H65" s="107"/>
      <c r="I65" s="107"/>
      <c r="J65" s="147"/>
      <c r="K65" s="150"/>
      <c r="L65" s="114"/>
      <c r="M65" s="114" t="s">
        <v>133</v>
      </c>
    </row>
    <row r="66" spans="1:13" s="102" customFormat="1" ht="21.75" customHeight="1">
      <c r="A66" s="109">
        <v>64</v>
      </c>
      <c r="B66" s="110"/>
      <c r="C66" s="149"/>
      <c r="D66" s="149"/>
      <c r="E66" s="149"/>
      <c r="F66" s="111"/>
      <c r="G66" s="133"/>
      <c r="H66" s="107"/>
      <c r="I66" s="107"/>
      <c r="J66" s="147"/>
      <c r="K66" s="150"/>
      <c r="L66" s="114"/>
      <c r="M66" s="114" t="s">
        <v>133</v>
      </c>
    </row>
    <row r="67" spans="1:13" s="102" customFormat="1" ht="21.75" customHeight="1">
      <c r="A67" s="109">
        <v>65</v>
      </c>
      <c r="B67" s="110"/>
      <c r="C67" s="149"/>
      <c r="D67" s="149"/>
      <c r="E67" s="149"/>
      <c r="F67" s="111"/>
      <c r="G67" s="132"/>
      <c r="H67" s="107"/>
      <c r="I67" s="107"/>
      <c r="J67" s="147"/>
      <c r="K67" s="150"/>
      <c r="L67" s="114"/>
      <c r="M67" s="114" t="s">
        <v>133</v>
      </c>
    </row>
    <row r="68" spans="1:13" s="102" customFormat="1" ht="21.75" customHeight="1">
      <c r="A68" s="109">
        <v>66</v>
      </c>
      <c r="B68" s="110"/>
      <c r="C68" s="149"/>
      <c r="D68" s="149"/>
      <c r="E68" s="149"/>
      <c r="F68" s="111"/>
      <c r="G68" s="133"/>
      <c r="H68" s="107"/>
      <c r="I68" s="107"/>
      <c r="J68" s="147"/>
      <c r="K68" s="150"/>
      <c r="L68" s="114"/>
      <c r="M68" s="114" t="s">
        <v>133</v>
      </c>
    </row>
    <row r="69" spans="1:13" s="102" customFormat="1" ht="21.75" customHeight="1">
      <c r="A69" s="109">
        <v>67</v>
      </c>
      <c r="B69" s="110"/>
      <c r="C69" s="149"/>
      <c r="D69" s="149"/>
      <c r="E69" s="149"/>
      <c r="F69" s="111"/>
      <c r="G69" s="133"/>
      <c r="H69" s="107"/>
      <c r="I69" s="107"/>
      <c r="J69" s="147"/>
      <c r="K69" s="150"/>
      <c r="L69" s="114"/>
      <c r="M69" s="114" t="s">
        <v>133</v>
      </c>
    </row>
    <row r="70" spans="1:13" s="102" customFormat="1" ht="21.75" customHeight="1">
      <c r="A70" s="109">
        <v>68</v>
      </c>
      <c r="B70" s="110"/>
      <c r="C70" s="149"/>
      <c r="D70" s="149"/>
      <c r="E70" s="149"/>
      <c r="F70" s="111"/>
      <c r="G70" s="133"/>
      <c r="H70" s="107"/>
      <c r="I70" s="107"/>
      <c r="J70" s="147"/>
      <c r="K70" s="150"/>
      <c r="L70" s="114"/>
      <c r="M70" s="114" t="s">
        <v>133</v>
      </c>
    </row>
    <row r="71" spans="1:13" s="102" customFormat="1" ht="21.75" customHeight="1">
      <c r="A71" s="109">
        <v>69</v>
      </c>
      <c r="B71" s="110"/>
      <c r="C71" s="149"/>
      <c r="D71" s="149"/>
      <c r="E71" s="149"/>
      <c r="F71" s="111"/>
      <c r="G71" s="133"/>
      <c r="H71" s="107"/>
      <c r="I71" s="107"/>
      <c r="J71" s="147"/>
      <c r="K71" s="150"/>
      <c r="L71" s="114"/>
      <c r="M71" s="114" t="s">
        <v>133</v>
      </c>
    </row>
    <row r="72" spans="1:13" s="102" customFormat="1" ht="21.75" customHeight="1">
      <c r="A72" s="109">
        <v>70</v>
      </c>
      <c r="B72" s="110"/>
      <c r="C72" s="149"/>
      <c r="D72" s="149"/>
      <c r="E72" s="149"/>
      <c r="F72" s="111"/>
      <c r="G72" s="133"/>
      <c r="H72" s="107"/>
      <c r="I72" s="107"/>
      <c r="J72" s="147"/>
      <c r="K72" s="150"/>
      <c r="L72" s="114"/>
      <c r="M72" s="114" t="s">
        <v>133</v>
      </c>
    </row>
    <row r="73" spans="1:13" s="102" customFormat="1" ht="21.75" customHeight="1">
      <c r="A73" s="109">
        <v>71</v>
      </c>
      <c r="B73" s="110"/>
      <c r="C73" s="149"/>
      <c r="D73" s="149"/>
      <c r="E73" s="149"/>
      <c r="F73" s="111"/>
      <c r="G73" s="133"/>
      <c r="H73" s="107"/>
      <c r="I73" s="107"/>
      <c r="J73" s="147"/>
      <c r="K73" s="150"/>
      <c r="L73" s="114"/>
      <c r="M73" s="114" t="s">
        <v>133</v>
      </c>
    </row>
    <row r="74" spans="1:13" s="102" customFormat="1" ht="21.75" customHeight="1">
      <c r="A74" s="109">
        <v>72</v>
      </c>
      <c r="B74" s="110"/>
      <c r="C74" s="149"/>
      <c r="D74" s="149"/>
      <c r="E74" s="149"/>
      <c r="F74" s="111"/>
      <c r="G74" s="133"/>
      <c r="H74" s="107"/>
      <c r="I74" s="107"/>
      <c r="J74" s="147"/>
      <c r="K74" s="150"/>
      <c r="L74" s="114"/>
      <c r="M74" s="114" t="s">
        <v>133</v>
      </c>
    </row>
    <row r="75" spans="1:13" s="102" customFormat="1" ht="21.75" customHeight="1">
      <c r="A75" s="109">
        <v>73</v>
      </c>
      <c r="B75" s="110"/>
      <c r="C75" s="149"/>
      <c r="D75" s="149"/>
      <c r="E75" s="149"/>
      <c r="F75" s="111"/>
      <c r="G75" s="132"/>
      <c r="H75" s="107"/>
      <c r="I75" s="107"/>
      <c r="J75" s="147"/>
      <c r="K75" s="150"/>
      <c r="L75" s="114"/>
      <c r="M75" s="114" t="s">
        <v>133</v>
      </c>
    </row>
    <row r="76" spans="1:13" s="102" customFormat="1" ht="21.75" customHeight="1">
      <c r="A76" s="109">
        <v>74</v>
      </c>
      <c r="B76" s="110"/>
      <c r="C76" s="149"/>
      <c r="D76" s="149"/>
      <c r="E76" s="149"/>
      <c r="F76" s="111"/>
      <c r="G76" s="133"/>
      <c r="H76" s="107"/>
      <c r="I76" s="107"/>
      <c r="J76" s="147"/>
      <c r="K76" s="150"/>
      <c r="L76" s="114"/>
      <c r="M76" s="114" t="s">
        <v>133</v>
      </c>
    </row>
    <row r="77" spans="1:13" s="102" customFormat="1" ht="21.75" customHeight="1">
      <c r="A77" s="109">
        <v>75</v>
      </c>
      <c r="B77" s="110"/>
      <c r="C77" s="149"/>
      <c r="D77" s="149"/>
      <c r="E77" s="149"/>
      <c r="F77" s="111"/>
      <c r="G77" s="133"/>
      <c r="H77" s="107"/>
      <c r="I77" s="107"/>
      <c r="J77" s="147"/>
      <c r="K77" s="150"/>
      <c r="L77" s="114"/>
      <c r="M77" s="114" t="s">
        <v>133</v>
      </c>
    </row>
    <row r="78" spans="1:13" s="102" customFormat="1" ht="21.75" customHeight="1">
      <c r="A78" s="109">
        <v>76</v>
      </c>
      <c r="B78" s="110"/>
      <c r="C78" s="149"/>
      <c r="D78" s="149"/>
      <c r="E78" s="149"/>
      <c r="F78" s="111"/>
      <c r="G78" s="133"/>
      <c r="H78" s="107"/>
      <c r="I78" s="107"/>
      <c r="J78" s="147"/>
      <c r="K78" s="150"/>
      <c r="L78" s="114"/>
      <c r="M78" s="114" t="s">
        <v>133</v>
      </c>
    </row>
    <row r="79" spans="1:13" s="102" customFormat="1" ht="21.75" customHeight="1">
      <c r="A79" s="109">
        <v>77</v>
      </c>
      <c r="B79" s="110"/>
      <c r="C79" s="149"/>
      <c r="D79" s="149"/>
      <c r="E79" s="149"/>
      <c r="F79" s="111"/>
      <c r="G79" s="133"/>
      <c r="H79" s="107"/>
      <c r="I79" s="107"/>
      <c r="J79" s="147"/>
      <c r="K79" s="150"/>
      <c r="L79" s="114"/>
      <c r="M79" s="114" t="s">
        <v>133</v>
      </c>
    </row>
    <row r="80" spans="1:13" s="102" customFormat="1" ht="21.75" customHeight="1">
      <c r="A80" s="109">
        <v>78</v>
      </c>
      <c r="B80" s="110"/>
      <c r="C80" s="149"/>
      <c r="D80" s="149"/>
      <c r="E80" s="149"/>
      <c r="F80" s="111"/>
      <c r="G80" s="133"/>
      <c r="H80" s="107"/>
      <c r="I80" s="107"/>
      <c r="J80" s="147"/>
      <c r="K80" s="150"/>
      <c r="L80" s="114"/>
      <c r="M80" s="114" t="s">
        <v>133</v>
      </c>
    </row>
    <row r="81" spans="1:13" s="102" customFormat="1" ht="21.75" customHeight="1">
      <c r="A81" s="109">
        <v>79</v>
      </c>
      <c r="B81" s="110"/>
      <c r="C81" s="149"/>
      <c r="D81" s="149"/>
      <c r="E81" s="149"/>
      <c r="F81" s="111"/>
      <c r="G81" s="133"/>
      <c r="H81" s="107"/>
      <c r="I81" s="107"/>
      <c r="J81" s="147"/>
      <c r="K81" s="150"/>
      <c r="L81" s="114"/>
      <c r="M81" s="114" t="s">
        <v>133</v>
      </c>
    </row>
    <row r="82" spans="1:13" s="102" customFormat="1" ht="21.75" customHeight="1">
      <c r="A82" s="109">
        <v>80</v>
      </c>
      <c r="B82" s="110"/>
      <c r="C82" s="149"/>
      <c r="D82" s="149"/>
      <c r="E82" s="149"/>
      <c r="F82" s="111"/>
      <c r="G82" s="133"/>
      <c r="H82" s="107"/>
      <c r="I82" s="107"/>
      <c r="J82" s="147"/>
      <c r="K82" s="150"/>
      <c r="L82" s="114"/>
      <c r="M82" s="114" t="s">
        <v>133</v>
      </c>
    </row>
    <row r="83" spans="1:13" s="102" customFormat="1" ht="21.75" customHeight="1">
      <c r="A83" s="109">
        <v>81</v>
      </c>
      <c r="B83" s="110"/>
      <c r="C83" s="149"/>
      <c r="D83" s="149"/>
      <c r="E83" s="149"/>
      <c r="F83" s="152"/>
      <c r="G83" s="132"/>
      <c r="H83" s="107"/>
      <c r="I83" s="107"/>
      <c r="J83" s="147"/>
      <c r="K83" s="150"/>
      <c r="L83" s="114"/>
      <c r="M83" s="114" t="s">
        <v>133</v>
      </c>
    </row>
    <row r="84" spans="1:13" s="102" customFormat="1" ht="21.75" customHeight="1">
      <c r="A84" s="109">
        <v>82</v>
      </c>
      <c r="B84" s="110"/>
      <c r="C84" s="149"/>
      <c r="D84" s="149"/>
      <c r="E84" s="149"/>
      <c r="F84" s="152"/>
      <c r="G84" s="133"/>
      <c r="H84" s="107"/>
      <c r="I84" s="107"/>
      <c r="J84" s="147"/>
      <c r="K84" s="150"/>
      <c r="L84" s="114"/>
      <c r="M84" s="114" t="s">
        <v>133</v>
      </c>
    </row>
    <row r="85" spans="1:13" s="102" customFormat="1" ht="21.75" customHeight="1">
      <c r="A85" s="109">
        <v>83</v>
      </c>
      <c r="B85" s="110"/>
      <c r="C85" s="149"/>
      <c r="D85" s="149"/>
      <c r="E85" s="149"/>
      <c r="F85" s="152"/>
      <c r="G85" s="133"/>
      <c r="H85" s="107"/>
      <c r="I85" s="107"/>
      <c r="J85" s="147"/>
      <c r="K85" s="150"/>
      <c r="L85" s="114"/>
      <c r="M85" s="114" t="s">
        <v>133</v>
      </c>
    </row>
    <row r="86" spans="1:13" s="102" customFormat="1" ht="21.75" customHeight="1">
      <c r="A86" s="109">
        <v>84</v>
      </c>
      <c r="B86" s="110"/>
      <c r="C86" s="149"/>
      <c r="D86" s="149"/>
      <c r="E86" s="149"/>
      <c r="F86" s="152"/>
      <c r="G86" s="133"/>
      <c r="H86" s="107"/>
      <c r="I86" s="107"/>
      <c r="J86" s="147"/>
      <c r="K86" s="150"/>
      <c r="L86" s="114"/>
      <c r="M86" s="114" t="s">
        <v>133</v>
      </c>
    </row>
    <row r="87" spans="1:13" s="102" customFormat="1" ht="21.75" customHeight="1">
      <c r="A87" s="109">
        <v>85</v>
      </c>
      <c r="B87" s="110"/>
      <c r="C87" s="149"/>
      <c r="D87" s="149"/>
      <c r="E87" s="149"/>
      <c r="F87" s="152"/>
      <c r="G87" s="133"/>
      <c r="H87" s="107"/>
      <c r="I87" s="107"/>
      <c r="J87" s="147"/>
      <c r="K87" s="150"/>
      <c r="L87" s="114"/>
      <c r="M87" s="114" t="s">
        <v>133</v>
      </c>
    </row>
    <row r="88" spans="1:13" s="102" customFormat="1" ht="21.75" customHeight="1">
      <c r="A88" s="109">
        <v>86</v>
      </c>
      <c r="B88" s="110"/>
      <c r="C88" s="149"/>
      <c r="D88" s="149"/>
      <c r="E88" s="149"/>
      <c r="F88" s="152"/>
      <c r="G88" s="133"/>
      <c r="H88" s="107"/>
      <c r="I88" s="107"/>
      <c r="J88" s="147"/>
      <c r="K88" s="150"/>
      <c r="L88" s="114"/>
      <c r="M88" s="114" t="s">
        <v>133</v>
      </c>
    </row>
    <row r="89" spans="1:13" s="102" customFormat="1" ht="21.75" customHeight="1">
      <c r="A89" s="109">
        <v>87</v>
      </c>
      <c r="B89" s="110"/>
      <c r="C89" s="149"/>
      <c r="D89" s="149"/>
      <c r="E89" s="149"/>
      <c r="F89" s="152"/>
      <c r="G89" s="133"/>
      <c r="H89" s="107"/>
      <c r="I89" s="107"/>
      <c r="J89" s="147"/>
      <c r="K89" s="150"/>
      <c r="L89" s="114"/>
      <c r="M89" s="114" t="s">
        <v>133</v>
      </c>
    </row>
    <row r="90" spans="1:13" s="102" customFormat="1" ht="21.75" customHeight="1">
      <c r="A90" s="109">
        <v>88</v>
      </c>
      <c r="B90" s="110"/>
      <c r="C90" s="149"/>
      <c r="D90" s="149"/>
      <c r="E90" s="149"/>
      <c r="F90" s="152"/>
      <c r="G90" s="133"/>
      <c r="H90" s="107"/>
      <c r="I90" s="107"/>
      <c r="J90" s="147"/>
      <c r="K90" s="150"/>
      <c r="L90" s="114"/>
      <c r="M90" s="114" t="s">
        <v>133</v>
      </c>
    </row>
    <row r="91" spans="1:13" s="102" customFormat="1" ht="21.75" customHeight="1">
      <c r="A91" s="109">
        <v>89</v>
      </c>
      <c r="B91" s="110"/>
      <c r="C91" s="149"/>
      <c r="D91" s="149"/>
      <c r="E91" s="149"/>
      <c r="F91" s="152"/>
      <c r="G91" s="132"/>
      <c r="H91" s="107"/>
      <c r="I91" s="107"/>
      <c r="J91" s="147"/>
      <c r="K91" s="150"/>
      <c r="L91" s="114"/>
      <c r="M91" s="114" t="s">
        <v>133</v>
      </c>
    </row>
    <row r="92" spans="1:13" s="102" customFormat="1" ht="21.75" customHeight="1">
      <c r="A92" s="109">
        <v>90</v>
      </c>
      <c r="B92" s="110"/>
      <c r="C92" s="149"/>
      <c r="D92" s="149"/>
      <c r="E92" s="149"/>
      <c r="F92" s="152"/>
      <c r="G92" s="133"/>
      <c r="H92" s="107"/>
      <c r="I92" s="107"/>
      <c r="J92" s="147"/>
      <c r="K92" s="150"/>
      <c r="L92" s="114"/>
      <c r="M92" s="114" t="s">
        <v>133</v>
      </c>
    </row>
    <row r="93" spans="1:13" s="102" customFormat="1" ht="21.75" customHeight="1">
      <c r="A93" s="109">
        <v>91</v>
      </c>
      <c r="B93" s="110"/>
      <c r="C93" s="149"/>
      <c r="D93" s="149"/>
      <c r="E93" s="149"/>
      <c r="F93" s="152"/>
      <c r="G93" s="133"/>
      <c r="H93" s="107"/>
      <c r="I93" s="107"/>
      <c r="J93" s="147"/>
      <c r="K93" s="150"/>
      <c r="L93" s="114"/>
      <c r="M93" s="114" t="s">
        <v>133</v>
      </c>
    </row>
    <row r="94" spans="1:13" s="102" customFormat="1" ht="21.75" customHeight="1">
      <c r="A94" s="109">
        <v>92</v>
      </c>
      <c r="B94" s="110"/>
      <c r="C94" s="149"/>
      <c r="D94" s="149"/>
      <c r="E94" s="149"/>
      <c r="F94" s="152"/>
      <c r="G94" s="133"/>
      <c r="H94" s="107"/>
      <c r="I94" s="107"/>
      <c r="J94" s="147"/>
      <c r="K94" s="150"/>
      <c r="L94" s="114"/>
      <c r="M94" s="114" t="s">
        <v>133</v>
      </c>
    </row>
    <row r="95" spans="1:13" s="102" customFormat="1" ht="21.75" customHeight="1">
      <c r="A95" s="109">
        <v>93</v>
      </c>
      <c r="B95" s="110"/>
      <c r="C95" s="149"/>
      <c r="D95" s="149"/>
      <c r="E95" s="149"/>
      <c r="F95" s="152"/>
      <c r="G95" s="133"/>
      <c r="H95" s="107"/>
      <c r="I95" s="107"/>
      <c r="J95" s="147"/>
      <c r="K95" s="150"/>
      <c r="L95" s="114"/>
      <c r="M95" s="114" t="s">
        <v>133</v>
      </c>
    </row>
    <row r="96" spans="1:13" s="102" customFormat="1" ht="21.75" customHeight="1">
      <c r="A96" s="109">
        <v>94</v>
      </c>
      <c r="B96" s="110"/>
      <c r="C96" s="149"/>
      <c r="D96" s="149"/>
      <c r="E96" s="149"/>
      <c r="F96" s="152"/>
      <c r="G96" s="133"/>
      <c r="H96" s="107"/>
      <c r="I96" s="107"/>
      <c r="J96" s="147"/>
      <c r="K96" s="150"/>
      <c r="L96" s="114"/>
      <c r="M96" s="114" t="s">
        <v>133</v>
      </c>
    </row>
    <row r="97" spans="1:13" s="102" customFormat="1" ht="21.75" customHeight="1">
      <c r="A97" s="109">
        <v>95</v>
      </c>
      <c r="B97" s="110"/>
      <c r="C97" s="149"/>
      <c r="D97" s="149"/>
      <c r="E97" s="149"/>
      <c r="F97" s="152"/>
      <c r="G97" s="133"/>
      <c r="H97" s="107"/>
      <c r="I97" s="107"/>
      <c r="J97" s="147"/>
      <c r="K97" s="150"/>
      <c r="L97" s="114"/>
      <c r="M97" s="114" t="s">
        <v>133</v>
      </c>
    </row>
    <row r="98" spans="1:13" s="102" customFormat="1" ht="21.75" customHeight="1">
      <c r="A98" s="109">
        <v>96</v>
      </c>
      <c r="B98" s="110"/>
      <c r="C98" s="149"/>
      <c r="D98" s="149"/>
      <c r="E98" s="149"/>
      <c r="F98" s="152"/>
      <c r="G98" s="133"/>
      <c r="H98" s="107"/>
      <c r="I98" s="107"/>
      <c r="J98" s="147"/>
      <c r="K98" s="150"/>
      <c r="L98" s="114"/>
      <c r="M98" s="114" t="s">
        <v>133</v>
      </c>
    </row>
    <row r="99" spans="1:13" s="102" customFormat="1" ht="21.75" customHeight="1">
      <c r="A99" s="109">
        <v>97</v>
      </c>
      <c r="B99" s="110"/>
      <c r="C99" s="149"/>
      <c r="D99" s="149"/>
      <c r="E99" s="149"/>
      <c r="F99" s="152"/>
      <c r="G99" s="132"/>
      <c r="H99" s="107"/>
      <c r="I99" s="107"/>
      <c r="J99" s="147"/>
      <c r="K99" s="150"/>
      <c r="L99" s="114"/>
      <c r="M99" s="114" t="s">
        <v>133</v>
      </c>
    </row>
    <row r="100" spans="1:13" s="102" customFormat="1" ht="21.75" customHeight="1">
      <c r="A100" s="109">
        <v>98</v>
      </c>
      <c r="B100" s="110"/>
      <c r="C100" s="149"/>
      <c r="D100" s="149"/>
      <c r="E100" s="149"/>
      <c r="F100" s="152"/>
      <c r="G100" s="133"/>
      <c r="H100" s="107"/>
      <c r="I100" s="107"/>
      <c r="J100" s="147"/>
      <c r="K100" s="150"/>
      <c r="L100" s="114"/>
      <c r="M100" s="114" t="s">
        <v>133</v>
      </c>
    </row>
    <row r="101" spans="1:13" s="102" customFormat="1" ht="21.75" customHeight="1">
      <c r="A101" s="109">
        <v>99</v>
      </c>
      <c r="B101" s="110"/>
      <c r="C101" s="149"/>
      <c r="D101" s="149"/>
      <c r="E101" s="149"/>
      <c r="F101" s="152"/>
      <c r="G101" s="133"/>
      <c r="H101" s="107"/>
      <c r="I101" s="107"/>
      <c r="J101" s="147"/>
      <c r="K101" s="150"/>
      <c r="L101" s="114"/>
      <c r="M101" s="114" t="s">
        <v>133</v>
      </c>
    </row>
    <row r="102" spans="1:13" s="102" customFormat="1" ht="21.75" customHeight="1">
      <c r="A102" s="109">
        <v>100</v>
      </c>
      <c r="B102" s="110"/>
      <c r="C102" s="149"/>
      <c r="D102" s="149"/>
      <c r="E102" s="149"/>
      <c r="F102" s="152"/>
      <c r="G102" s="133"/>
      <c r="H102" s="107"/>
      <c r="I102" s="107"/>
      <c r="J102" s="147"/>
      <c r="K102" s="150"/>
      <c r="L102" s="114"/>
      <c r="M102" s="114" t="s">
        <v>133</v>
      </c>
    </row>
    <row r="103" spans="1:13" s="102" customFormat="1" ht="21.75" customHeight="1">
      <c r="A103" s="109">
        <v>101</v>
      </c>
      <c r="B103" s="110"/>
      <c r="C103" s="149"/>
      <c r="D103" s="149"/>
      <c r="E103" s="149"/>
      <c r="F103" s="152"/>
      <c r="G103" s="133"/>
      <c r="H103" s="107"/>
      <c r="I103" s="107"/>
      <c r="J103" s="147"/>
      <c r="K103" s="150"/>
      <c r="L103" s="114"/>
      <c r="M103" s="114" t="s">
        <v>133</v>
      </c>
    </row>
    <row r="104" spans="1:13" s="102" customFormat="1" ht="21.75" customHeight="1">
      <c r="A104" s="109">
        <v>102</v>
      </c>
      <c r="B104" s="110"/>
      <c r="C104" s="149"/>
      <c r="D104" s="149"/>
      <c r="E104" s="149"/>
      <c r="F104" s="152"/>
      <c r="G104" s="133"/>
      <c r="H104" s="107"/>
      <c r="I104" s="107"/>
      <c r="J104" s="147"/>
      <c r="K104" s="150"/>
      <c r="L104" s="114"/>
      <c r="M104" s="114" t="s">
        <v>133</v>
      </c>
    </row>
    <row r="105" spans="1:13" s="102" customFormat="1" ht="21.75" customHeight="1">
      <c r="A105" s="109">
        <v>103</v>
      </c>
      <c r="B105" s="110"/>
      <c r="C105" s="149"/>
      <c r="D105" s="149"/>
      <c r="E105" s="149"/>
      <c r="F105" s="152"/>
      <c r="G105" s="133"/>
      <c r="H105" s="107"/>
      <c r="I105" s="107"/>
      <c r="J105" s="147"/>
      <c r="K105" s="150"/>
      <c r="L105" s="114"/>
      <c r="M105" s="114" t="s">
        <v>133</v>
      </c>
    </row>
    <row r="106" spans="1:13" s="102" customFormat="1" ht="21.75" customHeight="1">
      <c r="A106" s="109">
        <v>104</v>
      </c>
      <c r="B106" s="110"/>
      <c r="C106" s="149"/>
      <c r="D106" s="149"/>
      <c r="E106" s="149"/>
      <c r="F106" s="152"/>
      <c r="G106" s="133"/>
      <c r="H106" s="107"/>
      <c r="I106" s="107"/>
      <c r="J106" s="147"/>
      <c r="K106" s="150"/>
      <c r="L106" s="114"/>
      <c r="M106" s="114" t="s">
        <v>133</v>
      </c>
    </row>
    <row r="107" spans="1:13" s="102" customFormat="1" ht="21.75" customHeight="1">
      <c r="A107" s="109">
        <v>105</v>
      </c>
      <c r="B107" s="110"/>
      <c r="C107" s="149"/>
      <c r="D107" s="149"/>
      <c r="E107" s="149"/>
      <c r="F107" s="152"/>
      <c r="G107" s="132"/>
      <c r="H107" s="107"/>
      <c r="I107" s="107"/>
      <c r="J107" s="147"/>
      <c r="K107" s="150"/>
      <c r="L107" s="114"/>
      <c r="M107" s="114" t="s">
        <v>133</v>
      </c>
    </row>
    <row r="108" spans="1:13" s="102" customFormat="1" ht="21.75" customHeight="1">
      <c r="A108" s="109">
        <v>106</v>
      </c>
      <c r="B108" s="110"/>
      <c r="C108" s="149"/>
      <c r="D108" s="149"/>
      <c r="E108" s="149"/>
      <c r="F108" s="152"/>
      <c r="G108" s="133"/>
      <c r="H108" s="107"/>
      <c r="I108" s="107"/>
      <c r="J108" s="147"/>
      <c r="K108" s="150"/>
      <c r="L108" s="114"/>
      <c r="M108" s="114" t="s">
        <v>133</v>
      </c>
    </row>
    <row r="109" spans="1:13" s="102" customFormat="1" ht="21.75" customHeight="1">
      <c r="A109" s="109">
        <v>107</v>
      </c>
      <c r="B109" s="110"/>
      <c r="C109" s="149"/>
      <c r="D109" s="149"/>
      <c r="E109" s="149"/>
      <c r="F109" s="152"/>
      <c r="G109" s="133"/>
      <c r="H109" s="107"/>
      <c r="I109" s="107"/>
      <c r="J109" s="147"/>
      <c r="K109" s="150"/>
      <c r="L109" s="114"/>
      <c r="M109" s="114" t="s">
        <v>133</v>
      </c>
    </row>
    <row r="110" spans="1:13" s="102" customFormat="1" ht="21.75" customHeight="1">
      <c r="A110" s="109">
        <v>108</v>
      </c>
      <c r="B110" s="110"/>
      <c r="C110" s="149"/>
      <c r="D110" s="149"/>
      <c r="E110" s="149"/>
      <c r="F110" s="152"/>
      <c r="G110" s="133"/>
      <c r="H110" s="107"/>
      <c r="I110" s="107"/>
      <c r="J110" s="147"/>
      <c r="K110" s="150"/>
      <c r="L110" s="114"/>
      <c r="M110" s="114" t="s">
        <v>133</v>
      </c>
    </row>
    <row r="111" spans="1:13" s="102" customFormat="1" ht="21.75" customHeight="1">
      <c r="A111" s="109">
        <v>109</v>
      </c>
      <c r="B111" s="110"/>
      <c r="C111" s="149"/>
      <c r="D111" s="149"/>
      <c r="E111" s="149"/>
      <c r="F111" s="152"/>
      <c r="G111" s="133"/>
      <c r="H111" s="107"/>
      <c r="I111" s="107"/>
      <c r="J111" s="147"/>
      <c r="K111" s="150"/>
      <c r="L111" s="114"/>
      <c r="M111" s="114" t="s">
        <v>133</v>
      </c>
    </row>
    <row r="112" spans="1:13" s="102" customFormat="1" ht="21.75" customHeight="1">
      <c r="A112" s="109">
        <v>110</v>
      </c>
      <c r="B112" s="110"/>
      <c r="C112" s="149"/>
      <c r="D112" s="149"/>
      <c r="E112" s="149"/>
      <c r="F112" s="152"/>
      <c r="G112" s="133"/>
      <c r="H112" s="107"/>
      <c r="I112" s="107"/>
      <c r="J112" s="147"/>
      <c r="K112" s="150"/>
      <c r="L112" s="114"/>
      <c r="M112" s="114" t="s">
        <v>133</v>
      </c>
    </row>
    <row r="113" spans="1:13" s="102" customFormat="1" ht="21.75" customHeight="1">
      <c r="A113" s="109">
        <v>111</v>
      </c>
      <c r="B113" s="110"/>
      <c r="C113" s="149"/>
      <c r="D113" s="149"/>
      <c r="E113" s="149"/>
      <c r="F113" s="152"/>
      <c r="G113" s="133"/>
      <c r="H113" s="107"/>
      <c r="I113" s="107"/>
      <c r="J113" s="147"/>
      <c r="K113" s="150"/>
      <c r="L113" s="114"/>
      <c r="M113" s="114" t="s">
        <v>133</v>
      </c>
    </row>
    <row r="114" spans="1:13" s="102" customFormat="1" ht="21.75" customHeight="1">
      <c r="A114" s="109">
        <v>112</v>
      </c>
      <c r="B114" s="110"/>
      <c r="C114" s="149"/>
      <c r="D114" s="149"/>
      <c r="E114" s="149"/>
      <c r="F114" s="152"/>
      <c r="G114" s="133"/>
      <c r="H114" s="107"/>
      <c r="I114" s="107"/>
      <c r="J114" s="147"/>
      <c r="K114" s="150"/>
      <c r="L114" s="114"/>
      <c r="M114" s="114" t="s">
        <v>133</v>
      </c>
    </row>
    <row r="115" spans="1:13" s="102" customFormat="1" ht="21.75" customHeight="1">
      <c r="A115" s="109">
        <v>113</v>
      </c>
      <c r="B115" s="110"/>
      <c r="C115" s="149"/>
      <c r="D115" s="149"/>
      <c r="E115" s="149"/>
      <c r="F115" s="152"/>
      <c r="G115" s="132"/>
      <c r="H115" s="107"/>
      <c r="I115" s="107"/>
      <c r="J115" s="147"/>
      <c r="K115" s="150"/>
      <c r="L115" s="114"/>
      <c r="M115" s="114" t="s">
        <v>133</v>
      </c>
    </row>
    <row r="116" spans="1:13" s="102" customFormat="1" ht="21.75" customHeight="1">
      <c r="A116" s="109">
        <v>114</v>
      </c>
      <c r="B116" s="110"/>
      <c r="C116" s="149"/>
      <c r="D116" s="149"/>
      <c r="E116" s="149"/>
      <c r="F116" s="152"/>
      <c r="G116" s="133"/>
      <c r="H116" s="107"/>
      <c r="I116" s="107"/>
      <c r="J116" s="147"/>
      <c r="K116" s="150"/>
      <c r="L116" s="114"/>
      <c r="M116" s="114" t="s">
        <v>133</v>
      </c>
    </row>
    <row r="117" spans="1:13" s="102" customFormat="1" ht="21.75" customHeight="1">
      <c r="A117" s="109">
        <v>115</v>
      </c>
      <c r="B117" s="110"/>
      <c r="C117" s="149"/>
      <c r="D117" s="149"/>
      <c r="E117" s="149"/>
      <c r="F117" s="152"/>
      <c r="G117" s="133"/>
      <c r="H117" s="107"/>
      <c r="I117" s="107"/>
      <c r="J117" s="147"/>
      <c r="K117" s="150"/>
      <c r="L117" s="114"/>
      <c r="M117" s="114" t="s">
        <v>133</v>
      </c>
    </row>
    <row r="118" spans="1:13" s="102" customFormat="1" ht="21.75" customHeight="1">
      <c r="A118" s="109">
        <v>116</v>
      </c>
      <c r="B118" s="110"/>
      <c r="C118" s="149"/>
      <c r="D118" s="149"/>
      <c r="E118" s="149"/>
      <c r="F118" s="153"/>
      <c r="G118" s="133"/>
      <c r="H118" s="107"/>
      <c r="I118" s="107"/>
      <c r="J118" s="147"/>
      <c r="K118" s="150"/>
      <c r="L118" s="114"/>
      <c r="M118" s="114" t="s">
        <v>133</v>
      </c>
    </row>
    <row r="119" spans="1:13" s="102" customFormat="1" ht="21.75" customHeight="1">
      <c r="A119" s="109">
        <v>117</v>
      </c>
      <c r="B119" s="110"/>
      <c r="C119" s="149"/>
      <c r="D119" s="149"/>
      <c r="E119" s="149"/>
      <c r="F119" s="153"/>
      <c r="G119" s="133"/>
      <c r="H119" s="107"/>
      <c r="I119" s="107"/>
      <c r="J119" s="147"/>
      <c r="K119" s="150"/>
      <c r="L119" s="114"/>
      <c r="M119" s="114" t="s">
        <v>133</v>
      </c>
    </row>
    <row r="120" spans="1:13" s="102" customFormat="1" ht="21.75" customHeight="1">
      <c r="A120" s="109">
        <v>118</v>
      </c>
      <c r="B120" s="110"/>
      <c r="C120" s="149"/>
      <c r="D120" s="149"/>
      <c r="E120" s="149"/>
      <c r="F120" s="153"/>
      <c r="G120" s="133"/>
      <c r="H120" s="107"/>
      <c r="I120" s="107"/>
      <c r="J120" s="147"/>
      <c r="K120" s="150"/>
      <c r="L120" s="114"/>
      <c r="M120" s="114" t="s">
        <v>133</v>
      </c>
    </row>
    <row r="121" spans="1:13" s="102" customFormat="1" ht="21.75" customHeight="1">
      <c r="A121" s="109">
        <v>119</v>
      </c>
      <c r="B121" s="110"/>
      <c r="C121" s="149"/>
      <c r="D121" s="149"/>
      <c r="E121" s="149"/>
      <c r="F121" s="153"/>
      <c r="G121" s="133"/>
      <c r="H121" s="107"/>
      <c r="I121" s="107"/>
      <c r="J121" s="147"/>
      <c r="K121" s="150"/>
      <c r="L121" s="114"/>
      <c r="M121" s="114" t="s">
        <v>133</v>
      </c>
    </row>
    <row r="122" spans="1:13" s="102" customFormat="1" ht="21.75" customHeight="1">
      <c r="A122" s="109">
        <v>120</v>
      </c>
      <c r="B122" s="110"/>
      <c r="C122" s="149"/>
      <c r="D122" s="149"/>
      <c r="E122" s="149"/>
      <c r="F122" s="153"/>
      <c r="G122" s="133"/>
      <c r="H122" s="107"/>
      <c r="I122" s="107"/>
      <c r="J122" s="147"/>
      <c r="K122" s="150"/>
      <c r="L122" s="114"/>
      <c r="M122" s="114" t="s">
        <v>133</v>
      </c>
    </row>
    <row r="123" spans="1:13" s="102" customFormat="1" ht="21.75" customHeight="1">
      <c r="A123" s="109">
        <v>121</v>
      </c>
      <c r="B123" s="110"/>
      <c r="C123" s="149"/>
      <c r="D123" s="149"/>
      <c r="E123" s="149"/>
      <c r="F123" s="153"/>
      <c r="G123" s="132"/>
      <c r="H123" s="107"/>
      <c r="I123" s="107"/>
      <c r="J123" s="147"/>
      <c r="K123" s="150"/>
      <c r="L123" s="114"/>
      <c r="M123" s="114" t="s">
        <v>133</v>
      </c>
    </row>
    <row r="124" spans="1:13" s="102" customFormat="1" ht="21.75" customHeight="1">
      <c r="A124" s="109">
        <v>122</v>
      </c>
      <c r="B124" s="110"/>
      <c r="C124" s="149"/>
      <c r="D124" s="149"/>
      <c r="E124" s="149"/>
      <c r="F124" s="153"/>
      <c r="G124" s="133"/>
      <c r="H124" s="107"/>
      <c r="I124" s="107"/>
      <c r="J124" s="147"/>
      <c r="K124" s="150"/>
      <c r="L124" s="114"/>
      <c r="M124" s="114" t="s">
        <v>133</v>
      </c>
    </row>
    <row r="125" spans="1:13" s="102" customFormat="1" ht="21.75" customHeight="1">
      <c r="A125" s="109">
        <v>123</v>
      </c>
      <c r="B125" s="110"/>
      <c r="C125" s="149"/>
      <c r="D125" s="149"/>
      <c r="E125" s="149"/>
      <c r="F125" s="153"/>
      <c r="G125" s="133"/>
      <c r="H125" s="107"/>
      <c r="I125" s="107"/>
      <c r="J125" s="147"/>
      <c r="K125" s="150"/>
      <c r="L125" s="114"/>
      <c r="M125" s="114" t="s">
        <v>133</v>
      </c>
    </row>
    <row r="126" spans="1:13" s="102" customFormat="1" ht="21.75" customHeight="1">
      <c r="A126" s="109">
        <v>124</v>
      </c>
      <c r="B126" s="110"/>
      <c r="C126" s="149"/>
      <c r="D126" s="149"/>
      <c r="E126" s="149"/>
      <c r="F126" s="153"/>
      <c r="G126" s="133"/>
      <c r="H126" s="107"/>
      <c r="I126" s="107"/>
      <c r="J126" s="147"/>
      <c r="K126" s="150"/>
      <c r="L126" s="114"/>
      <c r="M126" s="114" t="s">
        <v>133</v>
      </c>
    </row>
    <row r="127" spans="1:13" s="102" customFormat="1" ht="21.75" customHeight="1">
      <c r="A127" s="109">
        <v>125</v>
      </c>
      <c r="B127" s="110"/>
      <c r="C127" s="149"/>
      <c r="D127" s="149"/>
      <c r="E127" s="149"/>
      <c r="F127" s="153"/>
      <c r="G127" s="133"/>
      <c r="H127" s="107"/>
      <c r="I127" s="107"/>
      <c r="J127" s="147"/>
      <c r="K127" s="150"/>
      <c r="L127" s="114"/>
      <c r="M127" s="114" t="s">
        <v>133</v>
      </c>
    </row>
    <row r="128" spans="1:13" s="102" customFormat="1" ht="21.75" customHeight="1">
      <c r="A128" s="109">
        <v>126</v>
      </c>
      <c r="B128" s="110"/>
      <c r="C128" s="149"/>
      <c r="D128" s="149"/>
      <c r="E128" s="149"/>
      <c r="F128" s="153"/>
      <c r="G128" s="133"/>
      <c r="H128" s="107"/>
      <c r="I128" s="107"/>
      <c r="J128" s="147"/>
      <c r="K128" s="150"/>
      <c r="L128" s="114"/>
      <c r="M128" s="114" t="s">
        <v>133</v>
      </c>
    </row>
    <row r="129" spans="1:13" s="102" customFormat="1" ht="21.75" customHeight="1">
      <c r="A129" s="109">
        <v>127</v>
      </c>
      <c r="B129" s="110"/>
      <c r="C129" s="149"/>
      <c r="D129" s="149"/>
      <c r="E129" s="149"/>
      <c r="F129" s="153"/>
      <c r="G129" s="133"/>
      <c r="H129" s="107"/>
      <c r="I129" s="107"/>
      <c r="J129" s="147"/>
      <c r="K129" s="150"/>
      <c r="L129" s="114"/>
      <c r="M129" s="114" t="s">
        <v>133</v>
      </c>
    </row>
    <row r="130" spans="1:13" s="102" customFormat="1" ht="21.75" customHeight="1">
      <c r="A130" s="109">
        <v>128</v>
      </c>
      <c r="B130" s="110"/>
      <c r="C130" s="149"/>
      <c r="D130" s="149"/>
      <c r="E130" s="149"/>
      <c r="F130" s="153"/>
      <c r="G130" s="133"/>
      <c r="H130" s="107"/>
      <c r="I130" s="107"/>
      <c r="J130" s="147"/>
      <c r="K130" s="150"/>
      <c r="L130" s="114"/>
      <c r="M130" s="114" t="s">
        <v>133</v>
      </c>
    </row>
    <row r="131" spans="1:13" s="102" customFormat="1" ht="21.75" customHeight="1">
      <c r="A131" s="109">
        <v>129</v>
      </c>
      <c r="B131" s="110"/>
      <c r="C131" s="149"/>
      <c r="D131" s="149"/>
      <c r="E131" s="149"/>
      <c r="F131" s="153"/>
      <c r="G131" s="132"/>
      <c r="H131" s="107"/>
      <c r="I131" s="107"/>
      <c r="J131" s="147"/>
      <c r="K131" s="150"/>
      <c r="L131" s="114"/>
      <c r="M131" s="114" t="s">
        <v>133</v>
      </c>
    </row>
    <row r="132" spans="1:13" s="102" customFormat="1" ht="21.75" customHeight="1">
      <c r="A132" s="109">
        <v>130</v>
      </c>
      <c r="B132" s="110"/>
      <c r="C132" s="149"/>
      <c r="D132" s="149"/>
      <c r="E132" s="149"/>
      <c r="F132" s="153"/>
      <c r="G132" s="133"/>
      <c r="H132" s="107"/>
      <c r="I132" s="107"/>
      <c r="J132" s="147"/>
      <c r="K132" s="150"/>
      <c r="L132" s="114"/>
      <c r="M132" s="114" t="s">
        <v>133</v>
      </c>
    </row>
    <row r="133" spans="1:13" s="102" customFormat="1" ht="21.75" customHeight="1">
      <c r="A133" s="109">
        <v>131</v>
      </c>
      <c r="B133" s="110"/>
      <c r="C133" s="149"/>
      <c r="D133" s="149"/>
      <c r="E133" s="149"/>
      <c r="F133" s="153"/>
      <c r="G133" s="133"/>
      <c r="H133" s="107"/>
      <c r="I133" s="107"/>
      <c r="J133" s="147"/>
      <c r="K133" s="150"/>
      <c r="L133" s="114"/>
      <c r="M133" s="114" t="s">
        <v>133</v>
      </c>
    </row>
    <row r="134" spans="1:13" s="102" customFormat="1" ht="21.75" customHeight="1">
      <c r="A134" s="109">
        <v>132</v>
      </c>
      <c r="B134" s="110"/>
      <c r="C134" s="149"/>
      <c r="D134" s="149"/>
      <c r="E134" s="149"/>
      <c r="F134" s="153"/>
      <c r="G134" s="133"/>
      <c r="H134" s="107"/>
      <c r="I134" s="107"/>
      <c r="J134" s="147"/>
      <c r="K134" s="150"/>
      <c r="L134" s="114"/>
      <c r="M134" s="114" t="s">
        <v>133</v>
      </c>
    </row>
    <row r="135" spans="1:13" s="102" customFormat="1" ht="21.75" customHeight="1">
      <c r="A135" s="109">
        <v>133</v>
      </c>
      <c r="B135" s="110"/>
      <c r="C135" s="149"/>
      <c r="D135" s="149"/>
      <c r="E135" s="149"/>
      <c r="F135" s="153"/>
      <c r="G135" s="133"/>
      <c r="H135" s="107"/>
      <c r="I135" s="107"/>
      <c r="J135" s="147"/>
      <c r="K135" s="150"/>
      <c r="L135" s="114"/>
      <c r="M135" s="114" t="s">
        <v>133</v>
      </c>
    </row>
    <row r="136" spans="1:13" s="102" customFormat="1" ht="21.75" customHeight="1">
      <c r="A136" s="109">
        <v>134</v>
      </c>
      <c r="B136" s="110"/>
      <c r="C136" s="149"/>
      <c r="D136" s="149"/>
      <c r="E136" s="149"/>
      <c r="F136" s="153"/>
      <c r="G136" s="133"/>
      <c r="H136" s="107"/>
      <c r="I136" s="107"/>
      <c r="J136" s="147"/>
      <c r="K136" s="150"/>
      <c r="L136" s="114"/>
      <c r="M136" s="114" t="s">
        <v>133</v>
      </c>
    </row>
    <row r="137" spans="1:13" s="102" customFormat="1" ht="21.75" customHeight="1">
      <c r="A137" s="109">
        <v>135</v>
      </c>
      <c r="B137" s="110"/>
      <c r="C137" s="149"/>
      <c r="D137" s="149"/>
      <c r="E137" s="149"/>
      <c r="F137" s="153"/>
      <c r="G137" s="133"/>
      <c r="H137" s="107"/>
      <c r="I137" s="107"/>
      <c r="J137" s="147"/>
      <c r="K137" s="150"/>
      <c r="L137" s="114"/>
      <c r="M137" s="114" t="s">
        <v>133</v>
      </c>
    </row>
    <row r="138" spans="1:13" s="102" customFormat="1" ht="21.75" customHeight="1">
      <c r="A138" s="109">
        <v>136</v>
      </c>
      <c r="B138" s="110"/>
      <c r="C138" s="149"/>
      <c r="D138" s="149"/>
      <c r="E138" s="149"/>
      <c r="F138" s="153"/>
      <c r="G138" s="133"/>
      <c r="H138" s="107"/>
      <c r="I138" s="107"/>
      <c r="J138" s="147"/>
      <c r="K138" s="150"/>
      <c r="L138" s="114"/>
      <c r="M138" s="114" t="s">
        <v>133</v>
      </c>
    </row>
    <row r="139" spans="1:13" s="102" customFormat="1" ht="21.75" customHeight="1">
      <c r="A139" s="109">
        <v>137</v>
      </c>
      <c r="B139" s="110"/>
      <c r="C139" s="149"/>
      <c r="D139" s="149"/>
      <c r="E139" s="149"/>
      <c r="F139" s="153"/>
      <c r="G139" s="132"/>
      <c r="H139" s="107"/>
      <c r="I139" s="107"/>
      <c r="J139" s="147"/>
      <c r="K139" s="150"/>
      <c r="L139" s="114"/>
      <c r="M139" s="114" t="s">
        <v>133</v>
      </c>
    </row>
    <row r="140" spans="1:13" s="102" customFormat="1" ht="21.75" customHeight="1">
      <c r="A140" s="109">
        <v>138</v>
      </c>
      <c r="B140" s="110"/>
      <c r="C140" s="149"/>
      <c r="D140" s="149"/>
      <c r="E140" s="149"/>
      <c r="F140" s="153"/>
      <c r="G140" s="133"/>
      <c r="H140" s="107"/>
      <c r="I140" s="107"/>
      <c r="J140" s="147"/>
      <c r="K140" s="150"/>
      <c r="L140" s="114"/>
      <c r="M140" s="114" t="s">
        <v>133</v>
      </c>
    </row>
    <row r="141" spans="1:13" s="102" customFormat="1" ht="21.75" customHeight="1">
      <c r="A141" s="109">
        <v>139</v>
      </c>
      <c r="B141" s="110"/>
      <c r="C141" s="149"/>
      <c r="D141" s="149"/>
      <c r="E141" s="149"/>
      <c r="F141" s="153"/>
      <c r="G141" s="133"/>
      <c r="H141" s="107"/>
      <c r="I141" s="107"/>
      <c r="J141" s="147"/>
      <c r="K141" s="150"/>
      <c r="L141" s="114"/>
      <c r="M141" s="114" t="s">
        <v>133</v>
      </c>
    </row>
    <row r="142" spans="1:13" s="102" customFormat="1" ht="21.75" customHeight="1">
      <c r="A142" s="109">
        <v>140</v>
      </c>
      <c r="B142" s="110"/>
      <c r="C142" s="149"/>
      <c r="D142" s="149"/>
      <c r="E142" s="149"/>
      <c r="F142" s="153"/>
      <c r="G142" s="133"/>
      <c r="H142" s="107"/>
      <c r="I142" s="107"/>
      <c r="J142" s="147"/>
      <c r="K142" s="150"/>
      <c r="L142" s="114"/>
      <c r="M142" s="114" t="s">
        <v>133</v>
      </c>
    </row>
    <row r="143" spans="1:13" s="102" customFormat="1" ht="21.75" customHeight="1">
      <c r="A143" s="109">
        <v>141</v>
      </c>
      <c r="B143" s="110"/>
      <c r="C143" s="149"/>
      <c r="D143" s="149"/>
      <c r="E143" s="149"/>
      <c r="F143" s="153"/>
      <c r="G143" s="133"/>
      <c r="H143" s="107"/>
      <c r="I143" s="107"/>
      <c r="J143" s="147"/>
      <c r="K143" s="150"/>
      <c r="L143" s="114"/>
      <c r="M143" s="114" t="s">
        <v>133</v>
      </c>
    </row>
    <row r="144" spans="1:13" s="102" customFormat="1" ht="21.75" customHeight="1">
      <c r="A144" s="109">
        <v>142</v>
      </c>
      <c r="B144" s="110"/>
      <c r="C144" s="149"/>
      <c r="D144" s="149"/>
      <c r="E144" s="149"/>
      <c r="F144" s="153"/>
      <c r="G144" s="133"/>
      <c r="H144" s="107"/>
      <c r="I144" s="107"/>
      <c r="J144" s="147"/>
      <c r="K144" s="150"/>
      <c r="L144" s="114"/>
      <c r="M144" s="114" t="s">
        <v>133</v>
      </c>
    </row>
    <row r="145" spans="1:13" s="102" customFormat="1" ht="21.75" customHeight="1">
      <c r="A145" s="109">
        <v>143</v>
      </c>
      <c r="B145" s="110"/>
      <c r="C145" s="149"/>
      <c r="D145" s="149"/>
      <c r="E145" s="149"/>
      <c r="F145" s="153"/>
      <c r="G145" s="133"/>
      <c r="H145" s="107"/>
      <c r="I145" s="107"/>
      <c r="J145" s="147"/>
      <c r="K145" s="150"/>
      <c r="L145" s="114"/>
      <c r="M145" s="114" t="s">
        <v>133</v>
      </c>
    </row>
    <row r="146" spans="1:13" s="102" customFormat="1" ht="21.75" customHeight="1">
      <c r="A146" s="109">
        <v>144</v>
      </c>
      <c r="B146" s="110"/>
      <c r="C146" s="149"/>
      <c r="D146" s="149"/>
      <c r="E146" s="149"/>
      <c r="F146" s="153"/>
      <c r="G146" s="133"/>
      <c r="H146" s="107"/>
      <c r="I146" s="107"/>
      <c r="J146" s="147"/>
      <c r="K146" s="150"/>
      <c r="L146" s="114"/>
      <c r="M146" s="114" t="s">
        <v>133</v>
      </c>
    </row>
    <row r="147" spans="1:13" s="102" customFormat="1" ht="21.75" customHeight="1">
      <c r="A147" s="109">
        <v>145</v>
      </c>
      <c r="B147" s="110"/>
      <c r="C147" s="149"/>
      <c r="D147" s="149"/>
      <c r="E147" s="149"/>
      <c r="F147" s="153"/>
      <c r="G147" s="132"/>
      <c r="H147" s="107"/>
      <c r="I147" s="107"/>
      <c r="J147" s="147"/>
      <c r="K147" s="150"/>
      <c r="L147" s="114"/>
      <c r="M147" s="114" t="s">
        <v>133</v>
      </c>
    </row>
    <row r="148" spans="1:13" s="102" customFormat="1" ht="21.75" customHeight="1">
      <c r="A148" s="109">
        <v>146</v>
      </c>
      <c r="B148" s="110"/>
      <c r="C148" s="149"/>
      <c r="D148" s="149"/>
      <c r="E148" s="149"/>
      <c r="F148" s="153"/>
      <c r="G148" s="133"/>
      <c r="H148" s="107"/>
      <c r="I148" s="107"/>
      <c r="J148" s="147"/>
      <c r="K148" s="150"/>
      <c r="L148" s="114"/>
      <c r="M148" s="114" t="s">
        <v>133</v>
      </c>
    </row>
    <row r="149" spans="1:13" s="102" customFormat="1" ht="21.75" customHeight="1">
      <c r="A149" s="109">
        <v>147</v>
      </c>
      <c r="B149" s="110"/>
      <c r="C149" s="149"/>
      <c r="D149" s="149"/>
      <c r="E149" s="149"/>
      <c r="F149" s="153"/>
      <c r="G149" s="133"/>
      <c r="H149" s="107"/>
      <c r="I149" s="107"/>
      <c r="J149" s="147"/>
      <c r="K149" s="150"/>
      <c r="L149" s="114"/>
      <c r="M149" s="114" t="s">
        <v>133</v>
      </c>
    </row>
    <row r="150" spans="1:13" s="102" customFormat="1" ht="21.75" customHeight="1">
      <c r="A150" s="109">
        <v>148</v>
      </c>
      <c r="B150" s="110"/>
      <c r="C150" s="149"/>
      <c r="D150" s="149"/>
      <c r="E150" s="149"/>
      <c r="F150" s="153"/>
      <c r="G150" s="133"/>
      <c r="H150" s="107"/>
      <c r="I150" s="107"/>
      <c r="J150" s="147"/>
      <c r="K150" s="150"/>
      <c r="L150" s="114"/>
      <c r="M150" s="114" t="s">
        <v>133</v>
      </c>
    </row>
    <row r="151" spans="1:13" s="102" customFormat="1" ht="21.75" customHeight="1">
      <c r="A151" s="109">
        <v>149</v>
      </c>
      <c r="B151" s="110"/>
      <c r="C151" s="149"/>
      <c r="D151" s="149"/>
      <c r="E151" s="149"/>
      <c r="F151" s="153"/>
      <c r="G151" s="133"/>
      <c r="H151" s="107"/>
      <c r="I151" s="107"/>
      <c r="J151" s="147"/>
      <c r="K151" s="150"/>
      <c r="L151" s="114"/>
      <c r="M151" s="114" t="s">
        <v>133</v>
      </c>
    </row>
    <row r="152" spans="1:13" s="102" customFormat="1" ht="21.75" customHeight="1">
      <c r="A152" s="109">
        <v>150</v>
      </c>
      <c r="B152" s="110"/>
      <c r="C152" s="149"/>
      <c r="D152" s="149"/>
      <c r="E152" s="149"/>
      <c r="F152" s="153"/>
      <c r="G152" s="133"/>
      <c r="H152" s="107"/>
      <c r="I152" s="107"/>
      <c r="J152" s="147"/>
      <c r="K152" s="150"/>
      <c r="L152" s="114"/>
      <c r="M152" s="114" t="s">
        <v>133</v>
      </c>
    </row>
    <row r="153" spans="1:13" s="102" customFormat="1" ht="21.75" customHeight="1">
      <c r="A153" s="109">
        <v>151</v>
      </c>
      <c r="B153" s="110"/>
      <c r="C153" s="149"/>
      <c r="D153" s="149"/>
      <c r="E153" s="149"/>
      <c r="F153" s="153"/>
      <c r="G153" s="133"/>
      <c r="H153" s="107"/>
      <c r="I153" s="107"/>
      <c r="J153" s="147"/>
      <c r="K153" s="150"/>
      <c r="L153" s="114"/>
      <c r="M153" s="114" t="s">
        <v>133</v>
      </c>
    </row>
    <row r="154" spans="1:13" s="102" customFormat="1" ht="21.75" customHeight="1">
      <c r="A154" s="109">
        <v>152</v>
      </c>
      <c r="B154" s="110"/>
      <c r="C154" s="149"/>
      <c r="D154" s="149"/>
      <c r="E154" s="149"/>
      <c r="F154" s="153"/>
      <c r="G154" s="133"/>
      <c r="H154" s="107"/>
      <c r="I154" s="107"/>
      <c r="J154" s="147"/>
      <c r="K154" s="150"/>
      <c r="L154" s="114"/>
      <c r="M154" s="114" t="s">
        <v>133</v>
      </c>
    </row>
    <row r="155" spans="1:13" s="102" customFormat="1" ht="40.5" customHeight="1">
      <c r="A155" s="109">
        <v>153</v>
      </c>
      <c r="B155" s="110"/>
      <c r="C155" s="149"/>
      <c r="D155" s="149"/>
      <c r="E155" s="149"/>
      <c r="F155" s="154"/>
      <c r="G155" s="132"/>
      <c r="H155" s="107"/>
      <c r="I155" s="107"/>
      <c r="J155" s="147"/>
      <c r="K155" s="150"/>
      <c r="L155" s="114"/>
      <c r="M155" s="114" t="s">
        <v>133</v>
      </c>
    </row>
    <row r="156" spans="1:13" s="102" customFormat="1" ht="40.5" customHeight="1">
      <c r="A156" s="109">
        <v>154</v>
      </c>
      <c r="B156" s="110"/>
      <c r="C156" s="149"/>
      <c r="D156" s="149"/>
      <c r="E156" s="149"/>
      <c r="F156" s="154"/>
      <c r="G156" s="133"/>
      <c r="H156" s="107"/>
      <c r="I156" s="107"/>
      <c r="J156" s="147"/>
      <c r="K156" s="150"/>
      <c r="L156" s="114"/>
      <c r="M156" s="114" t="s">
        <v>133</v>
      </c>
    </row>
    <row r="157" spans="1:13" s="102" customFormat="1" ht="40.5" customHeight="1">
      <c r="A157" s="109">
        <v>155</v>
      </c>
      <c r="B157" s="110"/>
      <c r="C157" s="149"/>
      <c r="D157" s="149"/>
      <c r="E157" s="149"/>
      <c r="F157" s="154"/>
      <c r="G157" s="133"/>
      <c r="H157" s="107"/>
      <c r="I157" s="107"/>
      <c r="J157" s="147"/>
      <c r="K157" s="150"/>
      <c r="L157" s="114"/>
      <c r="M157" s="114" t="s">
        <v>133</v>
      </c>
    </row>
    <row r="158" spans="1:13" s="102" customFormat="1" ht="40.5" customHeight="1">
      <c r="A158" s="109">
        <v>156</v>
      </c>
      <c r="B158" s="110"/>
      <c r="C158" s="149"/>
      <c r="D158" s="149"/>
      <c r="E158" s="149"/>
      <c r="F158" s="154"/>
      <c r="G158" s="133"/>
      <c r="H158" s="107"/>
      <c r="I158" s="107"/>
      <c r="J158" s="147"/>
      <c r="K158" s="150"/>
      <c r="L158" s="114"/>
      <c r="M158" s="114" t="s">
        <v>133</v>
      </c>
    </row>
    <row r="159" spans="1:13" s="102" customFormat="1" ht="40.5" customHeight="1">
      <c r="A159" s="109">
        <v>157</v>
      </c>
      <c r="B159" s="110"/>
      <c r="C159" s="149"/>
      <c r="D159" s="149"/>
      <c r="E159" s="149"/>
      <c r="F159" s="154"/>
      <c r="G159" s="133"/>
      <c r="H159" s="107"/>
      <c r="I159" s="107"/>
      <c r="J159" s="147"/>
      <c r="K159" s="150"/>
      <c r="L159" s="114"/>
      <c r="M159" s="114" t="s">
        <v>133</v>
      </c>
    </row>
    <row r="160" spans="1:13" s="102" customFormat="1" ht="40.5" customHeight="1">
      <c r="A160" s="109">
        <v>158</v>
      </c>
      <c r="B160" s="110"/>
      <c r="C160" s="149"/>
      <c r="D160" s="149"/>
      <c r="E160" s="149"/>
      <c r="F160" s="154"/>
      <c r="G160" s="133"/>
      <c r="H160" s="107"/>
      <c r="I160" s="107"/>
      <c r="J160" s="147"/>
      <c r="K160" s="150"/>
      <c r="L160" s="114"/>
      <c r="M160" s="114" t="s">
        <v>133</v>
      </c>
    </row>
    <row r="161" spans="1:13" s="102" customFormat="1" ht="40.5" customHeight="1">
      <c r="A161" s="109">
        <v>159</v>
      </c>
      <c r="B161" s="110"/>
      <c r="C161" s="149"/>
      <c r="D161" s="149"/>
      <c r="E161" s="149"/>
      <c r="F161" s="154"/>
      <c r="G161" s="133"/>
      <c r="H161" s="107"/>
      <c r="I161" s="107"/>
      <c r="J161" s="147"/>
      <c r="K161" s="150"/>
      <c r="L161" s="114"/>
      <c r="M161" s="114" t="s">
        <v>133</v>
      </c>
    </row>
    <row r="162" spans="1:13" s="102" customFormat="1" ht="40.5" customHeight="1">
      <c r="A162" s="109">
        <v>160</v>
      </c>
      <c r="B162" s="110"/>
      <c r="C162" s="149"/>
      <c r="D162" s="149"/>
      <c r="E162" s="149"/>
      <c r="F162" s="154"/>
      <c r="G162" s="133"/>
      <c r="H162" s="107"/>
      <c r="I162" s="107"/>
      <c r="J162" s="147"/>
      <c r="K162" s="150"/>
      <c r="L162" s="114"/>
      <c r="M162" s="114" t="s">
        <v>133</v>
      </c>
    </row>
    <row r="163" spans="1:13" s="102" customFormat="1" ht="40.5" customHeight="1">
      <c r="A163" s="109">
        <v>161</v>
      </c>
      <c r="B163" s="110"/>
      <c r="C163" s="149"/>
      <c r="D163" s="149"/>
      <c r="E163" s="149"/>
      <c r="F163" s="154"/>
      <c r="G163" s="112"/>
      <c r="H163" s="107"/>
      <c r="I163" s="107"/>
      <c r="J163" s="147"/>
      <c r="K163" s="151"/>
      <c r="L163" s="114"/>
      <c r="M163" s="114" t="s">
        <v>133</v>
      </c>
    </row>
    <row r="164" spans="1:13" s="102" customFormat="1" ht="40.5" customHeight="1">
      <c r="A164" s="109">
        <v>162</v>
      </c>
      <c r="B164" s="110"/>
      <c r="C164" s="149"/>
      <c r="D164" s="149"/>
      <c r="E164" s="149"/>
      <c r="F164" s="154"/>
      <c r="G164" s="112"/>
      <c r="H164" s="107"/>
      <c r="I164" s="107"/>
      <c r="J164" s="147"/>
      <c r="K164" s="151"/>
      <c r="L164" s="114"/>
      <c r="M164" s="114" t="s">
        <v>133</v>
      </c>
    </row>
    <row r="165" spans="1:13" s="102" customFormat="1" ht="40.5" customHeight="1">
      <c r="A165" s="109">
        <v>163</v>
      </c>
      <c r="B165" s="110"/>
      <c r="C165" s="149"/>
      <c r="D165" s="149"/>
      <c r="E165" s="149"/>
      <c r="F165" s="154"/>
      <c r="G165" s="112"/>
      <c r="H165" s="107"/>
      <c r="I165" s="107"/>
      <c r="J165" s="147"/>
      <c r="K165" s="151"/>
      <c r="L165" s="114"/>
      <c r="M165" s="114" t="s">
        <v>133</v>
      </c>
    </row>
    <row r="166" spans="1:13" s="102" customFormat="1" ht="40.5" customHeight="1">
      <c r="A166" s="109">
        <v>164</v>
      </c>
      <c r="B166" s="110"/>
      <c r="C166" s="149"/>
      <c r="D166" s="149"/>
      <c r="E166" s="149"/>
      <c r="F166" s="154"/>
      <c r="G166" s="112"/>
      <c r="H166" s="107"/>
      <c r="I166" s="107"/>
      <c r="J166" s="147"/>
      <c r="K166" s="151"/>
      <c r="L166" s="114"/>
      <c r="M166" s="114" t="s">
        <v>133</v>
      </c>
    </row>
    <row r="167" spans="1:13" s="102" customFormat="1" ht="40.5" customHeight="1">
      <c r="A167" s="109">
        <v>165</v>
      </c>
      <c r="B167" s="110"/>
      <c r="C167" s="149"/>
      <c r="D167" s="149"/>
      <c r="E167" s="149"/>
      <c r="F167" s="154"/>
      <c r="G167" s="112"/>
      <c r="H167" s="107"/>
      <c r="I167" s="107"/>
      <c r="J167" s="147"/>
      <c r="K167" s="151"/>
      <c r="L167" s="114"/>
      <c r="M167" s="114" t="s">
        <v>133</v>
      </c>
    </row>
    <row r="168" spans="1:13" s="102" customFormat="1" ht="40.5" customHeight="1">
      <c r="A168" s="109">
        <v>166</v>
      </c>
      <c r="B168" s="110"/>
      <c r="C168" s="149"/>
      <c r="D168" s="149"/>
      <c r="E168" s="149"/>
      <c r="F168" s="154"/>
      <c r="G168" s="112"/>
      <c r="H168" s="107"/>
      <c r="I168" s="107"/>
      <c r="J168" s="147"/>
      <c r="K168" s="151"/>
      <c r="L168" s="114"/>
      <c r="M168" s="114" t="s">
        <v>133</v>
      </c>
    </row>
    <row r="169" spans="1:13" s="102" customFormat="1" ht="40.5" customHeight="1">
      <c r="A169" s="109">
        <v>167</v>
      </c>
      <c r="B169" s="110"/>
      <c r="C169" s="149"/>
      <c r="D169" s="149"/>
      <c r="E169" s="149"/>
      <c r="F169" s="154"/>
      <c r="G169" s="112"/>
      <c r="H169" s="107"/>
      <c r="I169" s="107"/>
      <c r="J169" s="147"/>
      <c r="K169" s="151"/>
      <c r="L169" s="114"/>
      <c r="M169" s="114" t="s">
        <v>133</v>
      </c>
    </row>
    <row r="170" spans="1:13" s="102" customFormat="1" ht="40.5" customHeight="1">
      <c r="A170" s="109">
        <v>168</v>
      </c>
      <c r="B170" s="110"/>
      <c r="C170" s="149"/>
      <c r="D170" s="149"/>
      <c r="E170" s="149"/>
      <c r="F170" s="154"/>
      <c r="G170" s="112"/>
      <c r="H170" s="107"/>
      <c r="I170" s="107"/>
      <c r="J170" s="147"/>
      <c r="K170" s="151"/>
      <c r="L170" s="114"/>
      <c r="M170" s="114" t="s">
        <v>133</v>
      </c>
    </row>
    <row r="171" spans="1:13" s="102" customFormat="1" ht="40.5" customHeight="1">
      <c r="A171" s="109">
        <v>169</v>
      </c>
      <c r="B171" s="110"/>
      <c r="C171" s="149"/>
      <c r="D171" s="149"/>
      <c r="E171" s="149"/>
      <c r="F171" s="154"/>
      <c r="G171" s="112"/>
      <c r="H171" s="107"/>
      <c r="I171" s="107"/>
      <c r="J171" s="147"/>
      <c r="K171" s="151"/>
      <c r="L171" s="114"/>
      <c r="M171" s="114" t="s">
        <v>133</v>
      </c>
    </row>
    <row r="172" spans="1:13" s="102" customFormat="1" ht="40.5" customHeight="1">
      <c r="A172" s="109">
        <v>170</v>
      </c>
      <c r="B172" s="110"/>
      <c r="C172" s="149"/>
      <c r="D172" s="149"/>
      <c r="E172" s="149"/>
      <c r="F172" s="154"/>
      <c r="G172" s="112"/>
      <c r="H172" s="107"/>
      <c r="I172" s="107"/>
      <c r="J172" s="147"/>
      <c r="K172" s="151"/>
      <c r="L172" s="114"/>
      <c r="M172" s="114" t="s">
        <v>133</v>
      </c>
    </row>
    <row r="173" spans="1:13" s="102" customFormat="1" ht="40.5" customHeight="1">
      <c r="A173" s="109">
        <v>171</v>
      </c>
      <c r="B173" s="110"/>
      <c r="C173" s="149"/>
      <c r="D173" s="149"/>
      <c r="E173" s="149"/>
      <c r="F173" s="154"/>
      <c r="G173" s="112"/>
      <c r="H173" s="107"/>
      <c r="I173" s="107"/>
      <c r="J173" s="147"/>
      <c r="K173" s="151"/>
      <c r="L173" s="114"/>
      <c r="M173" s="114" t="s">
        <v>133</v>
      </c>
    </row>
    <row r="174" spans="1:13" s="102" customFormat="1" ht="40.5" customHeight="1">
      <c r="A174" s="109">
        <v>172</v>
      </c>
      <c r="B174" s="110"/>
      <c r="C174" s="149"/>
      <c r="D174" s="113"/>
      <c r="E174" s="106"/>
      <c r="F174" s="111"/>
      <c r="G174" s="112"/>
      <c r="H174" s="107"/>
      <c r="I174" s="107"/>
      <c r="J174" s="147"/>
      <c r="K174" s="151"/>
      <c r="L174" s="114"/>
      <c r="M174" s="114" t="s">
        <v>133</v>
      </c>
    </row>
    <row r="175" spans="1:13" s="102" customFormat="1" ht="40.5" customHeight="1">
      <c r="A175" s="109">
        <v>173</v>
      </c>
      <c r="B175" s="110"/>
      <c r="C175" s="149"/>
      <c r="D175" s="113"/>
      <c r="E175" s="106"/>
      <c r="F175" s="111"/>
      <c r="G175" s="112"/>
      <c r="H175" s="107"/>
      <c r="I175" s="107"/>
      <c r="J175" s="147"/>
      <c r="K175" s="151"/>
      <c r="L175" s="114"/>
      <c r="M175" s="114" t="s">
        <v>133</v>
      </c>
    </row>
    <row r="176" spans="1:13" s="102" customFormat="1" ht="40.5" customHeight="1">
      <c r="A176" s="109">
        <v>174</v>
      </c>
      <c r="B176" s="110"/>
      <c r="C176" s="149"/>
      <c r="D176" s="113"/>
      <c r="E176" s="106"/>
      <c r="F176" s="111"/>
      <c r="G176" s="112"/>
      <c r="H176" s="107"/>
      <c r="I176" s="107"/>
      <c r="J176" s="147"/>
      <c r="K176" s="151"/>
      <c r="L176" s="114"/>
      <c r="M176" s="114" t="s">
        <v>133</v>
      </c>
    </row>
    <row r="177" spans="1:13" s="102" customFormat="1" ht="40.5" customHeight="1">
      <c r="A177" s="109">
        <v>175</v>
      </c>
      <c r="B177" s="110"/>
      <c r="C177" s="149"/>
      <c r="D177" s="113"/>
      <c r="E177" s="106"/>
      <c r="F177" s="111"/>
      <c r="G177" s="112"/>
      <c r="H177" s="107"/>
      <c r="I177" s="107"/>
      <c r="J177" s="147"/>
      <c r="K177" s="151"/>
      <c r="L177" s="114"/>
      <c r="M177" s="114" t="s">
        <v>133</v>
      </c>
    </row>
    <row r="178" spans="1:13" s="102" customFormat="1" ht="40.5" customHeight="1">
      <c r="A178" s="109">
        <v>176</v>
      </c>
      <c r="B178" s="110"/>
      <c r="C178" s="149"/>
      <c r="D178" s="113"/>
      <c r="E178" s="106"/>
      <c r="F178" s="111"/>
      <c r="G178" s="112"/>
      <c r="H178" s="107"/>
      <c r="I178" s="107"/>
      <c r="J178" s="147"/>
      <c r="K178" s="151"/>
      <c r="L178" s="114"/>
      <c r="M178" s="114" t="s">
        <v>133</v>
      </c>
    </row>
    <row r="179" spans="1:13" s="102" customFormat="1" ht="40.5" customHeight="1">
      <c r="A179" s="109">
        <v>177</v>
      </c>
      <c r="B179" s="110"/>
      <c r="C179" s="149"/>
      <c r="D179" s="113"/>
      <c r="E179" s="106"/>
      <c r="F179" s="111"/>
      <c r="G179" s="112"/>
      <c r="H179" s="107"/>
      <c r="I179" s="107"/>
      <c r="J179" s="147"/>
      <c r="K179" s="151"/>
      <c r="L179" s="114"/>
      <c r="M179" s="114" t="s">
        <v>133</v>
      </c>
    </row>
    <row r="180" spans="1:13" s="102" customFormat="1" ht="40.5" customHeight="1">
      <c r="A180" s="109">
        <v>178</v>
      </c>
      <c r="B180" s="110"/>
      <c r="C180" s="149"/>
      <c r="D180" s="113"/>
      <c r="E180" s="106"/>
      <c r="F180" s="111"/>
      <c r="G180" s="112"/>
      <c r="H180" s="107"/>
      <c r="I180" s="107"/>
      <c r="J180" s="147"/>
      <c r="K180" s="151"/>
      <c r="L180" s="114"/>
      <c r="M180" s="114" t="s">
        <v>133</v>
      </c>
    </row>
    <row r="181" spans="1:13" s="102" customFormat="1" ht="40.5" customHeight="1">
      <c r="A181" s="109">
        <v>179</v>
      </c>
      <c r="B181" s="110"/>
      <c r="C181" s="149"/>
      <c r="D181" s="113"/>
      <c r="E181" s="106"/>
      <c r="F181" s="111"/>
      <c r="G181" s="112"/>
      <c r="H181" s="107"/>
      <c r="I181" s="107"/>
      <c r="J181" s="147"/>
      <c r="K181" s="151"/>
      <c r="L181" s="114"/>
      <c r="M181" s="114" t="s">
        <v>133</v>
      </c>
    </row>
    <row r="182" spans="1:13" s="102" customFormat="1" ht="40.5" customHeight="1">
      <c r="A182" s="109">
        <v>180</v>
      </c>
      <c r="B182" s="110"/>
      <c r="C182" s="149"/>
      <c r="D182" s="113"/>
      <c r="E182" s="106"/>
      <c r="F182" s="111"/>
      <c r="G182" s="112"/>
      <c r="H182" s="107"/>
      <c r="I182" s="107"/>
      <c r="J182" s="147"/>
      <c r="K182" s="151"/>
      <c r="L182" s="114"/>
      <c r="M182" s="114" t="s">
        <v>133</v>
      </c>
    </row>
    <row r="183" spans="1:13" s="102" customFormat="1" ht="40.5" customHeight="1">
      <c r="A183" s="109">
        <v>181</v>
      </c>
      <c r="B183" s="110"/>
      <c r="C183" s="149"/>
      <c r="D183" s="113"/>
      <c r="E183" s="106"/>
      <c r="F183" s="111"/>
      <c r="G183" s="112"/>
      <c r="H183" s="107"/>
      <c r="I183" s="107"/>
      <c r="J183" s="147"/>
      <c r="K183" s="151"/>
      <c r="L183" s="114"/>
      <c r="M183" s="114" t="s">
        <v>133</v>
      </c>
    </row>
    <row r="184" spans="1:13" s="102" customFormat="1" ht="40.5" customHeight="1">
      <c r="A184" s="109">
        <v>182</v>
      </c>
      <c r="B184" s="110"/>
      <c r="C184" s="149"/>
      <c r="D184" s="113"/>
      <c r="E184" s="106"/>
      <c r="F184" s="111"/>
      <c r="G184" s="112"/>
      <c r="H184" s="107"/>
      <c r="I184" s="107"/>
      <c r="J184" s="147"/>
      <c r="K184" s="151"/>
      <c r="L184" s="114"/>
      <c r="M184" s="114" t="s">
        <v>133</v>
      </c>
    </row>
    <row r="185" spans="1:13" s="102" customFormat="1" ht="40.5" customHeight="1">
      <c r="A185" s="109">
        <v>183</v>
      </c>
      <c r="B185" s="110"/>
      <c r="C185" s="149"/>
      <c r="D185" s="113"/>
      <c r="E185" s="106"/>
      <c r="F185" s="111"/>
      <c r="G185" s="112"/>
      <c r="H185" s="107"/>
      <c r="I185" s="107"/>
      <c r="J185" s="147"/>
      <c r="K185" s="151"/>
      <c r="L185" s="114"/>
      <c r="M185" s="114" t="s">
        <v>133</v>
      </c>
    </row>
    <row r="186" spans="1:13" s="102" customFormat="1" ht="40.5" customHeight="1">
      <c r="A186" s="109">
        <v>184</v>
      </c>
      <c r="B186" s="110"/>
      <c r="C186" s="149"/>
      <c r="D186" s="113"/>
      <c r="E186" s="106"/>
      <c r="F186" s="111"/>
      <c r="G186" s="112"/>
      <c r="H186" s="107"/>
      <c r="I186" s="107"/>
      <c r="J186" s="147"/>
      <c r="K186" s="151"/>
      <c r="L186" s="114"/>
      <c r="M186" s="114" t="s">
        <v>133</v>
      </c>
    </row>
    <row r="187" spans="1:13" s="102" customFormat="1" ht="40.5" customHeight="1">
      <c r="A187" s="109">
        <v>185</v>
      </c>
      <c r="B187" s="110"/>
      <c r="C187" s="149"/>
      <c r="D187" s="113"/>
      <c r="E187" s="106"/>
      <c r="F187" s="111"/>
      <c r="G187" s="112"/>
      <c r="H187" s="107"/>
      <c r="I187" s="107"/>
      <c r="J187" s="147"/>
      <c r="K187" s="151"/>
      <c r="L187" s="114"/>
      <c r="M187" s="114" t="s">
        <v>133</v>
      </c>
    </row>
    <row r="188" spans="1:13" s="102" customFormat="1" ht="40.5" customHeight="1">
      <c r="A188" s="109">
        <v>186</v>
      </c>
      <c r="B188" s="110"/>
      <c r="C188" s="149"/>
      <c r="D188" s="113"/>
      <c r="E188" s="106"/>
      <c r="F188" s="111"/>
      <c r="G188" s="112"/>
      <c r="H188" s="107"/>
      <c r="I188" s="107"/>
      <c r="J188" s="147"/>
      <c r="K188" s="151"/>
      <c r="L188" s="114"/>
      <c r="M188" s="114" t="s">
        <v>133</v>
      </c>
    </row>
    <row r="189" spans="1:13" s="102" customFormat="1" ht="40.5" customHeight="1">
      <c r="A189" s="109">
        <v>187</v>
      </c>
      <c r="B189" s="110"/>
      <c r="C189" s="149"/>
      <c r="D189" s="113"/>
      <c r="E189" s="106"/>
      <c r="F189" s="111"/>
      <c r="G189" s="112"/>
      <c r="H189" s="107"/>
      <c r="I189" s="107"/>
      <c r="J189" s="147"/>
      <c r="K189" s="151"/>
      <c r="L189" s="114"/>
      <c r="M189" s="114" t="s">
        <v>133</v>
      </c>
    </row>
    <row r="190" spans="1:13" s="102" customFormat="1" ht="40.5" customHeight="1">
      <c r="A190" s="109">
        <v>188</v>
      </c>
      <c r="B190" s="110"/>
      <c r="C190" s="149"/>
      <c r="D190" s="113"/>
      <c r="E190" s="106"/>
      <c r="F190" s="111"/>
      <c r="G190" s="112"/>
      <c r="H190" s="107"/>
      <c r="I190" s="107"/>
      <c r="J190" s="147"/>
      <c r="K190" s="151"/>
      <c r="L190" s="114"/>
      <c r="M190" s="114" t="s">
        <v>133</v>
      </c>
    </row>
    <row r="191" spans="1:13" s="102" customFormat="1" ht="40.5" customHeight="1">
      <c r="A191" s="109">
        <v>189</v>
      </c>
      <c r="B191" s="110"/>
      <c r="C191" s="149"/>
      <c r="D191" s="113"/>
      <c r="E191" s="106"/>
      <c r="F191" s="111"/>
      <c r="G191" s="112"/>
      <c r="H191" s="107"/>
      <c r="I191" s="107"/>
      <c r="J191" s="147"/>
      <c r="K191" s="151"/>
      <c r="L191" s="114"/>
      <c r="M191" s="114" t="s">
        <v>133</v>
      </c>
    </row>
    <row r="192" spans="1:13" s="102" customFormat="1" ht="40.5" customHeight="1">
      <c r="A192" s="109">
        <v>190</v>
      </c>
      <c r="B192" s="110"/>
      <c r="C192" s="149"/>
      <c r="D192" s="113"/>
      <c r="E192" s="106"/>
      <c r="F192" s="111"/>
      <c r="G192" s="112"/>
      <c r="H192" s="107"/>
      <c r="I192" s="107"/>
      <c r="J192" s="147"/>
      <c r="K192" s="151"/>
      <c r="L192" s="114"/>
      <c r="M192" s="114" t="s">
        <v>133</v>
      </c>
    </row>
    <row r="193" spans="1:13" s="102" customFormat="1" ht="40.5" customHeight="1">
      <c r="A193" s="109">
        <v>191</v>
      </c>
      <c r="B193" s="110"/>
      <c r="C193" s="149"/>
      <c r="D193" s="113"/>
      <c r="E193" s="106"/>
      <c r="F193" s="111"/>
      <c r="G193" s="112"/>
      <c r="H193" s="107"/>
      <c r="I193" s="107"/>
      <c r="J193" s="147"/>
      <c r="K193" s="151"/>
      <c r="L193" s="114"/>
      <c r="M193" s="114" t="s">
        <v>133</v>
      </c>
    </row>
    <row r="194" spans="1:13" s="102" customFormat="1" ht="40.5" customHeight="1">
      <c r="A194" s="109">
        <v>192</v>
      </c>
      <c r="B194" s="110"/>
      <c r="C194" s="149"/>
      <c r="D194" s="113"/>
      <c r="E194" s="106"/>
      <c r="F194" s="111"/>
      <c r="G194" s="112"/>
      <c r="H194" s="107"/>
      <c r="I194" s="107"/>
      <c r="J194" s="147"/>
      <c r="K194" s="151"/>
      <c r="L194" s="114"/>
      <c r="M194" s="114" t="s">
        <v>133</v>
      </c>
    </row>
    <row r="195" spans="1:13" s="102" customFormat="1" ht="40.5" customHeight="1">
      <c r="A195" s="109">
        <v>193</v>
      </c>
      <c r="B195" s="110"/>
      <c r="C195" s="149"/>
      <c r="D195" s="113"/>
      <c r="E195" s="106"/>
      <c r="F195" s="111"/>
      <c r="G195" s="112"/>
      <c r="H195" s="107"/>
      <c r="I195" s="107"/>
      <c r="J195" s="147"/>
      <c r="K195" s="151"/>
      <c r="L195" s="114"/>
      <c r="M195" s="114" t="s">
        <v>133</v>
      </c>
    </row>
    <row r="196" spans="1:13" s="102" customFormat="1" ht="40.5" customHeight="1">
      <c r="A196" s="109">
        <v>194</v>
      </c>
      <c r="B196" s="110"/>
      <c r="C196" s="149"/>
      <c r="D196" s="113"/>
      <c r="E196" s="106"/>
      <c r="F196" s="111"/>
      <c r="G196" s="112"/>
      <c r="H196" s="107"/>
      <c r="I196" s="107"/>
      <c r="J196" s="147"/>
      <c r="K196" s="151"/>
      <c r="L196" s="114"/>
      <c r="M196" s="114" t="s">
        <v>133</v>
      </c>
    </row>
    <row r="197" spans="1:13" s="102" customFormat="1" ht="40.5" customHeight="1">
      <c r="A197" s="109">
        <v>195</v>
      </c>
      <c r="B197" s="110"/>
      <c r="C197" s="149"/>
      <c r="D197" s="113"/>
      <c r="E197" s="106"/>
      <c r="F197" s="111"/>
      <c r="G197" s="112"/>
      <c r="H197" s="107"/>
      <c r="I197" s="107"/>
      <c r="J197" s="147"/>
      <c r="K197" s="151"/>
      <c r="L197" s="114"/>
      <c r="M197" s="114" t="s">
        <v>133</v>
      </c>
    </row>
    <row r="198" spans="1:13" s="102" customFormat="1" ht="40.5" customHeight="1">
      <c r="A198" s="109">
        <v>196</v>
      </c>
      <c r="B198" s="110"/>
      <c r="C198" s="149"/>
      <c r="D198" s="113"/>
      <c r="E198" s="106"/>
      <c r="F198" s="111"/>
      <c r="G198" s="112"/>
      <c r="H198" s="107"/>
      <c r="I198" s="107"/>
      <c r="J198" s="147"/>
      <c r="K198" s="151"/>
      <c r="L198" s="114"/>
      <c r="M198" s="114" t="s">
        <v>133</v>
      </c>
    </row>
    <row r="199" spans="1:13" s="102" customFormat="1" ht="40.5" customHeight="1">
      <c r="A199" s="109">
        <v>197</v>
      </c>
      <c r="B199" s="110"/>
      <c r="C199" s="149"/>
      <c r="D199" s="113"/>
      <c r="E199" s="106"/>
      <c r="F199" s="111"/>
      <c r="G199" s="112"/>
      <c r="H199" s="107"/>
      <c r="I199" s="107"/>
      <c r="J199" s="147"/>
      <c r="K199" s="151"/>
      <c r="L199" s="114"/>
      <c r="M199" s="114" t="s">
        <v>133</v>
      </c>
    </row>
    <row r="200" spans="1:13" s="102" customFormat="1" ht="40.5" customHeight="1">
      <c r="A200" s="109">
        <v>198</v>
      </c>
      <c r="B200" s="110"/>
      <c r="C200" s="149"/>
      <c r="D200" s="113"/>
      <c r="E200" s="106"/>
      <c r="F200" s="111"/>
      <c r="G200" s="112"/>
      <c r="H200" s="107"/>
      <c r="I200" s="107"/>
      <c r="J200" s="147"/>
      <c r="K200" s="151"/>
      <c r="L200" s="114"/>
      <c r="M200" s="114" t="s">
        <v>133</v>
      </c>
    </row>
    <row r="201" spans="1:13" s="102" customFormat="1" ht="40.5" customHeight="1">
      <c r="A201" s="109">
        <v>199</v>
      </c>
      <c r="B201" s="110"/>
      <c r="C201" s="149"/>
      <c r="D201" s="113"/>
      <c r="E201" s="106"/>
      <c r="F201" s="111"/>
      <c r="G201" s="112"/>
      <c r="H201" s="107"/>
      <c r="I201" s="107"/>
      <c r="J201" s="147"/>
      <c r="K201" s="151"/>
      <c r="L201" s="114"/>
      <c r="M201" s="114" t="s">
        <v>133</v>
      </c>
    </row>
    <row r="202" spans="1:13" s="102" customFormat="1" ht="40.5" customHeight="1">
      <c r="A202" s="109">
        <v>200</v>
      </c>
      <c r="B202" s="110"/>
      <c r="C202" s="149"/>
      <c r="D202" s="113"/>
      <c r="E202" s="106"/>
      <c r="F202" s="111"/>
      <c r="G202" s="112"/>
      <c r="H202" s="107"/>
      <c r="I202" s="107"/>
      <c r="J202" s="147"/>
      <c r="K202" s="151"/>
      <c r="L202" s="114"/>
      <c r="M202" s="114" t="s">
        <v>133</v>
      </c>
    </row>
    <row r="203" spans="1:13" s="102" customFormat="1" ht="40.5" customHeight="1">
      <c r="A203" s="109">
        <v>201</v>
      </c>
      <c r="B203" s="110"/>
      <c r="C203" s="149"/>
      <c r="D203" s="113"/>
      <c r="E203" s="106"/>
      <c r="F203" s="111"/>
      <c r="G203" s="112"/>
      <c r="H203" s="107"/>
      <c r="I203" s="107"/>
      <c r="J203" s="147"/>
      <c r="K203" s="151"/>
      <c r="L203" s="114"/>
      <c r="M203" s="114" t="s">
        <v>133</v>
      </c>
    </row>
    <row r="204" spans="1:13" s="102" customFormat="1" ht="40.5" customHeight="1">
      <c r="A204" s="109">
        <v>202</v>
      </c>
      <c r="B204" s="110"/>
      <c r="C204" s="149"/>
      <c r="D204" s="113"/>
      <c r="E204" s="106"/>
      <c r="F204" s="111"/>
      <c r="G204" s="112"/>
      <c r="H204" s="107"/>
      <c r="I204" s="107"/>
      <c r="J204" s="147"/>
      <c r="K204" s="151"/>
      <c r="L204" s="114"/>
      <c r="M204" s="114" t="s">
        <v>133</v>
      </c>
    </row>
    <row r="205" spans="1:13" s="102" customFormat="1" ht="40.5" customHeight="1">
      <c r="A205" s="109">
        <v>203</v>
      </c>
      <c r="B205" s="110"/>
      <c r="C205" s="149"/>
      <c r="D205" s="113"/>
      <c r="E205" s="106"/>
      <c r="F205" s="111"/>
      <c r="G205" s="112"/>
      <c r="H205" s="107"/>
      <c r="I205" s="107"/>
      <c r="J205" s="147"/>
      <c r="K205" s="151"/>
      <c r="L205" s="114"/>
      <c r="M205" s="114" t="s">
        <v>133</v>
      </c>
    </row>
    <row r="206" spans="1:13" s="102" customFormat="1" ht="40.5" customHeight="1">
      <c r="A206" s="109">
        <v>204</v>
      </c>
      <c r="B206" s="110"/>
      <c r="C206" s="149"/>
      <c r="D206" s="113"/>
      <c r="E206" s="106"/>
      <c r="F206" s="111"/>
      <c r="G206" s="112"/>
      <c r="H206" s="107"/>
      <c r="I206" s="107"/>
      <c r="J206" s="147"/>
      <c r="K206" s="151"/>
      <c r="L206" s="114"/>
      <c r="M206" s="114" t="s">
        <v>133</v>
      </c>
    </row>
    <row r="207" spans="1:13" s="102" customFormat="1" ht="40.5" customHeight="1">
      <c r="A207" s="109">
        <v>205</v>
      </c>
      <c r="B207" s="110"/>
      <c r="C207" s="149"/>
      <c r="D207" s="113"/>
      <c r="E207" s="106"/>
      <c r="F207" s="111"/>
      <c r="G207" s="112"/>
      <c r="H207" s="107"/>
      <c r="I207" s="107"/>
      <c r="J207" s="147"/>
      <c r="K207" s="151"/>
      <c r="L207" s="114"/>
      <c r="M207" s="114" t="s">
        <v>133</v>
      </c>
    </row>
    <row r="208" spans="1:13" s="102" customFormat="1" ht="40.5" customHeight="1">
      <c r="A208" s="109">
        <v>206</v>
      </c>
      <c r="B208" s="110"/>
      <c r="C208" s="149"/>
      <c r="D208" s="113"/>
      <c r="E208" s="106"/>
      <c r="F208" s="111"/>
      <c r="G208" s="112"/>
      <c r="H208" s="107"/>
      <c r="I208" s="107"/>
      <c r="J208" s="147"/>
      <c r="K208" s="151"/>
      <c r="L208" s="114"/>
      <c r="M208" s="114" t="s">
        <v>133</v>
      </c>
    </row>
    <row r="209" spans="1:13" s="102" customFormat="1" ht="40.5" customHeight="1">
      <c r="A209" s="109">
        <v>207</v>
      </c>
      <c r="B209" s="110"/>
      <c r="C209" s="149"/>
      <c r="D209" s="113"/>
      <c r="E209" s="106"/>
      <c r="F209" s="111"/>
      <c r="G209" s="112"/>
      <c r="H209" s="107"/>
      <c r="I209" s="107"/>
      <c r="J209" s="147"/>
      <c r="K209" s="151"/>
      <c r="L209" s="114"/>
      <c r="M209" s="114" t="s">
        <v>133</v>
      </c>
    </row>
    <row r="210" spans="1:13" s="102" customFormat="1" ht="18" customHeight="1">
      <c r="A210" s="109">
        <v>208</v>
      </c>
      <c r="B210" s="110"/>
      <c r="C210" s="149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49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49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49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49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49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49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49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49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49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49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49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49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49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49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49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49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49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49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49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49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49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49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49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49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49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49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49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49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49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49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49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49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49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49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49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49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49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49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49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49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49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49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49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49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49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49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49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49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49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49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49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49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49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49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49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49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49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49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49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49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49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49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49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49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49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49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49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49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49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49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49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49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49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49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49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49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49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49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49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49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49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49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49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49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49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49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49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49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49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49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49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49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49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49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49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49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49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49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49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49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49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49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49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49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49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49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49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49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49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49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49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49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49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49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49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49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49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49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49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49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49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49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49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49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49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49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49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49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49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49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49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49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49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49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49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49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49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49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49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49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49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49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49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49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49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49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49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49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49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49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49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49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49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49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49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49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49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49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49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49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49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49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49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49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49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49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49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49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49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49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49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49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49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49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49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49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49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49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49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49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49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49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49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49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49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49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49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49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49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49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49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49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49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49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49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49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49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49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49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49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49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49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49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49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49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49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49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49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49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49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49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49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49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49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49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49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49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49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49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49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49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49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49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49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49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49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49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49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49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49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49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49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49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49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49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49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49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49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49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49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49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49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49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49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49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49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49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49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49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49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49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49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49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49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49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49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49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49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49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49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49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49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49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49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49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49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49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49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49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49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49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49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49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49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49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49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49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49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49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49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49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49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49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49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49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49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49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49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49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49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49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49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49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49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49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49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49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49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49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49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49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49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49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49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49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49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49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49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49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49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49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49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49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49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49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49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49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49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49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49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49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49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49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49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49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49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49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49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49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49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49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49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49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49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49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49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49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49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49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49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49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49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49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49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49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49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49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49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49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49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49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49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49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49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49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49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49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49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49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49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49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49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49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49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49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49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49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49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49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49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49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49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49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49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49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49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49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49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49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49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49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49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49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49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49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49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49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49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49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49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49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49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49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49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49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49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49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49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49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49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49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49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49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49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49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49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49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49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49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49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49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49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49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49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49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49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49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49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49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49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49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49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49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49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49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49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49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49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49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49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49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49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49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49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49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49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49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49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49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49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49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49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49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49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49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49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49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49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49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49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49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49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49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49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49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49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49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49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49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49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49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49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49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49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49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49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49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49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49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49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49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49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49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49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49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49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49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49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49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49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49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49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49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49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49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49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49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49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49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49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49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49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49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49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49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49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49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49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49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49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49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49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49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49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49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49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49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49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49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49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49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49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49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49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49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49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49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49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49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49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49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49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49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49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49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49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49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49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49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49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49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49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49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49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49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49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49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49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49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HT8"/>
  <sheetViews>
    <sheetView view="pageBreakPreview" zoomScale="50" zoomScaleNormal="55" zoomScaleSheetLayoutView="50" zoomScalePageLayoutView="0" workbookViewId="0" topLeftCell="A1">
      <selection activeCell="A5" sqref="A5:A6"/>
    </sheetView>
  </sheetViews>
  <sheetFormatPr defaultColWidth="9.140625" defaultRowHeight="12.75"/>
  <cols>
    <col min="1" max="1" width="7.7109375" style="340" customWidth="1"/>
    <col min="2" max="2" width="25.140625" style="340" customWidth="1"/>
    <col min="3" max="3" width="35.7109375" style="340" customWidth="1"/>
    <col min="4" max="4" width="28.140625" style="340" customWidth="1"/>
    <col min="5" max="14" width="23.57421875" style="340" customWidth="1"/>
    <col min="15" max="15" width="28.421875" style="340" customWidth="1"/>
    <col min="16" max="16384" width="9.140625" style="340" customWidth="1"/>
  </cols>
  <sheetData>
    <row r="1" spans="1:228" ht="33">
      <c r="A1" s="478" t="s">
        <v>426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</row>
    <row r="2" spans="1:228" ht="34.5">
      <c r="A2" s="479" t="s">
        <v>396</v>
      </c>
      <c r="B2" s="479"/>
      <c r="C2" s="479"/>
      <c r="D2" s="479"/>
      <c r="E2" s="479"/>
      <c r="F2" s="480"/>
      <c r="G2" s="480"/>
      <c r="H2" s="480"/>
      <c r="I2" s="480"/>
      <c r="J2" s="480"/>
      <c r="K2" s="479"/>
      <c r="L2" s="479"/>
      <c r="M2" s="479"/>
      <c r="N2" s="479"/>
      <c r="O2" s="479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</row>
    <row r="3" spans="1:228" ht="34.5">
      <c r="A3" s="481" t="s">
        <v>424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4"/>
      <c r="FL3" s="334"/>
      <c r="FM3" s="334"/>
      <c r="FN3" s="334"/>
      <c r="FO3" s="334"/>
      <c r="FP3" s="334"/>
      <c r="FQ3" s="334"/>
      <c r="FR3" s="334"/>
      <c r="FS3" s="334"/>
      <c r="FT3" s="334"/>
      <c r="FU3" s="334"/>
      <c r="FV3" s="334"/>
      <c r="FW3" s="334"/>
      <c r="FX3" s="334"/>
      <c r="FY3" s="334"/>
      <c r="FZ3" s="334"/>
      <c r="GA3" s="334"/>
      <c r="GB3" s="334"/>
      <c r="GC3" s="334"/>
      <c r="GD3" s="334"/>
      <c r="GE3" s="334"/>
      <c r="GF3" s="334"/>
      <c r="GG3" s="334"/>
      <c r="GH3" s="334"/>
      <c r="GI3" s="334"/>
      <c r="GJ3" s="334"/>
      <c r="GK3" s="334"/>
      <c r="GL3" s="334"/>
      <c r="GM3" s="334"/>
      <c r="GN3" s="334"/>
      <c r="GO3" s="334"/>
      <c r="GP3" s="334"/>
      <c r="GQ3" s="334"/>
      <c r="GR3" s="334"/>
      <c r="GS3" s="334"/>
      <c r="GT3" s="334"/>
      <c r="GU3" s="334"/>
      <c r="GV3" s="334"/>
      <c r="GW3" s="334"/>
      <c r="GX3" s="334"/>
      <c r="GY3" s="334"/>
      <c r="GZ3" s="334"/>
      <c r="HA3" s="334"/>
      <c r="HB3" s="334"/>
      <c r="HC3" s="334"/>
      <c r="HD3" s="334"/>
      <c r="HE3" s="334"/>
      <c r="HF3" s="334"/>
      <c r="HG3" s="334"/>
      <c r="HH3" s="334"/>
      <c r="HI3" s="334"/>
      <c r="HJ3" s="334"/>
      <c r="HK3" s="334"/>
      <c r="HL3" s="334"/>
      <c r="HM3" s="334"/>
      <c r="HN3" s="334"/>
      <c r="HO3" s="334"/>
      <c r="HP3" s="334"/>
      <c r="HQ3" s="334"/>
      <c r="HR3" s="334"/>
      <c r="HS3" s="334"/>
      <c r="HT3" s="334"/>
    </row>
    <row r="4" spans="1:228" ht="39" customHeight="1">
      <c r="A4" s="477" t="s">
        <v>425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</row>
    <row r="5" spans="1:228" ht="37.5" customHeight="1">
      <c r="A5" s="482" t="s">
        <v>21</v>
      </c>
      <c r="B5" s="476" t="s">
        <v>443</v>
      </c>
      <c r="C5" s="476" t="s">
        <v>429</v>
      </c>
      <c r="D5" s="476" t="s">
        <v>445</v>
      </c>
      <c r="E5" s="475" t="s">
        <v>430</v>
      </c>
      <c r="F5" s="475"/>
      <c r="G5" s="475" t="s">
        <v>431</v>
      </c>
      <c r="H5" s="475"/>
      <c r="I5" s="475" t="s">
        <v>427</v>
      </c>
      <c r="J5" s="475"/>
      <c r="K5" s="475" t="s">
        <v>428</v>
      </c>
      <c r="L5" s="475"/>
      <c r="M5" s="475" t="s">
        <v>432</v>
      </c>
      <c r="N5" s="475"/>
      <c r="O5" s="476" t="s">
        <v>394</v>
      </c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</row>
    <row r="6" spans="1:228" ht="42.75" customHeight="1">
      <c r="A6" s="482"/>
      <c r="B6" s="476"/>
      <c r="C6" s="476"/>
      <c r="D6" s="476"/>
      <c r="E6" s="337" t="s">
        <v>24</v>
      </c>
      <c r="F6" s="337" t="s">
        <v>25</v>
      </c>
      <c r="G6" s="337" t="s">
        <v>24</v>
      </c>
      <c r="H6" s="337" t="s">
        <v>25</v>
      </c>
      <c r="I6" s="337" t="s">
        <v>24</v>
      </c>
      <c r="J6" s="337" t="s">
        <v>25</v>
      </c>
      <c r="K6" s="337" t="s">
        <v>24</v>
      </c>
      <c r="L6" s="337" t="s">
        <v>25</v>
      </c>
      <c r="M6" s="337" t="s">
        <v>24</v>
      </c>
      <c r="N6" s="337" t="s">
        <v>25</v>
      </c>
      <c r="O6" s="47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</row>
    <row r="7" spans="1:228" ht="99.75" customHeight="1">
      <c r="A7" s="338">
        <v>1</v>
      </c>
      <c r="B7" s="354">
        <v>30769</v>
      </c>
      <c r="C7" s="355" t="s">
        <v>440</v>
      </c>
      <c r="D7" s="356" t="s">
        <v>441</v>
      </c>
      <c r="E7" s="360">
        <v>1029</v>
      </c>
      <c r="F7" s="361">
        <v>659</v>
      </c>
      <c r="G7" s="360">
        <v>154</v>
      </c>
      <c r="H7" s="368">
        <v>666</v>
      </c>
      <c r="I7" s="367">
        <v>867</v>
      </c>
      <c r="J7" s="368">
        <v>443</v>
      </c>
      <c r="K7" s="367">
        <v>497</v>
      </c>
      <c r="L7" s="368">
        <v>551</v>
      </c>
      <c r="M7" s="359">
        <v>23828</v>
      </c>
      <c r="N7" s="372">
        <v>593</v>
      </c>
      <c r="O7" s="368">
        <v>2912</v>
      </c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39"/>
      <c r="FL7" s="339"/>
      <c r="FM7" s="339"/>
      <c r="FN7" s="339"/>
      <c r="FO7" s="339"/>
      <c r="FP7" s="339"/>
      <c r="FQ7" s="339"/>
      <c r="FR7" s="339"/>
      <c r="FS7" s="339"/>
      <c r="FT7" s="339"/>
      <c r="FU7" s="339"/>
      <c r="FV7" s="339"/>
      <c r="FW7" s="339"/>
      <c r="FX7" s="339"/>
      <c r="FY7" s="339"/>
      <c r="FZ7" s="339"/>
      <c r="GA7" s="339"/>
      <c r="GB7" s="339"/>
      <c r="GC7" s="339"/>
      <c r="GD7" s="339"/>
      <c r="GE7" s="339"/>
      <c r="GF7" s="339"/>
      <c r="GG7" s="339"/>
      <c r="GH7" s="339"/>
      <c r="GI7" s="339"/>
      <c r="GJ7" s="339"/>
      <c r="GK7" s="339"/>
      <c r="GL7" s="339"/>
      <c r="GM7" s="339"/>
      <c r="GN7" s="339"/>
      <c r="GO7" s="339"/>
      <c r="GP7" s="339"/>
      <c r="GQ7" s="339"/>
      <c r="GR7" s="339"/>
      <c r="GS7" s="339"/>
      <c r="GT7" s="339"/>
      <c r="GU7" s="339"/>
      <c r="GV7" s="339"/>
      <c r="GW7" s="339"/>
      <c r="GX7" s="339"/>
      <c r="GY7" s="339"/>
      <c r="GZ7" s="339"/>
      <c r="HA7" s="339"/>
      <c r="HB7" s="339"/>
      <c r="HC7" s="339"/>
      <c r="HD7" s="339"/>
      <c r="HE7" s="339"/>
      <c r="HF7" s="339"/>
      <c r="HG7" s="339"/>
      <c r="HH7" s="339"/>
      <c r="HI7" s="339"/>
      <c r="HJ7" s="339"/>
      <c r="HK7" s="339"/>
      <c r="HL7" s="339"/>
      <c r="HM7" s="339"/>
      <c r="HN7" s="339"/>
      <c r="HO7" s="339"/>
      <c r="HP7" s="339"/>
      <c r="HQ7" s="339"/>
      <c r="HR7" s="339"/>
      <c r="HS7" s="339"/>
      <c r="HT7" s="339"/>
    </row>
    <row r="8" spans="1:228" ht="99.75" customHeight="1">
      <c r="A8" s="338" t="s">
        <v>453</v>
      </c>
      <c r="B8" s="354">
        <v>33678</v>
      </c>
      <c r="C8" s="355" t="s">
        <v>442</v>
      </c>
      <c r="D8" s="356" t="s">
        <v>397</v>
      </c>
      <c r="E8" s="360">
        <v>883</v>
      </c>
      <c r="F8" s="361">
        <v>946</v>
      </c>
      <c r="G8" s="360">
        <v>169</v>
      </c>
      <c r="H8" s="368">
        <v>842</v>
      </c>
      <c r="I8" s="358">
        <v>1144</v>
      </c>
      <c r="J8" s="368">
        <v>624</v>
      </c>
      <c r="K8" s="359" t="s">
        <v>454</v>
      </c>
      <c r="L8" s="368">
        <v>0</v>
      </c>
      <c r="M8" s="373" t="s">
        <v>456</v>
      </c>
      <c r="N8" s="359">
        <v>0</v>
      </c>
      <c r="O8" s="368" t="s">
        <v>455</v>
      </c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</row>
  </sheetData>
  <sheetProtection/>
  <mergeCells count="14">
    <mergeCell ref="O5:O6"/>
    <mergeCell ref="M5:N5"/>
    <mergeCell ref="A4:O4"/>
    <mergeCell ref="A1:O1"/>
    <mergeCell ref="A2:O2"/>
    <mergeCell ref="A3:O3"/>
    <mergeCell ref="A5:A6"/>
    <mergeCell ref="D5:D6"/>
    <mergeCell ref="E5:F5"/>
    <mergeCell ref="G5:H5"/>
    <mergeCell ref="I5:J5"/>
    <mergeCell ref="K5:L5"/>
    <mergeCell ref="B5:B6"/>
    <mergeCell ref="C5:C6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4" customWidth="1"/>
    <col min="2" max="2" width="13.7109375" style="204" hidden="1" customWidth="1"/>
    <col min="3" max="3" width="14.28125" style="205" customWidth="1"/>
    <col min="4" max="4" width="28.00390625" style="204" customWidth="1"/>
    <col min="5" max="5" width="27.00390625" style="204" customWidth="1"/>
    <col min="6" max="7" width="11.7109375" style="204" customWidth="1"/>
    <col min="8" max="8" width="2.8515625" style="204" customWidth="1"/>
    <col min="9" max="9" width="7.00390625" style="204" customWidth="1"/>
    <col min="10" max="10" width="13.7109375" style="204" hidden="1" customWidth="1"/>
    <col min="11" max="11" width="14.28125" style="205" customWidth="1"/>
    <col min="12" max="12" width="28.00390625" style="204" customWidth="1"/>
    <col min="13" max="13" width="27.00390625" style="204" customWidth="1"/>
    <col min="14" max="15" width="11.7109375" style="204" customWidth="1"/>
    <col min="16" max="16384" width="9.140625" style="204" customWidth="1"/>
  </cols>
  <sheetData>
    <row r="1" spans="1:15" s="228" customFormat="1" ht="45" customHeight="1">
      <c r="A1" s="395" t="str">
        <f>(Kapak!A2)</f>
        <v>Türkiye Atletizm Federasyonu
İstanbul Atletizm İl Temsilciliği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s="198" customFormat="1" ht="19.5" customHeight="1">
      <c r="A2" s="396" t="str">
        <f>Kapak!A16</f>
        <v>SALON FEDERASYON DENEME YARIŞMALARI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8" customHeight="1">
      <c r="A3" s="402" t="s">
        <v>307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4.25" customHeight="1" thickBot="1">
      <c r="A4" s="197"/>
      <c r="B4" s="197"/>
      <c r="C4" s="201"/>
      <c r="D4" s="197"/>
      <c r="E4" s="197"/>
      <c r="F4" s="197"/>
      <c r="G4" s="197"/>
      <c r="H4" s="197"/>
      <c r="I4" s="197"/>
      <c r="J4" s="197"/>
      <c r="K4" s="201"/>
      <c r="L4" s="197"/>
      <c r="M4" s="400">
        <f ca="1">NOW()</f>
        <v>41658.743131944444</v>
      </c>
      <c r="N4" s="401"/>
      <c r="O4" s="401"/>
    </row>
    <row r="5" spans="1:15" s="229" customFormat="1" ht="31.5" customHeight="1" thickBot="1">
      <c r="A5" s="392" t="s">
        <v>131</v>
      </c>
      <c r="B5" s="393"/>
      <c r="C5" s="393"/>
      <c r="D5" s="393"/>
      <c r="E5" s="393"/>
      <c r="F5" s="393"/>
      <c r="G5" s="394"/>
      <c r="I5" s="392" t="s">
        <v>142</v>
      </c>
      <c r="J5" s="393"/>
      <c r="K5" s="393"/>
      <c r="L5" s="393"/>
      <c r="M5" s="393"/>
      <c r="N5" s="393"/>
      <c r="O5" s="394"/>
    </row>
    <row r="6" spans="1:15" s="218" customFormat="1" ht="31.5" customHeight="1">
      <c r="A6" s="219" t="s">
        <v>45</v>
      </c>
      <c r="B6" s="219" t="s">
        <v>81</v>
      </c>
      <c r="C6" s="220" t="s">
        <v>46</v>
      </c>
      <c r="D6" s="219" t="s">
        <v>47</v>
      </c>
      <c r="E6" s="219" t="s">
        <v>136</v>
      </c>
      <c r="F6" s="219" t="s">
        <v>69</v>
      </c>
      <c r="G6" s="219" t="s">
        <v>70</v>
      </c>
      <c r="I6" s="219" t="s">
        <v>45</v>
      </c>
      <c r="J6" s="219" t="s">
        <v>81</v>
      </c>
      <c r="K6" s="220" t="s">
        <v>46</v>
      </c>
      <c r="L6" s="219" t="s">
        <v>47</v>
      </c>
      <c r="M6" s="219" t="s">
        <v>136</v>
      </c>
      <c r="N6" s="219" t="s">
        <v>69</v>
      </c>
      <c r="O6" s="219" t="s">
        <v>70</v>
      </c>
    </row>
    <row r="7" spans="1:15" s="218" customFormat="1" ht="31.5" customHeight="1">
      <c r="A7" s="221">
        <v>1</v>
      </c>
      <c r="B7" s="221" t="s">
        <v>85</v>
      </c>
      <c r="C7" s="200">
        <f>IF(ISERROR(VLOOKUP(B7,'KAYIT LİSTESİ'!$B$5:$H$592,3,0)),"",(VLOOKUP(B7,'KAYIT LİSTESİ'!$B$5:$H$592,3,0)))</f>
      </c>
      <c r="D7" s="263">
        <f>IF(ISERROR(VLOOKUP(B7,'KAYIT LİSTESİ'!$B$5:$H$592,4,0)),"",(VLOOKUP(B7,'KAYIT LİSTESİ'!$B$5:$H$592,4,0)))</f>
      </c>
      <c r="E7" s="263">
        <f>IF(ISERROR(VLOOKUP(B7,'KAYIT LİSTESİ'!$B$5:$H$592,5,0)),"",(VLOOKUP(B7,'KAYIT LİSTESİ'!$B$5:$H$592,5,0)))</f>
      </c>
      <c r="F7" s="222"/>
      <c r="G7" s="222"/>
      <c r="I7" s="221">
        <v>1</v>
      </c>
      <c r="J7" s="221" t="s">
        <v>202</v>
      </c>
      <c r="K7" s="200">
        <f>IF(ISERROR(VLOOKUP(J7,'KAYIT LİSTESİ'!$B$5:$H$592,3,0)),"",(VLOOKUP(J7,'KAYIT LİSTESİ'!$B$5:$H$592,3,0)))</f>
      </c>
      <c r="L7" s="263">
        <f>IF(ISERROR(VLOOKUP(J7,'KAYIT LİSTESİ'!$B$5:$H$592,4,0)),"",(VLOOKUP(J7,'KAYIT LİSTESİ'!$B$5:$H$592,4,0)))</f>
      </c>
      <c r="M7" s="263">
        <f>IF(ISERROR(VLOOKUP(J7,'KAYIT LİSTESİ'!$B$5:$H$592,5,0)),"",(VLOOKUP(J7,'KAYIT LİSTESİ'!$B$5:$H$592,5,0)))</f>
      </c>
      <c r="N7" s="222"/>
      <c r="O7" s="222"/>
    </row>
    <row r="8" spans="1:15" s="218" customFormat="1" ht="31.5" customHeight="1">
      <c r="A8" s="221">
        <v>2</v>
      </c>
      <c r="B8" s="221" t="s">
        <v>86</v>
      </c>
      <c r="C8" s="200">
        <f>IF(ISERROR(VLOOKUP(B8,'KAYIT LİSTESİ'!$B$5:$H$592,3,0)),"",(VLOOKUP(B8,'KAYIT LİSTESİ'!$B$5:$H$592,3,0)))</f>
      </c>
      <c r="D8" s="263">
        <f>IF(ISERROR(VLOOKUP(B8,'KAYIT LİSTESİ'!$B$5:$H$592,4,0)),"",(VLOOKUP(B8,'KAYIT LİSTESİ'!$B$5:$H$592,4,0)))</f>
      </c>
      <c r="E8" s="263">
        <f>IF(ISERROR(VLOOKUP(B8,'KAYIT LİSTESİ'!$B$5:$H$592,5,0)),"",(VLOOKUP(B8,'KAYIT LİSTESİ'!$B$5:$H$592,5,0)))</f>
      </c>
      <c r="F8" s="223"/>
      <c r="G8" s="221"/>
      <c r="I8" s="221">
        <v>2</v>
      </c>
      <c r="J8" s="221" t="s">
        <v>203</v>
      </c>
      <c r="K8" s="200">
        <f>IF(ISERROR(VLOOKUP(J8,'KAYIT LİSTESİ'!$B$5:$H$592,3,0)),"",(VLOOKUP(J8,'KAYIT LİSTESİ'!$B$5:$H$592,3,0)))</f>
      </c>
      <c r="L8" s="263">
        <f>IF(ISERROR(VLOOKUP(J8,'KAYIT LİSTESİ'!$B$5:$H$592,4,0)),"",(VLOOKUP(J8,'KAYIT LİSTESİ'!$B$5:$H$592,4,0)))</f>
      </c>
      <c r="M8" s="263">
        <f>IF(ISERROR(VLOOKUP(J8,'KAYIT LİSTESİ'!$B$5:$H$592,5,0)),"",(VLOOKUP(J8,'KAYIT LİSTESİ'!$B$5:$H$592,5,0)))</f>
      </c>
      <c r="N8" s="223"/>
      <c r="O8" s="221"/>
    </row>
    <row r="9" spans="1:15" s="218" customFormat="1" ht="31.5" customHeight="1">
      <c r="A9" s="221">
        <v>3</v>
      </c>
      <c r="B9" s="221" t="s">
        <v>87</v>
      </c>
      <c r="C9" s="200">
        <f>IF(ISERROR(VLOOKUP(B9,'KAYIT LİSTESİ'!$B$5:$H$592,3,0)),"",(VLOOKUP(B9,'KAYIT LİSTESİ'!$B$5:$H$592,3,0)))</f>
      </c>
      <c r="D9" s="263">
        <f>IF(ISERROR(VLOOKUP(B9,'KAYIT LİSTESİ'!$B$5:$H$592,4,0)),"",(VLOOKUP(B9,'KAYIT LİSTESİ'!$B$5:$H$592,4,0)))</f>
      </c>
      <c r="E9" s="263">
        <f>IF(ISERROR(VLOOKUP(B9,'KAYIT LİSTESİ'!$B$5:$H$592,5,0)),"",(VLOOKUP(B9,'KAYIT LİSTESİ'!$B$5:$H$592,5,0)))</f>
      </c>
      <c r="F9" s="223"/>
      <c r="G9" s="221"/>
      <c r="I9" s="221">
        <v>3</v>
      </c>
      <c r="J9" s="221" t="s">
        <v>204</v>
      </c>
      <c r="K9" s="200">
        <f>IF(ISERROR(VLOOKUP(J9,'KAYIT LİSTESİ'!$B$5:$H$592,3,0)),"",(VLOOKUP(J9,'KAYIT LİSTESİ'!$B$5:$H$592,3,0)))</f>
      </c>
      <c r="L9" s="263">
        <f>IF(ISERROR(VLOOKUP(J9,'KAYIT LİSTESİ'!$B$5:$H$592,4,0)),"",(VLOOKUP(J9,'KAYIT LİSTESİ'!$B$5:$H$592,4,0)))</f>
      </c>
      <c r="M9" s="263">
        <f>IF(ISERROR(VLOOKUP(J9,'KAYIT LİSTESİ'!$B$5:$H$592,5,0)),"",(VLOOKUP(J9,'KAYIT LİSTESİ'!$B$5:$H$592,5,0)))</f>
      </c>
      <c r="N9" s="223"/>
      <c r="O9" s="221"/>
    </row>
    <row r="10" spans="1:15" s="218" customFormat="1" ht="31.5" customHeight="1">
      <c r="A10" s="221">
        <v>4</v>
      </c>
      <c r="B10" s="221" t="s">
        <v>88</v>
      </c>
      <c r="C10" s="200">
        <f>IF(ISERROR(VLOOKUP(B10,'KAYIT LİSTESİ'!$B$5:$H$592,3,0)),"",(VLOOKUP(B10,'KAYIT LİSTESİ'!$B$5:$H$592,3,0)))</f>
      </c>
      <c r="D10" s="263">
        <f>IF(ISERROR(VLOOKUP(B10,'KAYIT LİSTESİ'!$B$5:$H$592,4,0)),"",(VLOOKUP(B10,'KAYIT LİSTESİ'!$B$5:$H$592,4,0)))</f>
      </c>
      <c r="E10" s="263">
        <f>IF(ISERROR(VLOOKUP(B10,'KAYIT LİSTESİ'!$B$5:$H$592,5,0)),"",(VLOOKUP(B10,'KAYIT LİSTESİ'!$B$5:$H$592,5,0)))</f>
      </c>
      <c r="F10" s="223"/>
      <c r="G10" s="221"/>
      <c r="I10" s="221">
        <v>4</v>
      </c>
      <c r="J10" s="221" t="s">
        <v>205</v>
      </c>
      <c r="K10" s="200">
        <f>IF(ISERROR(VLOOKUP(J10,'KAYIT LİSTESİ'!$B$5:$H$592,3,0)),"",(VLOOKUP(J10,'KAYIT LİSTESİ'!$B$5:$H$592,3,0)))</f>
      </c>
      <c r="L10" s="263">
        <f>IF(ISERROR(VLOOKUP(J10,'KAYIT LİSTESİ'!$B$5:$H$592,4,0)),"",(VLOOKUP(J10,'KAYIT LİSTESİ'!$B$5:$H$592,4,0)))</f>
      </c>
      <c r="M10" s="263">
        <f>IF(ISERROR(VLOOKUP(J10,'KAYIT LİSTESİ'!$B$5:$H$592,5,0)),"",(VLOOKUP(J10,'KAYIT LİSTESİ'!$B$5:$H$592,5,0)))</f>
      </c>
      <c r="N10" s="223"/>
      <c r="O10" s="221"/>
    </row>
    <row r="11" spans="1:15" s="218" customFormat="1" ht="31.5" customHeight="1">
      <c r="A11" s="221">
        <v>5</v>
      </c>
      <c r="B11" s="221" t="s">
        <v>89</v>
      </c>
      <c r="C11" s="200">
        <f>IF(ISERROR(VLOOKUP(B11,'KAYIT LİSTESİ'!$B$5:$H$592,3,0)),"",(VLOOKUP(B11,'KAYIT LİSTESİ'!$B$5:$H$592,3,0)))</f>
      </c>
      <c r="D11" s="263">
        <f>IF(ISERROR(VLOOKUP(B11,'KAYIT LİSTESİ'!$B$5:$H$592,4,0)),"",(VLOOKUP(B11,'KAYIT LİSTESİ'!$B$5:$H$592,4,0)))</f>
      </c>
      <c r="E11" s="263">
        <f>IF(ISERROR(VLOOKUP(B11,'KAYIT LİSTESİ'!$B$5:$H$592,5,0)),"",(VLOOKUP(B11,'KAYIT LİSTESİ'!$B$5:$H$592,5,0)))</f>
      </c>
      <c r="F11" s="223"/>
      <c r="G11" s="221"/>
      <c r="I11" s="221">
        <v>5</v>
      </c>
      <c r="J11" s="221" t="s">
        <v>206</v>
      </c>
      <c r="K11" s="200">
        <f>IF(ISERROR(VLOOKUP(J11,'KAYIT LİSTESİ'!$B$5:$H$592,3,0)),"",(VLOOKUP(J11,'KAYIT LİSTESİ'!$B$5:$H$592,3,0)))</f>
      </c>
      <c r="L11" s="263">
        <f>IF(ISERROR(VLOOKUP(J11,'KAYIT LİSTESİ'!$B$5:$H$592,4,0)),"",(VLOOKUP(J11,'KAYIT LİSTESİ'!$B$5:$H$592,4,0)))</f>
      </c>
      <c r="M11" s="263">
        <f>IF(ISERROR(VLOOKUP(J11,'KAYIT LİSTESİ'!$B$5:$H$592,5,0)),"",(VLOOKUP(J11,'KAYIT LİSTESİ'!$B$5:$H$592,5,0)))</f>
      </c>
      <c r="N11" s="223"/>
      <c r="O11" s="221"/>
    </row>
    <row r="12" spans="1:15" s="218" customFormat="1" ht="31.5" customHeight="1">
      <c r="A12" s="221">
        <v>6</v>
      </c>
      <c r="B12" s="221" t="s">
        <v>90</v>
      </c>
      <c r="C12" s="200">
        <f>IF(ISERROR(VLOOKUP(B12,'KAYIT LİSTESİ'!$B$5:$H$592,3,0)),"",(VLOOKUP(B12,'KAYIT LİSTESİ'!$B$5:$H$592,3,0)))</f>
      </c>
      <c r="D12" s="263">
        <f>IF(ISERROR(VLOOKUP(B12,'KAYIT LİSTESİ'!$B$5:$H$592,4,0)),"",(VLOOKUP(B12,'KAYIT LİSTESİ'!$B$5:$H$592,4,0)))</f>
      </c>
      <c r="E12" s="263">
        <f>IF(ISERROR(VLOOKUP(B12,'KAYIT LİSTESİ'!$B$5:$H$592,5,0)),"",(VLOOKUP(B12,'KAYIT LİSTESİ'!$B$5:$H$592,5,0)))</f>
      </c>
      <c r="F12" s="223"/>
      <c r="G12" s="221"/>
      <c r="I12" s="221">
        <v>6</v>
      </c>
      <c r="J12" s="221" t="s">
        <v>207</v>
      </c>
      <c r="K12" s="200">
        <f>IF(ISERROR(VLOOKUP(J12,'KAYIT LİSTESİ'!$B$5:$H$592,3,0)),"",(VLOOKUP(J12,'KAYIT LİSTESİ'!$B$5:$H$592,3,0)))</f>
      </c>
      <c r="L12" s="263">
        <f>IF(ISERROR(VLOOKUP(J12,'KAYIT LİSTESİ'!$B$5:$H$592,4,0)),"",(VLOOKUP(J12,'KAYIT LİSTESİ'!$B$5:$H$592,4,0)))</f>
      </c>
      <c r="M12" s="263">
        <f>IF(ISERROR(VLOOKUP(J12,'KAYIT LİSTESİ'!$B$5:$H$592,5,0)),"",(VLOOKUP(J12,'KAYIT LİSTESİ'!$B$5:$H$592,5,0)))</f>
      </c>
      <c r="N12" s="223"/>
      <c r="O12" s="221"/>
    </row>
    <row r="13" spans="1:15" s="218" customFormat="1" ht="31.5" customHeight="1">
      <c r="A13" s="221">
        <v>7</v>
      </c>
      <c r="B13" s="221" t="s">
        <v>91</v>
      </c>
      <c r="C13" s="200">
        <f>IF(ISERROR(VLOOKUP(B13,'KAYIT LİSTESİ'!$B$5:$H$592,3,0)),"",(VLOOKUP(B13,'KAYIT LİSTESİ'!$B$5:$H$592,3,0)))</f>
      </c>
      <c r="D13" s="263">
        <f>IF(ISERROR(VLOOKUP(B13,'KAYIT LİSTESİ'!$B$5:$H$592,4,0)),"",(VLOOKUP(B13,'KAYIT LİSTESİ'!$B$5:$H$592,4,0)))</f>
      </c>
      <c r="E13" s="263">
        <f>IF(ISERROR(VLOOKUP(B13,'KAYIT LİSTESİ'!$B$5:$H$592,5,0)),"",(VLOOKUP(B13,'KAYIT LİSTESİ'!$B$5:$H$592,5,0)))</f>
      </c>
      <c r="F13" s="223"/>
      <c r="G13" s="221"/>
      <c r="I13" s="221">
        <v>7</v>
      </c>
      <c r="J13" s="221" t="s">
        <v>208</v>
      </c>
      <c r="K13" s="200">
        <f>IF(ISERROR(VLOOKUP(J13,'KAYIT LİSTESİ'!$B$5:$H$592,3,0)),"",(VLOOKUP(J13,'KAYIT LİSTESİ'!$B$5:$H$592,3,0)))</f>
      </c>
      <c r="L13" s="263">
        <f>IF(ISERROR(VLOOKUP(J13,'KAYIT LİSTESİ'!$B$5:$H$592,4,0)),"",(VLOOKUP(J13,'KAYIT LİSTESİ'!$B$5:$H$592,4,0)))</f>
      </c>
      <c r="M13" s="263">
        <f>IF(ISERROR(VLOOKUP(J13,'KAYIT LİSTESİ'!$B$5:$H$592,5,0)),"",(VLOOKUP(J13,'KAYIT LİSTESİ'!$B$5:$H$592,5,0)))</f>
      </c>
      <c r="N13" s="223"/>
      <c r="O13" s="221"/>
    </row>
    <row r="14" spans="1:15" s="218" customFormat="1" ht="31.5" customHeight="1" thickBot="1">
      <c r="A14" s="221">
        <v>8</v>
      </c>
      <c r="B14" s="221" t="s">
        <v>92</v>
      </c>
      <c r="C14" s="200">
        <f>IF(ISERROR(VLOOKUP(B14,'KAYIT LİSTESİ'!$B$5:$H$592,3,0)),"",(VLOOKUP(B14,'KAYIT LİSTESİ'!$B$5:$H$592,3,0)))</f>
      </c>
      <c r="D14" s="263">
        <f>IF(ISERROR(VLOOKUP(B14,'KAYIT LİSTESİ'!$B$5:$H$592,4,0)),"",(VLOOKUP(B14,'KAYIT LİSTESİ'!$B$5:$H$592,4,0)))</f>
      </c>
      <c r="E14" s="263">
        <f>IF(ISERROR(VLOOKUP(B14,'KAYIT LİSTESİ'!$B$5:$H$592,5,0)),"",(VLOOKUP(B14,'KAYIT LİSTESİ'!$B$5:$H$592,5,0)))</f>
      </c>
      <c r="F14" s="223"/>
      <c r="G14" s="221"/>
      <c r="I14" s="221">
        <v>8</v>
      </c>
      <c r="J14" s="221" t="s">
        <v>209</v>
      </c>
      <c r="K14" s="200">
        <f>IF(ISERROR(VLOOKUP(J14,'KAYIT LİSTESİ'!$B$5:$H$592,3,0)),"",(VLOOKUP(J14,'KAYIT LİSTESİ'!$B$5:$H$592,3,0)))</f>
      </c>
      <c r="L14" s="263">
        <f>IF(ISERROR(VLOOKUP(J14,'KAYIT LİSTESİ'!$B$5:$H$592,4,0)),"",(VLOOKUP(J14,'KAYIT LİSTESİ'!$B$5:$H$592,4,0)))</f>
      </c>
      <c r="M14" s="263">
        <f>IF(ISERROR(VLOOKUP(J14,'KAYIT LİSTESİ'!$B$5:$H$592,5,0)),"",(VLOOKUP(J14,'KAYIT LİSTESİ'!$B$5:$H$592,5,0)))</f>
      </c>
      <c r="N14" s="223"/>
      <c r="O14" s="221"/>
    </row>
    <row r="15" spans="1:15" s="229" customFormat="1" ht="31.5" customHeight="1" thickBot="1">
      <c r="A15" s="397" t="s">
        <v>132</v>
      </c>
      <c r="B15" s="398"/>
      <c r="C15" s="398"/>
      <c r="D15" s="398"/>
      <c r="E15" s="398"/>
      <c r="F15" s="398"/>
      <c r="G15" s="399"/>
      <c r="I15" s="392" t="s">
        <v>143</v>
      </c>
      <c r="J15" s="393"/>
      <c r="K15" s="393"/>
      <c r="L15" s="393"/>
      <c r="M15" s="393"/>
      <c r="N15" s="393"/>
      <c r="O15" s="394"/>
    </row>
    <row r="16" spans="1:15" s="218" customFormat="1" ht="31.5" customHeight="1">
      <c r="A16" s="224">
        <v>1</v>
      </c>
      <c r="B16" s="221" t="s">
        <v>93</v>
      </c>
      <c r="C16" s="266">
        <f>IF(ISERROR(VLOOKUP(B16,'KAYIT LİSTESİ'!$B$5:$H$592,3,0)),"",(VLOOKUP(B16,'KAYIT LİSTESİ'!$B$5:$H$592,3,0)))</f>
      </c>
      <c r="D16" s="265">
        <f>IF(ISERROR(VLOOKUP(B16,'KAYIT LİSTESİ'!$B$5:$H$592,4,0)),"",(VLOOKUP(B16,'KAYIT LİSTESİ'!$B$5:$H$592,4,0)))</f>
      </c>
      <c r="E16" s="265">
        <f>IF(ISERROR(VLOOKUP(B16,'KAYIT LİSTESİ'!$B$5:$H$592,5,0)),"",(VLOOKUP(B16,'KAYIT LİSTESİ'!$B$5:$H$592,5,0)))</f>
      </c>
      <c r="F16" s="227"/>
      <c r="G16" s="224"/>
      <c r="I16" s="224">
        <v>1</v>
      </c>
      <c r="J16" s="221" t="s">
        <v>210</v>
      </c>
      <c r="K16" s="225">
        <f>IF(ISERROR(VLOOKUP(J16,'KAYIT LİSTESİ'!$B$5:$H$592,3,0)),"",(VLOOKUP(J16,'KAYIT LİSTESİ'!$B$5:$H$592,3,0)))</f>
      </c>
      <c r="L16" s="226">
        <f>IF(ISERROR(VLOOKUP(J16,'KAYIT LİSTESİ'!$B$5:$H$592,4,0)),"",(VLOOKUP(J16,'KAYIT LİSTESİ'!$B$5:$H$592,4,0)))</f>
      </c>
      <c r="M16" s="226">
        <f>IF(ISERROR(VLOOKUP(J16,'KAYIT LİSTESİ'!$B$5:$H$592,5,0)),"",(VLOOKUP(J16,'KAYIT LİSTESİ'!$B$5:$H$592,5,0)))</f>
      </c>
      <c r="N16" s="227"/>
      <c r="O16" s="224"/>
    </row>
    <row r="17" spans="1:15" s="218" customFormat="1" ht="31.5" customHeight="1">
      <c r="A17" s="221">
        <v>2</v>
      </c>
      <c r="B17" s="221" t="s">
        <v>94</v>
      </c>
      <c r="C17" s="266">
        <f>IF(ISERROR(VLOOKUP(B17,'KAYIT LİSTESİ'!$B$5:$H$592,3,0)),"",(VLOOKUP(B17,'KAYIT LİSTESİ'!$B$5:$H$592,3,0)))</f>
      </c>
      <c r="D17" s="265">
        <f>IF(ISERROR(VLOOKUP(B17,'KAYIT LİSTESİ'!$B$5:$H$592,4,0)),"",(VLOOKUP(B17,'KAYIT LİSTESİ'!$B$5:$H$592,4,0)))</f>
      </c>
      <c r="E17" s="265">
        <f>IF(ISERROR(VLOOKUP(B17,'KAYIT LİSTESİ'!$B$5:$H$592,5,0)),"",(VLOOKUP(B17,'KAYIT LİSTESİ'!$B$5:$H$592,5,0)))</f>
      </c>
      <c r="F17" s="223"/>
      <c r="G17" s="221"/>
      <c r="I17" s="221">
        <v>2</v>
      </c>
      <c r="J17" s="221" t="s">
        <v>211</v>
      </c>
      <c r="K17" s="225">
        <f>IF(ISERROR(VLOOKUP(J17,'KAYIT LİSTESİ'!$B$5:$H$592,3,0)),"",(VLOOKUP(J17,'KAYIT LİSTESİ'!$B$5:$H$592,3,0)))</f>
      </c>
      <c r="L17" s="226">
        <f>IF(ISERROR(VLOOKUP(J17,'KAYIT LİSTESİ'!$B$5:$H$592,4,0)),"",(VLOOKUP(J17,'KAYIT LİSTESİ'!$B$5:$H$592,4,0)))</f>
      </c>
      <c r="M17" s="226">
        <f>IF(ISERROR(VLOOKUP(J17,'KAYIT LİSTESİ'!$B$5:$H$592,5,0)),"",(VLOOKUP(J17,'KAYIT LİSTESİ'!$B$5:$H$592,5,0)))</f>
      </c>
      <c r="N17" s="223"/>
      <c r="O17" s="221"/>
    </row>
    <row r="18" spans="1:15" s="218" customFormat="1" ht="31.5" customHeight="1">
      <c r="A18" s="224">
        <v>3</v>
      </c>
      <c r="B18" s="221" t="s">
        <v>95</v>
      </c>
      <c r="C18" s="266">
        <f>IF(ISERROR(VLOOKUP(B18,'KAYIT LİSTESİ'!$B$5:$H$592,3,0)),"",(VLOOKUP(B18,'KAYIT LİSTESİ'!$B$5:$H$592,3,0)))</f>
      </c>
      <c r="D18" s="265">
        <f>IF(ISERROR(VLOOKUP(B18,'KAYIT LİSTESİ'!$B$5:$H$592,4,0)),"",(VLOOKUP(B18,'KAYIT LİSTESİ'!$B$5:$H$592,4,0)))</f>
      </c>
      <c r="E18" s="265">
        <f>IF(ISERROR(VLOOKUP(B18,'KAYIT LİSTESİ'!$B$5:$H$592,5,0)),"",(VLOOKUP(B18,'KAYIT LİSTESİ'!$B$5:$H$592,5,0)))</f>
      </c>
      <c r="F18" s="227"/>
      <c r="G18" s="224"/>
      <c r="I18" s="224">
        <v>3</v>
      </c>
      <c r="J18" s="221" t="s">
        <v>212</v>
      </c>
      <c r="K18" s="225">
        <f>IF(ISERROR(VLOOKUP(J18,'KAYIT LİSTESİ'!$B$5:$H$592,3,0)),"",(VLOOKUP(J18,'KAYIT LİSTESİ'!$B$5:$H$592,3,0)))</f>
      </c>
      <c r="L18" s="226">
        <f>IF(ISERROR(VLOOKUP(J18,'KAYIT LİSTESİ'!$B$5:$H$592,4,0)),"",(VLOOKUP(J18,'KAYIT LİSTESİ'!$B$5:$H$592,4,0)))</f>
      </c>
      <c r="M18" s="226">
        <f>IF(ISERROR(VLOOKUP(J18,'KAYIT LİSTESİ'!$B$5:$H$592,5,0)),"",(VLOOKUP(J18,'KAYIT LİSTESİ'!$B$5:$H$592,5,0)))</f>
      </c>
      <c r="N18" s="227"/>
      <c r="O18" s="224"/>
    </row>
    <row r="19" spans="1:15" s="218" customFormat="1" ht="31.5" customHeight="1">
      <c r="A19" s="221">
        <v>4</v>
      </c>
      <c r="B19" s="221" t="s">
        <v>96</v>
      </c>
      <c r="C19" s="266">
        <f>IF(ISERROR(VLOOKUP(B19,'KAYIT LİSTESİ'!$B$5:$H$592,3,0)),"",(VLOOKUP(B19,'KAYIT LİSTESİ'!$B$5:$H$592,3,0)))</f>
      </c>
      <c r="D19" s="265">
        <f>IF(ISERROR(VLOOKUP(B19,'KAYIT LİSTESİ'!$B$5:$H$592,4,0)),"",(VLOOKUP(B19,'KAYIT LİSTESİ'!$B$5:$H$592,4,0)))</f>
      </c>
      <c r="E19" s="265">
        <f>IF(ISERROR(VLOOKUP(B19,'KAYIT LİSTESİ'!$B$5:$H$592,5,0)),"",(VLOOKUP(B19,'KAYIT LİSTESİ'!$B$5:$H$592,5,0)))</f>
      </c>
      <c r="F19" s="223"/>
      <c r="G19" s="221"/>
      <c r="I19" s="221">
        <v>4</v>
      </c>
      <c r="J19" s="221" t="s">
        <v>213</v>
      </c>
      <c r="K19" s="225">
        <f>IF(ISERROR(VLOOKUP(J19,'KAYIT LİSTESİ'!$B$5:$H$592,3,0)),"",(VLOOKUP(J19,'KAYIT LİSTESİ'!$B$5:$H$592,3,0)))</f>
      </c>
      <c r="L19" s="226">
        <f>IF(ISERROR(VLOOKUP(J19,'KAYIT LİSTESİ'!$B$5:$H$592,4,0)),"",(VLOOKUP(J19,'KAYIT LİSTESİ'!$B$5:$H$592,4,0)))</f>
      </c>
      <c r="M19" s="226">
        <f>IF(ISERROR(VLOOKUP(J19,'KAYIT LİSTESİ'!$B$5:$H$592,5,0)),"",(VLOOKUP(J19,'KAYIT LİSTESİ'!$B$5:$H$592,5,0)))</f>
      </c>
      <c r="N19" s="223"/>
      <c r="O19" s="221"/>
    </row>
    <row r="20" spans="1:15" s="218" customFormat="1" ht="31.5" customHeight="1">
      <c r="A20" s="224">
        <v>5</v>
      </c>
      <c r="B20" s="221" t="s">
        <v>97</v>
      </c>
      <c r="C20" s="266">
        <f>IF(ISERROR(VLOOKUP(B20,'KAYIT LİSTESİ'!$B$5:$H$592,3,0)),"",(VLOOKUP(B20,'KAYIT LİSTESİ'!$B$5:$H$592,3,0)))</f>
      </c>
      <c r="D20" s="265">
        <f>IF(ISERROR(VLOOKUP(B20,'KAYIT LİSTESİ'!$B$5:$H$592,4,0)),"",(VLOOKUP(B20,'KAYIT LİSTESİ'!$B$5:$H$592,4,0)))</f>
      </c>
      <c r="E20" s="265">
        <f>IF(ISERROR(VLOOKUP(B20,'KAYIT LİSTESİ'!$B$5:$H$592,5,0)),"",(VLOOKUP(B20,'KAYIT LİSTESİ'!$B$5:$H$592,5,0)))</f>
      </c>
      <c r="F20" s="227"/>
      <c r="G20" s="224"/>
      <c r="I20" s="224">
        <v>5</v>
      </c>
      <c r="J20" s="221" t="s">
        <v>214</v>
      </c>
      <c r="K20" s="225">
        <f>IF(ISERROR(VLOOKUP(J20,'KAYIT LİSTESİ'!$B$5:$H$592,3,0)),"",(VLOOKUP(J20,'KAYIT LİSTESİ'!$B$5:$H$592,3,0)))</f>
      </c>
      <c r="L20" s="226">
        <f>IF(ISERROR(VLOOKUP(J20,'KAYIT LİSTESİ'!$B$5:$H$592,4,0)),"",(VLOOKUP(J20,'KAYIT LİSTESİ'!$B$5:$H$592,4,0)))</f>
      </c>
      <c r="M20" s="226">
        <f>IF(ISERROR(VLOOKUP(J20,'KAYIT LİSTESİ'!$B$5:$H$592,5,0)),"",(VLOOKUP(J20,'KAYIT LİSTESİ'!$B$5:$H$592,5,0)))</f>
      </c>
      <c r="N20" s="227"/>
      <c r="O20" s="224"/>
    </row>
    <row r="21" spans="1:15" s="218" customFormat="1" ht="31.5" customHeight="1">
      <c r="A21" s="221">
        <v>6</v>
      </c>
      <c r="B21" s="221" t="s">
        <v>98</v>
      </c>
      <c r="C21" s="266">
        <f>IF(ISERROR(VLOOKUP(B21,'KAYIT LİSTESİ'!$B$5:$H$592,3,0)),"",(VLOOKUP(B21,'KAYIT LİSTESİ'!$B$5:$H$592,3,0)))</f>
      </c>
      <c r="D21" s="265">
        <f>IF(ISERROR(VLOOKUP(B21,'KAYIT LİSTESİ'!$B$5:$H$592,4,0)),"",(VLOOKUP(B21,'KAYIT LİSTESİ'!$B$5:$H$592,4,0)))</f>
      </c>
      <c r="E21" s="265">
        <f>IF(ISERROR(VLOOKUP(B21,'KAYIT LİSTESİ'!$B$5:$H$592,5,0)),"",(VLOOKUP(B21,'KAYIT LİSTESİ'!$B$5:$H$592,5,0)))</f>
      </c>
      <c r="F21" s="223"/>
      <c r="G21" s="221"/>
      <c r="I21" s="221">
        <v>6</v>
      </c>
      <c r="J21" s="221" t="s">
        <v>215</v>
      </c>
      <c r="K21" s="225">
        <f>IF(ISERROR(VLOOKUP(J21,'KAYIT LİSTESİ'!$B$5:$H$592,3,0)),"",(VLOOKUP(J21,'KAYIT LİSTESİ'!$B$5:$H$592,3,0)))</f>
      </c>
      <c r="L21" s="226">
        <f>IF(ISERROR(VLOOKUP(J21,'KAYIT LİSTESİ'!$B$5:$H$592,4,0)),"",(VLOOKUP(J21,'KAYIT LİSTESİ'!$B$5:$H$592,4,0)))</f>
      </c>
      <c r="M21" s="226">
        <f>IF(ISERROR(VLOOKUP(J21,'KAYIT LİSTESİ'!$B$5:$H$592,5,0)),"",(VLOOKUP(J21,'KAYIT LİSTESİ'!$B$5:$H$592,5,0)))</f>
      </c>
      <c r="N21" s="223"/>
      <c r="O21" s="221"/>
    </row>
    <row r="22" spans="1:15" s="218" customFormat="1" ht="31.5" customHeight="1">
      <c r="A22" s="224">
        <v>7</v>
      </c>
      <c r="B22" s="221" t="s">
        <v>99</v>
      </c>
      <c r="C22" s="266">
        <f>IF(ISERROR(VLOOKUP(B22,'KAYIT LİSTESİ'!$B$5:$H$592,3,0)),"",(VLOOKUP(B22,'KAYIT LİSTESİ'!$B$5:$H$592,3,0)))</f>
      </c>
      <c r="D22" s="265">
        <f>IF(ISERROR(VLOOKUP(B22,'KAYIT LİSTESİ'!$B$5:$H$592,4,0)),"",(VLOOKUP(B22,'KAYIT LİSTESİ'!$B$5:$H$592,4,0)))</f>
      </c>
      <c r="E22" s="265">
        <f>IF(ISERROR(VLOOKUP(B22,'KAYIT LİSTESİ'!$B$5:$H$592,5,0)),"",(VLOOKUP(B22,'KAYIT LİSTESİ'!$B$5:$H$592,5,0)))</f>
      </c>
      <c r="F22" s="227"/>
      <c r="G22" s="224"/>
      <c r="I22" s="224">
        <v>7</v>
      </c>
      <c r="J22" s="221" t="s">
        <v>216</v>
      </c>
      <c r="K22" s="225">
        <f>IF(ISERROR(VLOOKUP(J22,'KAYIT LİSTESİ'!$B$5:$H$592,3,0)),"",(VLOOKUP(J22,'KAYIT LİSTESİ'!$B$5:$H$592,3,0)))</f>
      </c>
      <c r="L22" s="226">
        <f>IF(ISERROR(VLOOKUP(J22,'KAYIT LİSTESİ'!$B$5:$H$592,4,0)),"",(VLOOKUP(J22,'KAYIT LİSTESİ'!$B$5:$H$592,4,0)))</f>
      </c>
      <c r="M22" s="226">
        <f>IF(ISERROR(VLOOKUP(J22,'KAYIT LİSTESİ'!$B$5:$H$592,5,0)),"",(VLOOKUP(J22,'KAYIT LİSTESİ'!$B$5:$H$592,5,0)))</f>
      </c>
      <c r="N22" s="227"/>
      <c r="O22" s="224"/>
    </row>
    <row r="23" spans="1:15" s="218" customFormat="1" ht="31.5" customHeight="1" thickBot="1">
      <c r="A23" s="221">
        <v>8</v>
      </c>
      <c r="B23" s="221" t="s">
        <v>100</v>
      </c>
      <c r="C23" s="266">
        <f>IF(ISERROR(VLOOKUP(B23,'KAYIT LİSTESİ'!$B$5:$H$592,3,0)),"",(VLOOKUP(B23,'KAYIT LİSTESİ'!$B$5:$H$592,3,0)))</f>
      </c>
      <c r="D23" s="265">
        <f>IF(ISERROR(VLOOKUP(B23,'KAYIT LİSTESİ'!$B$5:$H$592,4,0)),"",(VLOOKUP(B23,'KAYIT LİSTESİ'!$B$5:$H$592,4,0)))</f>
      </c>
      <c r="E23" s="265">
        <f>IF(ISERROR(VLOOKUP(B23,'KAYIT LİSTESİ'!$B$5:$H$592,5,0)),"",(VLOOKUP(B23,'KAYIT LİSTESİ'!$B$5:$H$592,5,0)))</f>
      </c>
      <c r="F23" s="223"/>
      <c r="G23" s="221"/>
      <c r="I23" s="221">
        <v>8</v>
      </c>
      <c r="J23" s="221" t="s">
        <v>217</v>
      </c>
      <c r="K23" s="225">
        <f>IF(ISERROR(VLOOKUP(J23,'KAYIT LİSTESİ'!$B$5:$H$592,3,0)),"",(VLOOKUP(J23,'KAYIT LİSTESİ'!$B$5:$H$592,3,0)))</f>
      </c>
      <c r="L23" s="226">
        <f>IF(ISERROR(VLOOKUP(J23,'KAYIT LİSTESİ'!$B$5:$H$592,4,0)),"",(VLOOKUP(J23,'KAYIT LİSTESİ'!$B$5:$H$592,4,0)))</f>
      </c>
      <c r="M23" s="226">
        <f>IF(ISERROR(VLOOKUP(J23,'KAYIT LİSTESİ'!$B$5:$H$592,5,0)),"",(VLOOKUP(J23,'KAYIT LİSTESİ'!$B$5:$H$592,5,0)))</f>
      </c>
      <c r="N23" s="223"/>
      <c r="O23" s="221"/>
    </row>
    <row r="24" spans="1:15" s="229" customFormat="1" ht="31.5" customHeight="1" thickBot="1">
      <c r="A24" s="397" t="s">
        <v>140</v>
      </c>
      <c r="B24" s="398"/>
      <c r="C24" s="398"/>
      <c r="D24" s="398"/>
      <c r="E24" s="398"/>
      <c r="F24" s="398"/>
      <c r="G24" s="399"/>
      <c r="I24" s="397" t="s">
        <v>139</v>
      </c>
      <c r="J24" s="398"/>
      <c r="K24" s="398"/>
      <c r="L24" s="398"/>
      <c r="M24" s="398"/>
      <c r="N24" s="398"/>
      <c r="O24" s="399"/>
    </row>
    <row r="25" spans="1:15" s="218" customFormat="1" ht="31.5" customHeight="1">
      <c r="A25" s="224">
        <v>1</v>
      </c>
      <c r="B25" s="221" t="s">
        <v>144</v>
      </c>
      <c r="C25" s="266">
        <f>IF(ISERROR(VLOOKUP(B25,'KAYIT LİSTESİ'!$B$5:$H$592,3,0)),"",(VLOOKUP(B25,'KAYIT LİSTESİ'!$B$5:$H$592,3,0)))</f>
      </c>
      <c r="D25" s="267">
        <f>IF(ISERROR(VLOOKUP(B25,'KAYIT LİSTESİ'!$B$5:$H$592,4,0)),"",(VLOOKUP(B25,'KAYIT LİSTESİ'!$B$5:$H$592,4,0)))</f>
      </c>
      <c r="E25" s="267">
        <f>IF(ISERROR(VLOOKUP(B25,'KAYIT LİSTESİ'!$B$5:$H$592,5,0)),"",(VLOOKUP(B25,'KAYIT LİSTESİ'!$B$5:$H$592,5,0)))</f>
      </c>
      <c r="F25" s="227"/>
      <c r="G25" s="224"/>
      <c r="I25" s="216" t="s">
        <v>50</v>
      </c>
      <c r="J25" s="216" t="s">
        <v>81</v>
      </c>
      <c r="K25" s="217" t="s">
        <v>46</v>
      </c>
      <c r="L25" s="216" t="s">
        <v>47</v>
      </c>
      <c r="M25" s="216" t="s">
        <v>136</v>
      </c>
      <c r="N25" s="216" t="s">
        <v>69</v>
      </c>
      <c r="O25" s="216" t="s">
        <v>71</v>
      </c>
    </row>
    <row r="26" spans="1:15" s="218" customFormat="1" ht="31.5" customHeight="1">
      <c r="A26" s="221">
        <v>2</v>
      </c>
      <c r="B26" s="221" t="s">
        <v>145</v>
      </c>
      <c r="C26" s="266">
        <f>IF(ISERROR(VLOOKUP(B26,'KAYIT LİSTESİ'!$B$5:$H$592,3,0)),"",(VLOOKUP(B26,'KAYIT LİSTESİ'!$B$5:$H$592,3,0)))</f>
      </c>
      <c r="D26" s="267">
        <f>IF(ISERROR(VLOOKUP(B26,'KAYIT LİSTESİ'!$B$5:$H$592,4,0)),"",(VLOOKUP(B26,'KAYIT LİSTESİ'!$B$5:$H$592,4,0)))</f>
      </c>
      <c r="E26" s="267">
        <f>IF(ISERROR(VLOOKUP(B26,'KAYIT LİSTESİ'!$B$5:$H$592,5,0)),"",(VLOOKUP(B26,'KAYIT LİSTESİ'!$B$5:$H$592,5,0)))</f>
      </c>
      <c r="F26" s="223"/>
      <c r="G26" s="221"/>
      <c r="I26" s="199">
        <v>1</v>
      </c>
      <c r="J26" s="199" t="s">
        <v>168</v>
      </c>
      <c r="K26" s="200">
        <f>IF(ISERROR(VLOOKUP(J26,'KAYIT LİSTESİ'!$B$5:$H$592,3,0)),"",(VLOOKUP(J26,'KAYIT LİSTESİ'!$B$5:$H$592,3,0)))</f>
        <v>30769</v>
      </c>
      <c r="L26" s="268" t="str">
        <f>IF(ISERROR(VLOOKUP(J26,'KAYIT LİSTESİ'!$B$5:$H$592,4,0)),"",(VLOOKUP(J26,'KAYIT LİSTESİ'!$B$5:$H$592,4,0)))</f>
        <v>SERPİL KOÇAK</v>
      </c>
      <c r="M26" s="268" t="str">
        <f>IF(ISERROR(VLOOKUP(J26,'KAYIT LİSTESİ'!$B$5:$H$592,5,0)),"",(VLOOKUP(J26,'KAYIT LİSTESİ'!$B$5:$H$592,5,0)))</f>
        <v>İSTANBUL</v>
      </c>
      <c r="N26" s="200"/>
      <c r="O26" s="200"/>
    </row>
    <row r="27" spans="1:15" s="218" customFormat="1" ht="31.5" customHeight="1">
      <c r="A27" s="224">
        <v>3</v>
      </c>
      <c r="B27" s="221" t="s">
        <v>146</v>
      </c>
      <c r="C27" s="266">
        <f>IF(ISERROR(VLOOKUP(B27,'KAYIT LİSTESİ'!$B$5:$H$592,3,0)),"",(VLOOKUP(B27,'KAYIT LİSTESİ'!$B$5:$H$592,3,0)))</f>
      </c>
      <c r="D27" s="267">
        <f>IF(ISERROR(VLOOKUP(B27,'KAYIT LİSTESİ'!$B$5:$H$592,4,0)),"",(VLOOKUP(B27,'KAYIT LİSTESİ'!$B$5:$H$592,4,0)))</f>
      </c>
      <c r="E27" s="267">
        <f>IF(ISERROR(VLOOKUP(B27,'KAYIT LİSTESİ'!$B$5:$H$592,5,0)),"",(VLOOKUP(B27,'KAYIT LİSTESİ'!$B$5:$H$592,5,0)))</f>
      </c>
      <c r="F27" s="227"/>
      <c r="G27" s="224"/>
      <c r="I27" s="199">
        <v>2</v>
      </c>
      <c r="J27" s="199" t="s">
        <v>169</v>
      </c>
      <c r="K27" s="200">
        <f>IF(ISERROR(VLOOKUP(J27,'KAYIT LİSTESİ'!$B$5:$H$592,3,0)),"",(VLOOKUP(J27,'KAYIT LİSTESİ'!$B$5:$H$592,3,0)))</f>
        <v>33678</v>
      </c>
      <c r="L27" s="268" t="str">
        <f>IF(ISERROR(VLOOKUP(J27,'KAYIT LİSTESİ'!$B$5:$H$592,4,0)),"",(VLOOKUP(J27,'KAYIT LİSTESİ'!$B$5:$H$592,4,0)))</f>
        <v>NURAN ÇAMUR</v>
      </c>
      <c r="M27" s="268" t="str">
        <f>IF(ISERROR(VLOOKUP(J27,'KAYIT LİSTESİ'!$B$5:$H$592,5,0)),"",(VLOOKUP(J27,'KAYIT LİSTESİ'!$B$5:$H$592,5,0)))</f>
        <v>ANKARA</v>
      </c>
      <c r="N27" s="200"/>
      <c r="O27" s="200"/>
    </row>
    <row r="28" spans="1:15" s="218" customFormat="1" ht="31.5" customHeight="1">
      <c r="A28" s="221">
        <v>4</v>
      </c>
      <c r="B28" s="221" t="s">
        <v>147</v>
      </c>
      <c r="C28" s="266">
        <f>IF(ISERROR(VLOOKUP(B28,'KAYIT LİSTESİ'!$B$5:$H$592,3,0)),"",(VLOOKUP(B28,'KAYIT LİSTESİ'!$B$5:$H$592,3,0)))</f>
      </c>
      <c r="D28" s="267">
        <f>IF(ISERROR(VLOOKUP(B28,'KAYIT LİSTESİ'!$B$5:$H$592,4,0)),"",(VLOOKUP(B28,'KAYIT LİSTESİ'!$B$5:$H$592,4,0)))</f>
      </c>
      <c r="E28" s="267">
        <f>IF(ISERROR(VLOOKUP(B28,'KAYIT LİSTESİ'!$B$5:$H$592,5,0)),"",(VLOOKUP(B28,'KAYIT LİSTESİ'!$B$5:$H$592,5,0)))</f>
      </c>
      <c r="F28" s="223"/>
      <c r="G28" s="221"/>
      <c r="I28" s="199">
        <v>3</v>
      </c>
      <c r="J28" s="199" t="s">
        <v>170</v>
      </c>
      <c r="K28" s="200">
        <f>IF(ISERROR(VLOOKUP(J28,'KAYIT LİSTESİ'!$B$5:$H$592,3,0)),"",(VLOOKUP(J28,'KAYIT LİSTESİ'!$B$5:$H$592,3,0)))</f>
      </c>
      <c r="L28" s="268">
        <f>IF(ISERROR(VLOOKUP(J28,'KAYIT LİSTESİ'!$B$5:$H$592,4,0)),"",(VLOOKUP(J28,'KAYIT LİSTESİ'!$B$5:$H$592,4,0)))</f>
      </c>
      <c r="M28" s="268">
        <f>IF(ISERROR(VLOOKUP(J28,'KAYIT LİSTESİ'!$B$5:$H$592,5,0)),"",(VLOOKUP(J28,'KAYIT LİSTESİ'!$B$5:$H$592,5,0)))</f>
      </c>
      <c r="N28" s="200"/>
      <c r="O28" s="200"/>
    </row>
    <row r="29" spans="1:15" s="218" customFormat="1" ht="31.5" customHeight="1">
      <c r="A29" s="224">
        <v>5</v>
      </c>
      <c r="B29" s="221" t="s">
        <v>148</v>
      </c>
      <c r="C29" s="266">
        <f>IF(ISERROR(VLOOKUP(B29,'KAYIT LİSTESİ'!$B$5:$H$592,3,0)),"",(VLOOKUP(B29,'KAYIT LİSTESİ'!$B$5:$H$592,3,0)))</f>
      </c>
      <c r="D29" s="267">
        <f>IF(ISERROR(VLOOKUP(B29,'KAYIT LİSTESİ'!$B$5:$H$592,4,0)),"",(VLOOKUP(B29,'KAYIT LİSTESİ'!$B$5:$H$592,4,0)))</f>
      </c>
      <c r="E29" s="267">
        <f>IF(ISERROR(VLOOKUP(B29,'KAYIT LİSTESİ'!$B$5:$H$592,5,0)),"",(VLOOKUP(B29,'KAYIT LİSTESİ'!$B$5:$H$592,5,0)))</f>
      </c>
      <c r="F29" s="227"/>
      <c r="G29" s="224"/>
      <c r="I29" s="199">
        <v>4</v>
      </c>
      <c r="J29" s="199" t="s">
        <v>171</v>
      </c>
      <c r="K29" s="200">
        <f>IF(ISERROR(VLOOKUP(J29,'KAYIT LİSTESİ'!$B$5:$H$592,3,0)),"",(VLOOKUP(J29,'KAYIT LİSTESİ'!$B$5:$H$592,3,0)))</f>
      </c>
      <c r="L29" s="268">
        <f>IF(ISERROR(VLOOKUP(J29,'KAYIT LİSTESİ'!$B$5:$H$592,4,0)),"",(VLOOKUP(J29,'KAYIT LİSTESİ'!$B$5:$H$592,4,0)))</f>
      </c>
      <c r="M29" s="268">
        <f>IF(ISERROR(VLOOKUP(J29,'KAYIT LİSTESİ'!$B$5:$H$592,5,0)),"",(VLOOKUP(J29,'KAYIT LİSTESİ'!$B$5:$H$592,5,0)))</f>
      </c>
      <c r="N29" s="200"/>
      <c r="O29" s="200"/>
    </row>
    <row r="30" spans="1:15" s="218" customFormat="1" ht="31.5" customHeight="1">
      <c r="A30" s="224">
        <v>6</v>
      </c>
      <c r="B30" s="221" t="s">
        <v>149</v>
      </c>
      <c r="C30" s="266">
        <f>IF(ISERROR(VLOOKUP(B30,'KAYIT LİSTESİ'!$B$5:$H$592,3,0)),"",(VLOOKUP(B30,'KAYIT LİSTESİ'!$B$5:$H$592,3,0)))</f>
      </c>
      <c r="D30" s="267">
        <f>IF(ISERROR(VLOOKUP(B30,'KAYIT LİSTESİ'!$B$5:$H$592,4,0)),"",(VLOOKUP(B30,'KAYIT LİSTESİ'!$B$5:$H$592,4,0)))</f>
      </c>
      <c r="E30" s="267">
        <f>IF(ISERROR(VLOOKUP(B30,'KAYIT LİSTESİ'!$B$5:$H$592,5,0)),"",(VLOOKUP(B30,'KAYIT LİSTESİ'!$B$5:$H$592,5,0)))</f>
      </c>
      <c r="F30" s="227"/>
      <c r="G30" s="224"/>
      <c r="I30" s="199">
        <v>5</v>
      </c>
      <c r="J30" s="199" t="s">
        <v>172</v>
      </c>
      <c r="K30" s="200">
        <f>IF(ISERROR(VLOOKUP(J30,'KAYIT LİSTESİ'!$B$5:$H$592,3,0)),"",(VLOOKUP(J30,'KAYIT LİSTESİ'!$B$5:$H$592,3,0)))</f>
      </c>
      <c r="L30" s="268">
        <f>IF(ISERROR(VLOOKUP(J30,'KAYIT LİSTESİ'!$B$5:$H$592,4,0)),"",(VLOOKUP(J30,'KAYIT LİSTESİ'!$B$5:$H$592,4,0)))</f>
      </c>
      <c r="M30" s="268">
        <f>IF(ISERROR(VLOOKUP(J30,'KAYIT LİSTESİ'!$B$5:$H$592,5,0)),"",(VLOOKUP(J30,'KAYIT LİSTESİ'!$B$5:$H$592,5,0)))</f>
      </c>
      <c r="N30" s="200"/>
      <c r="O30" s="200"/>
    </row>
    <row r="31" spans="1:15" s="218" customFormat="1" ht="31.5" customHeight="1">
      <c r="A31" s="224">
        <v>7</v>
      </c>
      <c r="B31" s="221" t="s">
        <v>150</v>
      </c>
      <c r="C31" s="266">
        <f>IF(ISERROR(VLOOKUP(B31,'KAYIT LİSTESİ'!$B$5:$H$592,3,0)),"",(VLOOKUP(B31,'KAYIT LİSTESİ'!$B$5:$H$592,3,0)))</f>
      </c>
      <c r="D31" s="267">
        <f>IF(ISERROR(VLOOKUP(B31,'KAYIT LİSTESİ'!$B$5:$H$592,4,0)),"",(VLOOKUP(B31,'KAYIT LİSTESİ'!$B$5:$H$592,4,0)))</f>
      </c>
      <c r="E31" s="267">
        <f>IF(ISERROR(VLOOKUP(B31,'KAYIT LİSTESİ'!$B$5:$H$592,5,0)),"",(VLOOKUP(B31,'KAYIT LİSTESİ'!$B$5:$H$592,5,0)))</f>
      </c>
      <c r="F31" s="227"/>
      <c r="G31" s="224"/>
      <c r="I31" s="199">
        <v>6</v>
      </c>
      <c r="J31" s="199" t="s">
        <v>173</v>
      </c>
      <c r="K31" s="200">
        <f>IF(ISERROR(VLOOKUP(J31,'KAYIT LİSTESİ'!$B$5:$H$592,3,0)),"",(VLOOKUP(J31,'KAYIT LİSTESİ'!$B$5:$H$592,3,0)))</f>
      </c>
      <c r="L31" s="268">
        <f>IF(ISERROR(VLOOKUP(J31,'KAYIT LİSTESİ'!$B$5:$H$592,4,0)),"",(VLOOKUP(J31,'KAYIT LİSTESİ'!$B$5:$H$592,4,0)))</f>
      </c>
      <c r="M31" s="268">
        <f>IF(ISERROR(VLOOKUP(J31,'KAYIT LİSTESİ'!$B$5:$H$592,5,0)),"",(VLOOKUP(J31,'KAYIT LİSTESİ'!$B$5:$H$592,5,0)))</f>
      </c>
      <c r="N31" s="200"/>
      <c r="O31" s="200"/>
    </row>
    <row r="32" spans="1:15" s="218" customFormat="1" ht="31.5" customHeight="1" thickBot="1">
      <c r="A32" s="224">
        <v>8</v>
      </c>
      <c r="B32" s="221" t="s">
        <v>151</v>
      </c>
      <c r="C32" s="266">
        <f>IF(ISERROR(VLOOKUP(B32,'KAYIT LİSTESİ'!$B$5:$H$592,3,0)),"",(VLOOKUP(B32,'KAYIT LİSTESİ'!$B$5:$H$592,3,0)))</f>
      </c>
      <c r="D32" s="267">
        <f>IF(ISERROR(VLOOKUP(B32,'KAYIT LİSTESİ'!$B$5:$H$592,4,0)),"",(VLOOKUP(B32,'KAYIT LİSTESİ'!$B$5:$H$592,4,0)))</f>
      </c>
      <c r="E32" s="267">
        <f>IF(ISERROR(VLOOKUP(B32,'KAYIT LİSTESİ'!$B$5:$H$592,5,0)),"",(VLOOKUP(B32,'KAYIT LİSTESİ'!$B$5:$H$592,5,0)))</f>
      </c>
      <c r="F32" s="227"/>
      <c r="G32" s="224"/>
      <c r="I32" s="199">
        <v>7</v>
      </c>
      <c r="J32" s="199" t="s">
        <v>174</v>
      </c>
      <c r="K32" s="200">
        <f>IF(ISERROR(VLOOKUP(J32,'KAYIT LİSTESİ'!$B$5:$H$592,3,0)),"",(VLOOKUP(J32,'KAYIT LİSTESİ'!$B$5:$H$592,3,0)))</f>
      </c>
      <c r="L32" s="268">
        <f>IF(ISERROR(VLOOKUP(J32,'KAYIT LİSTESİ'!$B$5:$H$592,4,0)),"",(VLOOKUP(J32,'KAYIT LİSTESİ'!$B$5:$H$592,4,0)))</f>
      </c>
      <c r="M32" s="268">
        <f>IF(ISERROR(VLOOKUP(J32,'KAYIT LİSTESİ'!$B$5:$H$592,5,0)),"",(VLOOKUP(J32,'KAYIT LİSTESİ'!$B$5:$H$592,5,0)))</f>
      </c>
      <c r="N32" s="200"/>
      <c r="O32" s="200"/>
    </row>
    <row r="33" spans="1:15" s="218" customFormat="1" ht="31.5" customHeight="1" thickBot="1">
      <c r="A33" s="397" t="s">
        <v>141</v>
      </c>
      <c r="B33" s="398"/>
      <c r="C33" s="398"/>
      <c r="D33" s="398"/>
      <c r="E33" s="398"/>
      <c r="F33" s="398"/>
      <c r="G33" s="399"/>
      <c r="I33" s="199">
        <v>8</v>
      </c>
      <c r="J33" s="199" t="s">
        <v>175</v>
      </c>
      <c r="K33" s="200">
        <f>IF(ISERROR(VLOOKUP(J33,'KAYIT LİSTESİ'!$B$5:$H$592,3,0)),"",(VLOOKUP(J33,'KAYIT LİSTESİ'!$B$5:$H$592,3,0)))</f>
      </c>
      <c r="L33" s="268">
        <f>IF(ISERROR(VLOOKUP(J33,'KAYIT LİSTESİ'!$B$5:$H$592,4,0)),"",(VLOOKUP(J33,'KAYIT LİSTESİ'!$B$5:$H$592,4,0)))</f>
      </c>
      <c r="M33" s="268">
        <f>IF(ISERROR(VLOOKUP(J33,'KAYIT LİSTESİ'!$B$5:$H$592,5,0)),"",(VLOOKUP(J33,'KAYIT LİSTESİ'!$B$5:$H$592,5,0)))</f>
      </c>
      <c r="N33" s="200"/>
      <c r="O33" s="200"/>
    </row>
    <row r="34" spans="1:15" s="218" customFormat="1" ht="31.5" customHeight="1">
      <c r="A34" s="224">
        <v>1</v>
      </c>
      <c r="B34" s="221" t="s">
        <v>152</v>
      </c>
      <c r="C34" s="266">
        <f>IF(ISERROR(VLOOKUP(B34,'KAYIT LİSTESİ'!$B$5:$H$592,3,0)),"",(VLOOKUP(B34,'KAYIT LİSTESİ'!$B$5:$H$592,3,0)))</f>
      </c>
      <c r="D34" s="267">
        <f>IF(ISERROR(VLOOKUP(B34,'KAYIT LİSTESİ'!$B$5:$H$592,4,0)),"",(VLOOKUP(B34,'KAYIT LİSTESİ'!$B$5:$H$592,4,0)))</f>
      </c>
      <c r="E34" s="267">
        <f>IF(ISERROR(VLOOKUP(B34,'KAYIT LİSTESİ'!$B$5:$H$592,5,0)),"",(VLOOKUP(B34,'KAYIT LİSTESİ'!$B$5:$H$592,5,0)))</f>
      </c>
      <c r="F34" s="227"/>
      <c r="G34" s="224"/>
      <c r="I34" s="199">
        <v>9</v>
      </c>
      <c r="J34" s="199" t="s">
        <v>176</v>
      </c>
      <c r="K34" s="200">
        <f>IF(ISERROR(VLOOKUP(J34,'KAYIT LİSTESİ'!$B$5:$H$592,3,0)),"",(VLOOKUP(J34,'KAYIT LİSTESİ'!$B$5:$H$592,3,0)))</f>
      </c>
      <c r="L34" s="268">
        <f>IF(ISERROR(VLOOKUP(J34,'KAYIT LİSTESİ'!$B$5:$H$592,4,0)),"",(VLOOKUP(J34,'KAYIT LİSTESİ'!$B$5:$H$592,4,0)))</f>
      </c>
      <c r="M34" s="268">
        <f>IF(ISERROR(VLOOKUP(J34,'KAYIT LİSTESİ'!$B$5:$H$592,5,0)),"",(VLOOKUP(J34,'KAYIT LİSTESİ'!$B$5:$H$592,5,0)))</f>
      </c>
      <c r="N34" s="200"/>
      <c r="O34" s="200"/>
    </row>
    <row r="35" spans="1:15" s="218" customFormat="1" ht="31.5" customHeight="1" thickBot="1">
      <c r="A35" s="221">
        <v>2</v>
      </c>
      <c r="B35" s="221" t="s">
        <v>153</v>
      </c>
      <c r="C35" s="266">
        <f>IF(ISERROR(VLOOKUP(B35,'KAYIT LİSTESİ'!$B$5:$H$592,3,0)),"",(VLOOKUP(B35,'KAYIT LİSTESİ'!$B$5:$H$592,3,0)))</f>
      </c>
      <c r="D35" s="267">
        <f>IF(ISERROR(VLOOKUP(B35,'KAYIT LİSTESİ'!$B$5:$H$592,4,0)),"",(VLOOKUP(B35,'KAYIT LİSTESİ'!$B$5:$H$592,4,0)))</f>
      </c>
      <c r="E35" s="267">
        <f>IF(ISERROR(VLOOKUP(B35,'KAYIT LİSTESİ'!$B$5:$H$592,5,0)),"",(VLOOKUP(B35,'KAYIT LİSTESİ'!$B$5:$H$592,5,0)))</f>
      </c>
      <c r="F35" s="223"/>
      <c r="G35" s="221"/>
      <c r="I35" s="199">
        <v>10</v>
      </c>
      <c r="J35" s="199" t="s">
        <v>177</v>
      </c>
      <c r="K35" s="200">
        <f>IF(ISERROR(VLOOKUP(J35,'KAYIT LİSTESİ'!$B$5:$H$592,3,0)),"",(VLOOKUP(J35,'KAYIT LİSTESİ'!$B$5:$H$592,3,0)))</f>
      </c>
      <c r="L35" s="268">
        <f>IF(ISERROR(VLOOKUP(J35,'KAYIT LİSTESİ'!$B$5:$H$592,4,0)),"",(VLOOKUP(J35,'KAYIT LİSTESİ'!$B$5:$H$592,4,0)))</f>
      </c>
      <c r="M35" s="268">
        <f>IF(ISERROR(VLOOKUP(J35,'KAYIT LİSTESİ'!$B$5:$H$592,5,0)),"",(VLOOKUP(J35,'KAYIT LİSTESİ'!$B$5:$H$592,5,0)))</f>
      </c>
      <c r="N35" s="200"/>
      <c r="O35" s="200"/>
    </row>
    <row r="36" spans="1:15" s="218" customFormat="1" ht="31.5" customHeight="1" thickBot="1">
      <c r="A36" s="224">
        <v>3</v>
      </c>
      <c r="B36" s="221" t="s">
        <v>154</v>
      </c>
      <c r="C36" s="266">
        <f>IF(ISERROR(VLOOKUP(B36,'KAYIT LİSTESİ'!$B$5:$H$592,3,0)),"",(VLOOKUP(B36,'KAYIT LİSTESİ'!$B$5:$H$592,3,0)))</f>
      </c>
      <c r="D36" s="267">
        <f>IF(ISERROR(VLOOKUP(B36,'KAYIT LİSTESİ'!$B$5:$H$592,4,0)),"",(VLOOKUP(B36,'KAYIT LİSTESİ'!$B$5:$H$592,4,0)))</f>
      </c>
      <c r="E36" s="267">
        <f>IF(ISERROR(VLOOKUP(B36,'KAYIT LİSTESİ'!$B$5:$H$592,5,0)),"",(VLOOKUP(B36,'KAYIT LİSTESİ'!$B$5:$H$592,5,0)))</f>
      </c>
      <c r="F36" s="227"/>
      <c r="G36" s="224"/>
      <c r="I36" s="397" t="s">
        <v>20</v>
      </c>
      <c r="J36" s="398"/>
      <c r="K36" s="398"/>
      <c r="L36" s="398"/>
      <c r="M36" s="398"/>
      <c r="N36" s="398"/>
      <c r="O36" s="399"/>
    </row>
    <row r="37" spans="1:15" s="218" customFormat="1" ht="31.5" customHeight="1">
      <c r="A37" s="221">
        <v>4</v>
      </c>
      <c r="B37" s="221" t="s">
        <v>155</v>
      </c>
      <c r="C37" s="266">
        <f>IF(ISERROR(VLOOKUP(B37,'KAYIT LİSTESİ'!$B$5:$H$592,3,0)),"",(VLOOKUP(B37,'KAYIT LİSTESİ'!$B$5:$H$592,3,0)))</f>
      </c>
      <c r="D37" s="267">
        <f>IF(ISERROR(VLOOKUP(B37,'KAYIT LİSTESİ'!$B$5:$H$592,4,0)),"",(VLOOKUP(B37,'KAYIT LİSTESİ'!$B$5:$H$592,4,0)))</f>
      </c>
      <c r="E37" s="267">
        <f>IF(ISERROR(VLOOKUP(B37,'KAYIT LİSTESİ'!$B$5:$H$592,5,0)),"",(VLOOKUP(B37,'KAYIT LİSTESİ'!$B$5:$H$592,5,0)))</f>
      </c>
      <c r="F37" s="223"/>
      <c r="G37" s="221"/>
      <c r="I37" s="216" t="s">
        <v>50</v>
      </c>
      <c r="J37" s="216" t="s">
        <v>81</v>
      </c>
      <c r="K37" s="217" t="s">
        <v>46</v>
      </c>
      <c r="L37" s="216" t="s">
        <v>47</v>
      </c>
      <c r="M37" s="216" t="s">
        <v>136</v>
      </c>
      <c r="N37" s="216" t="s">
        <v>69</v>
      </c>
      <c r="O37" s="216" t="s">
        <v>71</v>
      </c>
    </row>
    <row r="38" spans="1:15" s="218" customFormat="1" ht="31.5" customHeight="1">
      <c r="A38" s="224">
        <v>5</v>
      </c>
      <c r="B38" s="221" t="s">
        <v>156</v>
      </c>
      <c r="C38" s="266">
        <f>IF(ISERROR(VLOOKUP(B38,'KAYIT LİSTESİ'!$B$5:$H$592,3,0)),"",(VLOOKUP(B38,'KAYIT LİSTESİ'!$B$5:$H$592,3,0)))</f>
      </c>
      <c r="D38" s="267">
        <f>IF(ISERROR(VLOOKUP(B38,'KAYIT LİSTESİ'!$B$5:$H$592,4,0)),"",(VLOOKUP(B38,'KAYIT LİSTESİ'!$B$5:$H$592,4,0)))</f>
      </c>
      <c r="E38" s="267">
        <f>IF(ISERROR(VLOOKUP(B38,'KAYIT LİSTESİ'!$B$5:$H$592,5,0)),"",(VLOOKUP(B38,'KAYIT LİSTESİ'!$B$5:$H$592,5,0)))</f>
      </c>
      <c r="F38" s="227"/>
      <c r="G38" s="224"/>
      <c r="I38" s="199">
        <v>1</v>
      </c>
      <c r="J38" s="199" t="s">
        <v>270</v>
      </c>
      <c r="K38" s="200">
        <f>IF(ISERROR(VLOOKUP(J38,'KAYIT LİSTESİ'!$B$5:$H$592,3,0)),"",(VLOOKUP(J38,'KAYIT LİSTESİ'!$B$5:$H$592,3,0)))</f>
      </c>
      <c r="L38" s="268">
        <f>IF(ISERROR(VLOOKUP(J38,'KAYIT LİSTESİ'!$B$5:$H$592,4,0)),"",(VLOOKUP(J38,'KAYIT LİSTESİ'!$B$5:$H$592,4,0)))</f>
      </c>
      <c r="M38" s="268">
        <f>IF(ISERROR(VLOOKUP(J38,'KAYIT LİSTESİ'!$B$5:$H$592,5,0)),"",(VLOOKUP(J38,'KAYIT LİSTESİ'!$B$5:$H$592,5,0)))</f>
      </c>
      <c r="N38" s="200"/>
      <c r="O38" s="200"/>
    </row>
    <row r="39" spans="1:15" s="218" customFormat="1" ht="31.5" customHeight="1">
      <c r="A39" s="224">
        <v>6</v>
      </c>
      <c r="B39" s="221" t="s">
        <v>157</v>
      </c>
      <c r="C39" s="266">
        <f>IF(ISERROR(VLOOKUP(B39,'KAYIT LİSTESİ'!$B$5:$H$592,3,0)),"",(VLOOKUP(B39,'KAYIT LİSTESİ'!$B$5:$H$592,3,0)))</f>
      </c>
      <c r="D39" s="267">
        <f>IF(ISERROR(VLOOKUP(B39,'KAYIT LİSTESİ'!$B$5:$H$592,4,0)),"",(VLOOKUP(B39,'KAYIT LİSTESİ'!$B$5:$H$592,4,0)))</f>
      </c>
      <c r="E39" s="267">
        <f>IF(ISERROR(VLOOKUP(B39,'KAYIT LİSTESİ'!$B$5:$H$592,5,0)),"",(VLOOKUP(B39,'KAYIT LİSTESİ'!$B$5:$H$592,5,0)))</f>
      </c>
      <c r="F39" s="227"/>
      <c r="G39" s="224"/>
      <c r="I39" s="199">
        <v>2</v>
      </c>
      <c r="J39" s="199" t="s">
        <v>271</v>
      </c>
      <c r="K39" s="200">
        <f>IF(ISERROR(VLOOKUP(J39,'KAYIT LİSTESİ'!$B$5:$H$592,3,0)),"",(VLOOKUP(J39,'KAYIT LİSTESİ'!$B$5:$H$592,3,0)))</f>
      </c>
      <c r="L39" s="268">
        <f>IF(ISERROR(VLOOKUP(J39,'KAYIT LİSTESİ'!$B$5:$H$592,4,0)),"",(VLOOKUP(J39,'KAYIT LİSTESİ'!$B$5:$H$592,4,0)))</f>
      </c>
      <c r="M39" s="268">
        <f>IF(ISERROR(VLOOKUP(J39,'KAYIT LİSTESİ'!$B$5:$H$592,5,0)),"",(VLOOKUP(J39,'KAYIT LİSTESİ'!$B$5:$H$592,5,0)))</f>
      </c>
      <c r="N39" s="200"/>
      <c r="O39" s="200"/>
    </row>
    <row r="40" spans="1:15" s="218" customFormat="1" ht="31.5" customHeight="1">
      <c r="A40" s="224">
        <v>7</v>
      </c>
      <c r="B40" s="221" t="s">
        <v>158</v>
      </c>
      <c r="C40" s="266">
        <f>IF(ISERROR(VLOOKUP(B40,'KAYIT LİSTESİ'!$B$5:$H$592,3,0)),"",(VLOOKUP(B40,'KAYIT LİSTESİ'!$B$5:$H$592,3,0)))</f>
      </c>
      <c r="D40" s="267">
        <f>IF(ISERROR(VLOOKUP(B40,'KAYIT LİSTESİ'!$B$5:$H$592,4,0)),"",(VLOOKUP(B40,'KAYIT LİSTESİ'!$B$5:$H$592,4,0)))</f>
      </c>
      <c r="E40" s="267">
        <f>IF(ISERROR(VLOOKUP(B40,'KAYIT LİSTESİ'!$B$5:$H$592,5,0)),"",(VLOOKUP(B40,'KAYIT LİSTESİ'!$B$5:$H$592,5,0)))</f>
      </c>
      <c r="F40" s="227"/>
      <c r="G40" s="224"/>
      <c r="I40" s="199">
        <v>3</v>
      </c>
      <c r="J40" s="199" t="s">
        <v>272</v>
      </c>
      <c r="K40" s="200">
        <f>IF(ISERROR(VLOOKUP(J40,'KAYIT LİSTESİ'!$B$5:$H$592,3,0)),"",(VLOOKUP(J40,'KAYIT LİSTESİ'!$B$5:$H$592,3,0)))</f>
      </c>
      <c r="L40" s="268">
        <f>IF(ISERROR(VLOOKUP(J40,'KAYIT LİSTESİ'!$B$5:$H$592,4,0)),"",(VLOOKUP(J40,'KAYIT LİSTESİ'!$B$5:$H$592,4,0)))</f>
      </c>
      <c r="M40" s="268">
        <f>IF(ISERROR(VLOOKUP(J40,'KAYIT LİSTESİ'!$B$5:$H$592,5,0)),"",(VLOOKUP(J40,'KAYIT LİSTESİ'!$B$5:$H$592,5,0)))</f>
      </c>
      <c r="N40" s="200"/>
      <c r="O40" s="200"/>
    </row>
    <row r="41" spans="1:15" s="218" customFormat="1" ht="31.5" customHeight="1" thickBot="1">
      <c r="A41" s="224">
        <v>8</v>
      </c>
      <c r="B41" s="221" t="s">
        <v>159</v>
      </c>
      <c r="C41" s="266">
        <f>IF(ISERROR(VLOOKUP(B41,'KAYIT LİSTESİ'!$B$5:$H$592,3,0)),"",(VLOOKUP(B41,'KAYIT LİSTESİ'!$B$5:$H$592,3,0)))</f>
      </c>
      <c r="D41" s="267">
        <f>IF(ISERROR(VLOOKUP(B41,'KAYIT LİSTESİ'!$B$5:$H$592,4,0)),"",(VLOOKUP(B41,'KAYIT LİSTESİ'!$B$5:$H$592,4,0)))</f>
      </c>
      <c r="E41" s="267">
        <f>IF(ISERROR(VLOOKUP(B41,'KAYIT LİSTESİ'!$B$5:$H$592,5,0)),"",(VLOOKUP(B41,'KAYIT LİSTESİ'!$B$5:$H$592,5,0)))</f>
      </c>
      <c r="F41" s="227"/>
      <c r="G41" s="224"/>
      <c r="I41" s="199">
        <v>4</v>
      </c>
      <c r="J41" s="199" t="s">
        <v>273</v>
      </c>
      <c r="K41" s="200">
        <f>IF(ISERROR(VLOOKUP(J41,'KAYIT LİSTESİ'!$B$5:$H$592,3,0)),"",(VLOOKUP(J41,'KAYIT LİSTESİ'!$B$5:$H$592,3,0)))</f>
      </c>
      <c r="L41" s="268">
        <f>IF(ISERROR(VLOOKUP(J41,'KAYIT LİSTESİ'!$B$5:$H$592,4,0)),"",(VLOOKUP(J41,'KAYIT LİSTESİ'!$B$5:$H$592,4,0)))</f>
      </c>
      <c r="M41" s="268">
        <f>IF(ISERROR(VLOOKUP(J41,'KAYIT LİSTESİ'!$B$5:$H$592,5,0)),"",(VLOOKUP(J41,'KAYIT LİSTESİ'!$B$5:$H$592,5,0)))</f>
      </c>
      <c r="N41" s="200"/>
      <c r="O41" s="200"/>
    </row>
    <row r="42" spans="1:15" s="218" customFormat="1" ht="31.5" customHeight="1" thickBot="1">
      <c r="A42" s="392" t="s">
        <v>309</v>
      </c>
      <c r="B42" s="393"/>
      <c r="C42" s="393"/>
      <c r="D42" s="393"/>
      <c r="E42" s="393"/>
      <c r="F42" s="393"/>
      <c r="G42" s="394"/>
      <c r="I42" s="199">
        <v>5</v>
      </c>
      <c r="J42" s="199" t="s">
        <v>274</v>
      </c>
      <c r="K42" s="200">
        <f>IF(ISERROR(VLOOKUP(J42,'KAYIT LİSTESİ'!$B$5:$H$592,3,0)),"",(VLOOKUP(J42,'KAYIT LİSTESİ'!$B$5:$H$592,3,0)))</f>
      </c>
      <c r="L42" s="268">
        <f>IF(ISERROR(VLOOKUP(J42,'KAYIT LİSTESİ'!$B$5:$H$592,4,0)),"",(VLOOKUP(J42,'KAYIT LİSTESİ'!$B$5:$H$592,4,0)))</f>
      </c>
      <c r="M42" s="268">
        <f>IF(ISERROR(VLOOKUP(J42,'KAYIT LİSTESİ'!$B$5:$H$592,5,0)),"",(VLOOKUP(J42,'KAYIT LİSTESİ'!$B$5:$H$592,5,0)))</f>
      </c>
      <c r="N42" s="200"/>
      <c r="O42" s="200"/>
    </row>
    <row r="43" spans="1:15" ht="31.5" customHeight="1">
      <c r="A43" s="219" t="s">
        <v>45</v>
      </c>
      <c r="B43" s="219" t="s">
        <v>81</v>
      </c>
      <c r="C43" s="220" t="s">
        <v>46</v>
      </c>
      <c r="D43" s="219" t="s">
        <v>47</v>
      </c>
      <c r="E43" s="219" t="s">
        <v>136</v>
      </c>
      <c r="F43" s="219" t="s">
        <v>69</v>
      </c>
      <c r="G43" s="219" t="s">
        <v>70</v>
      </c>
      <c r="I43" s="199">
        <v>6</v>
      </c>
      <c r="J43" s="199" t="s">
        <v>275</v>
      </c>
      <c r="K43" s="200">
        <f>IF(ISERROR(VLOOKUP(J43,'KAYIT LİSTESİ'!$B$5:$H$592,3,0)),"",(VLOOKUP(J43,'KAYIT LİSTESİ'!$B$5:$H$592,3,0)))</f>
      </c>
      <c r="L43" s="268">
        <f>IF(ISERROR(VLOOKUP(J43,'KAYIT LİSTESİ'!$B$5:$H$592,4,0)),"",(VLOOKUP(J43,'KAYIT LİSTESİ'!$B$5:$H$592,4,0)))</f>
      </c>
      <c r="M43" s="268">
        <f>IF(ISERROR(VLOOKUP(J43,'KAYIT LİSTESİ'!$B$5:$H$592,5,0)),"",(VLOOKUP(J43,'KAYIT LİSTESİ'!$B$5:$H$592,5,0)))</f>
      </c>
      <c r="N43" s="200"/>
      <c r="O43" s="200"/>
    </row>
    <row r="44" spans="1:15" ht="31.5" customHeight="1">
      <c r="A44" s="221">
        <v>1</v>
      </c>
      <c r="B44" s="221" t="s">
        <v>178</v>
      </c>
      <c r="C44" s="200">
        <f>IF(ISERROR(VLOOKUP(B44,'KAYIT LİSTESİ'!$B$5:$H$592,3,0)),"",(VLOOKUP(B44,'KAYIT LİSTESİ'!$B$5:$H$592,3,0)))</f>
      </c>
      <c r="D44" s="263">
        <f>IF(ISERROR(VLOOKUP(B44,'KAYIT LİSTESİ'!$B$5:$H$592,4,0)),"",(VLOOKUP(B44,'KAYIT LİSTESİ'!$B$5:$H$592,4,0)))</f>
      </c>
      <c r="E44" s="263">
        <f>IF(ISERROR(VLOOKUP(B44,'KAYIT LİSTESİ'!$B$5:$H$592,5,0)),"",(VLOOKUP(B44,'KAYIT LİSTESİ'!$B$5:$H$592,5,0)))</f>
      </c>
      <c r="F44" s="222"/>
      <c r="G44" s="222"/>
      <c r="I44" s="199">
        <v>7</v>
      </c>
      <c r="J44" s="199" t="s">
        <v>276</v>
      </c>
      <c r="K44" s="200">
        <f>IF(ISERROR(VLOOKUP(J44,'KAYIT LİSTESİ'!$B$5:$H$592,3,0)),"",(VLOOKUP(J44,'KAYIT LİSTESİ'!$B$5:$H$592,3,0)))</f>
      </c>
      <c r="L44" s="268">
        <f>IF(ISERROR(VLOOKUP(J44,'KAYIT LİSTESİ'!$B$5:$H$592,4,0)),"",(VLOOKUP(J44,'KAYIT LİSTESİ'!$B$5:$H$592,4,0)))</f>
      </c>
      <c r="M44" s="268">
        <f>IF(ISERROR(VLOOKUP(J44,'KAYIT LİSTESİ'!$B$5:$H$592,5,0)),"",(VLOOKUP(J44,'KAYIT LİSTESİ'!$B$5:$H$592,5,0)))</f>
      </c>
      <c r="N44" s="200"/>
      <c r="O44" s="200"/>
    </row>
    <row r="45" spans="1:15" ht="31.5" customHeight="1">
      <c r="A45" s="221">
        <v>2</v>
      </c>
      <c r="B45" s="221" t="s">
        <v>179</v>
      </c>
      <c r="C45" s="200">
        <f>IF(ISERROR(VLOOKUP(B45,'KAYIT LİSTESİ'!$B$5:$H$592,3,0)),"",(VLOOKUP(B45,'KAYIT LİSTESİ'!$B$5:$H$592,3,0)))</f>
      </c>
      <c r="D45" s="263">
        <f>IF(ISERROR(VLOOKUP(B45,'KAYIT LİSTESİ'!$B$5:$H$592,4,0)),"",(VLOOKUP(B45,'KAYIT LİSTESİ'!$B$5:$H$592,4,0)))</f>
      </c>
      <c r="E45" s="263">
        <f>IF(ISERROR(VLOOKUP(B45,'KAYIT LİSTESİ'!$B$5:$H$592,5,0)),"",(VLOOKUP(B45,'KAYIT LİSTESİ'!$B$5:$H$592,5,0)))</f>
      </c>
      <c r="F45" s="223"/>
      <c r="G45" s="221"/>
      <c r="I45" s="199">
        <v>8</v>
      </c>
      <c r="J45" s="199" t="s">
        <v>277</v>
      </c>
      <c r="K45" s="200">
        <f>IF(ISERROR(VLOOKUP(J45,'KAYIT LİSTESİ'!$B$5:$H$592,3,0)),"",(VLOOKUP(J45,'KAYIT LİSTESİ'!$B$5:$H$592,3,0)))</f>
      </c>
      <c r="L45" s="268">
        <f>IF(ISERROR(VLOOKUP(J45,'KAYIT LİSTESİ'!$B$5:$H$592,4,0)),"",(VLOOKUP(J45,'KAYIT LİSTESİ'!$B$5:$H$592,4,0)))</f>
      </c>
      <c r="M45" s="268">
        <f>IF(ISERROR(VLOOKUP(J45,'KAYIT LİSTESİ'!$B$5:$H$592,5,0)),"",(VLOOKUP(J45,'KAYIT LİSTESİ'!$B$5:$H$592,5,0)))</f>
      </c>
      <c r="N45" s="200"/>
      <c r="O45" s="200"/>
    </row>
    <row r="46" spans="1:15" ht="31.5" customHeight="1">
      <c r="A46" s="221">
        <v>3</v>
      </c>
      <c r="B46" s="221" t="s">
        <v>180</v>
      </c>
      <c r="C46" s="200">
        <f>IF(ISERROR(VLOOKUP(B46,'KAYIT LİSTESİ'!$B$5:$H$592,3,0)),"",(VLOOKUP(B46,'KAYIT LİSTESİ'!$B$5:$H$592,3,0)))</f>
      </c>
      <c r="D46" s="263">
        <f>IF(ISERROR(VLOOKUP(B46,'KAYIT LİSTESİ'!$B$5:$H$592,4,0)),"",(VLOOKUP(B46,'KAYIT LİSTESİ'!$B$5:$H$592,4,0)))</f>
      </c>
      <c r="E46" s="263">
        <f>IF(ISERROR(VLOOKUP(B46,'KAYIT LİSTESİ'!$B$5:$H$592,5,0)),"",(VLOOKUP(B46,'KAYIT LİSTESİ'!$B$5:$H$592,5,0)))</f>
      </c>
      <c r="F46" s="223"/>
      <c r="G46" s="221"/>
      <c r="I46" s="199">
        <v>9</v>
      </c>
      <c r="J46" s="199" t="s">
        <v>278</v>
      </c>
      <c r="K46" s="200">
        <f>IF(ISERROR(VLOOKUP(J46,'KAYIT LİSTESİ'!$B$5:$H$592,3,0)),"",(VLOOKUP(J46,'KAYIT LİSTESİ'!$B$5:$H$592,3,0)))</f>
      </c>
      <c r="L46" s="268">
        <f>IF(ISERROR(VLOOKUP(J46,'KAYIT LİSTESİ'!$B$5:$H$592,4,0)),"",(VLOOKUP(J46,'KAYIT LİSTESİ'!$B$5:$H$592,4,0)))</f>
      </c>
      <c r="M46" s="268">
        <f>IF(ISERROR(VLOOKUP(J46,'KAYIT LİSTESİ'!$B$5:$H$592,5,0)),"",(VLOOKUP(J46,'KAYIT LİSTESİ'!$B$5:$H$592,5,0)))</f>
      </c>
      <c r="N46" s="200"/>
      <c r="O46" s="200"/>
    </row>
    <row r="47" spans="1:15" ht="31.5" customHeight="1" thickBot="1">
      <c r="A47" s="221">
        <v>4</v>
      </c>
      <c r="B47" s="221" t="s">
        <v>181</v>
      </c>
      <c r="C47" s="200">
        <f>IF(ISERROR(VLOOKUP(B47,'KAYIT LİSTESİ'!$B$5:$H$592,3,0)),"",(VLOOKUP(B47,'KAYIT LİSTESİ'!$B$5:$H$592,3,0)))</f>
      </c>
      <c r="D47" s="263">
        <f>IF(ISERROR(VLOOKUP(B47,'KAYIT LİSTESİ'!$B$5:$H$592,4,0)),"",(VLOOKUP(B47,'KAYIT LİSTESİ'!$B$5:$H$592,4,0)))</f>
      </c>
      <c r="E47" s="263">
        <f>IF(ISERROR(VLOOKUP(B47,'KAYIT LİSTESİ'!$B$5:$H$592,5,0)),"",(VLOOKUP(B47,'KAYIT LİSTESİ'!$B$5:$H$592,5,0)))</f>
      </c>
      <c r="F47" s="223"/>
      <c r="G47" s="221"/>
      <c r="I47" s="199">
        <v>10</v>
      </c>
      <c r="J47" s="199" t="s">
        <v>279</v>
      </c>
      <c r="K47" s="200">
        <f>IF(ISERROR(VLOOKUP(J47,'KAYIT LİSTESİ'!$B$5:$H$592,3,0)),"",(VLOOKUP(J47,'KAYIT LİSTESİ'!$B$5:$H$592,3,0)))</f>
      </c>
      <c r="L47" s="268">
        <f>IF(ISERROR(VLOOKUP(J47,'KAYIT LİSTESİ'!$B$5:$H$592,4,0)),"",(VLOOKUP(J47,'KAYIT LİSTESİ'!$B$5:$H$592,4,0)))</f>
      </c>
      <c r="M47" s="268">
        <f>IF(ISERROR(VLOOKUP(J47,'KAYIT LİSTESİ'!$B$5:$H$592,5,0)),"",(VLOOKUP(J47,'KAYIT LİSTESİ'!$B$5:$H$592,5,0)))</f>
      </c>
      <c r="N47" s="200"/>
      <c r="O47" s="200"/>
    </row>
    <row r="48" spans="1:15" ht="31.5" customHeight="1" thickBot="1">
      <c r="A48" s="221">
        <v>5</v>
      </c>
      <c r="B48" s="221" t="s">
        <v>182</v>
      </c>
      <c r="C48" s="200">
        <f>IF(ISERROR(VLOOKUP(B48,'KAYIT LİSTESİ'!$B$5:$H$592,3,0)),"",(VLOOKUP(B48,'KAYIT LİSTESİ'!$B$5:$H$592,3,0)))</f>
      </c>
      <c r="D48" s="263">
        <f>IF(ISERROR(VLOOKUP(B48,'KAYIT LİSTESİ'!$B$5:$H$592,4,0)),"",(VLOOKUP(B48,'KAYIT LİSTESİ'!$B$5:$H$592,4,0)))</f>
      </c>
      <c r="E48" s="263">
        <f>IF(ISERROR(VLOOKUP(B48,'KAYIT LİSTESİ'!$B$5:$H$592,5,0)),"",(VLOOKUP(B48,'KAYIT LİSTESİ'!$B$5:$H$592,5,0)))</f>
      </c>
      <c r="F48" s="223"/>
      <c r="G48" s="221"/>
      <c r="I48" s="397" t="s">
        <v>258</v>
      </c>
      <c r="J48" s="398"/>
      <c r="K48" s="398"/>
      <c r="L48" s="398"/>
      <c r="M48" s="398"/>
      <c r="N48" s="398"/>
      <c r="O48" s="399"/>
    </row>
    <row r="49" spans="1:15" ht="31.5" customHeight="1">
      <c r="A49" s="221">
        <v>6</v>
      </c>
      <c r="B49" s="221" t="s">
        <v>183</v>
      </c>
      <c r="C49" s="200">
        <f>IF(ISERROR(VLOOKUP(B49,'KAYIT LİSTESİ'!$B$5:$H$592,3,0)),"",(VLOOKUP(B49,'KAYIT LİSTESİ'!$B$5:$H$592,3,0)))</f>
      </c>
      <c r="D49" s="263">
        <f>IF(ISERROR(VLOOKUP(B49,'KAYIT LİSTESİ'!$B$5:$H$592,4,0)),"",(VLOOKUP(B49,'KAYIT LİSTESİ'!$B$5:$H$592,4,0)))</f>
      </c>
      <c r="E49" s="263">
        <f>IF(ISERROR(VLOOKUP(B49,'KAYIT LİSTESİ'!$B$5:$H$592,5,0)),"",(VLOOKUP(B49,'KAYIT LİSTESİ'!$B$5:$H$592,5,0)))</f>
      </c>
      <c r="F49" s="223"/>
      <c r="G49" s="221"/>
      <c r="I49" s="216" t="s">
        <v>50</v>
      </c>
      <c r="J49" s="216" t="s">
        <v>81</v>
      </c>
      <c r="K49" s="217" t="s">
        <v>46</v>
      </c>
      <c r="L49" s="216" t="s">
        <v>47</v>
      </c>
      <c r="M49" s="216" t="s">
        <v>136</v>
      </c>
      <c r="N49" s="216" t="s">
        <v>69</v>
      </c>
      <c r="O49" s="216" t="s">
        <v>71</v>
      </c>
    </row>
    <row r="50" spans="1:15" ht="31.5" customHeight="1">
      <c r="A50" s="221">
        <v>7</v>
      </c>
      <c r="B50" s="221" t="s">
        <v>184</v>
      </c>
      <c r="C50" s="200">
        <f>IF(ISERROR(VLOOKUP(B50,'KAYIT LİSTESİ'!$B$5:$H$592,3,0)),"",(VLOOKUP(B50,'KAYIT LİSTESİ'!$B$5:$H$592,3,0)))</f>
      </c>
      <c r="D50" s="263">
        <f>IF(ISERROR(VLOOKUP(B50,'KAYIT LİSTESİ'!$B$5:$H$592,4,0)),"",(VLOOKUP(B50,'KAYIT LİSTESİ'!$B$5:$H$592,4,0)))</f>
      </c>
      <c r="E50" s="263">
        <f>IF(ISERROR(VLOOKUP(B50,'KAYIT LİSTESİ'!$B$5:$H$592,5,0)),"",(VLOOKUP(B50,'KAYIT LİSTESİ'!$B$5:$H$592,5,0)))</f>
      </c>
      <c r="F50" s="223"/>
      <c r="G50" s="221"/>
      <c r="I50" s="199">
        <v>1</v>
      </c>
      <c r="J50" s="199" t="s">
        <v>260</v>
      </c>
      <c r="K50" s="200">
        <f>IF(ISERROR(VLOOKUP(J50,'KAYIT LİSTESİ'!$B$5:$H$592,3,0)),"",(VLOOKUP(J50,'KAYIT LİSTESİ'!$B$5:$H$592,3,0)))</f>
      </c>
      <c r="L50" s="268">
        <f>IF(ISERROR(VLOOKUP(J50,'KAYIT LİSTESİ'!$B$5:$H$592,4,0)),"",(VLOOKUP(J50,'KAYIT LİSTESİ'!$B$5:$H$592,4,0)))</f>
      </c>
      <c r="M50" s="268">
        <f>IF(ISERROR(VLOOKUP(J50,'KAYIT LİSTESİ'!$B$5:$H$592,5,0)),"",(VLOOKUP(J50,'KAYIT LİSTESİ'!$B$5:$H$592,5,0)))</f>
      </c>
      <c r="N50" s="200"/>
      <c r="O50" s="200"/>
    </row>
    <row r="51" spans="1:15" ht="31.5" customHeight="1">
      <c r="A51" s="221">
        <v>8</v>
      </c>
      <c r="B51" s="221" t="s">
        <v>185</v>
      </c>
      <c r="C51" s="200">
        <f>IF(ISERROR(VLOOKUP(B51,'KAYIT LİSTESİ'!$B$5:$H$592,3,0)),"",(VLOOKUP(B51,'KAYIT LİSTESİ'!$B$5:$H$592,3,0)))</f>
      </c>
      <c r="D51" s="263">
        <f>IF(ISERROR(VLOOKUP(B51,'KAYIT LİSTESİ'!$B$5:$H$592,4,0)),"",(VLOOKUP(B51,'KAYIT LİSTESİ'!$B$5:$H$592,4,0)))</f>
      </c>
      <c r="E51" s="263">
        <f>IF(ISERROR(VLOOKUP(B51,'KAYIT LİSTESİ'!$B$5:$H$592,5,0)),"",(VLOOKUP(B51,'KAYIT LİSTESİ'!$B$5:$H$592,5,0)))</f>
      </c>
      <c r="F51" s="223"/>
      <c r="G51" s="221"/>
      <c r="I51" s="199">
        <v>2</v>
      </c>
      <c r="J51" s="199" t="s">
        <v>261</v>
      </c>
      <c r="K51" s="200">
        <f>IF(ISERROR(VLOOKUP(J51,'KAYIT LİSTESİ'!$B$5:$H$592,3,0)),"",(VLOOKUP(J51,'KAYIT LİSTESİ'!$B$5:$H$592,3,0)))</f>
      </c>
      <c r="L51" s="268">
        <f>IF(ISERROR(VLOOKUP(J51,'KAYIT LİSTESİ'!$B$5:$H$592,4,0)),"",(VLOOKUP(J51,'KAYIT LİSTESİ'!$B$5:$H$592,4,0)))</f>
      </c>
      <c r="M51" s="268">
        <f>IF(ISERROR(VLOOKUP(J51,'KAYIT LİSTESİ'!$B$5:$H$592,5,0)),"",(VLOOKUP(J51,'KAYIT LİSTESİ'!$B$5:$H$592,5,0)))</f>
      </c>
      <c r="N51" s="200"/>
      <c r="O51" s="200"/>
    </row>
    <row r="52" spans="1:15" ht="31.5" customHeight="1">
      <c r="A52" s="221">
        <v>9</v>
      </c>
      <c r="B52" s="221" t="s">
        <v>186</v>
      </c>
      <c r="C52" s="200">
        <f>IF(ISERROR(VLOOKUP(B52,'KAYIT LİSTESİ'!$B$5:$H$592,3,0)),"",(VLOOKUP(B52,'KAYIT LİSTESİ'!$B$5:$H$592,3,0)))</f>
      </c>
      <c r="D52" s="268">
        <f>IF(ISERROR(VLOOKUP(B52,'KAYIT LİSTESİ'!$B$5:$H$592,4,0)),"",(VLOOKUP(B52,'KAYIT LİSTESİ'!$B$5:$H$592,4,0)))</f>
      </c>
      <c r="E52" s="268">
        <f>IF(ISERROR(VLOOKUP(B52,'KAYIT LİSTESİ'!$B$5:$H$592,5,0)),"",(VLOOKUP(B52,'KAYIT LİSTESİ'!$B$5:$H$592,5,0)))</f>
      </c>
      <c r="F52" s="222"/>
      <c r="G52" s="222"/>
      <c r="I52" s="199">
        <v>3</v>
      </c>
      <c r="J52" s="199" t="s">
        <v>262</v>
      </c>
      <c r="K52" s="200">
        <f>IF(ISERROR(VLOOKUP(J52,'KAYIT LİSTESİ'!$B$5:$H$592,3,0)),"",(VLOOKUP(J52,'KAYIT LİSTESİ'!$B$5:$H$592,3,0)))</f>
      </c>
      <c r="L52" s="268">
        <f>IF(ISERROR(VLOOKUP(J52,'KAYIT LİSTESİ'!$B$5:$H$592,4,0)),"",(VLOOKUP(J52,'KAYIT LİSTESİ'!$B$5:$H$592,4,0)))</f>
      </c>
      <c r="M52" s="268">
        <f>IF(ISERROR(VLOOKUP(J52,'KAYIT LİSTESİ'!$B$5:$H$592,5,0)),"",(VLOOKUP(J52,'KAYIT LİSTESİ'!$B$5:$H$592,5,0)))</f>
      </c>
      <c r="N52" s="200"/>
      <c r="O52" s="200"/>
    </row>
    <row r="53" spans="1:15" ht="31.5" customHeight="1">
      <c r="A53" s="221">
        <v>10</v>
      </c>
      <c r="B53" s="221" t="s">
        <v>187</v>
      </c>
      <c r="C53" s="200">
        <f>IF(ISERROR(VLOOKUP(B53,'KAYIT LİSTESİ'!$B$5:$H$592,3,0)),"",(VLOOKUP(B53,'KAYIT LİSTESİ'!$B$5:$H$592,3,0)))</f>
      </c>
      <c r="D53" s="268">
        <f>IF(ISERROR(VLOOKUP(B53,'KAYIT LİSTESİ'!$B$5:$H$592,4,0)),"",(VLOOKUP(B53,'KAYIT LİSTESİ'!$B$5:$H$592,4,0)))</f>
      </c>
      <c r="E53" s="268">
        <f>IF(ISERROR(VLOOKUP(B53,'KAYIT LİSTESİ'!$B$5:$H$592,5,0)),"",(VLOOKUP(B53,'KAYIT LİSTESİ'!$B$5:$H$592,5,0)))</f>
      </c>
      <c r="F53" s="222"/>
      <c r="G53" s="222"/>
      <c r="I53" s="199">
        <v>4</v>
      </c>
      <c r="J53" s="199" t="s">
        <v>263</v>
      </c>
      <c r="K53" s="200">
        <f>IF(ISERROR(VLOOKUP(J53,'KAYIT LİSTESİ'!$B$5:$H$592,3,0)),"",(VLOOKUP(J53,'KAYIT LİSTESİ'!$B$5:$H$592,3,0)))</f>
      </c>
      <c r="L53" s="268">
        <f>IF(ISERROR(VLOOKUP(J53,'KAYIT LİSTESİ'!$B$5:$H$592,4,0)),"",(VLOOKUP(J53,'KAYIT LİSTESİ'!$B$5:$H$592,4,0)))</f>
      </c>
      <c r="M53" s="268">
        <f>IF(ISERROR(VLOOKUP(J53,'KAYIT LİSTESİ'!$B$5:$H$592,5,0)),"",(VLOOKUP(J53,'KAYIT LİSTESİ'!$B$5:$H$592,5,0)))</f>
      </c>
      <c r="N53" s="200"/>
      <c r="O53" s="200"/>
    </row>
    <row r="54" spans="1:15" ht="31.5" customHeight="1">
      <c r="A54" s="221">
        <v>11</v>
      </c>
      <c r="B54" s="221" t="s">
        <v>188</v>
      </c>
      <c r="C54" s="200">
        <f>IF(ISERROR(VLOOKUP(B54,'KAYIT LİSTESİ'!$B$5:$H$592,3,0)),"",(VLOOKUP(B54,'KAYIT LİSTESİ'!$B$5:$H$592,3,0)))</f>
      </c>
      <c r="D54" s="268">
        <f>IF(ISERROR(VLOOKUP(B54,'KAYIT LİSTESİ'!$B$5:$H$592,4,0)),"",(VLOOKUP(B54,'KAYIT LİSTESİ'!$B$5:$H$592,4,0)))</f>
      </c>
      <c r="E54" s="268">
        <f>IF(ISERROR(VLOOKUP(B54,'KAYIT LİSTESİ'!$B$5:$H$592,5,0)),"",(VLOOKUP(B54,'KAYIT LİSTESİ'!$B$5:$H$592,5,0)))</f>
      </c>
      <c r="F54" s="222"/>
      <c r="G54" s="222"/>
      <c r="I54" s="199">
        <v>5</v>
      </c>
      <c r="J54" s="199" t="s">
        <v>264</v>
      </c>
      <c r="K54" s="200">
        <f>IF(ISERROR(VLOOKUP(J54,'KAYIT LİSTESİ'!$B$5:$H$592,3,0)),"",(VLOOKUP(J54,'KAYIT LİSTESİ'!$B$5:$H$592,3,0)))</f>
      </c>
      <c r="L54" s="268">
        <f>IF(ISERROR(VLOOKUP(J54,'KAYIT LİSTESİ'!$B$5:$H$592,4,0)),"",(VLOOKUP(J54,'KAYIT LİSTESİ'!$B$5:$H$592,4,0)))</f>
      </c>
      <c r="M54" s="268">
        <f>IF(ISERROR(VLOOKUP(J54,'KAYIT LİSTESİ'!$B$5:$H$592,5,0)),"",(VLOOKUP(J54,'KAYIT LİSTESİ'!$B$5:$H$592,5,0)))</f>
      </c>
      <c r="N54" s="200"/>
      <c r="O54" s="200"/>
    </row>
    <row r="55" spans="1:15" ht="31.5" customHeight="1" thickBot="1">
      <c r="A55" s="221">
        <v>12</v>
      </c>
      <c r="B55" s="221" t="s">
        <v>189</v>
      </c>
      <c r="C55" s="200">
        <f>IF(ISERROR(VLOOKUP(B55,'KAYIT LİSTESİ'!$B$5:$H$592,3,0)),"",(VLOOKUP(B55,'KAYIT LİSTESİ'!$B$5:$H$592,3,0)))</f>
      </c>
      <c r="D55" s="268">
        <f>IF(ISERROR(VLOOKUP(B55,'KAYIT LİSTESİ'!$B$5:$H$592,4,0)),"",(VLOOKUP(B55,'KAYIT LİSTESİ'!$B$5:$H$592,4,0)))</f>
      </c>
      <c r="E55" s="268">
        <f>IF(ISERROR(VLOOKUP(B55,'KAYIT LİSTESİ'!$B$5:$H$592,5,0)),"",(VLOOKUP(B55,'KAYIT LİSTESİ'!$B$5:$H$592,5,0)))</f>
      </c>
      <c r="F55" s="222"/>
      <c r="G55" s="222"/>
      <c r="I55" s="199">
        <v>6</v>
      </c>
      <c r="J55" s="199" t="s">
        <v>265</v>
      </c>
      <c r="K55" s="200">
        <f>IF(ISERROR(VLOOKUP(J55,'KAYIT LİSTESİ'!$B$5:$H$592,3,0)),"",(VLOOKUP(J55,'KAYIT LİSTESİ'!$B$5:$H$592,3,0)))</f>
      </c>
      <c r="L55" s="268">
        <f>IF(ISERROR(VLOOKUP(J55,'KAYIT LİSTESİ'!$B$5:$H$592,4,0)),"",(VLOOKUP(J55,'KAYIT LİSTESİ'!$B$5:$H$592,4,0)))</f>
      </c>
      <c r="M55" s="268">
        <f>IF(ISERROR(VLOOKUP(J55,'KAYIT LİSTESİ'!$B$5:$H$592,5,0)),"",(VLOOKUP(J55,'KAYIT LİSTESİ'!$B$5:$H$592,5,0)))</f>
      </c>
      <c r="N55" s="200"/>
      <c r="O55" s="200"/>
    </row>
    <row r="56" spans="1:15" ht="31.5" customHeight="1" thickBot="1">
      <c r="A56" s="392" t="s">
        <v>310</v>
      </c>
      <c r="B56" s="393"/>
      <c r="C56" s="393"/>
      <c r="D56" s="393"/>
      <c r="E56" s="393"/>
      <c r="F56" s="393"/>
      <c r="G56" s="394"/>
      <c r="I56" s="199">
        <v>7</v>
      </c>
      <c r="J56" s="199" t="s">
        <v>266</v>
      </c>
      <c r="K56" s="200">
        <f>IF(ISERROR(VLOOKUP(J56,'KAYIT LİSTESİ'!$B$5:$H$592,3,0)),"",(VLOOKUP(J56,'KAYIT LİSTESİ'!$B$5:$H$592,3,0)))</f>
      </c>
      <c r="L56" s="268">
        <f>IF(ISERROR(VLOOKUP(J56,'KAYIT LİSTESİ'!$B$5:$H$592,4,0)),"",(VLOOKUP(J56,'KAYIT LİSTESİ'!$B$5:$H$592,4,0)))</f>
      </c>
      <c r="M56" s="268">
        <f>IF(ISERROR(VLOOKUP(J56,'KAYIT LİSTESİ'!$B$5:$H$592,5,0)),"",(VLOOKUP(J56,'KAYIT LİSTESİ'!$B$5:$H$592,5,0)))</f>
      </c>
      <c r="N56" s="200"/>
      <c r="O56" s="200"/>
    </row>
    <row r="57" spans="1:15" ht="31.5" customHeight="1">
      <c r="A57" s="219" t="s">
        <v>45</v>
      </c>
      <c r="B57" s="219" t="s">
        <v>81</v>
      </c>
      <c r="C57" s="220" t="s">
        <v>46</v>
      </c>
      <c r="D57" s="219" t="s">
        <v>47</v>
      </c>
      <c r="E57" s="219" t="s">
        <v>136</v>
      </c>
      <c r="F57" s="219" t="s">
        <v>69</v>
      </c>
      <c r="G57" s="219" t="s">
        <v>70</v>
      </c>
      <c r="I57" s="199">
        <v>8</v>
      </c>
      <c r="J57" s="199" t="s">
        <v>267</v>
      </c>
      <c r="K57" s="200">
        <f>IF(ISERROR(VLOOKUP(J57,'KAYIT LİSTESİ'!$B$5:$H$592,3,0)),"",(VLOOKUP(J57,'KAYIT LİSTESİ'!$B$5:$H$592,3,0)))</f>
      </c>
      <c r="L57" s="268">
        <f>IF(ISERROR(VLOOKUP(J57,'KAYIT LİSTESİ'!$B$5:$H$592,4,0)),"",(VLOOKUP(J57,'KAYIT LİSTESİ'!$B$5:$H$592,4,0)))</f>
      </c>
      <c r="M57" s="268">
        <f>IF(ISERROR(VLOOKUP(J57,'KAYIT LİSTESİ'!$B$5:$H$592,5,0)),"",(VLOOKUP(J57,'KAYIT LİSTESİ'!$B$5:$H$592,5,0)))</f>
      </c>
      <c r="N57" s="200"/>
      <c r="O57" s="200"/>
    </row>
    <row r="58" spans="1:15" ht="31.5" customHeight="1">
      <c r="A58" s="221">
        <v>1</v>
      </c>
      <c r="B58" s="221" t="s">
        <v>190</v>
      </c>
      <c r="C58" s="200">
        <f>IF(ISERROR(VLOOKUP(B58,'KAYIT LİSTESİ'!$B$5:$H$592,3,0)),"",(VLOOKUP(B58,'KAYIT LİSTESİ'!$B$5:$H$592,3,0)))</f>
      </c>
      <c r="D58" s="263">
        <f>IF(ISERROR(VLOOKUP(B58,'KAYIT LİSTESİ'!$B$5:$H$592,4,0)),"",(VLOOKUP(B58,'KAYIT LİSTESİ'!$B$5:$H$592,4,0)))</f>
      </c>
      <c r="E58" s="263">
        <f>IF(ISERROR(VLOOKUP(B58,'KAYIT LİSTESİ'!$B$5:$H$592,5,0)),"",(VLOOKUP(B58,'KAYIT LİSTESİ'!$B$5:$H$592,5,0)))</f>
      </c>
      <c r="F58" s="222"/>
      <c r="G58" s="222"/>
      <c r="I58" s="199">
        <v>9</v>
      </c>
      <c r="J58" s="199" t="s">
        <v>268</v>
      </c>
      <c r="K58" s="200">
        <f>IF(ISERROR(VLOOKUP(J58,'KAYIT LİSTESİ'!$B$5:$H$592,3,0)),"",(VLOOKUP(J58,'KAYIT LİSTESİ'!$B$5:$H$592,3,0)))</f>
      </c>
      <c r="L58" s="268">
        <f>IF(ISERROR(VLOOKUP(J58,'KAYIT LİSTESİ'!$B$5:$H$592,4,0)),"",(VLOOKUP(J58,'KAYIT LİSTESİ'!$B$5:$H$592,4,0)))</f>
      </c>
      <c r="M58" s="268">
        <f>IF(ISERROR(VLOOKUP(J58,'KAYIT LİSTESİ'!$B$5:$H$592,5,0)),"",(VLOOKUP(J58,'KAYIT LİSTESİ'!$B$5:$H$592,5,0)))</f>
      </c>
      <c r="N58" s="200"/>
      <c r="O58" s="200"/>
    </row>
    <row r="59" spans="1:15" ht="31.5" customHeight="1">
      <c r="A59" s="221">
        <v>2</v>
      </c>
      <c r="B59" s="221" t="s">
        <v>191</v>
      </c>
      <c r="C59" s="200">
        <f>IF(ISERROR(VLOOKUP(B59,'KAYIT LİSTESİ'!$B$5:$H$592,3,0)),"",(VLOOKUP(B59,'KAYIT LİSTESİ'!$B$5:$H$592,3,0)))</f>
      </c>
      <c r="D59" s="263">
        <f>IF(ISERROR(VLOOKUP(B59,'KAYIT LİSTESİ'!$B$5:$H$592,4,0)),"",(VLOOKUP(B59,'KAYIT LİSTESİ'!$B$5:$H$592,4,0)))</f>
      </c>
      <c r="E59" s="263">
        <f>IF(ISERROR(VLOOKUP(B59,'KAYIT LİSTESİ'!$B$5:$H$592,5,0)),"",(VLOOKUP(B59,'KAYIT LİSTESİ'!$B$5:$H$592,5,0)))</f>
      </c>
      <c r="F59" s="223"/>
      <c r="G59" s="221"/>
      <c r="I59" s="199">
        <v>10</v>
      </c>
      <c r="J59" s="199" t="s">
        <v>269</v>
      </c>
      <c r="K59" s="200">
        <f>IF(ISERROR(VLOOKUP(J59,'KAYIT LİSTESİ'!$B$5:$H$592,3,0)),"",(VLOOKUP(J59,'KAYIT LİSTESİ'!$B$5:$H$592,3,0)))</f>
      </c>
      <c r="L59" s="268">
        <f>IF(ISERROR(VLOOKUP(J59,'KAYIT LİSTESİ'!$B$5:$H$592,4,0)),"",(VLOOKUP(J59,'KAYIT LİSTESİ'!$B$5:$H$592,4,0)))</f>
      </c>
      <c r="M59" s="268">
        <f>IF(ISERROR(VLOOKUP(J59,'KAYIT LİSTESİ'!$B$5:$H$592,5,0)),"",(VLOOKUP(J59,'KAYIT LİSTESİ'!$B$5:$H$592,5,0)))</f>
      </c>
      <c r="N59" s="200"/>
      <c r="O59" s="200"/>
    </row>
    <row r="60" spans="1:7" ht="31.5" customHeight="1">
      <c r="A60" s="221">
        <v>3</v>
      </c>
      <c r="B60" s="221" t="s">
        <v>192</v>
      </c>
      <c r="C60" s="200">
        <f>IF(ISERROR(VLOOKUP(B60,'KAYIT LİSTESİ'!$B$5:$H$592,3,0)),"",(VLOOKUP(B60,'KAYIT LİSTESİ'!$B$5:$H$592,3,0)))</f>
      </c>
      <c r="D60" s="263">
        <f>IF(ISERROR(VLOOKUP(B60,'KAYIT LİSTESİ'!$B$5:$H$592,4,0)),"",(VLOOKUP(B60,'KAYIT LİSTESİ'!$B$5:$H$592,4,0)))</f>
      </c>
      <c r="E60" s="263">
        <f>IF(ISERROR(VLOOKUP(B60,'KAYIT LİSTESİ'!$B$5:$H$592,5,0)),"",(VLOOKUP(B60,'KAYIT LİSTESİ'!$B$5:$H$592,5,0)))</f>
      </c>
      <c r="F60" s="223"/>
      <c r="G60" s="221"/>
    </row>
    <row r="61" spans="1:7" ht="31.5" customHeight="1">
      <c r="A61" s="221">
        <v>4</v>
      </c>
      <c r="B61" s="221" t="s">
        <v>193</v>
      </c>
      <c r="C61" s="200">
        <f>IF(ISERROR(VLOOKUP(B61,'KAYIT LİSTESİ'!$B$5:$H$592,3,0)),"",(VLOOKUP(B61,'KAYIT LİSTESİ'!$B$5:$H$592,3,0)))</f>
      </c>
      <c r="D61" s="263">
        <f>IF(ISERROR(VLOOKUP(B61,'KAYIT LİSTESİ'!$B$5:$H$592,4,0)),"",(VLOOKUP(B61,'KAYIT LİSTESİ'!$B$5:$H$592,4,0)))</f>
      </c>
      <c r="E61" s="263">
        <f>IF(ISERROR(VLOOKUP(B61,'KAYIT LİSTESİ'!$B$5:$H$592,5,0)),"",(VLOOKUP(B61,'KAYIT LİSTESİ'!$B$5:$H$592,5,0)))</f>
      </c>
      <c r="F61" s="223"/>
      <c r="G61" s="221"/>
    </row>
    <row r="62" spans="1:13" ht="31.5" customHeight="1">
      <c r="A62" s="221">
        <v>5</v>
      </c>
      <c r="B62" s="221" t="s">
        <v>194</v>
      </c>
      <c r="C62" s="200">
        <f>IF(ISERROR(VLOOKUP(B62,'KAYIT LİSTESİ'!$B$5:$H$592,3,0)),"",(VLOOKUP(B62,'KAYIT LİSTESİ'!$B$5:$H$592,3,0)))</f>
      </c>
      <c r="D62" s="263">
        <f>IF(ISERROR(VLOOKUP(B62,'KAYIT LİSTESİ'!$B$5:$H$592,4,0)),"",(VLOOKUP(B62,'KAYIT LİSTESİ'!$B$5:$H$592,4,0)))</f>
      </c>
      <c r="E62" s="263">
        <f>IF(ISERROR(VLOOKUP(B62,'KAYIT LİSTESİ'!$B$5:$H$592,5,0)),"",(VLOOKUP(B62,'KAYIT LİSTESİ'!$B$5:$H$592,5,0)))</f>
      </c>
      <c r="F62" s="223"/>
      <c r="G62" s="221"/>
      <c r="K62" s="205">
        <f>IF(ISERROR(VLOOKUP(J62,'KAYIT LİSTESİ'!$B$5:$H$592,3,0)),"",(VLOOKUP(J62,'KAYIT LİSTESİ'!$B$5:$H$592,3,0)))</f>
      </c>
      <c r="L62" s="204">
        <f>IF(ISERROR(VLOOKUP(J62,'KAYIT LİSTESİ'!$B$5:$H$592,4,0)),"",(VLOOKUP(J62,'KAYIT LİSTESİ'!$B$5:$H$592,4,0)))</f>
      </c>
      <c r="M62" s="204">
        <f>IF(ISERROR(VLOOKUP(J62,'KAYIT LİSTESİ'!$B$5:$H$592,5,0)),"",(VLOOKUP(J62,'KAYIT LİSTESİ'!$B$5:$H$592,5,0)))</f>
      </c>
    </row>
    <row r="63" spans="1:13" ht="31.5" customHeight="1">
      <c r="A63" s="221">
        <v>6</v>
      </c>
      <c r="B63" s="221" t="s">
        <v>195</v>
      </c>
      <c r="C63" s="200">
        <f>IF(ISERROR(VLOOKUP(B63,'KAYIT LİSTESİ'!$B$5:$H$592,3,0)),"",(VLOOKUP(B63,'KAYIT LİSTESİ'!$B$5:$H$592,3,0)))</f>
      </c>
      <c r="D63" s="263">
        <f>IF(ISERROR(VLOOKUP(B63,'KAYIT LİSTESİ'!$B$5:$H$592,4,0)),"",(VLOOKUP(B63,'KAYIT LİSTESİ'!$B$5:$H$592,4,0)))</f>
      </c>
      <c r="E63" s="263">
        <f>IF(ISERROR(VLOOKUP(B63,'KAYIT LİSTESİ'!$B$5:$H$592,5,0)),"",(VLOOKUP(B63,'KAYIT LİSTESİ'!$B$5:$H$592,5,0)))</f>
      </c>
      <c r="F63" s="223"/>
      <c r="G63" s="221"/>
      <c r="K63" s="205">
        <f>IF(ISERROR(VLOOKUP(J63,'KAYIT LİSTESİ'!$B$5:$H$592,3,0)),"",(VLOOKUP(J63,'KAYIT LİSTESİ'!$B$5:$H$592,3,0)))</f>
      </c>
      <c r="L63" s="204">
        <f>IF(ISERROR(VLOOKUP(J63,'KAYIT LİSTESİ'!$B$5:$H$592,4,0)),"",(VLOOKUP(J63,'KAYIT LİSTESİ'!$B$5:$H$592,4,0)))</f>
      </c>
      <c r="M63" s="204">
        <f>IF(ISERROR(VLOOKUP(J63,'KAYIT LİSTESİ'!$B$5:$H$592,5,0)),"",(VLOOKUP(J63,'KAYIT LİSTESİ'!$B$5:$H$592,5,0)))</f>
      </c>
    </row>
    <row r="64" spans="1:7" ht="31.5" customHeight="1">
      <c r="A64" s="221">
        <v>7</v>
      </c>
      <c r="B64" s="221" t="s">
        <v>196</v>
      </c>
      <c r="C64" s="200">
        <f>IF(ISERROR(VLOOKUP(B64,'KAYIT LİSTESİ'!$B$5:$H$592,3,0)),"",(VLOOKUP(B64,'KAYIT LİSTESİ'!$B$5:$H$592,3,0)))</f>
      </c>
      <c r="D64" s="263">
        <f>IF(ISERROR(VLOOKUP(B64,'KAYIT LİSTESİ'!$B$5:$H$592,4,0)),"",(VLOOKUP(B64,'KAYIT LİSTESİ'!$B$5:$H$592,4,0)))</f>
      </c>
      <c r="E64" s="263">
        <f>IF(ISERROR(VLOOKUP(B64,'KAYIT LİSTESİ'!$B$5:$H$592,5,0)),"",(VLOOKUP(B64,'KAYIT LİSTESİ'!$B$5:$H$592,5,0)))</f>
      </c>
      <c r="F64" s="223"/>
      <c r="G64" s="221"/>
    </row>
    <row r="65" spans="1:7" ht="31.5" customHeight="1">
      <c r="A65" s="221">
        <v>8</v>
      </c>
      <c r="B65" s="221" t="s">
        <v>197</v>
      </c>
      <c r="C65" s="200">
        <f>IF(ISERROR(VLOOKUP(B65,'KAYIT LİSTESİ'!$B$5:$H$592,3,0)),"",(VLOOKUP(B65,'KAYIT LİSTESİ'!$B$5:$H$592,3,0)))</f>
      </c>
      <c r="D65" s="263">
        <f>IF(ISERROR(VLOOKUP(B65,'KAYIT LİSTESİ'!$B$5:$H$592,4,0)),"",(VLOOKUP(B65,'KAYIT LİSTESİ'!$B$5:$H$592,4,0)))</f>
      </c>
      <c r="E65" s="263">
        <f>IF(ISERROR(VLOOKUP(B65,'KAYIT LİSTESİ'!$B$5:$H$592,5,0)),"",(VLOOKUP(B65,'KAYIT LİSTESİ'!$B$5:$H$592,5,0)))</f>
      </c>
      <c r="F65" s="223"/>
      <c r="G65" s="221"/>
    </row>
    <row r="66" spans="1:7" ht="31.5" customHeight="1">
      <c r="A66" s="221">
        <v>9</v>
      </c>
      <c r="B66" s="221" t="s">
        <v>198</v>
      </c>
      <c r="C66" s="200">
        <f>IF(ISERROR(VLOOKUP(B66,'KAYIT LİSTESİ'!$B$5:$H$592,3,0)),"",(VLOOKUP(B66,'KAYIT LİSTESİ'!$B$5:$H$592,3,0)))</f>
      </c>
      <c r="D66" s="268">
        <f>IF(ISERROR(VLOOKUP(B66,'KAYIT LİSTESİ'!$B$5:$H$592,4,0)),"",(VLOOKUP(B66,'KAYIT LİSTESİ'!$B$5:$H$592,4,0)))</f>
      </c>
      <c r="E66" s="268">
        <f>IF(ISERROR(VLOOKUP(B66,'KAYIT LİSTESİ'!$B$5:$H$592,5,0)),"",(VLOOKUP(B66,'KAYIT LİSTESİ'!$B$5:$H$592,5,0)))</f>
      </c>
      <c r="F66" s="222"/>
      <c r="G66" s="222"/>
    </row>
    <row r="67" spans="1:7" ht="31.5" customHeight="1">
      <c r="A67" s="221">
        <v>10</v>
      </c>
      <c r="B67" s="221" t="s">
        <v>199</v>
      </c>
      <c r="C67" s="200">
        <f>IF(ISERROR(VLOOKUP(B67,'KAYIT LİSTESİ'!$B$5:$H$592,3,0)),"",(VLOOKUP(B67,'KAYIT LİSTESİ'!$B$5:$H$592,3,0)))</f>
      </c>
      <c r="D67" s="268">
        <f>IF(ISERROR(VLOOKUP(B67,'KAYIT LİSTESİ'!$B$5:$H$592,4,0)),"",(VLOOKUP(B67,'KAYIT LİSTESİ'!$B$5:$H$592,4,0)))</f>
      </c>
      <c r="E67" s="268">
        <f>IF(ISERROR(VLOOKUP(B67,'KAYIT LİSTESİ'!$B$5:$H$592,5,0)),"",(VLOOKUP(B67,'KAYIT LİSTESİ'!$B$5:$H$592,5,0)))</f>
      </c>
      <c r="F67" s="222"/>
      <c r="G67" s="222"/>
    </row>
    <row r="68" spans="1:7" ht="31.5" customHeight="1">
      <c r="A68" s="221">
        <v>11</v>
      </c>
      <c r="B68" s="221" t="s">
        <v>200</v>
      </c>
      <c r="C68" s="200">
        <f>IF(ISERROR(VLOOKUP(B68,'KAYIT LİSTESİ'!$B$5:$H$592,3,0)),"",(VLOOKUP(B68,'KAYIT LİSTESİ'!$B$5:$H$592,3,0)))</f>
      </c>
      <c r="D68" s="268">
        <f>IF(ISERROR(VLOOKUP(B68,'KAYIT LİSTESİ'!$B$5:$H$592,4,0)),"",(VLOOKUP(B68,'KAYIT LİSTESİ'!$B$5:$H$592,4,0)))</f>
      </c>
      <c r="E68" s="268">
        <f>IF(ISERROR(VLOOKUP(B68,'KAYIT LİSTESİ'!$B$5:$H$592,5,0)),"",(VLOOKUP(B68,'KAYIT LİSTESİ'!$B$5:$H$592,5,0)))</f>
      </c>
      <c r="F68" s="222"/>
      <c r="G68" s="222"/>
    </row>
    <row r="69" spans="1:7" ht="31.5" customHeight="1">
      <c r="A69" s="221">
        <v>12</v>
      </c>
      <c r="B69" s="221" t="s">
        <v>201</v>
      </c>
      <c r="C69" s="200">
        <f>IF(ISERROR(VLOOKUP(B69,'KAYIT LİSTESİ'!$B$5:$H$592,3,0)),"",(VLOOKUP(B69,'KAYIT LİSTESİ'!$B$5:$H$592,3,0)))</f>
      </c>
      <c r="D69" s="268">
        <f>IF(ISERROR(VLOOKUP(B69,'KAYIT LİSTESİ'!$B$5:$H$592,4,0)),"",(VLOOKUP(B69,'KAYIT LİSTESİ'!$B$5:$H$592,4,0)))</f>
      </c>
      <c r="E69" s="268">
        <f>IF(ISERROR(VLOOKUP(B69,'KAYIT LİSTESİ'!$B$5:$H$592,5,0)),"",(VLOOKUP(B69,'KAYIT LİSTESİ'!$B$5:$H$592,5,0)))</f>
      </c>
      <c r="F69" s="222"/>
      <c r="G69" s="222"/>
    </row>
  </sheetData>
  <sheetProtection/>
  <mergeCells count="15">
    <mergeCell ref="A24:G24"/>
    <mergeCell ref="A33:G33"/>
    <mergeCell ref="I24:O24"/>
    <mergeCell ref="I36:O36"/>
    <mergeCell ref="I48:O48"/>
    <mergeCell ref="A56:G56"/>
    <mergeCell ref="A1:O1"/>
    <mergeCell ref="A2:O2"/>
    <mergeCell ref="A5:G5"/>
    <mergeCell ref="A15:G15"/>
    <mergeCell ref="M4:O4"/>
    <mergeCell ref="A42:G42"/>
    <mergeCell ref="A3:O3"/>
    <mergeCell ref="I5:O5"/>
    <mergeCell ref="I15:O1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61"/>
  <sheetViews>
    <sheetView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140625" defaultRowHeight="34.5" customHeight="1"/>
  <cols>
    <col min="1" max="1" width="6.140625" style="63" customWidth="1"/>
    <col min="2" max="2" width="19.7109375" style="321" customWidth="1"/>
    <col min="3" max="3" width="11.00390625" style="63" customWidth="1"/>
    <col min="4" max="4" width="13.140625" style="203" customWidth="1"/>
    <col min="5" max="5" width="26.7109375" style="346" customWidth="1"/>
    <col min="6" max="6" width="36.140625" style="346" customWidth="1"/>
    <col min="7" max="7" width="13.28125" style="63" bestFit="1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403" t="s">
        <v>396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34.5" customHeight="1">
      <c r="A2" s="403" t="s">
        <v>424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34.5" customHeight="1">
      <c r="A3" s="403" t="s">
        <v>422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s="63" customFormat="1" ht="34.5" customHeight="1">
      <c r="A4" s="348" t="s">
        <v>42</v>
      </c>
      <c r="B4" s="94" t="s">
        <v>74</v>
      </c>
      <c r="C4" s="91" t="s">
        <v>312</v>
      </c>
      <c r="D4" s="202" t="s">
        <v>30</v>
      </c>
      <c r="E4" s="345" t="s">
        <v>13</v>
      </c>
      <c r="F4" s="345" t="s">
        <v>311</v>
      </c>
      <c r="G4" s="91" t="s">
        <v>446</v>
      </c>
      <c r="H4" s="91" t="s">
        <v>40</v>
      </c>
      <c r="I4" s="91" t="s">
        <v>135</v>
      </c>
      <c r="J4" s="92" t="s">
        <v>41</v>
      </c>
      <c r="K4" s="93" t="s">
        <v>73</v>
      </c>
    </row>
    <row r="5" spans="1:11" s="64" customFormat="1" ht="34.5" customHeight="1">
      <c r="A5" s="347">
        <v>1</v>
      </c>
      <c r="B5" s="342" t="s">
        <v>458</v>
      </c>
      <c r="C5" s="341">
        <v>34</v>
      </c>
      <c r="D5" s="343">
        <v>33678</v>
      </c>
      <c r="E5" s="344" t="s">
        <v>440</v>
      </c>
      <c r="F5" s="344" t="s">
        <v>441</v>
      </c>
      <c r="G5" s="341"/>
      <c r="H5" s="341" t="s">
        <v>416</v>
      </c>
      <c r="I5" s="341"/>
      <c r="J5" s="341"/>
      <c r="K5" s="341"/>
    </row>
    <row r="6" spans="1:11" s="64" customFormat="1" ht="34.5" customHeight="1">
      <c r="A6" s="347">
        <v>2</v>
      </c>
      <c r="B6" s="342" t="s">
        <v>458</v>
      </c>
      <c r="C6" s="341">
        <v>35</v>
      </c>
      <c r="D6" s="343">
        <v>30769</v>
      </c>
      <c r="E6" s="344" t="s">
        <v>442</v>
      </c>
      <c r="F6" s="344" t="s">
        <v>397</v>
      </c>
      <c r="G6" s="341"/>
      <c r="H6" s="341" t="s">
        <v>416</v>
      </c>
      <c r="I6" s="341"/>
      <c r="J6" s="341"/>
      <c r="K6" s="341"/>
    </row>
    <row r="7" spans="1:11" s="64" customFormat="1" ht="34.5" customHeight="1">
      <c r="A7" s="347">
        <v>3</v>
      </c>
      <c r="B7" s="342" t="s">
        <v>458</v>
      </c>
      <c r="C7" s="341"/>
      <c r="D7" s="343"/>
      <c r="E7" s="344"/>
      <c r="F7" s="344"/>
      <c r="G7" s="341"/>
      <c r="H7" s="341" t="s">
        <v>416</v>
      </c>
      <c r="I7" s="341"/>
      <c r="J7" s="341"/>
      <c r="K7" s="341"/>
    </row>
    <row r="8" spans="1:11" s="64" customFormat="1" ht="34.5" customHeight="1">
      <c r="A8" s="347">
        <v>4</v>
      </c>
      <c r="B8" s="342" t="s">
        <v>458</v>
      </c>
      <c r="C8" s="341"/>
      <c r="D8" s="343"/>
      <c r="E8" s="344"/>
      <c r="F8" s="344"/>
      <c r="G8" s="341"/>
      <c r="H8" s="341" t="s">
        <v>416</v>
      </c>
      <c r="I8" s="341"/>
      <c r="J8" s="341"/>
      <c r="K8" s="341"/>
    </row>
    <row r="9" spans="1:11" s="64" customFormat="1" ht="34.5" customHeight="1">
      <c r="A9" s="347">
        <v>5</v>
      </c>
      <c r="B9" s="342" t="s">
        <v>458</v>
      </c>
      <c r="C9" s="341"/>
      <c r="D9" s="343"/>
      <c r="E9" s="344"/>
      <c r="F9" s="344"/>
      <c r="G9" s="341"/>
      <c r="H9" s="341" t="s">
        <v>416</v>
      </c>
      <c r="I9" s="341"/>
      <c r="J9" s="341"/>
      <c r="K9" s="341"/>
    </row>
    <row r="10" spans="1:11" s="64" customFormat="1" ht="34.5" customHeight="1">
      <c r="A10" s="347">
        <v>6</v>
      </c>
      <c r="B10" s="342" t="s">
        <v>458</v>
      </c>
      <c r="C10" s="341"/>
      <c r="D10" s="343"/>
      <c r="E10" s="344"/>
      <c r="F10" s="344"/>
      <c r="G10" s="341"/>
      <c r="H10" s="341" t="s">
        <v>416</v>
      </c>
      <c r="I10" s="341"/>
      <c r="J10" s="341"/>
      <c r="K10" s="341"/>
    </row>
    <row r="11" spans="1:11" s="64" customFormat="1" ht="34.5" customHeight="1">
      <c r="A11" s="347">
        <v>7</v>
      </c>
      <c r="B11" s="342" t="s">
        <v>458</v>
      </c>
      <c r="C11" s="341"/>
      <c r="D11" s="343"/>
      <c r="E11" s="344"/>
      <c r="F11" s="344"/>
      <c r="G11" s="341"/>
      <c r="H11" s="341" t="s">
        <v>416</v>
      </c>
      <c r="I11" s="341"/>
      <c r="J11" s="341"/>
      <c r="K11" s="341"/>
    </row>
    <row r="12" spans="1:11" s="64" customFormat="1" ht="34.5" customHeight="1">
      <c r="A12" s="347">
        <v>8</v>
      </c>
      <c r="B12" s="342" t="s">
        <v>458</v>
      </c>
      <c r="C12" s="341"/>
      <c r="D12" s="343"/>
      <c r="E12" s="344"/>
      <c r="F12" s="344"/>
      <c r="G12" s="341"/>
      <c r="H12" s="341" t="s">
        <v>416</v>
      </c>
      <c r="I12" s="341"/>
      <c r="J12" s="341"/>
      <c r="K12" s="341"/>
    </row>
    <row r="13" spans="1:11" s="64" customFormat="1" ht="34.5" customHeight="1">
      <c r="A13" s="347">
        <v>9</v>
      </c>
      <c r="B13" s="342" t="s">
        <v>458</v>
      </c>
      <c r="C13" s="341"/>
      <c r="D13" s="343"/>
      <c r="E13" s="344"/>
      <c r="F13" s="344"/>
      <c r="G13" s="341"/>
      <c r="H13" s="341" t="s">
        <v>416</v>
      </c>
      <c r="I13" s="341"/>
      <c r="J13" s="341"/>
      <c r="K13" s="341"/>
    </row>
    <row r="14" spans="1:11" s="64" customFormat="1" ht="34.5" customHeight="1">
      <c r="A14" s="347">
        <v>10</v>
      </c>
      <c r="B14" s="342" t="s">
        <v>458</v>
      </c>
      <c r="C14" s="341"/>
      <c r="D14" s="343"/>
      <c r="E14" s="344"/>
      <c r="F14" s="344"/>
      <c r="G14" s="341"/>
      <c r="H14" s="341" t="s">
        <v>416</v>
      </c>
      <c r="I14" s="341"/>
      <c r="J14" s="341"/>
      <c r="K14" s="341"/>
    </row>
    <row r="15" spans="1:11" s="64" customFormat="1" ht="34.5" customHeight="1">
      <c r="A15" s="347">
        <v>11</v>
      </c>
      <c r="B15" s="342" t="s">
        <v>458</v>
      </c>
      <c r="C15" s="341"/>
      <c r="D15" s="343"/>
      <c r="E15" s="344"/>
      <c r="F15" s="344"/>
      <c r="G15" s="341"/>
      <c r="H15" s="341" t="s">
        <v>416</v>
      </c>
      <c r="I15" s="341"/>
      <c r="J15" s="341"/>
      <c r="K15" s="341"/>
    </row>
    <row r="16" spans="1:11" s="64" customFormat="1" ht="34.5" customHeight="1">
      <c r="A16" s="347">
        <v>12</v>
      </c>
      <c r="B16" s="342" t="s">
        <v>458</v>
      </c>
      <c r="C16" s="341"/>
      <c r="D16" s="343"/>
      <c r="E16" s="344"/>
      <c r="F16" s="344"/>
      <c r="G16" s="341"/>
      <c r="H16" s="341" t="s">
        <v>416</v>
      </c>
      <c r="I16" s="341"/>
      <c r="J16" s="341"/>
      <c r="K16" s="341"/>
    </row>
    <row r="17" spans="1:11" s="64" customFormat="1" ht="34.5" customHeight="1">
      <c r="A17" s="347">
        <v>13</v>
      </c>
      <c r="B17" s="342" t="s">
        <v>458</v>
      </c>
      <c r="C17" s="341"/>
      <c r="D17" s="343"/>
      <c r="E17" s="344"/>
      <c r="F17" s="344"/>
      <c r="G17" s="341"/>
      <c r="H17" s="341" t="s">
        <v>416</v>
      </c>
      <c r="I17" s="341"/>
      <c r="J17" s="341"/>
      <c r="K17" s="341"/>
    </row>
    <row r="18" spans="1:11" s="64" customFormat="1" ht="34.5" customHeight="1">
      <c r="A18" s="347">
        <v>14</v>
      </c>
      <c r="B18" s="342" t="s">
        <v>458</v>
      </c>
      <c r="C18" s="341"/>
      <c r="D18" s="343"/>
      <c r="E18" s="344"/>
      <c r="F18" s="344"/>
      <c r="G18" s="341"/>
      <c r="H18" s="341" t="s">
        <v>416</v>
      </c>
      <c r="I18" s="341"/>
      <c r="J18" s="341"/>
      <c r="K18" s="341"/>
    </row>
    <row r="19" spans="1:11" s="64" customFormat="1" ht="34.5" customHeight="1">
      <c r="A19" s="347">
        <v>15</v>
      </c>
      <c r="B19" s="342" t="s">
        <v>458</v>
      </c>
      <c r="C19" s="341"/>
      <c r="D19" s="343"/>
      <c r="E19" s="344"/>
      <c r="F19" s="344"/>
      <c r="G19" s="341"/>
      <c r="H19" s="341" t="s">
        <v>416</v>
      </c>
      <c r="I19" s="341"/>
      <c r="J19" s="341"/>
      <c r="K19" s="341"/>
    </row>
    <row r="20" spans="1:11" s="64" customFormat="1" ht="34.5" customHeight="1">
      <c r="A20" s="347">
        <v>16</v>
      </c>
      <c r="B20" s="342" t="s">
        <v>458</v>
      </c>
      <c r="C20" s="341"/>
      <c r="D20" s="343"/>
      <c r="E20" s="344"/>
      <c r="F20" s="344"/>
      <c r="G20" s="341"/>
      <c r="H20" s="341" t="s">
        <v>416</v>
      </c>
      <c r="I20" s="341"/>
      <c r="J20" s="341"/>
      <c r="K20" s="341"/>
    </row>
    <row r="21" spans="1:11" s="64" customFormat="1" ht="34.5" customHeight="1">
      <c r="A21" s="347">
        <v>17</v>
      </c>
      <c r="B21" s="325" t="s">
        <v>459</v>
      </c>
      <c r="C21" s="324"/>
      <c r="D21" s="326"/>
      <c r="E21" s="327"/>
      <c r="F21" s="327"/>
      <c r="G21" s="324"/>
      <c r="H21" s="324" t="s">
        <v>315</v>
      </c>
      <c r="I21" s="324"/>
      <c r="J21" s="324"/>
      <c r="K21" s="324"/>
    </row>
    <row r="22" spans="1:11" s="64" customFormat="1" ht="34.5" customHeight="1">
      <c r="A22" s="347">
        <v>18</v>
      </c>
      <c r="B22" s="325" t="s">
        <v>459</v>
      </c>
      <c r="C22" s="324"/>
      <c r="D22" s="326"/>
      <c r="E22" s="327"/>
      <c r="F22" s="327"/>
      <c r="G22" s="324"/>
      <c r="H22" s="324" t="s">
        <v>315</v>
      </c>
      <c r="I22" s="324"/>
      <c r="J22" s="324"/>
      <c r="K22" s="324"/>
    </row>
    <row r="23" spans="1:11" s="64" customFormat="1" ht="34.5" customHeight="1">
      <c r="A23" s="347">
        <v>19</v>
      </c>
      <c r="B23" s="325" t="s">
        <v>459</v>
      </c>
      <c r="C23" s="324"/>
      <c r="D23" s="326"/>
      <c r="E23" s="327"/>
      <c r="F23" s="327"/>
      <c r="G23" s="324"/>
      <c r="H23" s="324" t="s">
        <v>315</v>
      </c>
      <c r="I23" s="324"/>
      <c r="J23" s="324"/>
      <c r="K23" s="324"/>
    </row>
    <row r="24" spans="1:11" s="64" customFormat="1" ht="34.5" customHeight="1">
      <c r="A24" s="347">
        <v>20</v>
      </c>
      <c r="B24" s="325" t="s">
        <v>459</v>
      </c>
      <c r="C24" s="324"/>
      <c r="D24" s="326"/>
      <c r="E24" s="327"/>
      <c r="F24" s="327"/>
      <c r="G24" s="324"/>
      <c r="H24" s="324" t="s">
        <v>315</v>
      </c>
      <c r="I24" s="324"/>
      <c r="J24" s="324"/>
      <c r="K24" s="324"/>
    </row>
    <row r="25" spans="1:11" s="64" customFormat="1" ht="34.5" customHeight="1">
      <c r="A25" s="347">
        <v>21</v>
      </c>
      <c r="B25" s="325" t="s">
        <v>459</v>
      </c>
      <c r="C25" s="324"/>
      <c r="D25" s="326"/>
      <c r="E25" s="327"/>
      <c r="F25" s="327"/>
      <c r="G25" s="324"/>
      <c r="H25" s="324" t="s">
        <v>315</v>
      </c>
      <c r="I25" s="324"/>
      <c r="J25" s="324"/>
      <c r="K25" s="324"/>
    </row>
    <row r="26" spans="1:11" s="64" customFormat="1" ht="34.5" customHeight="1">
      <c r="A26" s="347">
        <v>22</v>
      </c>
      <c r="B26" s="325" t="s">
        <v>459</v>
      </c>
      <c r="C26" s="324"/>
      <c r="D26" s="326"/>
      <c r="E26" s="327"/>
      <c r="F26" s="327"/>
      <c r="G26" s="324"/>
      <c r="H26" s="324" t="s">
        <v>315</v>
      </c>
      <c r="I26" s="324"/>
      <c r="J26" s="324"/>
      <c r="K26" s="324"/>
    </row>
    <row r="27" spans="1:11" s="64" customFormat="1" ht="34.5" customHeight="1">
      <c r="A27" s="347">
        <v>23</v>
      </c>
      <c r="B27" s="325" t="s">
        <v>459</v>
      </c>
      <c r="C27" s="324"/>
      <c r="D27" s="326"/>
      <c r="E27" s="327"/>
      <c r="F27" s="327"/>
      <c r="G27" s="324"/>
      <c r="H27" s="324" t="s">
        <v>315</v>
      </c>
      <c r="I27" s="324"/>
      <c r="J27" s="324"/>
      <c r="K27" s="324"/>
    </row>
    <row r="28" spans="1:11" s="64" customFormat="1" ht="34.5" customHeight="1">
      <c r="A28" s="347">
        <v>24</v>
      </c>
      <c r="B28" s="325" t="s">
        <v>459</v>
      </c>
      <c r="C28" s="324"/>
      <c r="D28" s="326"/>
      <c r="E28" s="327"/>
      <c r="F28" s="327"/>
      <c r="G28" s="324"/>
      <c r="H28" s="324" t="s">
        <v>315</v>
      </c>
      <c r="I28" s="324"/>
      <c r="J28" s="324"/>
      <c r="K28" s="324"/>
    </row>
    <row r="29" spans="1:11" s="64" customFormat="1" ht="34.5" customHeight="1">
      <c r="A29" s="347">
        <v>25</v>
      </c>
      <c r="B29" s="325" t="s">
        <v>459</v>
      </c>
      <c r="C29" s="324"/>
      <c r="D29" s="326"/>
      <c r="E29" s="327"/>
      <c r="F29" s="327"/>
      <c r="G29" s="324"/>
      <c r="H29" s="324" t="s">
        <v>315</v>
      </c>
      <c r="I29" s="324"/>
      <c r="J29" s="324"/>
      <c r="K29" s="324"/>
    </row>
    <row r="30" spans="1:11" s="64" customFormat="1" ht="34.5" customHeight="1">
      <c r="A30" s="347">
        <v>26</v>
      </c>
      <c r="B30" s="325" t="s">
        <v>459</v>
      </c>
      <c r="C30" s="324"/>
      <c r="D30" s="326"/>
      <c r="E30" s="327"/>
      <c r="F30" s="327"/>
      <c r="G30" s="324"/>
      <c r="H30" s="324" t="s">
        <v>315</v>
      </c>
      <c r="I30" s="324"/>
      <c r="J30" s="324"/>
      <c r="K30" s="324"/>
    </row>
    <row r="31" spans="1:11" s="64" customFormat="1" ht="34.5" customHeight="1">
      <c r="A31" s="347">
        <v>27</v>
      </c>
      <c r="B31" s="325" t="s">
        <v>459</v>
      </c>
      <c r="C31" s="324"/>
      <c r="D31" s="326"/>
      <c r="E31" s="327"/>
      <c r="F31" s="327"/>
      <c r="G31" s="324"/>
      <c r="H31" s="324" t="s">
        <v>315</v>
      </c>
      <c r="I31" s="324"/>
      <c r="J31" s="324"/>
      <c r="K31" s="324"/>
    </row>
    <row r="32" spans="1:11" s="64" customFormat="1" ht="34.5" customHeight="1">
      <c r="A32" s="347">
        <v>28</v>
      </c>
      <c r="B32" s="325" t="s">
        <v>459</v>
      </c>
      <c r="C32" s="324"/>
      <c r="D32" s="326"/>
      <c r="E32" s="327"/>
      <c r="F32" s="327"/>
      <c r="G32" s="324"/>
      <c r="H32" s="324" t="s">
        <v>315</v>
      </c>
      <c r="I32" s="324"/>
      <c r="J32" s="324"/>
      <c r="K32" s="324"/>
    </row>
    <row r="33" spans="1:11" s="64" customFormat="1" ht="34.5" customHeight="1">
      <c r="A33" s="347">
        <v>29</v>
      </c>
      <c r="B33" s="325" t="s">
        <v>459</v>
      </c>
      <c r="C33" s="324"/>
      <c r="D33" s="326"/>
      <c r="E33" s="327"/>
      <c r="F33" s="327"/>
      <c r="G33" s="324"/>
      <c r="H33" s="324" t="s">
        <v>315</v>
      </c>
      <c r="I33" s="324"/>
      <c r="J33" s="324"/>
      <c r="K33" s="324"/>
    </row>
    <row r="34" spans="1:11" s="64" customFormat="1" ht="34.5" customHeight="1">
      <c r="A34" s="347">
        <v>30</v>
      </c>
      <c r="B34" s="325" t="s">
        <v>459</v>
      </c>
      <c r="C34" s="324"/>
      <c r="D34" s="326"/>
      <c r="E34" s="327"/>
      <c r="F34" s="327"/>
      <c r="G34" s="324"/>
      <c r="H34" s="324" t="s">
        <v>315</v>
      </c>
      <c r="I34" s="324"/>
      <c r="J34" s="324"/>
      <c r="K34" s="324"/>
    </row>
    <row r="35" spans="1:11" s="64" customFormat="1" ht="34.5" customHeight="1">
      <c r="A35" s="347">
        <v>31</v>
      </c>
      <c r="B35" s="325" t="s">
        <v>459</v>
      </c>
      <c r="C35" s="324"/>
      <c r="D35" s="326"/>
      <c r="E35" s="327"/>
      <c r="F35" s="327"/>
      <c r="G35" s="324"/>
      <c r="H35" s="324" t="s">
        <v>315</v>
      </c>
      <c r="I35" s="324"/>
      <c r="J35" s="324"/>
      <c r="K35" s="324"/>
    </row>
    <row r="36" spans="1:11" s="64" customFormat="1" ht="34.5" customHeight="1">
      <c r="A36" s="347">
        <v>32</v>
      </c>
      <c r="B36" s="325" t="s">
        <v>459</v>
      </c>
      <c r="C36" s="324"/>
      <c r="D36" s="326"/>
      <c r="E36" s="327"/>
      <c r="F36" s="327"/>
      <c r="G36" s="324"/>
      <c r="H36" s="324" t="s">
        <v>315</v>
      </c>
      <c r="I36" s="324"/>
      <c r="J36" s="324"/>
      <c r="K36" s="324"/>
    </row>
    <row r="37" spans="1:11" s="64" customFormat="1" ht="34.5" customHeight="1">
      <c r="A37" s="347">
        <v>33</v>
      </c>
      <c r="B37" s="342" t="s">
        <v>460</v>
      </c>
      <c r="C37" s="341"/>
      <c r="D37" s="343"/>
      <c r="E37" s="344"/>
      <c r="F37" s="344"/>
      <c r="G37" s="341"/>
      <c r="H37" s="341" t="s">
        <v>317</v>
      </c>
      <c r="I37" s="341"/>
      <c r="J37" s="341"/>
      <c r="K37" s="341"/>
    </row>
    <row r="38" spans="1:11" s="64" customFormat="1" ht="34.5" customHeight="1">
      <c r="A38" s="347">
        <v>34</v>
      </c>
      <c r="B38" s="342" t="s">
        <v>460</v>
      </c>
      <c r="C38" s="341"/>
      <c r="D38" s="343"/>
      <c r="E38" s="344"/>
      <c r="F38" s="344"/>
      <c r="G38" s="341"/>
      <c r="H38" s="341" t="s">
        <v>317</v>
      </c>
      <c r="I38" s="341"/>
      <c r="J38" s="341"/>
      <c r="K38" s="341"/>
    </row>
    <row r="39" spans="1:11" s="64" customFormat="1" ht="34.5" customHeight="1">
      <c r="A39" s="347">
        <v>35</v>
      </c>
      <c r="B39" s="342" t="s">
        <v>460</v>
      </c>
      <c r="C39" s="341"/>
      <c r="D39" s="343"/>
      <c r="E39" s="344"/>
      <c r="F39" s="344"/>
      <c r="G39" s="341"/>
      <c r="H39" s="341" t="s">
        <v>317</v>
      </c>
      <c r="I39" s="341"/>
      <c r="J39" s="341"/>
      <c r="K39" s="341"/>
    </row>
    <row r="40" spans="1:11" s="64" customFormat="1" ht="34.5" customHeight="1">
      <c r="A40" s="347">
        <v>36</v>
      </c>
      <c r="B40" s="342" t="s">
        <v>460</v>
      </c>
      <c r="C40" s="341"/>
      <c r="D40" s="343"/>
      <c r="E40" s="344"/>
      <c r="F40" s="344"/>
      <c r="G40" s="341"/>
      <c r="H40" s="341" t="s">
        <v>317</v>
      </c>
      <c r="I40" s="341"/>
      <c r="J40" s="341"/>
      <c r="K40" s="341"/>
    </row>
    <row r="41" spans="1:11" s="64" customFormat="1" ht="34.5" customHeight="1">
      <c r="A41" s="347">
        <v>37</v>
      </c>
      <c r="B41" s="342" t="s">
        <v>460</v>
      </c>
      <c r="C41" s="341"/>
      <c r="D41" s="343"/>
      <c r="E41" s="344"/>
      <c r="F41" s="344"/>
      <c r="G41" s="341"/>
      <c r="H41" s="341" t="s">
        <v>317</v>
      </c>
      <c r="I41" s="341"/>
      <c r="J41" s="341"/>
      <c r="K41" s="341"/>
    </row>
    <row r="42" spans="1:11" s="64" customFormat="1" ht="34.5" customHeight="1">
      <c r="A42" s="347">
        <v>38</v>
      </c>
      <c r="B42" s="342" t="s">
        <v>460</v>
      </c>
      <c r="C42" s="341"/>
      <c r="D42" s="343"/>
      <c r="E42" s="344"/>
      <c r="F42" s="344"/>
      <c r="G42" s="341"/>
      <c r="H42" s="341" t="s">
        <v>317</v>
      </c>
      <c r="I42" s="341"/>
      <c r="J42" s="341"/>
      <c r="K42" s="341"/>
    </row>
    <row r="43" spans="1:11" s="64" customFormat="1" ht="34.5" customHeight="1">
      <c r="A43" s="347">
        <v>39</v>
      </c>
      <c r="B43" s="342" t="s">
        <v>460</v>
      </c>
      <c r="C43" s="341"/>
      <c r="D43" s="343"/>
      <c r="E43" s="344"/>
      <c r="F43" s="344"/>
      <c r="G43" s="341"/>
      <c r="H43" s="341" t="s">
        <v>317</v>
      </c>
      <c r="I43" s="341"/>
      <c r="J43" s="341"/>
      <c r="K43" s="341"/>
    </row>
    <row r="44" spans="1:11" s="64" customFormat="1" ht="34.5" customHeight="1">
      <c r="A44" s="347">
        <v>40</v>
      </c>
      <c r="B44" s="342" t="s">
        <v>460</v>
      </c>
      <c r="C44" s="341"/>
      <c r="D44" s="343"/>
      <c r="E44" s="344"/>
      <c r="F44" s="344"/>
      <c r="G44" s="341"/>
      <c r="H44" s="341" t="s">
        <v>317</v>
      </c>
      <c r="I44" s="341"/>
      <c r="J44" s="341"/>
      <c r="K44" s="341"/>
    </row>
    <row r="45" spans="1:11" s="64" customFormat="1" ht="34.5" customHeight="1">
      <c r="A45" s="347">
        <v>41</v>
      </c>
      <c r="B45" s="342" t="s">
        <v>460</v>
      </c>
      <c r="C45" s="341"/>
      <c r="D45" s="343"/>
      <c r="E45" s="344"/>
      <c r="F45" s="344"/>
      <c r="G45" s="341"/>
      <c r="H45" s="341" t="s">
        <v>317</v>
      </c>
      <c r="I45" s="341"/>
      <c r="J45" s="341"/>
      <c r="K45" s="341"/>
    </row>
    <row r="46" spans="1:11" s="64" customFormat="1" ht="34.5" customHeight="1">
      <c r="A46" s="347">
        <v>42</v>
      </c>
      <c r="B46" s="342" t="s">
        <v>460</v>
      </c>
      <c r="C46" s="341"/>
      <c r="D46" s="343"/>
      <c r="E46" s="344"/>
      <c r="F46" s="344"/>
      <c r="G46" s="341"/>
      <c r="H46" s="341" t="s">
        <v>317</v>
      </c>
      <c r="I46" s="341"/>
      <c r="J46" s="341"/>
      <c r="K46" s="341"/>
    </row>
    <row r="47" spans="1:11" s="64" customFormat="1" ht="34.5" customHeight="1">
      <c r="A47" s="347">
        <v>43</v>
      </c>
      <c r="B47" s="342" t="s">
        <v>460</v>
      </c>
      <c r="C47" s="341"/>
      <c r="D47" s="343"/>
      <c r="E47" s="344"/>
      <c r="F47" s="344"/>
      <c r="G47" s="341"/>
      <c r="H47" s="341" t="s">
        <v>317</v>
      </c>
      <c r="I47" s="341"/>
      <c r="J47" s="341"/>
      <c r="K47" s="341"/>
    </row>
    <row r="48" spans="1:11" s="64" customFormat="1" ht="34.5" customHeight="1">
      <c r="A48" s="347">
        <v>44</v>
      </c>
      <c r="B48" s="342" t="s">
        <v>460</v>
      </c>
      <c r="C48" s="341"/>
      <c r="D48" s="343"/>
      <c r="E48" s="344"/>
      <c r="F48" s="344"/>
      <c r="G48" s="341"/>
      <c r="H48" s="341" t="s">
        <v>317</v>
      </c>
      <c r="I48" s="341"/>
      <c r="J48" s="341"/>
      <c r="K48" s="341"/>
    </row>
    <row r="49" spans="1:11" s="64" customFormat="1" ht="34.5" customHeight="1">
      <c r="A49" s="347">
        <v>45</v>
      </c>
      <c r="B49" s="342" t="s">
        <v>460</v>
      </c>
      <c r="C49" s="341"/>
      <c r="D49" s="343"/>
      <c r="E49" s="344"/>
      <c r="F49" s="344"/>
      <c r="G49" s="341"/>
      <c r="H49" s="341" t="s">
        <v>317</v>
      </c>
      <c r="I49" s="341"/>
      <c r="J49" s="341"/>
      <c r="K49" s="341"/>
    </row>
    <row r="50" spans="1:11" s="64" customFormat="1" ht="34.5" customHeight="1">
      <c r="A50" s="347">
        <v>46</v>
      </c>
      <c r="B50" s="342" t="s">
        <v>460</v>
      </c>
      <c r="C50" s="341"/>
      <c r="D50" s="343"/>
      <c r="E50" s="344"/>
      <c r="F50" s="344"/>
      <c r="G50" s="341"/>
      <c r="H50" s="341" t="s">
        <v>317</v>
      </c>
      <c r="I50" s="341"/>
      <c r="J50" s="341"/>
      <c r="K50" s="341"/>
    </row>
    <row r="51" spans="1:11" s="64" customFormat="1" ht="34.5" customHeight="1">
      <c r="A51" s="347">
        <v>47</v>
      </c>
      <c r="B51" s="342" t="s">
        <v>460</v>
      </c>
      <c r="C51" s="341"/>
      <c r="D51" s="343"/>
      <c r="E51" s="344"/>
      <c r="F51" s="344"/>
      <c r="G51" s="341"/>
      <c r="H51" s="341" t="s">
        <v>317</v>
      </c>
      <c r="I51" s="341"/>
      <c r="J51" s="341"/>
      <c r="K51" s="341"/>
    </row>
    <row r="52" spans="1:11" s="64" customFormat="1" ht="34.5" customHeight="1">
      <c r="A52" s="347">
        <v>48</v>
      </c>
      <c r="B52" s="342" t="s">
        <v>460</v>
      </c>
      <c r="C52" s="341"/>
      <c r="D52" s="343"/>
      <c r="E52" s="344"/>
      <c r="F52" s="344"/>
      <c r="G52" s="341"/>
      <c r="H52" s="341" t="s">
        <v>317</v>
      </c>
      <c r="I52" s="341"/>
      <c r="J52" s="341"/>
      <c r="K52" s="341"/>
    </row>
    <row r="53" spans="1:11" s="64" customFormat="1" ht="34.5" customHeight="1">
      <c r="A53" s="347">
        <v>49</v>
      </c>
      <c r="B53" s="325" t="s">
        <v>461</v>
      </c>
      <c r="C53" s="324">
        <v>34</v>
      </c>
      <c r="D53" s="326">
        <v>33678</v>
      </c>
      <c r="E53" s="327" t="s">
        <v>440</v>
      </c>
      <c r="F53" s="327" t="s">
        <v>441</v>
      </c>
      <c r="G53" s="324"/>
      <c r="H53" s="324" t="s">
        <v>417</v>
      </c>
      <c r="I53" s="324"/>
      <c r="J53" s="324"/>
      <c r="K53" s="324">
        <v>1</v>
      </c>
    </row>
    <row r="54" spans="1:11" s="64" customFormat="1" ht="34.5" customHeight="1">
      <c r="A54" s="347">
        <v>50</v>
      </c>
      <c r="B54" s="325" t="s">
        <v>462</v>
      </c>
      <c r="C54" s="324">
        <v>35</v>
      </c>
      <c r="D54" s="326">
        <v>30769</v>
      </c>
      <c r="E54" s="327" t="s">
        <v>442</v>
      </c>
      <c r="F54" s="327" t="s">
        <v>397</v>
      </c>
      <c r="G54" s="324"/>
      <c r="H54" s="324" t="s">
        <v>417</v>
      </c>
      <c r="I54" s="324"/>
      <c r="J54" s="324"/>
      <c r="K54" s="324">
        <v>2</v>
      </c>
    </row>
    <row r="55" spans="1:11" s="64" customFormat="1" ht="34.5" customHeight="1">
      <c r="A55" s="347">
        <v>51</v>
      </c>
      <c r="B55" s="325" t="s">
        <v>463</v>
      </c>
      <c r="C55" s="324"/>
      <c r="D55" s="326"/>
      <c r="E55" s="327"/>
      <c r="F55" s="327"/>
      <c r="G55" s="324"/>
      <c r="H55" s="324" t="s">
        <v>417</v>
      </c>
      <c r="I55" s="324"/>
      <c r="J55" s="324"/>
      <c r="K55" s="324"/>
    </row>
    <row r="56" spans="1:11" s="64" customFormat="1" ht="34.5" customHeight="1">
      <c r="A56" s="347">
        <v>52</v>
      </c>
      <c r="B56" s="325" t="s">
        <v>463</v>
      </c>
      <c r="C56" s="324"/>
      <c r="D56" s="326"/>
      <c r="E56" s="327"/>
      <c r="F56" s="327"/>
      <c r="G56" s="324"/>
      <c r="H56" s="324" t="s">
        <v>417</v>
      </c>
      <c r="I56" s="324"/>
      <c r="J56" s="324"/>
      <c r="K56" s="324"/>
    </row>
    <row r="57" spans="1:11" s="64" customFormat="1" ht="34.5" customHeight="1">
      <c r="A57" s="347">
        <v>53</v>
      </c>
      <c r="B57" s="325" t="s">
        <v>463</v>
      </c>
      <c r="C57" s="324"/>
      <c r="D57" s="326"/>
      <c r="E57" s="327"/>
      <c r="F57" s="327"/>
      <c r="G57" s="324"/>
      <c r="H57" s="324" t="s">
        <v>417</v>
      </c>
      <c r="I57" s="324"/>
      <c r="J57" s="324"/>
      <c r="K57" s="324"/>
    </row>
    <row r="58" spans="1:11" s="64" customFormat="1" ht="34.5" customHeight="1">
      <c r="A58" s="347">
        <v>54</v>
      </c>
      <c r="B58" s="325" t="s">
        <v>463</v>
      </c>
      <c r="C58" s="324"/>
      <c r="D58" s="326"/>
      <c r="E58" s="327"/>
      <c r="F58" s="327"/>
      <c r="G58" s="324"/>
      <c r="H58" s="324" t="s">
        <v>417</v>
      </c>
      <c r="I58" s="324"/>
      <c r="J58" s="324"/>
      <c r="K58" s="324"/>
    </row>
    <row r="59" spans="1:11" s="64" customFormat="1" ht="34.5" customHeight="1">
      <c r="A59" s="347">
        <v>55</v>
      </c>
      <c r="B59" s="325" t="s">
        <v>463</v>
      </c>
      <c r="C59" s="324"/>
      <c r="D59" s="326"/>
      <c r="E59" s="327"/>
      <c r="F59" s="327"/>
      <c r="G59" s="324"/>
      <c r="H59" s="324" t="s">
        <v>417</v>
      </c>
      <c r="I59" s="324"/>
      <c r="J59" s="324"/>
      <c r="K59" s="324"/>
    </row>
    <row r="60" spans="1:11" s="64" customFormat="1" ht="34.5" customHeight="1">
      <c r="A60" s="347">
        <v>56</v>
      </c>
      <c r="B60" s="325" t="s">
        <v>463</v>
      </c>
      <c r="C60" s="324"/>
      <c r="D60" s="326"/>
      <c r="E60" s="327"/>
      <c r="F60" s="327"/>
      <c r="G60" s="324"/>
      <c r="H60" s="324" t="s">
        <v>417</v>
      </c>
      <c r="I60" s="324"/>
      <c r="J60" s="324"/>
      <c r="K60" s="324"/>
    </row>
    <row r="61" spans="1:11" s="64" customFormat="1" ht="34.5" customHeight="1">
      <c r="A61" s="347">
        <v>57</v>
      </c>
      <c r="B61" s="325" t="s">
        <v>463</v>
      </c>
      <c r="C61" s="324"/>
      <c r="D61" s="326"/>
      <c r="E61" s="327"/>
      <c r="F61" s="327"/>
      <c r="G61" s="324"/>
      <c r="H61" s="324" t="s">
        <v>417</v>
      </c>
      <c r="I61" s="324"/>
      <c r="J61" s="324"/>
      <c r="K61" s="324"/>
    </row>
    <row r="62" spans="1:11" s="64" customFormat="1" ht="34.5" customHeight="1">
      <c r="A62" s="347">
        <v>58</v>
      </c>
      <c r="B62" s="325" t="s">
        <v>463</v>
      </c>
      <c r="C62" s="324"/>
      <c r="D62" s="326"/>
      <c r="E62" s="327"/>
      <c r="F62" s="327"/>
      <c r="G62" s="324"/>
      <c r="H62" s="324" t="s">
        <v>417</v>
      </c>
      <c r="I62" s="324"/>
      <c r="J62" s="324"/>
      <c r="K62" s="324"/>
    </row>
    <row r="63" spans="1:11" s="64" customFormat="1" ht="34.5" customHeight="1">
      <c r="A63" s="347">
        <v>59</v>
      </c>
      <c r="B63" s="325" t="s">
        <v>463</v>
      </c>
      <c r="C63" s="324"/>
      <c r="D63" s="326"/>
      <c r="E63" s="327"/>
      <c r="F63" s="327"/>
      <c r="G63" s="324"/>
      <c r="H63" s="324" t="s">
        <v>417</v>
      </c>
      <c r="I63" s="324"/>
      <c r="J63" s="324"/>
      <c r="K63" s="324"/>
    </row>
    <row r="64" spans="1:11" s="64" customFormat="1" ht="34.5" customHeight="1">
      <c r="A64" s="347">
        <v>60</v>
      </c>
      <c r="B64" s="325" t="s">
        <v>463</v>
      </c>
      <c r="C64" s="324"/>
      <c r="D64" s="326"/>
      <c r="E64" s="327"/>
      <c r="F64" s="327"/>
      <c r="G64" s="324"/>
      <c r="H64" s="324" t="s">
        <v>417</v>
      </c>
      <c r="I64" s="324"/>
      <c r="J64" s="324"/>
      <c r="K64" s="324"/>
    </row>
    <row r="65" spans="1:11" s="64" customFormat="1" ht="34.5" customHeight="1">
      <c r="A65" s="347">
        <v>61</v>
      </c>
      <c r="B65" s="325" t="s">
        <v>463</v>
      </c>
      <c r="C65" s="324"/>
      <c r="D65" s="326"/>
      <c r="E65" s="327"/>
      <c r="F65" s="327"/>
      <c r="G65" s="324"/>
      <c r="H65" s="324" t="s">
        <v>417</v>
      </c>
      <c r="I65" s="324"/>
      <c r="J65" s="324"/>
      <c r="K65" s="324"/>
    </row>
    <row r="66" spans="1:11" s="64" customFormat="1" ht="34.5" customHeight="1">
      <c r="A66" s="347">
        <v>62</v>
      </c>
      <c r="B66" s="325" t="s">
        <v>463</v>
      </c>
      <c r="C66" s="324"/>
      <c r="D66" s="326"/>
      <c r="E66" s="327"/>
      <c r="F66" s="327"/>
      <c r="G66" s="324"/>
      <c r="H66" s="324" t="s">
        <v>417</v>
      </c>
      <c r="I66" s="324"/>
      <c r="J66" s="324"/>
      <c r="K66" s="324"/>
    </row>
    <row r="67" spans="1:11" s="64" customFormat="1" ht="34.5" customHeight="1">
      <c r="A67" s="347">
        <v>63</v>
      </c>
      <c r="B67" s="325" t="s">
        <v>463</v>
      </c>
      <c r="C67" s="324"/>
      <c r="D67" s="326"/>
      <c r="E67" s="327"/>
      <c r="F67" s="327"/>
      <c r="G67" s="324"/>
      <c r="H67" s="324" t="s">
        <v>417</v>
      </c>
      <c r="I67" s="324"/>
      <c r="J67" s="324"/>
      <c r="K67" s="324"/>
    </row>
    <row r="68" spans="1:11" s="64" customFormat="1" ht="34.5" customHeight="1">
      <c r="A68" s="347">
        <v>64</v>
      </c>
      <c r="B68" s="325" t="s">
        <v>463</v>
      </c>
      <c r="C68" s="324"/>
      <c r="D68" s="326"/>
      <c r="E68" s="327"/>
      <c r="F68" s="327"/>
      <c r="G68" s="324"/>
      <c r="H68" s="324" t="s">
        <v>417</v>
      </c>
      <c r="I68" s="324"/>
      <c r="J68" s="324"/>
      <c r="K68" s="324"/>
    </row>
    <row r="69" spans="1:11" s="64" customFormat="1" ht="34.5" customHeight="1">
      <c r="A69" s="347">
        <v>65</v>
      </c>
      <c r="B69" s="342" t="s">
        <v>464</v>
      </c>
      <c r="C69" s="341">
        <v>34</v>
      </c>
      <c r="D69" s="343">
        <v>33678</v>
      </c>
      <c r="E69" s="344" t="s">
        <v>440</v>
      </c>
      <c r="F69" s="344" t="s">
        <v>441</v>
      </c>
      <c r="G69" s="341"/>
      <c r="H69" s="341" t="s">
        <v>418</v>
      </c>
      <c r="I69" s="341"/>
      <c r="J69" s="341"/>
      <c r="K69" s="341">
        <v>1</v>
      </c>
    </row>
    <row r="70" spans="1:11" s="64" customFormat="1" ht="34.5" customHeight="1">
      <c r="A70" s="347">
        <v>66</v>
      </c>
      <c r="B70" s="342" t="s">
        <v>465</v>
      </c>
      <c r="C70" s="341">
        <v>35</v>
      </c>
      <c r="D70" s="343">
        <v>30769</v>
      </c>
      <c r="E70" s="344" t="s">
        <v>442</v>
      </c>
      <c r="F70" s="344" t="s">
        <v>397</v>
      </c>
      <c r="G70" s="341"/>
      <c r="H70" s="341" t="s">
        <v>418</v>
      </c>
      <c r="I70" s="341"/>
      <c r="J70" s="341"/>
      <c r="K70" s="341">
        <v>2</v>
      </c>
    </row>
    <row r="71" spans="1:11" s="64" customFormat="1" ht="34.5" customHeight="1">
      <c r="A71" s="347">
        <v>67</v>
      </c>
      <c r="B71" s="342" t="s">
        <v>466</v>
      </c>
      <c r="C71" s="341"/>
      <c r="D71" s="343"/>
      <c r="E71" s="344"/>
      <c r="F71" s="344"/>
      <c r="G71" s="341"/>
      <c r="H71" s="341" t="s">
        <v>418</v>
      </c>
      <c r="I71" s="341"/>
      <c r="J71" s="341"/>
      <c r="K71" s="341"/>
    </row>
    <row r="72" spans="1:11" s="64" customFormat="1" ht="34.5" customHeight="1">
      <c r="A72" s="347">
        <v>68</v>
      </c>
      <c r="B72" s="342" t="s">
        <v>466</v>
      </c>
      <c r="C72" s="341"/>
      <c r="D72" s="343"/>
      <c r="E72" s="344"/>
      <c r="F72" s="344"/>
      <c r="G72" s="341"/>
      <c r="H72" s="341" t="s">
        <v>418</v>
      </c>
      <c r="I72" s="341"/>
      <c r="J72" s="341"/>
      <c r="K72" s="341"/>
    </row>
    <row r="73" spans="1:11" s="64" customFormat="1" ht="34.5" customHeight="1">
      <c r="A73" s="347">
        <v>69</v>
      </c>
      <c r="B73" s="342" t="s">
        <v>466</v>
      </c>
      <c r="C73" s="341"/>
      <c r="D73" s="343"/>
      <c r="E73" s="344"/>
      <c r="F73" s="344"/>
      <c r="G73" s="341"/>
      <c r="H73" s="341" t="s">
        <v>418</v>
      </c>
      <c r="I73" s="341"/>
      <c r="J73" s="341"/>
      <c r="K73" s="341"/>
    </row>
    <row r="74" spans="1:11" s="64" customFormat="1" ht="34.5" customHeight="1">
      <c r="A74" s="347">
        <v>70</v>
      </c>
      <c r="B74" s="342" t="s">
        <v>466</v>
      </c>
      <c r="C74" s="341"/>
      <c r="D74" s="343"/>
      <c r="E74" s="344"/>
      <c r="F74" s="344"/>
      <c r="G74" s="341"/>
      <c r="H74" s="341" t="s">
        <v>418</v>
      </c>
      <c r="I74" s="341"/>
      <c r="J74" s="341"/>
      <c r="K74" s="341"/>
    </row>
    <row r="75" spans="1:11" s="64" customFormat="1" ht="34.5" customHeight="1">
      <c r="A75" s="347">
        <v>71</v>
      </c>
      <c r="B75" s="342" t="s">
        <v>466</v>
      </c>
      <c r="C75" s="341"/>
      <c r="D75" s="343"/>
      <c r="E75" s="344"/>
      <c r="F75" s="344"/>
      <c r="G75" s="341"/>
      <c r="H75" s="341" t="s">
        <v>418</v>
      </c>
      <c r="I75" s="341"/>
      <c r="J75" s="341"/>
      <c r="K75" s="341"/>
    </row>
    <row r="76" spans="1:11" s="64" customFormat="1" ht="34.5" customHeight="1">
      <c r="A76" s="347">
        <v>72</v>
      </c>
      <c r="B76" s="342" t="s">
        <v>466</v>
      </c>
      <c r="C76" s="341"/>
      <c r="D76" s="343"/>
      <c r="E76" s="344"/>
      <c r="F76" s="344"/>
      <c r="G76" s="341"/>
      <c r="H76" s="341" t="s">
        <v>418</v>
      </c>
      <c r="I76" s="341"/>
      <c r="J76" s="341"/>
      <c r="K76" s="341"/>
    </row>
    <row r="77" spans="1:11" s="64" customFormat="1" ht="34.5" customHeight="1">
      <c r="A77" s="347">
        <v>73</v>
      </c>
      <c r="B77" s="342" t="s">
        <v>466</v>
      </c>
      <c r="C77" s="341"/>
      <c r="D77" s="343"/>
      <c r="E77" s="344"/>
      <c r="F77" s="344"/>
      <c r="G77" s="341"/>
      <c r="H77" s="341" t="s">
        <v>418</v>
      </c>
      <c r="I77" s="341"/>
      <c r="J77" s="341"/>
      <c r="K77" s="341"/>
    </row>
    <row r="78" spans="1:11" s="64" customFormat="1" ht="34.5" customHeight="1">
      <c r="A78" s="347">
        <v>74</v>
      </c>
      <c r="B78" s="342" t="s">
        <v>466</v>
      </c>
      <c r="C78" s="341"/>
      <c r="D78" s="343"/>
      <c r="E78" s="344"/>
      <c r="F78" s="344"/>
      <c r="G78" s="341"/>
      <c r="H78" s="341" t="s">
        <v>418</v>
      </c>
      <c r="I78" s="341"/>
      <c r="J78" s="341"/>
      <c r="K78" s="341"/>
    </row>
    <row r="79" spans="1:11" s="64" customFormat="1" ht="34.5" customHeight="1">
      <c r="A79" s="347">
        <v>75</v>
      </c>
      <c r="B79" s="342" t="s">
        <v>466</v>
      </c>
      <c r="C79" s="341"/>
      <c r="D79" s="343"/>
      <c r="E79" s="344"/>
      <c r="F79" s="344"/>
      <c r="G79" s="341"/>
      <c r="H79" s="341" t="s">
        <v>418</v>
      </c>
      <c r="I79" s="341"/>
      <c r="J79" s="341"/>
      <c r="K79" s="341"/>
    </row>
    <row r="80" spans="1:11" s="64" customFormat="1" ht="34.5" customHeight="1">
      <c r="A80" s="347">
        <v>76</v>
      </c>
      <c r="B80" s="342" t="s">
        <v>466</v>
      </c>
      <c r="C80" s="341"/>
      <c r="D80" s="343"/>
      <c r="E80" s="344"/>
      <c r="F80" s="344"/>
      <c r="G80" s="341"/>
      <c r="H80" s="341" t="s">
        <v>418</v>
      </c>
      <c r="I80" s="341"/>
      <c r="J80" s="341"/>
      <c r="K80" s="341"/>
    </row>
    <row r="81" spans="1:11" s="64" customFormat="1" ht="34.5" customHeight="1">
      <c r="A81" s="347">
        <v>77</v>
      </c>
      <c r="B81" s="342" t="s">
        <v>466</v>
      </c>
      <c r="C81" s="341"/>
      <c r="D81" s="343"/>
      <c r="E81" s="344"/>
      <c r="F81" s="344"/>
      <c r="G81" s="341"/>
      <c r="H81" s="341" t="s">
        <v>418</v>
      </c>
      <c r="I81" s="341"/>
      <c r="J81" s="341"/>
      <c r="K81" s="341"/>
    </row>
    <row r="82" spans="1:11" s="64" customFormat="1" ht="34.5" customHeight="1">
      <c r="A82" s="347">
        <v>78</v>
      </c>
      <c r="B82" s="342" t="s">
        <v>466</v>
      </c>
      <c r="C82" s="341"/>
      <c r="D82" s="343"/>
      <c r="E82" s="344"/>
      <c r="F82" s="344"/>
      <c r="G82" s="341"/>
      <c r="H82" s="341" t="s">
        <v>418</v>
      </c>
      <c r="I82" s="341"/>
      <c r="J82" s="341"/>
      <c r="K82" s="341"/>
    </row>
    <row r="83" spans="1:11" s="64" customFormat="1" ht="34.5" customHeight="1">
      <c r="A83" s="347">
        <v>79</v>
      </c>
      <c r="B83" s="342" t="s">
        <v>466</v>
      </c>
      <c r="C83" s="341"/>
      <c r="D83" s="343"/>
      <c r="E83" s="344"/>
      <c r="F83" s="344"/>
      <c r="G83" s="341"/>
      <c r="H83" s="341" t="s">
        <v>418</v>
      </c>
      <c r="I83" s="341"/>
      <c r="J83" s="341"/>
      <c r="K83" s="341"/>
    </row>
    <row r="84" spans="1:11" s="64" customFormat="1" ht="34.5" customHeight="1">
      <c r="A84" s="347">
        <v>80</v>
      </c>
      <c r="B84" s="342" t="s">
        <v>466</v>
      </c>
      <c r="C84" s="341"/>
      <c r="D84" s="343"/>
      <c r="E84" s="344"/>
      <c r="F84" s="344"/>
      <c r="G84" s="341"/>
      <c r="H84" s="341" t="s">
        <v>418</v>
      </c>
      <c r="I84" s="341"/>
      <c r="J84" s="341"/>
      <c r="K84" s="341"/>
    </row>
    <row r="85" spans="1:11" s="64" customFormat="1" ht="34.5" customHeight="1">
      <c r="A85" s="347">
        <v>81</v>
      </c>
      <c r="B85" s="325" t="s">
        <v>383</v>
      </c>
      <c r="C85" s="324">
        <v>34</v>
      </c>
      <c r="D85" s="326">
        <v>33678</v>
      </c>
      <c r="E85" s="327" t="s">
        <v>440</v>
      </c>
      <c r="F85" s="327" t="s">
        <v>441</v>
      </c>
      <c r="G85" s="324"/>
      <c r="H85" s="324" t="s">
        <v>316</v>
      </c>
      <c r="I85" s="324">
        <v>1</v>
      </c>
      <c r="J85" s="324">
        <v>6</v>
      </c>
      <c r="K85" s="324"/>
    </row>
    <row r="86" spans="1:11" s="64" customFormat="1" ht="34.5" customHeight="1">
      <c r="A86" s="347">
        <v>82</v>
      </c>
      <c r="B86" s="325" t="s">
        <v>382</v>
      </c>
      <c r="C86" s="324">
        <v>35</v>
      </c>
      <c r="D86" s="326">
        <v>30769</v>
      </c>
      <c r="E86" s="327" t="s">
        <v>442</v>
      </c>
      <c r="F86" s="327" t="s">
        <v>397</v>
      </c>
      <c r="G86" s="324"/>
      <c r="H86" s="324" t="s">
        <v>316</v>
      </c>
      <c r="I86" s="324">
        <v>1</v>
      </c>
      <c r="J86" s="324">
        <v>5</v>
      </c>
      <c r="K86" s="324"/>
    </row>
    <row r="87" spans="1:11" s="64" customFormat="1" ht="34.5" customHeight="1">
      <c r="A87" s="347">
        <v>83</v>
      </c>
      <c r="B87" s="325" t="s">
        <v>467</v>
      </c>
      <c r="C87" s="324"/>
      <c r="D87" s="326"/>
      <c r="E87" s="327"/>
      <c r="F87" s="327"/>
      <c r="G87" s="324"/>
      <c r="H87" s="324" t="s">
        <v>316</v>
      </c>
      <c r="I87" s="324"/>
      <c r="J87" s="324"/>
      <c r="K87" s="324"/>
    </row>
    <row r="88" spans="1:11" s="64" customFormat="1" ht="34.5" customHeight="1">
      <c r="A88" s="347">
        <v>84</v>
      </c>
      <c r="B88" s="325" t="s">
        <v>467</v>
      </c>
      <c r="C88" s="324"/>
      <c r="D88" s="326"/>
      <c r="E88" s="327"/>
      <c r="F88" s="327"/>
      <c r="G88" s="324"/>
      <c r="H88" s="324" t="s">
        <v>316</v>
      </c>
      <c r="I88" s="324"/>
      <c r="J88" s="324"/>
      <c r="K88" s="324"/>
    </row>
    <row r="89" spans="1:11" s="64" customFormat="1" ht="34.5" customHeight="1">
      <c r="A89" s="347">
        <v>85</v>
      </c>
      <c r="B89" s="325" t="s">
        <v>467</v>
      </c>
      <c r="C89" s="324"/>
      <c r="D89" s="326"/>
      <c r="E89" s="327"/>
      <c r="F89" s="327"/>
      <c r="G89" s="324"/>
      <c r="H89" s="324" t="s">
        <v>316</v>
      </c>
      <c r="I89" s="324"/>
      <c r="J89" s="324"/>
      <c r="K89" s="324"/>
    </row>
    <row r="90" spans="1:11" s="64" customFormat="1" ht="34.5" customHeight="1">
      <c r="A90" s="347">
        <v>86</v>
      </c>
      <c r="B90" s="325" t="s">
        <v>467</v>
      </c>
      <c r="C90" s="324"/>
      <c r="D90" s="326"/>
      <c r="E90" s="327"/>
      <c r="F90" s="327"/>
      <c r="G90" s="324"/>
      <c r="H90" s="324" t="s">
        <v>316</v>
      </c>
      <c r="I90" s="324"/>
      <c r="J90" s="324"/>
      <c r="K90" s="324"/>
    </row>
    <row r="91" spans="1:11" s="64" customFormat="1" ht="34.5" customHeight="1">
      <c r="A91" s="347">
        <v>87</v>
      </c>
      <c r="B91" s="325" t="s">
        <v>467</v>
      </c>
      <c r="C91" s="324"/>
      <c r="D91" s="326"/>
      <c r="E91" s="327"/>
      <c r="F91" s="327"/>
      <c r="G91" s="324"/>
      <c r="H91" s="324" t="s">
        <v>316</v>
      </c>
      <c r="I91" s="324"/>
      <c r="J91" s="324"/>
      <c r="K91" s="324"/>
    </row>
    <row r="92" spans="1:11" s="64" customFormat="1" ht="34.5" customHeight="1">
      <c r="A92" s="347">
        <v>88</v>
      </c>
      <c r="B92" s="325" t="s">
        <v>467</v>
      </c>
      <c r="C92" s="324"/>
      <c r="D92" s="326"/>
      <c r="E92" s="327"/>
      <c r="F92" s="327"/>
      <c r="G92" s="324"/>
      <c r="H92" s="324" t="s">
        <v>316</v>
      </c>
      <c r="I92" s="324"/>
      <c r="J92" s="324"/>
      <c r="K92" s="324"/>
    </row>
    <row r="93" spans="1:11" s="64" customFormat="1" ht="34.5" customHeight="1">
      <c r="A93" s="347">
        <v>89</v>
      </c>
      <c r="B93" s="325" t="s">
        <v>467</v>
      </c>
      <c r="C93" s="324"/>
      <c r="D93" s="326"/>
      <c r="E93" s="327"/>
      <c r="F93" s="327"/>
      <c r="G93" s="324"/>
      <c r="H93" s="324" t="s">
        <v>316</v>
      </c>
      <c r="I93" s="324"/>
      <c r="J93" s="324"/>
      <c r="K93" s="324"/>
    </row>
    <row r="94" spans="1:11" s="64" customFormat="1" ht="34.5" customHeight="1">
      <c r="A94" s="347">
        <v>90</v>
      </c>
      <c r="B94" s="325" t="s">
        <v>467</v>
      </c>
      <c r="C94" s="324"/>
      <c r="D94" s="326"/>
      <c r="E94" s="327"/>
      <c r="F94" s="327"/>
      <c r="G94" s="324"/>
      <c r="H94" s="324" t="s">
        <v>316</v>
      </c>
      <c r="I94" s="324"/>
      <c r="J94" s="324"/>
      <c r="K94" s="324"/>
    </row>
    <row r="95" spans="1:11" s="64" customFormat="1" ht="34.5" customHeight="1">
      <c r="A95" s="347">
        <v>91</v>
      </c>
      <c r="B95" s="325" t="s">
        <v>467</v>
      </c>
      <c r="C95" s="324"/>
      <c r="D95" s="326"/>
      <c r="E95" s="327"/>
      <c r="F95" s="327"/>
      <c r="G95" s="324"/>
      <c r="H95" s="324" t="s">
        <v>316</v>
      </c>
      <c r="I95" s="324"/>
      <c r="J95" s="324"/>
      <c r="K95" s="324"/>
    </row>
    <row r="96" spans="1:11" s="64" customFormat="1" ht="34.5" customHeight="1">
      <c r="A96" s="347">
        <v>92</v>
      </c>
      <c r="B96" s="325" t="s">
        <v>467</v>
      </c>
      <c r="C96" s="324"/>
      <c r="D96" s="326"/>
      <c r="E96" s="327"/>
      <c r="F96" s="327"/>
      <c r="G96" s="324"/>
      <c r="H96" s="324" t="s">
        <v>316</v>
      </c>
      <c r="I96" s="324"/>
      <c r="J96" s="324"/>
      <c r="K96" s="324"/>
    </row>
    <row r="97" spans="1:11" s="64" customFormat="1" ht="34.5" customHeight="1">
      <c r="A97" s="347">
        <v>93</v>
      </c>
      <c r="B97" s="325" t="s">
        <v>467</v>
      </c>
      <c r="C97" s="324"/>
      <c r="D97" s="326"/>
      <c r="E97" s="327"/>
      <c r="F97" s="327"/>
      <c r="G97" s="324"/>
      <c r="H97" s="324" t="s">
        <v>316</v>
      </c>
      <c r="I97" s="324"/>
      <c r="J97" s="324"/>
      <c r="K97" s="324"/>
    </row>
    <row r="98" spans="1:11" s="64" customFormat="1" ht="34.5" customHeight="1">
      <c r="A98" s="347">
        <v>94</v>
      </c>
      <c r="B98" s="325" t="s">
        <v>467</v>
      </c>
      <c r="C98" s="324"/>
      <c r="D98" s="326"/>
      <c r="E98" s="327"/>
      <c r="F98" s="327"/>
      <c r="G98" s="324"/>
      <c r="H98" s="324" t="s">
        <v>316</v>
      </c>
      <c r="I98" s="324"/>
      <c r="J98" s="324"/>
      <c r="K98" s="324"/>
    </row>
    <row r="99" spans="1:11" s="64" customFormat="1" ht="34.5" customHeight="1">
      <c r="A99" s="347">
        <v>95</v>
      </c>
      <c r="B99" s="325" t="s">
        <v>467</v>
      </c>
      <c r="C99" s="324"/>
      <c r="D99" s="326"/>
      <c r="E99" s="327"/>
      <c r="F99" s="327"/>
      <c r="G99" s="324"/>
      <c r="H99" s="324" t="s">
        <v>316</v>
      </c>
      <c r="I99" s="324"/>
      <c r="J99" s="324"/>
      <c r="K99" s="324"/>
    </row>
    <row r="100" spans="1:11" s="64" customFormat="1" ht="34.5" customHeight="1">
      <c r="A100" s="347">
        <v>96</v>
      </c>
      <c r="B100" s="325" t="s">
        <v>467</v>
      </c>
      <c r="C100" s="324"/>
      <c r="D100" s="326"/>
      <c r="E100" s="327"/>
      <c r="F100" s="327"/>
      <c r="G100" s="324"/>
      <c r="H100" s="324" t="s">
        <v>316</v>
      </c>
      <c r="I100" s="324"/>
      <c r="J100" s="324"/>
      <c r="K100" s="324"/>
    </row>
    <row r="101" spans="1:11" s="64" customFormat="1" ht="34.5" customHeight="1">
      <c r="A101" s="347">
        <v>97</v>
      </c>
      <c r="B101" s="342" t="s">
        <v>468</v>
      </c>
      <c r="C101" s="341"/>
      <c r="D101" s="343"/>
      <c r="E101" s="344"/>
      <c r="F101" s="344"/>
      <c r="G101" s="341"/>
      <c r="H101" s="341" t="s">
        <v>318</v>
      </c>
      <c r="I101" s="341"/>
      <c r="J101" s="341"/>
      <c r="K101" s="341"/>
    </row>
    <row r="102" spans="1:11" s="64" customFormat="1" ht="34.5" customHeight="1">
      <c r="A102" s="347">
        <v>98</v>
      </c>
      <c r="B102" s="342" t="s">
        <v>468</v>
      </c>
      <c r="C102" s="341"/>
      <c r="D102" s="343"/>
      <c r="E102" s="344"/>
      <c r="F102" s="344"/>
      <c r="G102" s="341"/>
      <c r="H102" s="341" t="s">
        <v>318</v>
      </c>
      <c r="I102" s="341"/>
      <c r="J102" s="341"/>
      <c r="K102" s="341"/>
    </row>
    <row r="103" spans="1:11" s="64" customFormat="1" ht="34.5" customHeight="1">
      <c r="A103" s="347">
        <v>99</v>
      </c>
      <c r="B103" s="342" t="s">
        <v>468</v>
      </c>
      <c r="C103" s="341"/>
      <c r="D103" s="343"/>
      <c r="E103" s="344"/>
      <c r="F103" s="344"/>
      <c r="G103" s="341"/>
      <c r="H103" s="341" t="s">
        <v>318</v>
      </c>
      <c r="I103" s="341"/>
      <c r="J103" s="341"/>
      <c r="K103" s="341"/>
    </row>
    <row r="104" spans="1:11" s="64" customFormat="1" ht="34.5" customHeight="1">
      <c r="A104" s="347">
        <v>100</v>
      </c>
      <c r="B104" s="342" t="s">
        <v>468</v>
      </c>
      <c r="C104" s="341"/>
      <c r="D104" s="343"/>
      <c r="E104" s="344"/>
      <c r="F104" s="344"/>
      <c r="G104" s="341"/>
      <c r="H104" s="341" t="s">
        <v>318</v>
      </c>
      <c r="I104" s="341"/>
      <c r="J104" s="341"/>
      <c r="K104" s="341"/>
    </row>
    <row r="105" spans="1:11" s="64" customFormat="1" ht="34.5" customHeight="1">
      <c r="A105" s="347">
        <v>101</v>
      </c>
      <c r="B105" s="342" t="s">
        <v>468</v>
      </c>
      <c r="C105" s="341"/>
      <c r="D105" s="343"/>
      <c r="E105" s="344"/>
      <c r="F105" s="344"/>
      <c r="G105" s="341"/>
      <c r="H105" s="341" t="s">
        <v>318</v>
      </c>
      <c r="I105" s="341"/>
      <c r="J105" s="341"/>
      <c r="K105" s="341"/>
    </row>
    <row r="106" spans="1:11" s="64" customFormat="1" ht="34.5" customHeight="1">
      <c r="A106" s="347">
        <v>102</v>
      </c>
      <c r="B106" s="342" t="s">
        <v>468</v>
      </c>
      <c r="C106" s="341"/>
      <c r="D106" s="343"/>
      <c r="E106" s="344"/>
      <c r="F106" s="344"/>
      <c r="G106" s="341"/>
      <c r="H106" s="341" t="s">
        <v>318</v>
      </c>
      <c r="I106" s="341"/>
      <c r="J106" s="341"/>
      <c r="K106" s="341"/>
    </row>
    <row r="107" spans="1:11" s="64" customFormat="1" ht="34.5" customHeight="1">
      <c r="A107" s="347">
        <v>103</v>
      </c>
      <c r="B107" s="342" t="s">
        <v>468</v>
      </c>
      <c r="C107" s="341"/>
      <c r="D107" s="343"/>
      <c r="E107" s="344"/>
      <c r="F107" s="344"/>
      <c r="G107" s="341"/>
      <c r="H107" s="341" t="s">
        <v>318</v>
      </c>
      <c r="I107" s="341"/>
      <c r="J107" s="341"/>
      <c r="K107" s="341"/>
    </row>
    <row r="108" spans="1:11" s="64" customFormat="1" ht="34.5" customHeight="1">
      <c r="A108" s="347">
        <v>104</v>
      </c>
      <c r="B108" s="342" t="s">
        <v>468</v>
      </c>
      <c r="C108" s="341"/>
      <c r="D108" s="343"/>
      <c r="E108" s="344"/>
      <c r="F108" s="344"/>
      <c r="G108" s="341"/>
      <c r="H108" s="341" t="s">
        <v>318</v>
      </c>
      <c r="I108" s="341"/>
      <c r="J108" s="341"/>
      <c r="K108" s="341"/>
    </row>
    <row r="109" spans="1:11" s="64" customFormat="1" ht="34.5" customHeight="1">
      <c r="A109" s="347">
        <v>105</v>
      </c>
      <c r="B109" s="342" t="s">
        <v>468</v>
      </c>
      <c r="C109" s="341"/>
      <c r="D109" s="343"/>
      <c r="E109" s="344"/>
      <c r="F109" s="344"/>
      <c r="G109" s="341"/>
      <c r="H109" s="341" t="s">
        <v>318</v>
      </c>
      <c r="I109" s="341"/>
      <c r="J109" s="341"/>
      <c r="K109" s="341"/>
    </row>
    <row r="110" spans="1:11" s="64" customFormat="1" ht="34.5" customHeight="1">
      <c r="A110" s="347">
        <v>106</v>
      </c>
      <c r="B110" s="342" t="s">
        <v>468</v>
      </c>
      <c r="C110" s="341"/>
      <c r="D110" s="343"/>
      <c r="E110" s="344"/>
      <c r="F110" s="344"/>
      <c r="G110" s="341"/>
      <c r="H110" s="341" t="s">
        <v>318</v>
      </c>
      <c r="I110" s="341"/>
      <c r="J110" s="341"/>
      <c r="K110" s="341"/>
    </row>
    <row r="111" spans="1:11" s="64" customFormat="1" ht="34.5" customHeight="1">
      <c r="A111" s="347">
        <v>107</v>
      </c>
      <c r="B111" s="342" t="s">
        <v>468</v>
      </c>
      <c r="C111" s="341"/>
      <c r="D111" s="343"/>
      <c r="E111" s="344"/>
      <c r="F111" s="344"/>
      <c r="G111" s="341"/>
      <c r="H111" s="341" t="s">
        <v>318</v>
      </c>
      <c r="I111" s="341"/>
      <c r="J111" s="341"/>
      <c r="K111" s="341"/>
    </row>
    <row r="112" spans="1:11" s="64" customFormat="1" ht="34.5" customHeight="1">
      <c r="A112" s="347">
        <v>108</v>
      </c>
      <c r="B112" s="342" t="s">
        <v>468</v>
      </c>
      <c r="C112" s="341"/>
      <c r="D112" s="343"/>
      <c r="E112" s="344"/>
      <c r="F112" s="344"/>
      <c r="G112" s="341"/>
      <c r="H112" s="341" t="s">
        <v>318</v>
      </c>
      <c r="I112" s="341"/>
      <c r="J112" s="341"/>
      <c r="K112" s="341"/>
    </row>
    <row r="113" spans="1:11" s="64" customFormat="1" ht="34.5" customHeight="1">
      <c r="A113" s="347">
        <v>109</v>
      </c>
      <c r="B113" s="342" t="s">
        <v>468</v>
      </c>
      <c r="C113" s="341"/>
      <c r="D113" s="343"/>
      <c r="E113" s="344"/>
      <c r="F113" s="344"/>
      <c r="G113" s="341"/>
      <c r="H113" s="341" t="s">
        <v>318</v>
      </c>
      <c r="I113" s="341"/>
      <c r="J113" s="341"/>
      <c r="K113" s="341"/>
    </row>
    <row r="114" spans="1:11" s="64" customFormat="1" ht="34.5" customHeight="1">
      <c r="A114" s="347">
        <v>110</v>
      </c>
      <c r="B114" s="342" t="s">
        <v>468</v>
      </c>
      <c r="C114" s="341"/>
      <c r="D114" s="343"/>
      <c r="E114" s="344"/>
      <c r="F114" s="344"/>
      <c r="G114" s="341"/>
      <c r="H114" s="341" t="s">
        <v>318</v>
      </c>
      <c r="I114" s="341"/>
      <c r="J114" s="341"/>
      <c r="K114" s="341"/>
    </row>
    <row r="115" spans="1:11" s="64" customFormat="1" ht="34.5" customHeight="1">
      <c r="A115" s="347">
        <v>111</v>
      </c>
      <c r="B115" s="342" t="s">
        <v>468</v>
      </c>
      <c r="C115" s="341"/>
      <c r="D115" s="343"/>
      <c r="E115" s="344"/>
      <c r="F115" s="344"/>
      <c r="G115" s="341"/>
      <c r="H115" s="341" t="s">
        <v>318</v>
      </c>
      <c r="I115" s="341"/>
      <c r="J115" s="341"/>
      <c r="K115" s="341"/>
    </row>
    <row r="116" spans="1:11" s="64" customFormat="1" ht="34.5" customHeight="1">
      <c r="A116" s="347">
        <v>112</v>
      </c>
      <c r="B116" s="342" t="s">
        <v>468</v>
      </c>
      <c r="C116" s="341"/>
      <c r="D116" s="343"/>
      <c r="E116" s="344"/>
      <c r="F116" s="344"/>
      <c r="G116" s="341"/>
      <c r="H116" s="341" t="s">
        <v>318</v>
      </c>
      <c r="I116" s="341"/>
      <c r="J116" s="341"/>
      <c r="K116" s="341"/>
    </row>
    <row r="117" spans="1:11" s="64" customFormat="1" ht="34.5" customHeight="1">
      <c r="A117" s="347">
        <v>113</v>
      </c>
      <c r="B117" s="325" t="s">
        <v>404</v>
      </c>
      <c r="C117" s="324">
        <v>34</v>
      </c>
      <c r="D117" s="326">
        <v>33678</v>
      </c>
      <c r="E117" s="327" t="s">
        <v>440</v>
      </c>
      <c r="F117" s="327" t="s">
        <v>441</v>
      </c>
      <c r="G117" s="324"/>
      <c r="H117" s="324" t="s">
        <v>419</v>
      </c>
      <c r="I117" s="324">
        <v>1</v>
      </c>
      <c r="J117" s="324">
        <v>5</v>
      </c>
      <c r="K117" s="324"/>
    </row>
    <row r="118" spans="1:11" s="64" customFormat="1" ht="34.5" customHeight="1">
      <c r="A118" s="347">
        <v>114</v>
      </c>
      <c r="B118" s="325" t="s">
        <v>405</v>
      </c>
      <c r="C118" s="324">
        <v>35</v>
      </c>
      <c r="D118" s="326">
        <v>30769</v>
      </c>
      <c r="E118" s="327" t="s">
        <v>442</v>
      </c>
      <c r="F118" s="327" t="s">
        <v>397</v>
      </c>
      <c r="G118" s="324"/>
      <c r="H118" s="324" t="s">
        <v>419</v>
      </c>
      <c r="I118" s="324">
        <v>1</v>
      </c>
      <c r="J118" s="324">
        <v>6</v>
      </c>
      <c r="K118" s="324"/>
    </row>
    <row r="119" spans="1:11" s="64" customFormat="1" ht="34.5" customHeight="1">
      <c r="A119" s="347">
        <v>115</v>
      </c>
      <c r="B119" s="325" t="s">
        <v>469</v>
      </c>
      <c r="C119" s="324"/>
      <c r="D119" s="326"/>
      <c r="E119" s="327"/>
      <c r="F119" s="327"/>
      <c r="G119" s="324"/>
      <c r="H119" s="324" t="s">
        <v>419</v>
      </c>
      <c r="I119" s="324"/>
      <c r="J119" s="324"/>
      <c r="K119" s="324"/>
    </row>
    <row r="120" spans="1:11" s="64" customFormat="1" ht="34.5" customHeight="1">
      <c r="A120" s="347">
        <v>116</v>
      </c>
      <c r="B120" s="325" t="s">
        <v>469</v>
      </c>
      <c r="C120" s="324"/>
      <c r="D120" s="326"/>
      <c r="E120" s="327"/>
      <c r="F120" s="327"/>
      <c r="G120" s="324"/>
      <c r="H120" s="324" t="s">
        <v>419</v>
      </c>
      <c r="I120" s="324"/>
      <c r="J120" s="324"/>
      <c r="K120" s="324"/>
    </row>
    <row r="121" spans="1:11" s="64" customFormat="1" ht="34.5" customHeight="1">
      <c r="A121" s="347">
        <v>117</v>
      </c>
      <c r="B121" s="325" t="s">
        <v>469</v>
      </c>
      <c r="C121" s="324"/>
      <c r="D121" s="326"/>
      <c r="E121" s="327"/>
      <c r="F121" s="327"/>
      <c r="G121" s="324"/>
      <c r="H121" s="324" t="s">
        <v>419</v>
      </c>
      <c r="I121" s="324"/>
      <c r="J121" s="324"/>
      <c r="K121" s="324"/>
    </row>
    <row r="122" spans="1:11" s="64" customFormat="1" ht="34.5" customHeight="1">
      <c r="A122" s="347">
        <v>118</v>
      </c>
      <c r="B122" s="325" t="s">
        <v>469</v>
      </c>
      <c r="C122" s="324"/>
      <c r="D122" s="326"/>
      <c r="E122" s="327"/>
      <c r="F122" s="327"/>
      <c r="G122" s="324"/>
      <c r="H122" s="324" t="s">
        <v>419</v>
      </c>
      <c r="I122" s="324"/>
      <c r="J122" s="324"/>
      <c r="K122" s="324"/>
    </row>
    <row r="123" spans="1:11" s="64" customFormat="1" ht="34.5" customHeight="1">
      <c r="A123" s="347">
        <v>119</v>
      </c>
      <c r="B123" s="325" t="s">
        <v>469</v>
      </c>
      <c r="C123" s="324"/>
      <c r="D123" s="326"/>
      <c r="E123" s="327"/>
      <c r="F123" s="327"/>
      <c r="G123" s="324"/>
      <c r="H123" s="324" t="s">
        <v>419</v>
      </c>
      <c r="I123" s="324"/>
      <c r="J123" s="324"/>
      <c r="K123" s="324"/>
    </row>
    <row r="124" spans="1:11" s="64" customFormat="1" ht="34.5" customHeight="1">
      <c r="A124" s="347">
        <v>120</v>
      </c>
      <c r="B124" s="325" t="s">
        <v>469</v>
      </c>
      <c r="C124" s="324"/>
      <c r="D124" s="326"/>
      <c r="E124" s="327"/>
      <c r="F124" s="327"/>
      <c r="G124" s="324"/>
      <c r="H124" s="324" t="s">
        <v>419</v>
      </c>
      <c r="I124" s="324"/>
      <c r="J124" s="324"/>
      <c r="K124" s="324"/>
    </row>
    <row r="125" spans="1:11" s="64" customFormat="1" ht="34.5" customHeight="1">
      <c r="A125" s="347">
        <v>121</v>
      </c>
      <c r="B125" s="325" t="s">
        <v>469</v>
      </c>
      <c r="C125" s="324"/>
      <c r="D125" s="326"/>
      <c r="E125" s="327"/>
      <c r="F125" s="327"/>
      <c r="G125" s="324"/>
      <c r="H125" s="324" t="s">
        <v>419</v>
      </c>
      <c r="I125" s="324"/>
      <c r="J125" s="324"/>
      <c r="K125" s="324"/>
    </row>
    <row r="126" spans="1:11" s="64" customFormat="1" ht="34.5" customHeight="1">
      <c r="A126" s="347">
        <v>122</v>
      </c>
      <c r="B126" s="325" t="s">
        <v>469</v>
      </c>
      <c r="C126" s="324"/>
      <c r="D126" s="326"/>
      <c r="E126" s="327"/>
      <c r="F126" s="327"/>
      <c r="G126" s="324"/>
      <c r="H126" s="324" t="s">
        <v>419</v>
      </c>
      <c r="I126" s="324"/>
      <c r="J126" s="324"/>
      <c r="K126" s="324"/>
    </row>
    <row r="127" spans="1:11" s="64" customFormat="1" ht="34.5" customHeight="1">
      <c r="A127" s="347">
        <v>123</v>
      </c>
      <c r="B127" s="325" t="s">
        <v>469</v>
      </c>
      <c r="C127" s="324"/>
      <c r="D127" s="326"/>
      <c r="E127" s="327"/>
      <c r="F127" s="327"/>
      <c r="G127" s="324"/>
      <c r="H127" s="324" t="s">
        <v>419</v>
      </c>
      <c r="I127" s="324"/>
      <c r="J127" s="324"/>
      <c r="K127" s="324"/>
    </row>
    <row r="128" spans="1:11" s="64" customFormat="1" ht="34.5" customHeight="1">
      <c r="A128" s="347">
        <v>124</v>
      </c>
      <c r="B128" s="325" t="s">
        <v>469</v>
      </c>
      <c r="C128" s="324"/>
      <c r="D128" s="326"/>
      <c r="E128" s="327"/>
      <c r="F128" s="327"/>
      <c r="G128" s="324"/>
      <c r="H128" s="324" t="s">
        <v>419</v>
      </c>
      <c r="I128" s="324"/>
      <c r="J128" s="324"/>
      <c r="K128" s="324"/>
    </row>
    <row r="129" spans="1:11" s="64" customFormat="1" ht="34.5" customHeight="1">
      <c r="A129" s="347">
        <v>125</v>
      </c>
      <c r="B129" s="325" t="s">
        <v>469</v>
      </c>
      <c r="C129" s="324"/>
      <c r="D129" s="326"/>
      <c r="E129" s="327"/>
      <c r="F129" s="327"/>
      <c r="G129" s="324"/>
      <c r="H129" s="324" t="s">
        <v>419</v>
      </c>
      <c r="I129" s="324"/>
      <c r="J129" s="324"/>
      <c r="K129" s="324"/>
    </row>
    <row r="130" spans="1:11" s="64" customFormat="1" ht="34.5" customHeight="1">
      <c r="A130" s="347">
        <v>126</v>
      </c>
      <c r="B130" s="325" t="s">
        <v>469</v>
      </c>
      <c r="C130" s="324"/>
      <c r="D130" s="326"/>
      <c r="E130" s="327"/>
      <c r="F130" s="327"/>
      <c r="G130" s="324"/>
      <c r="H130" s="324" t="s">
        <v>419</v>
      </c>
      <c r="I130" s="324"/>
      <c r="J130" s="324"/>
      <c r="K130" s="324"/>
    </row>
    <row r="131" spans="1:11" s="64" customFormat="1" ht="34.5" customHeight="1">
      <c r="A131" s="347">
        <v>127</v>
      </c>
      <c r="B131" s="325" t="s">
        <v>469</v>
      </c>
      <c r="C131" s="324"/>
      <c r="D131" s="326"/>
      <c r="E131" s="327"/>
      <c r="F131" s="327"/>
      <c r="G131" s="324"/>
      <c r="H131" s="324" t="s">
        <v>419</v>
      </c>
      <c r="I131" s="324"/>
      <c r="J131" s="324"/>
      <c r="K131" s="324"/>
    </row>
    <row r="132" spans="1:11" s="64" customFormat="1" ht="34.5" customHeight="1">
      <c r="A132" s="347">
        <v>128</v>
      </c>
      <c r="B132" s="325" t="s">
        <v>469</v>
      </c>
      <c r="C132" s="324"/>
      <c r="D132" s="326"/>
      <c r="E132" s="327"/>
      <c r="F132" s="327"/>
      <c r="G132" s="324"/>
      <c r="H132" s="324" t="s">
        <v>419</v>
      </c>
      <c r="I132" s="324"/>
      <c r="J132" s="324"/>
      <c r="K132" s="324"/>
    </row>
    <row r="133" spans="1:11" s="64" customFormat="1" ht="34.5" customHeight="1">
      <c r="A133" s="347">
        <v>129</v>
      </c>
      <c r="B133" s="342" t="s">
        <v>470</v>
      </c>
      <c r="C133" s="341"/>
      <c r="D133" s="343"/>
      <c r="E133" s="344"/>
      <c r="F133" s="344"/>
      <c r="G133" s="341"/>
      <c r="H133" s="341" t="s">
        <v>420</v>
      </c>
      <c r="I133" s="341"/>
      <c r="J133" s="341"/>
      <c r="K133" s="341"/>
    </row>
    <row r="134" spans="1:11" s="64" customFormat="1" ht="34.5" customHeight="1">
      <c r="A134" s="347">
        <v>130</v>
      </c>
      <c r="B134" s="342" t="s">
        <v>470</v>
      </c>
      <c r="C134" s="341"/>
      <c r="D134" s="343"/>
      <c r="E134" s="344"/>
      <c r="F134" s="344"/>
      <c r="G134" s="341"/>
      <c r="H134" s="341" t="s">
        <v>420</v>
      </c>
      <c r="I134" s="341"/>
      <c r="J134" s="341"/>
      <c r="K134" s="341"/>
    </row>
    <row r="135" spans="1:11" s="64" customFormat="1" ht="34.5" customHeight="1">
      <c r="A135" s="347">
        <v>131</v>
      </c>
      <c r="B135" s="342" t="s">
        <v>470</v>
      </c>
      <c r="C135" s="341"/>
      <c r="D135" s="343"/>
      <c r="E135" s="344"/>
      <c r="F135" s="344"/>
      <c r="G135" s="341"/>
      <c r="H135" s="341" t="s">
        <v>420</v>
      </c>
      <c r="I135" s="341"/>
      <c r="J135" s="341"/>
      <c r="K135" s="341"/>
    </row>
    <row r="136" spans="1:11" s="64" customFormat="1" ht="34.5" customHeight="1">
      <c r="A136" s="347">
        <v>132</v>
      </c>
      <c r="B136" s="342" t="s">
        <v>470</v>
      </c>
      <c r="C136" s="341"/>
      <c r="D136" s="343"/>
      <c r="E136" s="344"/>
      <c r="F136" s="344"/>
      <c r="G136" s="341"/>
      <c r="H136" s="341" t="s">
        <v>420</v>
      </c>
      <c r="I136" s="341"/>
      <c r="J136" s="341"/>
      <c r="K136" s="341"/>
    </row>
    <row r="137" spans="1:11" s="64" customFormat="1" ht="34.5" customHeight="1">
      <c r="A137" s="347">
        <v>133</v>
      </c>
      <c r="B137" s="342" t="s">
        <v>470</v>
      </c>
      <c r="C137" s="341"/>
      <c r="D137" s="343"/>
      <c r="E137" s="344"/>
      <c r="F137" s="344"/>
      <c r="G137" s="341"/>
      <c r="H137" s="341" t="s">
        <v>420</v>
      </c>
      <c r="I137" s="341"/>
      <c r="J137" s="341"/>
      <c r="K137" s="341"/>
    </row>
    <row r="138" spans="1:11" s="64" customFormat="1" ht="34.5" customHeight="1">
      <c r="A138" s="347">
        <v>134</v>
      </c>
      <c r="B138" s="342" t="s">
        <v>470</v>
      </c>
      <c r="C138" s="341"/>
      <c r="D138" s="343"/>
      <c r="E138" s="344"/>
      <c r="F138" s="344"/>
      <c r="G138" s="341"/>
      <c r="H138" s="341" t="s">
        <v>420</v>
      </c>
      <c r="I138" s="341"/>
      <c r="J138" s="341"/>
      <c r="K138" s="341"/>
    </row>
    <row r="139" spans="1:11" s="64" customFormat="1" ht="34.5" customHeight="1">
      <c r="A139" s="347">
        <v>135</v>
      </c>
      <c r="B139" s="342" t="s">
        <v>470</v>
      </c>
      <c r="C139" s="341"/>
      <c r="D139" s="343"/>
      <c r="E139" s="344"/>
      <c r="F139" s="344"/>
      <c r="G139" s="341"/>
      <c r="H139" s="341" t="s">
        <v>420</v>
      </c>
      <c r="I139" s="341"/>
      <c r="J139" s="341"/>
      <c r="K139" s="341"/>
    </row>
    <row r="140" spans="1:11" s="64" customFormat="1" ht="34.5" customHeight="1">
      <c r="A140" s="347">
        <v>136</v>
      </c>
      <c r="B140" s="342" t="s">
        <v>470</v>
      </c>
      <c r="C140" s="341"/>
      <c r="D140" s="343"/>
      <c r="E140" s="344"/>
      <c r="F140" s="344"/>
      <c r="G140" s="341"/>
      <c r="H140" s="341" t="s">
        <v>420</v>
      </c>
      <c r="I140" s="341"/>
      <c r="J140" s="341"/>
      <c r="K140" s="341"/>
    </row>
    <row r="141" spans="1:11" s="64" customFormat="1" ht="34.5" customHeight="1">
      <c r="A141" s="347">
        <v>137</v>
      </c>
      <c r="B141" s="342" t="s">
        <v>470</v>
      </c>
      <c r="C141" s="341"/>
      <c r="D141" s="343"/>
      <c r="E141" s="344"/>
      <c r="F141" s="344"/>
      <c r="G141" s="341"/>
      <c r="H141" s="341" t="s">
        <v>420</v>
      </c>
      <c r="I141" s="341"/>
      <c r="J141" s="341"/>
      <c r="K141" s="341"/>
    </row>
    <row r="142" spans="1:11" s="64" customFormat="1" ht="34.5" customHeight="1">
      <c r="A142" s="347">
        <v>138</v>
      </c>
      <c r="B142" s="342" t="s">
        <v>470</v>
      </c>
      <c r="C142" s="341"/>
      <c r="D142" s="343"/>
      <c r="E142" s="344"/>
      <c r="F142" s="344"/>
      <c r="G142" s="341"/>
      <c r="H142" s="341" t="s">
        <v>420</v>
      </c>
      <c r="I142" s="341"/>
      <c r="J142" s="341"/>
      <c r="K142" s="341"/>
    </row>
    <row r="143" spans="1:11" s="64" customFormat="1" ht="34.5" customHeight="1">
      <c r="A143" s="347">
        <v>139</v>
      </c>
      <c r="B143" s="342" t="s">
        <v>470</v>
      </c>
      <c r="C143" s="341"/>
      <c r="D143" s="343"/>
      <c r="E143" s="344"/>
      <c r="F143" s="344"/>
      <c r="G143" s="341"/>
      <c r="H143" s="341" t="s">
        <v>420</v>
      </c>
      <c r="I143" s="341"/>
      <c r="J143" s="341"/>
      <c r="K143" s="341"/>
    </row>
    <row r="144" spans="1:11" s="64" customFormat="1" ht="34.5" customHeight="1">
      <c r="A144" s="347">
        <v>140</v>
      </c>
      <c r="B144" s="342" t="s">
        <v>470</v>
      </c>
      <c r="C144" s="341"/>
      <c r="D144" s="343"/>
      <c r="E144" s="344"/>
      <c r="F144" s="344"/>
      <c r="G144" s="341"/>
      <c r="H144" s="341" t="s">
        <v>420</v>
      </c>
      <c r="I144" s="341"/>
      <c r="J144" s="341"/>
      <c r="K144" s="341"/>
    </row>
    <row r="145" spans="1:11" s="64" customFormat="1" ht="34.5" customHeight="1">
      <c r="A145" s="347">
        <v>141</v>
      </c>
      <c r="B145" s="342" t="s">
        <v>470</v>
      </c>
      <c r="C145" s="341"/>
      <c r="D145" s="343"/>
      <c r="E145" s="344"/>
      <c r="F145" s="344"/>
      <c r="G145" s="341"/>
      <c r="H145" s="341" t="s">
        <v>420</v>
      </c>
      <c r="I145" s="341"/>
      <c r="J145" s="341"/>
      <c r="K145" s="341"/>
    </row>
    <row r="146" spans="1:11" s="64" customFormat="1" ht="34.5" customHeight="1">
      <c r="A146" s="347">
        <v>142</v>
      </c>
      <c r="B146" s="342" t="s">
        <v>470</v>
      </c>
      <c r="C146" s="341"/>
      <c r="D146" s="343"/>
      <c r="E146" s="344"/>
      <c r="F146" s="344"/>
      <c r="G146" s="341"/>
      <c r="H146" s="341" t="s">
        <v>420</v>
      </c>
      <c r="I146" s="341"/>
      <c r="J146" s="341"/>
      <c r="K146" s="341"/>
    </row>
    <row r="147" spans="1:11" s="64" customFormat="1" ht="34.5" customHeight="1">
      <c r="A147" s="347">
        <v>143</v>
      </c>
      <c r="B147" s="342" t="s">
        <v>470</v>
      </c>
      <c r="C147" s="341"/>
      <c r="D147" s="343"/>
      <c r="E147" s="344"/>
      <c r="F147" s="344"/>
      <c r="G147" s="341"/>
      <c r="H147" s="341" t="s">
        <v>420</v>
      </c>
      <c r="I147" s="341"/>
      <c r="J147" s="341"/>
      <c r="K147" s="341"/>
    </row>
    <row r="148" spans="1:11" s="64" customFormat="1" ht="34.5" customHeight="1">
      <c r="A148" s="347">
        <v>144</v>
      </c>
      <c r="B148" s="342" t="s">
        <v>470</v>
      </c>
      <c r="C148" s="341"/>
      <c r="D148" s="343"/>
      <c r="E148" s="344"/>
      <c r="F148" s="344"/>
      <c r="G148" s="341"/>
      <c r="H148" s="341" t="s">
        <v>420</v>
      </c>
      <c r="I148" s="341"/>
      <c r="J148" s="341"/>
      <c r="K148" s="341"/>
    </row>
    <row r="149" spans="1:11" s="64" customFormat="1" ht="34.5" customHeight="1">
      <c r="A149" s="347">
        <v>145</v>
      </c>
      <c r="B149" s="325" t="s">
        <v>471</v>
      </c>
      <c r="C149" s="324"/>
      <c r="D149" s="326"/>
      <c r="E149" s="327"/>
      <c r="F149" s="327"/>
      <c r="G149" s="324"/>
      <c r="H149" s="324" t="s">
        <v>421</v>
      </c>
      <c r="I149" s="324"/>
      <c r="J149" s="324"/>
      <c r="K149" s="324"/>
    </row>
    <row r="150" spans="1:11" s="64" customFormat="1" ht="34.5" customHeight="1">
      <c r="A150" s="347">
        <v>146</v>
      </c>
      <c r="B150" s="325" t="s">
        <v>471</v>
      </c>
      <c r="C150" s="324"/>
      <c r="D150" s="326"/>
      <c r="E150" s="327"/>
      <c r="F150" s="327"/>
      <c r="G150" s="324"/>
      <c r="H150" s="324" t="s">
        <v>421</v>
      </c>
      <c r="I150" s="324"/>
      <c r="J150" s="324"/>
      <c r="K150" s="324"/>
    </row>
    <row r="151" spans="1:11" s="64" customFormat="1" ht="34.5" customHeight="1">
      <c r="A151" s="347">
        <v>147</v>
      </c>
      <c r="B151" s="325" t="s">
        <v>471</v>
      </c>
      <c r="C151" s="324"/>
      <c r="D151" s="326"/>
      <c r="E151" s="327"/>
      <c r="F151" s="327"/>
      <c r="G151" s="324"/>
      <c r="H151" s="324" t="s">
        <v>421</v>
      </c>
      <c r="I151" s="324"/>
      <c r="J151" s="324"/>
      <c r="K151" s="324"/>
    </row>
    <row r="152" spans="1:11" s="64" customFormat="1" ht="34.5" customHeight="1">
      <c r="A152" s="347">
        <v>148</v>
      </c>
      <c r="B152" s="325" t="s">
        <v>471</v>
      </c>
      <c r="C152" s="324"/>
      <c r="D152" s="326"/>
      <c r="E152" s="327"/>
      <c r="F152" s="327"/>
      <c r="G152" s="324"/>
      <c r="H152" s="324" t="s">
        <v>421</v>
      </c>
      <c r="I152" s="324"/>
      <c r="J152" s="324"/>
      <c r="K152" s="324"/>
    </row>
    <row r="153" spans="1:11" s="64" customFormat="1" ht="34.5" customHeight="1">
      <c r="A153" s="347">
        <v>149</v>
      </c>
      <c r="B153" s="325" t="s">
        <v>471</v>
      </c>
      <c r="C153" s="324"/>
      <c r="D153" s="326"/>
      <c r="E153" s="327"/>
      <c r="F153" s="327"/>
      <c r="G153" s="324"/>
      <c r="H153" s="324" t="s">
        <v>421</v>
      </c>
      <c r="I153" s="324"/>
      <c r="J153" s="324"/>
      <c r="K153" s="324"/>
    </row>
    <row r="154" spans="1:11" s="64" customFormat="1" ht="34.5" customHeight="1">
      <c r="A154" s="347">
        <v>150</v>
      </c>
      <c r="B154" s="325" t="s">
        <v>471</v>
      </c>
      <c r="C154" s="324"/>
      <c r="D154" s="326"/>
      <c r="E154" s="327"/>
      <c r="F154" s="327"/>
      <c r="G154" s="324"/>
      <c r="H154" s="324" t="s">
        <v>421</v>
      </c>
      <c r="I154" s="324"/>
      <c r="J154" s="324"/>
      <c r="K154" s="324"/>
    </row>
    <row r="155" spans="1:11" s="64" customFormat="1" ht="34.5" customHeight="1">
      <c r="A155" s="347">
        <v>151</v>
      </c>
      <c r="B155" s="325" t="s">
        <v>471</v>
      </c>
      <c r="C155" s="324"/>
      <c r="D155" s="326"/>
      <c r="E155" s="327"/>
      <c r="F155" s="327"/>
      <c r="G155" s="324"/>
      <c r="H155" s="324" t="s">
        <v>421</v>
      </c>
      <c r="I155" s="324"/>
      <c r="J155" s="324"/>
      <c r="K155" s="324"/>
    </row>
    <row r="156" spans="1:11" s="64" customFormat="1" ht="34.5" customHeight="1">
      <c r="A156" s="347">
        <v>152</v>
      </c>
      <c r="B156" s="325" t="s">
        <v>471</v>
      </c>
      <c r="C156" s="324"/>
      <c r="D156" s="326"/>
      <c r="E156" s="327"/>
      <c r="F156" s="327"/>
      <c r="G156" s="324"/>
      <c r="H156" s="324" t="s">
        <v>421</v>
      </c>
      <c r="I156" s="324"/>
      <c r="J156" s="324"/>
      <c r="K156" s="324"/>
    </row>
    <row r="157" spans="1:11" s="64" customFormat="1" ht="34.5" customHeight="1">
      <c r="A157" s="347">
        <v>153</v>
      </c>
      <c r="B157" s="325" t="s">
        <v>471</v>
      </c>
      <c r="C157" s="324"/>
      <c r="D157" s="326"/>
      <c r="E157" s="327"/>
      <c r="F157" s="327"/>
      <c r="G157" s="324"/>
      <c r="H157" s="324" t="s">
        <v>421</v>
      </c>
      <c r="I157" s="324"/>
      <c r="J157" s="324"/>
      <c r="K157" s="324"/>
    </row>
    <row r="158" spans="1:11" s="64" customFormat="1" ht="34.5" customHeight="1">
      <c r="A158" s="347">
        <v>154</v>
      </c>
      <c r="B158" s="325" t="s">
        <v>471</v>
      </c>
      <c r="C158" s="324"/>
      <c r="D158" s="326"/>
      <c r="E158" s="327"/>
      <c r="F158" s="327"/>
      <c r="G158" s="324"/>
      <c r="H158" s="324" t="s">
        <v>421</v>
      </c>
      <c r="I158" s="324"/>
      <c r="J158" s="324"/>
      <c r="K158" s="324"/>
    </row>
    <row r="159" spans="1:11" s="64" customFormat="1" ht="34.5" customHeight="1">
      <c r="A159" s="347">
        <v>155</v>
      </c>
      <c r="B159" s="325" t="s">
        <v>471</v>
      </c>
      <c r="C159" s="324"/>
      <c r="D159" s="326"/>
      <c r="E159" s="327"/>
      <c r="F159" s="327"/>
      <c r="G159" s="324"/>
      <c r="H159" s="324" t="s">
        <v>421</v>
      </c>
      <c r="I159" s="324"/>
      <c r="J159" s="324"/>
      <c r="K159" s="324"/>
    </row>
    <row r="160" spans="1:11" s="64" customFormat="1" ht="34.5" customHeight="1">
      <c r="A160" s="347">
        <v>156</v>
      </c>
      <c r="B160" s="325" t="s">
        <v>471</v>
      </c>
      <c r="C160" s="324"/>
      <c r="D160" s="326"/>
      <c r="E160" s="327"/>
      <c r="F160" s="327"/>
      <c r="G160" s="324"/>
      <c r="H160" s="324" t="s">
        <v>421</v>
      </c>
      <c r="I160" s="324"/>
      <c r="J160" s="324"/>
      <c r="K160" s="324"/>
    </row>
    <row r="161" spans="1:11" s="64" customFormat="1" ht="34.5" customHeight="1">
      <c r="A161" s="347">
        <v>157</v>
      </c>
      <c r="B161" s="325" t="s">
        <v>471</v>
      </c>
      <c r="C161" s="324"/>
      <c r="D161" s="326"/>
      <c r="E161" s="327"/>
      <c r="F161" s="327"/>
      <c r="G161" s="324"/>
      <c r="H161" s="324" t="s">
        <v>421</v>
      </c>
      <c r="I161" s="324"/>
      <c r="J161" s="324"/>
      <c r="K161" s="324"/>
    </row>
    <row r="162" spans="1:11" s="64" customFormat="1" ht="34.5" customHeight="1">
      <c r="A162" s="347">
        <v>158</v>
      </c>
      <c r="B162" s="325" t="s">
        <v>471</v>
      </c>
      <c r="C162" s="324"/>
      <c r="D162" s="326"/>
      <c r="E162" s="327"/>
      <c r="F162" s="327"/>
      <c r="G162" s="324"/>
      <c r="H162" s="324" t="s">
        <v>421</v>
      </c>
      <c r="I162" s="324"/>
      <c r="J162" s="324"/>
      <c r="K162" s="324"/>
    </row>
    <row r="163" spans="1:11" s="64" customFormat="1" ht="34.5" customHeight="1">
      <c r="A163" s="347">
        <v>159</v>
      </c>
      <c r="B163" s="325" t="s">
        <v>471</v>
      </c>
      <c r="C163" s="324"/>
      <c r="D163" s="326"/>
      <c r="E163" s="327"/>
      <c r="F163" s="327"/>
      <c r="G163" s="324"/>
      <c r="H163" s="324" t="s">
        <v>421</v>
      </c>
      <c r="I163" s="324"/>
      <c r="J163" s="324"/>
      <c r="K163" s="324"/>
    </row>
    <row r="164" spans="1:11" s="64" customFormat="1" ht="34.5" customHeight="1">
      <c r="A164" s="347">
        <v>160</v>
      </c>
      <c r="B164" s="325" t="s">
        <v>471</v>
      </c>
      <c r="C164" s="324"/>
      <c r="D164" s="326"/>
      <c r="E164" s="327"/>
      <c r="F164" s="327"/>
      <c r="G164" s="324"/>
      <c r="H164" s="324" t="s">
        <v>421</v>
      </c>
      <c r="I164" s="324"/>
      <c r="J164" s="324"/>
      <c r="K164" s="324"/>
    </row>
    <row r="165" spans="1:11" s="64" customFormat="1" ht="34.5" customHeight="1">
      <c r="A165" s="347">
        <v>161</v>
      </c>
      <c r="B165" s="342" t="s">
        <v>472</v>
      </c>
      <c r="C165" s="341">
        <v>34</v>
      </c>
      <c r="D165" s="343">
        <v>33678</v>
      </c>
      <c r="E165" s="344" t="s">
        <v>440</v>
      </c>
      <c r="F165" s="344" t="s">
        <v>441</v>
      </c>
      <c r="G165" s="341"/>
      <c r="H165" s="341" t="s">
        <v>423</v>
      </c>
      <c r="I165" s="341"/>
      <c r="J165" s="341"/>
      <c r="K165" s="341">
        <v>2</v>
      </c>
    </row>
    <row r="166" spans="1:11" s="64" customFormat="1" ht="34.5" customHeight="1">
      <c r="A166" s="347">
        <v>162</v>
      </c>
      <c r="B166" s="342" t="s">
        <v>473</v>
      </c>
      <c r="C166" s="341">
        <v>35</v>
      </c>
      <c r="D166" s="343">
        <v>30769</v>
      </c>
      <c r="E166" s="344" t="s">
        <v>442</v>
      </c>
      <c r="F166" s="344" t="s">
        <v>397</v>
      </c>
      <c r="G166" s="341"/>
      <c r="H166" s="341" t="s">
        <v>423</v>
      </c>
      <c r="I166" s="341"/>
      <c r="J166" s="341"/>
      <c r="K166" s="341">
        <v>1</v>
      </c>
    </row>
    <row r="167" spans="1:11" s="64" customFormat="1" ht="34.5" customHeight="1">
      <c r="A167" s="347">
        <v>163</v>
      </c>
      <c r="B167" s="342" t="s">
        <v>474</v>
      </c>
      <c r="C167" s="341"/>
      <c r="D167" s="343"/>
      <c r="E167" s="344"/>
      <c r="F167" s="344"/>
      <c r="G167" s="341"/>
      <c r="H167" s="341" t="s">
        <v>423</v>
      </c>
      <c r="I167" s="341"/>
      <c r="J167" s="341"/>
      <c r="K167" s="341"/>
    </row>
    <row r="168" spans="1:11" s="64" customFormat="1" ht="34.5" customHeight="1">
      <c r="A168" s="347">
        <v>164</v>
      </c>
      <c r="B168" s="342" t="s">
        <v>474</v>
      </c>
      <c r="C168" s="341"/>
      <c r="D168" s="343"/>
      <c r="E168" s="344"/>
      <c r="F168" s="344"/>
      <c r="G168" s="341"/>
      <c r="H168" s="341" t="s">
        <v>423</v>
      </c>
      <c r="I168" s="341"/>
      <c r="J168" s="341"/>
      <c r="K168" s="341"/>
    </row>
    <row r="169" spans="1:11" s="64" customFormat="1" ht="34.5" customHeight="1">
      <c r="A169" s="347">
        <v>165</v>
      </c>
      <c r="B169" s="342" t="s">
        <v>474</v>
      </c>
      <c r="C169" s="341"/>
      <c r="D169" s="343"/>
      <c r="E169" s="344"/>
      <c r="F169" s="344"/>
      <c r="G169" s="341"/>
      <c r="H169" s="341" t="s">
        <v>423</v>
      </c>
      <c r="I169" s="341"/>
      <c r="J169" s="341"/>
      <c r="K169" s="341"/>
    </row>
    <row r="170" spans="1:11" s="64" customFormat="1" ht="34.5" customHeight="1">
      <c r="A170" s="347">
        <v>166</v>
      </c>
      <c r="B170" s="342" t="s">
        <v>474</v>
      </c>
      <c r="C170" s="341"/>
      <c r="D170" s="343"/>
      <c r="E170" s="344"/>
      <c r="F170" s="344"/>
      <c r="G170" s="341"/>
      <c r="H170" s="341" t="s">
        <v>423</v>
      </c>
      <c r="I170" s="341"/>
      <c r="J170" s="341"/>
      <c r="K170" s="341"/>
    </row>
    <row r="171" spans="1:11" s="64" customFormat="1" ht="34.5" customHeight="1">
      <c r="A171" s="347">
        <v>167</v>
      </c>
      <c r="B171" s="342" t="s">
        <v>474</v>
      </c>
      <c r="C171" s="341"/>
      <c r="D171" s="343"/>
      <c r="E171" s="344"/>
      <c r="F171" s="344"/>
      <c r="G171" s="341"/>
      <c r="H171" s="341" t="s">
        <v>423</v>
      </c>
      <c r="I171" s="341"/>
      <c r="J171" s="341"/>
      <c r="K171" s="341"/>
    </row>
    <row r="172" spans="1:11" s="64" customFormat="1" ht="34.5" customHeight="1">
      <c r="A172" s="347">
        <v>168</v>
      </c>
      <c r="B172" s="342" t="s">
        <v>474</v>
      </c>
      <c r="C172" s="341"/>
      <c r="D172" s="343"/>
      <c r="E172" s="344"/>
      <c r="F172" s="344"/>
      <c r="G172" s="341"/>
      <c r="H172" s="341" t="s">
        <v>423</v>
      </c>
      <c r="I172" s="341"/>
      <c r="J172" s="341"/>
      <c r="K172" s="341"/>
    </row>
    <row r="173" spans="1:11" s="64" customFormat="1" ht="34.5" customHeight="1">
      <c r="A173" s="347">
        <v>169</v>
      </c>
      <c r="B173" s="342" t="s">
        <v>474</v>
      </c>
      <c r="C173" s="341"/>
      <c r="D173" s="343"/>
      <c r="E173" s="344"/>
      <c r="F173" s="344"/>
      <c r="G173" s="341"/>
      <c r="H173" s="341" t="s">
        <v>423</v>
      </c>
      <c r="I173" s="341"/>
      <c r="J173" s="341"/>
      <c r="K173" s="341"/>
    </row>
    <row r="174" spans="1:11" s="64" customFormat="1" ht="34.5" customHeight="1">
      <c r="A174" s="347">
        <v>170</v>
      </c>
      <c r="B174" s="342" t="s">
        <v>474</v>
      </c>
      <c r="C174" s="341"/>
      <c r="D174" s="343"/>
      <c r="E174" s="344"/>
      <c r="F174" s="344"/>
      <c r="G174" s="341"/>
      <c r="H174" s="341" t="s">
        <v>423</v>
      </c>
      <c r="I174" s="341"/>
      <c r="J174" s="341"/>
      <c r="K174" s="341"/>
    </row>
    <row r="175" spans="1:11" s="64" customFormat="1" ht="34.5" customHeight="1">
      <c r="A175" s="347">
        <v>171</v>
      </c>
      <c r="B175" s="342" t="s">
        <v>474</v>
      </c>
      <c r="C175" s="341"/>
      <c r="D175" s="343"/>
      <c r="E175" s="344"/>
      <c r="F175" s="344"/>
      <c r="G175" s="341"/>
      <c r="H175" s="341" t="s">
        <v>423</v>
      </c>
      <c r="I175" s="341"/>
      <c r="J175" s="341"/>
      <c r="K175" s="341"/>
    </row>
    <row r="176" spans="1:11" s="64" customFormat="1" ht="34.5" customHeight="1">
      <c r="A176" s="347">
        <v>172</v>
      </c>
      <c r="B176" s="342" t="s">
        <v>474</v>
      </c>
      <c r="C176" s="341"/>
      <c r="D176" s="343"/>
      <c r="E176" s="344"/>
      <c r="F176" s="344"/>
      <c r="G176" s="341"/>
      <c r="H176" s="341" t="s">
        <v>423</v>
      </c>
      <c r="I176" s="341"/>
      <c r="J176" s="341"/>
      <c r="K176" s="341"/>
    </row>
    <row r="177" spans="1:11" s="64" customFormat="1" ht="34.5" customHeight="1">
      <c r="A177" s="347">
        <v>173</v>
      </c>
      <c r="B177" s="342" t="s">
        <v>474</v>
      </c>
      <c r="C177" s="341"/>
      <c r="D177" s="343"/>
      <c r="E177" s="344"/>
      <c r="F177" s="344"/>
      <c r="G177" s="341"/>
      <c r="H177" s="341" t="s">
        <v>423</v>
      </c>
      <c r="I177" s="341"/>
      <c r="J177" s="341"/>
      <c r="K177" s="341"/>
    </row>
    <row r="178" spans="1:11" s="64" customFormat="1" ht="34.5" customHeight="1">
      <c r="A178" s="347">
        <v>174</v>
      </c>
      <c r="B178" s="342" t="s">
        <v>474</v>
      </c>
      <c r="C178" s="341"/>
      <c r="D178" s="343"/>
      <c r="E178" s="344"/>
      <c r="F178" s="344"/>
      <c r="G178" s="341"/>
      <c r="H178" s="341" t="s">
        <v>423</v>
      </c>
      <c r="I178" s="341"/>
      <c r="J178" s="341"/>
      <c r="K178" s="341"/>
    </row>
    <row r="179" spans="1:11" s="64" customFormat="1" ht="34.5" customHeight="1">
      <c r="A179" s="347">
        <v>175</v>
      </c>
      <c r="B179" s="342" t="s">
        <v>474</v>
      </c>
      <c r="C179" s="341"/>
      <c r="D179" s="343"/>
      <c r="E179" s="344"/>
      <c r="F179" s="344"/>
      <c r="G179" s="341"/>
      <c r="H179" s="341" t="s">
        <v>423</v>
      </c>
      <c r="I179" s="341"/>
      <c r="J179" s="341"/>
      <c r="K179" s="341"/>
    </row>
    <row r="180" spans="1:11" s="64" customFormat="1" ht="34.5" customHeight="1">
      <c r="A180" s="347">
        <v>176</v>
      </c>
      <c r="B180" s="342" t="s">
        <v>474</v>
      </c>
      <c r="C180" s="341"/>
      <c r="D180" s="343"/>
      <c r="E180" s="344"/>
      <c r="F180" s="344"/>
      <c r="G180" s="341"/>
      <c r="H180" s="341" t="s">
        <v>423</v>
      </c>
      <c r="I180" s="341"/>
      <c r="J180" s="341"/>
      <c r="K180" s="341"/>
    </row>
    <row r="181" spans="1:11" s="64" customFormat="1" ht="34.5" customHeight="1">
      <c r="A181" s="347">
        <v>177</v>
      </c>
      <c r="B181" s="320" t="s">
        <v>453</v>
      </c>
      <c r="C181" s="302"/>
      <c r="D181" s="303"/>
      <c r="E181" s="304"/>
      <c r="F181" s="304"/>
      <c r="G181" s="302"/>
      <c r="H181" s="302"/>
      <c r="I181" s="302"/>
      <c r="J181" s="302"/>
      <c r="K181" s="302"/>
    </row>
    <row r="182" spans="1:11" s="64" customFormat="1" ht="34.5" customHeight="1">
      <c r="A182" s="347">
        <v>178</v>
      </c>
      <c r="B182" s="320" t="s">
        <v>453</v>
      </c>
      <c r="C182" s="302"/>
      <c r="D182" s="303"/>
      <c r="E182" s="304"/>
      <c r="F182" s="304"/>
      <c r="G182" s="302"/>
      <c r="H182" s="302"/>
      <c r="I182" s="302"/>
      <c r="J182" s="302"/>
      <c r="K182" s="302"/>
    </row>
    <row r="183" spans="1:11" s="64" customFormat="1" ht="34.5" customHeight="1">
      <c r="A183" s="347">
        <v>179</v>
      </c>
      <c r="B183" s="320" t="s">
        <v>453</v>
      </c>
      <c r="C183" s="302"/>
      <c r="D183" s="303"/>
      <c r="E183" s="304"/>
      <c r="F183" s="304"/>
      <c r="G183" s="302"/>
      <c r="H183" s="302"/>
      <c r="I183" s="302"/>
      <c r="J183" s="302"/>
      <c r="K183" s="302"/>
    </row>
    <row r="184" spans="1:11" s="64" customFormat="1" ht="34.5" customHeight="1">
      <c r="A184" s="347">
        <v>180</v>
      </c>
      <c r="B184" s="320" t="s">
        <v>453</v>
      </c>
      <c r="C184" s="302"/>
      <c r="D184" s="303"/>
      <c r="E184" s="304"/>
      <c r="F184" s="304"/>
      <c r="G184" s="302"/>
      <c r="H184" s="302"/>
      <c r="I184" s="302"/>
      <c r="J184" s="302"/>
      <c r="K184" s="302"/>
    </row>
    <row r="185" spans="1:11" s="64" customFormat="1" ht="34.5" customHeight="1">
      <c r="A185" s="347">
        <v>181</v>
      </c>
      <c r="B185" s="320" t="s">
        <v>453</v>
      </c>
      <c r="C185" s="302"/>
      <c r="D185" s="303"/>
      <c r="E185" s="304"/>
      <c r="F185" s="304"/>
      <c r="G185" s="302"/>
      <c r="H185" s="302"/>
      <c r="I185" s="302"/>
      <c r="J185" s="302"/>
      <c r="K185" s="302"/>
    </row>
    <row r="186" spans="1:11" s="64" customFormat="1" ht="34.5" customHeight="1">
      <c r="A186" s="347">
        <v>182</v>
      </c>
      <c r="B186" s="320" t="s">
        <v>453</v>
      </c>
      <c r="C186" s="324"/>
      <c r="D186" s="326"/>
      <c r="E186" s="327"/>
      <c r="F186" s="327"/>
      <c r="G186" s="324"/>
      <c r="H186" s="324"/>
      <c r="I186" s="324"/>
      <c r="J186" s="324"/>
      <c r="K186" s="324"/>
    </row>
    <row r="187" spans="1:11" s="64" customFormat="1" ht="34.5" customHeight="1">
      <c r="A187" s="347">
        <v>183</v>
      </c>
      <c r="B187" s="320" t="s">
        <v>453</v>
      </c>
      <c r="C187" s="324"/>
      <c r="D187" s="326"/>
      <c r="E187" s="327"/>
      <c r="F187" s="327"/>
      <c r="G187" s="324"/>
      <c r="H187" s="324"/>
      <c r="I187" s="324"/>
      <c r="J187" s="324"/>
      <c r="K187" s="324"/>
    </row>
    <row r="188" spans="1:11" s="64" customFormat="1" ht="34.5" customHeight="1">
      <c r="A188" s="347">
        <v>184</v>
      </c>
      <c r="B188" s="320" t="s">
        <v>453</v>
      </c>
      <c r="C188" s="324"/>
      <c r="D188" s="326"/>
      <c r="E188" s="327"/>
      <c r="F188" s="327"/>
      <c r="G188" s="324"/>
      <c r="H188" s="324"/>
      <c r="I188" s="324"/>
      <c r="J188" s="324"/>
      <c r="K188" s="324"/>
    </row>
    <row r="189" spans="1:11" s="64" customFormat="1" ht="34.5" customHeight="1">
      <c r="A189" s="347">
        <v>185</v>
      </c>
      <c r="B189" s="320" t="s">
        <v>453</v>
      </c>
      <c r="C189" s="324"/>
      <c r="D189" s="326"/>
      <c r="E189" s="327"/>
      <c r="F189" s="327"/>
      <c r="G189" s="324"/>
      <c r="H189" s="324"/>
      <c r="I189" s="324"/>
      <c r="J189" s="324"/>
      <c r="K189" s="324"/>
    </row>
    <row r="190" spans="1:11" s="64" customFormat="1" ht="34.5" customHeight="1">
      <c r="A190" s="347">
        <v>186</v>
      </c>
      <c r="B190" s="320" t="s">
        <v>453</v>
      </c>
      <c r="C190" s="324"/>
      <c r="D190" s="326"/>
      <c r="E190" s="327"/>
      <c r="F190" s="327"/>
      <c r="G190" s="324"/>
      <c r="H190" s="324"/>
      <c r="I190" s="324"/>
      <c r="J190" s="324"/>
      <c r="K190" s="324"/>
    </row>
    <row r="191" spans="1:11" s="64" customFormat="1" ht="34.5" customHeight="1">
      <c r="A191" s="347">
        <v>187</v>
      </c>
      <c r="B191" s="320" t="s">
        <v>453</v>
      </c>
      <c r="C191" s="324"/>
      <c r="D191" s="326"/>
      <c r="E191" s="327"/>
      <c r="F191" s="327"/>
      <c r="G191" s="324"/>
      <c r="H191" s="324"/>
      <c r="I191" s="324"/>
      <c r="J191" s="324"/>
      <c r="K191" s="324"/>
    </row>
    <row r="192" spans="1:11" s="64" customFormat="1" ht="34.5" customHeight="1">
      <c r="A192" s="347">
        <v>188</v>
      </c>
      <c r="B192" s="320" t="s">
        <v>453</v>
      </c>
      <c r="C192" s="324"/>
      <c r="D192" s="326"/>
      <c r="E192" s="327"/>
      <c r="F192" s="327"/>
      <c r="G192" s="324"/>
      <c r="H192" s="324"/>
      <c r="I192" s="324"/>
      <c r="J192" s="324"/>
      <c r="K192" s="324"/>
    </row>
    <row r="193" spans="1:11" s="64" customFormat="1" ht="34.5" customHeight="1">
      <c r="A193" s="347">
        <v>189</v>
      </c>
      <c r="B193" s="320" t="s">
        <v>453</v>
      </c>
      <c r="C193" s="324"/>
      <c r="D193" s="326"/>
      <c r="E193" s="327"/>
      <c r="F193" s="327"/>
      <c r="G193" s="324"/>
      <c r="H193" s="324"/>
      <c r="I193" s="324"/>
      <c r="J193" s="324"/>
      <c r="K193" s="324"/>
    </row>
    <row r="194" spans="1:11" s="64" customFormat="1" ht="34.5" customHeight="1">
      <c r="A194" s="347">
        <v>190</v>
      </c>
      <c r="B194" s="320" t="s">
        <v>453</v>
      </c>
      <c r="C194" s="324"/>
      <c r="D194" s="326"/>
      <c r="E194" s="327"/>
      <c r="F194" s="327"/>
      <c r="G194" s="324"/>
      <c r="H194" s="324"/>
      <c r="I194" s="324"/>
      <c r="J194" s="324"/>
      <c r="K194" s="324"/>
    </row>
    <row r="195" spans="1:11" s="64" customFormat="1" ht="34.5" customHeight="1">
      <c r="A195" s="347">
        <v>191</v>
      </c>
      <c r="B195" s="320" t="s">
        <v>453</v>
      </c>
      <c r="C195" s="324"/>
      <c r="D195" s="326"/>
      <c r="E195" s="327"/>
      <c r="F195" s="327"/>
      <c r="G195" s="324"/>
      <c r="H195" s="324"/>
      <c r="I195" s="324"/>
      <c r="J195" s="324"/>
      <c r="K195" s="324"/>
    </row>
    <row r="196" spans="1:11" s="64" customFormat="1" ht="34.5" customHeight="1">
      <c r="A196" s="347">
        <v>192</v>
      </c>
      <c r="B196" s="320" t="s">
        <v>453</v>
      </c>
      <c r="C196" s="324"/>
      <c r="D196" s="326"/>
      <c r="E196" s="327"/>
      <c r="F196" s="327"/>
      <c r="G196" s="324"/>
      <c r="H196" s="324"/>
      <c r="I196" s="324"/>
      <c r="J196" s="324"/>
      <c r="K196" s="324"/>
    </row>
    <row r="197" spans="1:11" s="64" customFormat="1" ht="34.5" customHeight="1">
      <c r="A197" s="347">
        <v>193</v>
      </c>
      <c r="B197" s="320" t="s">
        <v>453</v>
      </c>
      <c r="C197" s="324"/>
      <c r="D197" s="326"/>
      <c r="E197" s="327"/>
      <c r="F197" s="327"/>
      <c r="G197" s="324"/>
      <c r="H197" s="324"/>
      <c r="I197" s="324"/>
      <c r="J197" s="324"/>
      <c r="K197" s="324"/>
    </row>
    <row r="198" spans="1:11" s="64" customFormat="1" ht="34.5" customHeight="1">
      <c r="A198" s="347">
        <v>194</v>
      </c>
      <c r="B198" s="320" t="s">
        <v>453</v>
      </c>
      <c r="C198" s="324"/>
      <c r="D198" s="326"/>
      <c r="E198" s="327"/>
      <c r="F198" s="327"/>
      <c r="G198" s="324"/>
      <c r="H198" s="324"/>
      <c r="I198" s="324"/>
      <c r="J198" s="324"/>
      <c r="K198" s="324"/>
    </row>
    <row r="199" spans="1:11" s="64" customFormat="1" ht="34.5" customHeight="1">
      <c r="A199" s="347">
        <v>195</v>
      </c>
      <c r="B199" s="320" t="s">
        <v>453</v>
      </c>
      <c r="C199" s="324"/>
      <c r="D199" s="326"/>
      <c r="E199" s="327"/>
      <c r="F199" s="327"/>
      <c r="G199" s="324"/>
      <c r="H199" s="324"/>
      <c r="I199" s="324"/>
      <c r="J199" s="324"/>
      <c r="K199" s="324"/>
    </row>
    <row r="200" spans="1:11" s="64" customFormat="1" ht="34.5" customHeight="1">
      <c r="A200" s="347">
        <v>196</v>
      </c>
      <c r="B200" s="320" t="s">
        <v>453</v>
      </c>
      <c r="C200" s="324"/>
      <c r="D200" s="326"/>
      <c r="E200" s="327"/>
      <c r="F200" s="327"/>
      <c r="G200" s="324"/>
      <c r="H200" s="324"/>
      <c r="I200" s="324"/>
      <c r="J200" s="324"/>
      <c r="K200" s="324"/>
    </row>
    <row r="201" spans="1:11" s="64" customFormat="1" ht="34.5" customHeight="1">
      <c r="A201" s="347">
        <v>197</v>
      </c>
      <c r="B201" s="320" t="s">
        <v>453</v>
      </c>
      <c r="C201" s="324"/>
      <c r="D201" s="326"/>
      <c r="E201" s="327"/>
      <c r="F201" s="327"/>
      <c r="G201" s="324"/>
      <c r="H201" s="324"/>
      <c r="I201" s="324"/>
      <c r="J201" s="324"/>
      <c r="K201" s="324"/>
    </row>
    <row r="202" spans="1:11" s="64" customFormat="1" ht="34.5" customHeight="1">
      <c r="A202" s="347">
        <v>198</v>
      </c>
      <c r="B202" s="320" t="s">
        <v>453</v>
      </c>
      <c r="C202" s="324"/>
      <c r="D202" s="326"/>
      <c r="E202" s="327"/>
      <c r="F202" s="327"/>
      <c r="G202" s="324"/>
      <c r="H202" s="324"/>
      <c r="I202" s="324"/>
      <c r="J202" s="324"/>
      <c r="K202" s="324"/>
    </row>
    <row r="203" spans="1:11" s="64" customFormat="1" ht="34.5" customHeight="1">
      <c r="A203" s="347">
        <v>199</v>
      </c>
      <c r="B203" s="320" t="s">
        <v>453</v>
      </c>
      <c r="C203" s="324"/>
      <c r="D203" s="326"/>
      <c r="E203" s="327"/>
      <c r="F203" s="327"/>
      <c r="G203" s="324"/>
      <c r="H203" s="324"/>
      <c r="I203" s="324"/>
      <c r="J203" s="324"/>
      <c r="K203" s="324"/>
    </row>
    <row r="204" spans="1:11" s="64" customFormat="1" ht="34.5" customHeight="1">
      <c r="A204" s="347">
        <v>200</v>
      </c>
      <c r="B204" s="320" t="s">
        <v>453</v>
      </c>
      <c r="C204" s="324"/>
      <c r="D204" s="326"/>
      <c r="E204" s="327"/>
      <c r="F204" s="327"/>
      <c r="G204" s="324"/>
      <c r="H204" s="324"/>
      <c r="I204" s="324"/>
      <c r="J204" s="324"/>
      <c r="K204" s="324"/>
    </row>
    <row r="205" spans="1:11" s="64" customFormat="1" ht="34.5" customHeight="1">
      <c r="A205" s="347">
        <v>201</v>
      </c>
      <c r="B205" s="320" t="s">
        <v>453</v>
      </c>
      <c r="C205" s="302"/>
      <c r="D205" s="303"/>
      <c r="E205" s="304"/>
      <c r="F205" s="304"/>
      <c r="G205" s="302"/>
      <c r="H205" s="302"/>
      <c r="I205" s="302"/>
      <c r="J205" s="302"/>
      <c r="K205" s="302"/>
    </row>
    <row r="206" spans="1:11" s="64" customFormat="1" ht="34.5" customHeight="1">
      <c r="A206" s="347">
        <v>202</v>
      </c>
      <c r="B206" s="320" t="s">
        <v>453</v>
      </c>
      <c r="C206" s="302"/>
      <c r="D206" s="303"/>
      <c r="E206" s="304"/>
      <c r="F206" s="304"/>
      <c r="G206" s="302"/>
      <c r="H206" s="302"/>
      <c r="I206" s="302"/>
      <c r="J206" s="302"/>
      <c r="K206" s="302"/>
    </row>
    <row r="207" spans="1:11" s="64" customFormat="1" ht="34.5" customHeight="1">
      <c r="A207" s="347">
        <v>203</v>
      </c>
      <c r="B207" s="320" t="s">
        <v>453</v>
      </c>
      <c r="C207" s="302"/>
      <c r="D207" s="303"/>
      <c r="E207" s="304"/>
      <c r="F207" s="304"/>
      <c r="G207" s="302"/>
      <c r="H207" s="302"/>
      <c r="I207" s="302"/>
      <c r="J207" s="302"/>
      <c r="K207" s="302"/>
    </row>
    <row r="208" spans="1:11" s="64" customFormat="1" ht="34.5" customHeight="1">
      <c r="A208" s="347">
        <v>204</v>
      </c>
      <c r="B208" s="320" t="s">
        <v>453</v>
      </c>
      <c r="C208" s="302"/>
      <c r="D208" s="303"/>
      <c r="E208" s="304"/>
      <c r="F208" s="304"/>
      <c r="G208" s="302"/>
      <c r="H208" s="302"/>
      <c r="I208" s="302"/>
      <c r="J208" s="302"/>
      <c r="K208" s="302"/>
    </row>
    <row r="209" spans="1:11" s="64" customFormat="1" ht="34.5" customHeight="1">
      <c r="A209" s="347">
        <v>205</v>
      </c>
      <c r="B209" s="320" t="s">
        <v>453</v>
      </c>
      <c r="C209" s="302"/>
      <c r="D209" s="303"/>
      <c r="E209" s="304"/>
      <c r="F209" s="304"/>
      <c r="G209" s="302"/>
      <c r="H209" s="302"/>
      <c r="I209" s="302"/>
      <c r="J209" s="302"/>
      <c r="K209" s="302"/>
    </row>
    <row r="210" spans="1:11" s="64" customFormat="1" ht="34.5" customHeight="1">
      <c r="A210" s="347">
        <v>206</v>
      </c>
      <c r="B210" s="320" t="s">
        <v>453</v>
      </c>
      <c r="C210" s="302"/>
      <c r="D210" s="303"/>
      <c r="E210" s="304"/>
      <c r="F210" s="304"/>
      <c r="G210" s="302"/>
      <c r="H210" s="302"/>
      <c r="I210" s="302"/>
      <c r="J210" s="302"/>
      <c r="K210" s="302"/>
    </row>
    <row r="211" spans="1:11" s="64" customFormat="1" ht="34.5" customHeight="1">
      <c r="A211" s="347">
        <v>207</v>
      </c>
      <c r="B211" s="320" t="s">
        <v>453</v>
      </c>
      <c r="C211" s="302"/>
      <c r="D211" s="303"/>
      <c r="E211" s="304"/>
      <c r="F211" s="304"/>
      <c r="G211" s="302"/>
      <c r="H211" s="302"/>
      <c r="I211" s="302"/>
      <c r="J211" s="302"/>
      <c r="K211" s="302"/>
    </row>
    <row r="212" spans="1:11" s="64" customFormat="1" ht="34.5" customHeight="1">
      <c r="A212" s="347">
        <v>208</v>
      </c>
      <c r="B212" s="320" t="s">
        <v>453</v>
      </c>
      <c r="C212" s="302"/>
      <c r="D212" s="303"/>
      <c r="E212" s="304"/>
      <c r="F212" s="304"/>
      <c r="G212" s="302"/>
      <c r="H212" s="302"/>
      <c r="I212" s="302"/>
      <c r="J212" s="302"/>
      <c r="K212" s="302"/>
    </row>
    <row r="213" spans="1:11" s="64" customFormat="1" ht="34.5" customHeight="1">
      <c r="A213" s="347">
        <v>209</v>
      </c>
      <c r="B213" s="320" t="s">
        <v>453</v>
      </c>
      <c r="C213" s="302"/>
      <c r="D213" s="303"/>
      <c r="E213" s="304"/>
      <c r="F213" s="304"/>
      <c r="G213" s="302"/>
      <c r="H213" s="302"/>
      <c r="I213" s="302"/>
      <c r="J213" s="302"/>
      <c r="K213" s="302"/>
    </row>
    <row r="214" spans="1:11" s="64" customFormat="1" ht="34.5" customHeight="1">
      <c r="A214" s="347">
        <v>210</v>
      </c>
      <c r="B214" s="320" t="s">
        <v>453</v>
      </c>
      <c r="C214" s="302"/>
      <c r="D214" s="303"/>
      <c r="E214" s="304"/>
      <c r="F214" s="304"/>
      <c r="G214" s="302"/>
      <c r="H214" s="302"/>
      <c r="I214" s="302"/>
      <c r="J214" s="302"/>
      <c r="K214" s="302"/>
    </row>
    <row r="215" spans="1:11" s="64" customFormat="1" ht="34.5" customHeight="1">
      <c r="A215" s="347">
        <v>211</v>
      </c>
      <c r="B215" s="320" t="s">
        <v>453</v>
      </c>
      <c r="C215" s="302"/>
      <c r="D215" s="303"/>
      <c r="E215" s="304"/>
      <c r="F215" s="304"/>
      <c r="G215" s="302"/>
      <c r="H215" s="302"/>
      <c r="I215" s="302"/>
      <c r="J215" s="302"/>
      <c r="K215" s="302"/>
    </row>
    <row r="216" spans="1:11" s="64" customFormat="1" ht="34.5" customHeight="1">
      <c r="A216" s="347">
        <v>212</v>
      </c>
      <c r="B216" s="320" t="s">
        <v>453</v>
      </c>
      <c r="C216" s="302"/>
      <c r="D216" s="303"/>
      <c r="E216" s="304"/>
      <c r="F216" s="304"/>
      <c r="G216" s="302"/>
      <c r="H216" s="302"/>
      <c r="I216" s="302"/>
      <c r="J216" s="302"/>
      <c r="K216" s="302"/>
    </row>
    <row r="217" spans="1:11" s="64" customFormat="1" ht="34.5" customHeight="1">
      <c r="A217" s="347">
        <v>213</v>
      </c>
      <c r="B217" s="320" t="s">
        <v>453</v>
      </c>
      <c r="C217" s="302"/>
      <c r="D217" s="303"/>
      <c r="E217" s="304"/>
      <c r="F217" s="304"/>
      <c r="G217" s="302"/>
      <c r="H217" s="302"/>
      <c r="I217" s="302"/>
      <c r="J217" s="302"/>
      <c r="K217" s="302"/>
    </row>
    <row r="218" spans="1:11" s="64" customFormat="1" ht="34.5" customHeight="1">
      <c r="A218" s="347">
        <v>214</v>
      </c>
      <c r="B218" s="320" t="s">
        <v>453</v>
      </c>
      <c r="C218" s="302"/>
      <c r="D218" s="303"/>
      <c r="E218" s="304"/>
      <c r="F218" s="304"/>
      <c r="G218" s="302"/>
      <c r="H218" s="302"/>
      <c r="I218" s="302"/>
      <c r="J218" s="302"/>
      <c r="K218" s="302"/>
    </row>
    <row r="219" spans="1:11" s="64" customFormat="1" ht="34.5" customHeight="1">
      <c r="A219" s="347">
        <v>215</v>
      </c>
      <c r="B219" s="320" t="s">
        <v>453</v>
      </c>
      <c r="C219" s="302"/>
      <c r="D219" s="303"/>
      <c r="E219" s="304"/>
      <c r="F219" s="304"/>
      <c r="G219" s="302"/>
      <c r="H219" s="302"/>
      <c r="I219" s="302"/>
      <c r="J219" s="302"/>
      <c r="K219" s="302"/>
    </row>
    <row r="220" spans="1:11" s="64" customFormat="1" ht="34.5" customHeight="1">
      <c r="A220" s="347">
        <v>216</v>
      </c>
      <c r="B220" s="320" t="s">
        <v>453</v>
      </c>
      <c r="C220" s="302"/>
      <c r="D220" s="303"/>
      <c r="E220" s="304"/>
      <c r="F220" s="304"/>
      <c r="G220" s="302"/>
      <c r="H220" s="302"/>
      <c r="I220" s="302"/>
      <c r="J220" s="302"/>
      <c r="K220" s="302"/>
    </row>
    <row r="221" spans="1:11" s="64" customFormat="1" ht="34.5" customHeight="1">
      <c r="A221" s="347">
        <v>217</v>
      </c>
      <c r="B221" s="320" t="s">
        <v>453</v>
      </c>
      <c r="C221" s="302"/>
      <c r="D221" s="303"/>
      <c r="E221" s="304"/>
      <c r="F221" s="304"/>
      <c r="G221" s="302"/>
      <c r="H221" s="302"/>
      <c r="I221" s="302"/>
      <c r="J221" s="302"/>
      <c r="K221" s="302"/>
    </row>
    <row r="222" spans="1:11" s="64" customFormat="1" ht="34.5" customHeight="1">
      <c r="A222" s="347">
        <v>218</v>
      </c>
      <c r="B222" s="320" t="s">
        <v>453</v>
      </c>
      <c r="C222" s="302"/>
      <c r="D222" s="303"/>
      <c r="E222" s="304"/>
      <c r="F222" s="304"/>
      <c r="G222" s="302"/>
      <c r="H222" s="302"/>
      <c r="I222" s="302"/>
      <c r="J222" s="302"/>
      <c r="K222" s="302"/>
    </row>
    <row r="223" spans="1:11" s="64" customFormat="1" ht="34.5" customHeight="1">
      <c r="A223" s="347">
        <v>219</v>
      </c>
      <c r="B223" s="320" t="s">
        <v>453</v>
      </c>
      <c r="C223" s="302"/>
      <c r="D223" s="303"/>
      <c r="E223" s="304"/>
      <c r="F223" s="304"/>
      <c r="G223" s="302"/>
      <c r="H223" s="302"/>
      <c r="I223" s="302"/>
      <c r="J223" s="302"/>
      <c r="K223" s="302"/>
    </row>
    <row r="224" spans="1:11" s="64" customFormat="1" ht="34.5" customHeight="1">
      <c r="A224" s="347">
        <v>220</v>
      </c>
      <c r="B224" s="320" t="s">
        <v>453</v>
      </c>
      <c r="C224" s="324"/>
      <c r="D224" s="326"/>
      <c r="E224" s="327"/>
      <c r="F224" s="327"/>
      <c r="G224" s="324"/>
      <c r="H224" s="324"/>
      <c r="I224" s="324"/>
      <c r="J224" s="324"/>
      <c r="K224" s="324"/>
    </row>
    <row r="225" spans="1:11" s="64" customFormat="1" ht="34.5" customHeight="1">
      <c r="A225" s="347">
        <v>221</v>
      </c>
      <c r="B225" s="320" t="s">
        <v>453</v>
      </c>
      <c r="C225" s="324"/>
      <c r="D225" s="326"/>
      <c r="E225" s="327"/>
      <c r="F225" s="327"/>
      <c r="G225" s="324"/>
      <c r="H225" s="324"/>
      <c r="I225" s="324"/>
      <c r="J225" s="324"/>
      <c r="K225" s="324"/>
    </row>
    <row r="226" spans="1:11" s="64" customFormat="1" ht="34.5" customHeight="1">
      <c r="A226" s="347">
        <v>222</v>
      </c>
      <c r="B226" s="320" t="s">
        <v>453</v>
      </c>
      <c r="C226" s="324"/>
      <c r="D226" s="326"/>
      <c r="E226" s="327"/>
      <c r="F226" s="327"/>
      <c r="G226" s="324"/>
      <c r="H226" s="324"/>
      <c r="I226" s="324"/>
      <c r="J226" s="324"/>
      <c r="K226" s="324"/>
    </row>
    <row r="227" spans="1:11" s="64" customFormat="1" ht="34.5" customHeight="1">
      <c r="A227" s="347">
        <v>223</v>
      </c>
      <c r="B227" s="320" t="s">
        <v>453</v>
      </c>
      <c r="C227" s="324"/>
      <c r="D227" s="326"/>
      <c r="E227" s="327"/>
      <c r="F227" s="327"/>
      <c r="G227" s="324"/>
      <c r="H227" s="324"/>
      <c r="I227" s="324"/>
      <c r="J227" s="324"/>
      <c r="K227" s="324"/>
    </row>
    <row r="228" spans="1:11" s="64" customFormat="1" ht="34.5" customHeight="1">
      <c r="A228" s="347">
        <v>224</v>
      </c>
      <c r="B228" s="320" t="s">
        <v>453</v>
      </c>
      <c r="C228" s="324"/>
      <c r="D228" s="326"/>
      <c r="E228" s="327"/>
      <c r="F228" s="327"/>
      <c r="G228" s="324"/>
      <c r="H228" s="324"/>
      <c r="I228" s="324"/>
      <c r="J228" s="324"/>
      <c r="K228" s="324"/>
    </row>
    <row r="229" spans="1:11" s="64" customFormat="1" ht="34.5" customHeight="1">
      <c r="A229" s="347">
        <v>225</v>
      </c>
      <c r="B229" s="320" t="s">
        <v>453</v>
      </c>
      <c r="C229" s="324"/>
      <c r="D229" s="326"/>
      <c r="E229" s="327"/>
      <c r="F229" s="327"/>
      <c r="G229" s="324"/>
      <c r="H229" s="324"/>
      <c r="I229" s="324"/>
      <c r="J229" s="324"/>
      <c r="K229" s="324"/>
    </row>
    <row r="230" spans="1:11" s="64" customFormat="1" ht="34.5" customHeight="1">
      <c r="A230" s="347">
        <v>226</v>
      </c>
      <c r="B230" s="320" t="s">
        <v>453</v>
      </c>
      <c r="C230" s="324"/>
      <c r="D230" s="326"/>
      <c r="E230" s="327"/>
      <c r="F230" s="327"/>
      <c r="G230" s="324"/>
      <c r="H230" s="324"/>
      <c r="I230" s="324"/>
      <c r="J230" s="324"/>
      <c r="K230" s="324"/>
    </row>
    <row r="231" spans="1:11" s="64" customFormat="1" ht="34.5" customHeight="1">
      <c r="A231" s="347">
        <v>227</v>
      </c>
      <c r="B231" s="320" t="s">
        <v>453</v>
      </c>
      <c r="C231" s="324"/>
      <c r="D231" s="326"/>
      <c r="E231" s="327"/>
      <c r="F231" s="327"/>
      <c r="G231" s="324"/>
      <c r="H231" s="324"/>
      <c r="I231" s="324"/>
      <c r="J231" s="324"/>
      <c r="K231" s="324"/>
    </row>
    <row r="232" spans="1:11" s="64" customFormat="1" ht="34.5" customHeight="1">
      <c r="A232" s="347">
        <v>228</v>
      </c>
      <c r="B232" s="320" t="s">
        <v>453</v>
      </c>
      <c r="C232" s="324"/>
      <c r="D232" s="326"/>
      <c r="E232" s="327"/>
      <c r="F232" s="327"/>
      <c r="G232" s="324"/>
      <c r="H232" s="324"/>
      <c r="I232" s="324"/>
      <c r="J232" s="324"/>
      <c r="K232" s="324"/>
    </row>
    <row r="233" spans="1:11" s="64" customFormat="1" ht="34.5" customHeight="1">
      <c r="A233" s="347">
        <v>229</v>
      </c>
      <c r="B233" s="320" t="s">
        <v>453</v>
      </c>
      <c r="C233" s="324"/>
      <c r="D233" s="326"/>
      <c r="E233" s="327"/>
      <c r="F233" s="327"/>
      <c r="G233" s="324"/>
      <c r="H233" s="324"/>
      <c r="I233" s="324"/>
      <c r="J233" s="324"/>
      <c r="K233" s="324"/>
    </row>
    <row r="234" spans="1:11" s="64" customFormat="1" ht="34.5" customHeight="1">
      <c r="A234" s="347">
        <v>230</v>
      </c>
      <c r="B234" s="320" t="s">
        <v>453</v>
      </c>
      <c r="C234" s="324"/>
      <c r="D234" s="326"/>
      <c r="E234" s="327"/>
      <c r="F234" s="327"/>
      <c r="G234" s="324"/>
      <c r="H234" s="324"/>
      <c r="I234" s="324"/>
      <c r="J234" s="324"/>
      <c r="K234" s="324"/>
    </row>
    <row r="235" spans="1:11" s="64" customFormat="1" ht="34.5" customHeight="1">
      <c r="A235" s="347">
        <v>231</v>
      </c>
      <c r="B235" s="320" t="s">
        <v>453</v>
      </c>
      <c r="C235" s="324"/>
      <c r="D235" s="326"/>
      <c r="E235" s="327"/>
      <c r="F235" s="327"/>
      <c r="G235" s="324"/>
      <c r="H235" s="324"/>
      <c r="I235" s="324"/>
      <c r="J235" s="324"/>
      <c r="K235" s="324"/>
    </row>
    <row r="236" spans="1:11" s="64" customFormat="1" ht="34.5" customHeight="1">
      <c r="A236" s="347">
        <v>232</v>
      </c>
      <c r="B236" s="320" t="s">
        <v>453</v>
      </c>
      <c r="C236" s="324"/>
      <c r="D236" s="326"/>
      <c r="E236" s="327"/>
      <c r="F236" s="327"/>
      <c r="G236" s="324"/>
      <c r="H236" s="324"/>
      <c r="I236" s="324"/>
      <c r="J236" s="324"/>
      <c r="K236" s="324"/>
    </row>
    <row r="237" spans="1:11" s="64" customFormat="1" ht="34.5" customHeight="1">
      <c r="A237" s="347">
        <v>233</v>
      </c>
      <c r="B237" s="320" t="s">
        <v>453</v>
      </c>
      <c r="C237" s="324"/>
      <c r="D237" s="326"/>
      <c r="E237" s="327"/>
      <c r="F237" s="327"/>
      <c r="G237" s="324"/>
      <c r="H237" s="324"/>
      <c r="I237" s="324"/>
      <c r="J237" s="324"/>
      <c r="K237" s="324"/>
    </row>
    <row r="238" spans="1:11" s="64" customFormat="1" ht="34.5" customHeight="1">
      <c r="A238" s="347">
        <v>234</v>
      </c>
      <c r="B238" s="320" t="s">
        <v>453</v>
      </c>
      <c r="C238" s="324"/>
      <c r="D238" s="326"/>
      <c r="E238" s="327"/>
      <c r="F238" s="327"/>
      <c r="G238" s="324"/>
      <c r="H238" s="324"/>
      <c r="I238" s="324"/>
      <c r="J238" s="324"/>
      <c r="K238" s="324"/>
    </row>
    <row r="239" spans="1:11" s="64" customFormat="1" ht="34.5" customHeight="1">
      <c r="A239" s="347">
        <v>235</v>
      </c>
      <c r="B239" s="320" t="s">
        <v>453</v>
      </c>
      <c r="C239" s="324"/>
      <c r="D239" s="326"/>
      <c r="E239" s="327"/>
      <c r="F239" s="327"/>
      <c r="G239" s="324"/>
      <c r="H239" s="324"/>
      <c r="I239" s="324"/>
      <c r="J239" s="324"/>
      <c r="K239" s="324"/>
    </row>
    <row r="240" spans="1:11" s="64" customFormat="1" ht="34.5" customHeight="1">
      <c r="A240" s="347">
        <v>236</v>
      </c>
      <c r="B240" s="320" t="s">
        <v>453</v>
      </c>
      <c r="C240" s="324"/>
      <c r="D240" s="326"/>
      <c r="E240" s="327"/>
      <c r="F240" s="327"/>
      <c r="G240" s="324"/>
      <c r="H240" s="324"/>
      <c r="I240" s="324"/>
      <c r="J240" s="324"/>
      <c r="K240" s="324"/>
    </row>
    <row r="241" spans="1:11" s="64" customFormat="1" ht="34.5" customHeight="1">
      <c r="A241" s="347">
        <v>237</v>
      </c>
      <c r="B241" s="320" t="s">
        <v>453</v>
      </c>
      <c r="C241" s="324"/>
      <c r="D241" s="326"/>
      <c r="E241" s="327"/>
      <c r="F241" s="327"/>
      <c r="G241" s="324"/>
      <c r="H241" s="324"/>
      <c r="I241" s="324"/>
      <c r="J241" s="324"/>
      <c r="K241" s="324"/>
    </row>
    <row r="242" spans="1:11" s="64" customFormat="1" ht="34.5" customHeight="1">
      <c r="A242" s="347">
        <v>238</v>
      </c>
      <c r="B242" s="320" t="s">
        <v>453</v>
      </c>
      <c r="C242" s="324"/>
      <c r="D242" s="326"/>
      <c r="E242" s="327"/>
      <c r="F242" s="327"/>
      <c r="G242" s="324"/>
      <c r="H242" s="324"/>
      <c r="I242" s="324"/>
      <c r="J242" s="324"/>
      <c r="K242" s="324"/>
    </row>
    <row r="243" spans="1:11" s="64" customFormat="1" ht="34.5" customHeight="1">
      <c r="A243" s="347">
        <v>239</v>
      </c>
      <c r="B243" s="320" t="s">
        <v>453</v>
      </c>
      <c r="C243" s="302"/>
      <c r="D243" s="303"/>
      <c r="E243" s="304"/>
      <c r="F243" s="304"/>
      <c r="G243" s="302"/>
      <c r="H243" s="302"/>
      <c r="I243" s="302"/>
      <c r="J243" s="302"/>
      <c r="K243" s="302"/>
    </row>
    <row r="244" spans="1:11" s="64" customFormat="1" ht="34.5" customHeight="1">
      <c r="A244" s="347">
        <v>240</v>
      </c>
      <c r="B244" s="320" t="s">
        <v>453</v>
      </c>
      <c r="C244" s="302"/>
      <c r="D244" s="303"/>
      <c r="E244" s="304"/>
      <c r="F244" s="304"/>
      <c r="G244" s="302"/>
      <c r="H244" s="302"/>
      <c r="I244" s="302"/>
      <c r="J244" s="302"/>
      <c r="K244" s="302"/>
    </row>
    <row r="245" spans="1:11" s="64" customFormat="1" ht="34.5" customHeight="1">
      <c r="A245" s="347">
        <v>241</v>
      </c>
      <c r="B245" s="320" t="s">
        <v>453</v>
      </c>
      <c r="C245" s="302"/>
      <c r="D245" s="303"/>
      <c r="E245" s="304"/>
      <c r="F245" s="304"/>
      <c r="G245" s="302"/>
      <c r="H245" s="302"/>
      <c r="I245" s="302"/>
      <c r="J245" s="302"/>
      <c r="K245" s="302"/>
    </row>
    <row r="246" spans="1:11" s="64" customFormat="1" ht="34.5" customHeight="1">
      <c r="A246" s="347">
        <v>242</v>
      </c>
      <c r="B246" s="320" t="s">
        <v>453</v>
      </c>
      <c r="C246" s="302"/>
      <c r="D246" s="303"/>
      <c r="E246" s="304"/>
      <c r="F246" s="304"/>
      <c r="G246" s="302"/>
      <c r="H246" s="302"/>
      <c r="I246" s="302"/>
      <c r="J246" s="302"/>
      <c r="K246" s="302"/>
    </row>
    <row r="247" spans="1:11" s="64" customFormat="1" ht="34.5" customHeight="1">
      <c r="A247" s="347">
        <v>243</v>
      </c>
      <c r="B247" s="320" t="s">
        <v>453</v>
      </c>
      <c r="C247" s="302"/>
      <c r="D247" s="303"/>
      <c r="E247" s="304"/>
      <c r="F247" s="304"/>
      <c r="G247" s="302"/>
      <c r="H247" s="302"/>
      <c r="I247" s="302"/>
      <c r="J247" s="302"/>
      <c r="K247" s="302"/>
    </row>
    <row r="248" spans="1:11" s="64" customFormat="1" ht="34.5" customHeight="1">
      <c r="A248" s="347">
        <v>244</v>
      </c>
      <c r="B248" s="320" t="s">
        <v>453</v>
      </c>
      <c r="C248" s="302"/>
      <c r="D248" s="303"/>
      <c r="E248" s="304"/>
      <c r="F248" s="304"/>
      <c r="G248" s="302"/>
      <c r="H248" s="302"/>
      <c r="I248" s="302"/>
      <c r="J248" s="302"/>
      <c r="K248" s="302"/>
    </row>
    <row r="249" spans="1:11" s="64" customFormat="1" ht="34.5" customHeight="1">
      <c r="A249" s="347">
        <v>245</v>
      </c>
      <c r="B249" s="320" t="s">
        <v>453</v>
      </c>
      <c r="C249" s="302"/>
      <c r="D249" s="303"/>
      <c r="E249" s="304"/>
      <c r="F249" s="304"/>
      <c r="G249" s="302"/>
      <c r="H249" s="302"/>
      <c r="I249" s="302"/>
      <c r="J249" s="302"/>
      <c r="K249" s="302"/>
    </row>
    <row r="250" spans="1:11" s="64" customFormat="1" ht="34.5" customHeight="1">
      <c r="A250" s="347">
        <v>246</v>
      </c>
      <c r="B250" s="320" t="s">
        <v>453</v>
      </c>
      <c r="C250" s="302"/>
      <c r="D250" s="303"/>
      <c r="E250" s="304"/>
      <c r="F250" s="304"/>
      <c r="G250" s="302"/>
      <c r="H250" s="302"/>
      <c r="I250" s="302"/>
      <c r="J250" s="302"/>
      <c r="K250" s="302"/>
    </row>
    <row r="251" spans="1:11" s="64" customFormat="1" ht="34.5" customHeight="1">
      <c r="A251" s="347">
        <v>247</v>
      </c>
      <c r="B251" s="320" t="s">
        <v>453</v>
      </c>
      <c r="C251" s="302"/>
      <c r="D251" s="303"/>
      <c r="E251" s="304"/>
      <c r="F251" s="304"/>
      <c r="G251" s="302"/>
      <c r="H251" s="302"/>
      <c r="I251" s="302"/>
      <c r="J251" s="302"/>
      <c r="K251" s="302"/>
    </row>
    <row r="252" spans="1:11" s="64" customFormat="1" ht="34.5" customHeight="1">
      <c r="A252" s="347">
        <v>248</v>
      </c>
      <c r="B252" s="320" t="s">
        <v>453</v>
      </c>
      <c r="C252" s="302"/>
      <c r="D252" s="303"/>
      <c r="E252" s="304"/>
      <c r="F252" s="304"/>
      <c r="G252" s="302"/>
      <c r="H252" s="302"/>
      <c r="I252" s="302"/>
      <c r="J252" s="302"/>
      <c r="K252" s="302"/>
    </row>
    <row r="253" spans="1:11" s="64" customFormat="1" ht="34.5" customHeight="1">
      <c r="A253" s="347">
        <v>249</v>
      </c>
      <c r="B253" s="320" t="s">
        <v>453</v>
      </c>
      <c r="C253" s="302"/>
      <c r="D253" s="303"/>
      <c r="E253" s="304"/>
      <c r="F253" s="304"/>
      <c r="G253" s="302"/>
      <c r="H253" s="302"/>
      <c r="I253" s="302"/>
      <c r="J253" s="302"/>
      <c r="K253" s="302"/>
    </row>
    <row r="254" spans="1:11" s="64" customFormat="1" ht="34.5" customHeight="1">
      <c r="A254" s="347">
        <v>250</v>
      </c>
      <c r="B254" s="320" t="s">
        <v>453</v>
      </c>
      <c r="C254" s="302"/>
      <c r="D254" s="303"/>
      <c r="E254" s="304"/>
      <c r="F254" s="304"/>
      <c r="G254" s="302"/>
      <c r="H254" s="302"/>
      <c r="I254" s="302"/>
      <c r="J254" s="302"/>
      <c r="K254" s="302"/>
    </row>
    <row r="255" spans="1:11" s="64" customFormat="1" ht="34.5" customHeight="1">
      <c r="A255" s="347">
        <v>251</v>
      </c>
      <c r="B255" s="320" t="s">
        <v>453</v>
      </c>
      <c r="C255" s="302"/>
      <c r="D255" s="303"/>
      <c r="E255" s="304"/>
      <c r="F255" s="304"/>
      <c r="G255" s="302"/>
      <c r="H255" s="302"/>
      <c r="I255" s="302"/>
      <c r="J255" s="302"/>
      <c r="K255" s="302"/>
    </row>
    <row r="256" spans="1:11" s="64" customFormat="1" ht="34.5" customHeight="1">
      <c r="A256" s="347">
        <v>252</v>
      </c>
      <c r="B256" s="320" t="s">
        <v>453</v>
      </c>
      <c r="C256" s="302"/>
      <c r="D256" s="303"/>
      <c r="E256" s="304"/>
      <c r="F256" s="304"/>
      <c r="G256" s="302"/>
      <c r="H256" s="302"/>
      <c r="I256" s="302"/>
      <c r="J256" s="302"/>
      <c r="K256" s="302"/>
    </row>
    <row r="257" spans="1:11" s="64" customFormat="1" ht="34.5" customHeight="1">
      <c r="A257" s="347">
        <v>253</v>
      </c>
      <c r="B257" s="320" t="s">
        <v>453</v>
      </c>
      <c r="C257" s="302"/>
      <c r="D257" s="303"/>
      <c r="E257" s="304"/>
      <c r="F257" s="304"/>
      <c r="G257" s="302"/>
      <c r="H257" s="302"/>
      <c r="I257" s="302"/>
      <c r="J257" s="302"/>
      <c r="K257" s="302"/>
    </row>
    <row r="258" spans="1:11" s="64" customFormat="1" ht="34.5" customHeight="1">
      <c r="A258" s="347">
        <v>254</v>
      </c>
      <c r="B258" s="320" t="s">
        <v>453</v>
      </c>
      <c r="C258" s="302"/>
      <c r="D258" s="303"/>
      <c r="E258" s="304"/>
      <c r="F258" s="304"/>
      <c r="G258" s="302"/>
      <c r="H258" s="302"/>
      <c r="I258" s="302"/>
      <c r="J258" s="302"/>
      <c r="K258" s="302"/>
    </row>
    <row r="259" spans="1:11" s="64" customFormat="1" ht="34.5" customHeight="1">
      <c r="A259" s="347">
        <v>255</v>
      </c>
      <c r="B259" s="320" t="s">
        <v>453</v>
      </c>
      <c r="C259" s="302"/>
      <c r="D259" s="303"/>
      <c r="E259" s="304"/>
      <c r="F259" s="304"/>
      <c r="G259" s="302"/>
      <c r="H259" s="302"/>
      <c r="I259" s="302"/>
      <c r="J259" s="302"/>
      <c r="K259" s="302"/>
    </row>
    <row r="260" spans="1:11" s="64" customFormat="1" ht="34.5" customHeight="1">
      <c r="A260" s="347">
        <v>256</v>
      </c>
      <c r="B260" s="320" t="s">
        <v>453</v>
      </c>
      <c r="C260" s="302"/>
      <c r="D260" s="303"/>
      <c r="E260" s="304"/>
      <c r="F260" s="304"/>
      <c r="G260" s="302"/>
      <c r="H260" s="302"/>
      <c r="I260" s="302"/>
      <c r="J260" s="302"/>
      <c r="K260" s="302"/>
    </row>
    <row r="261" spans="1:11" s="64" customFormat="1" ht="34.5" customHeight="1">
      <c r="A261" s="347">
        <v>257</v>
      </c>
      <c r="B261" s="320" t="s">
        <v>453</v>
      </c>
      <c r="C261" s="302"/>
      <c r="D261" s="303"/>
      <c r="E261" s="304"/>
      <c r="F261" s="304"/>
      <c r="G261" s="302"/>
      <c r="H261" s="302"/>
      <c r="I261" s="302"/>
      <c r="J261" s="302"/>
      <c r="K261" s="302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7" manualBreakCount="7">
    <brk id="20" max="9" man="1"/>
    <brk id="36" max="9" man="1"/>
    <brk id="84" max="9" man="1"/>
    <brk id="123" max="9" man="1"/>
    <brk id="164" max="9" man="1"/>
    <brk id="180" max="9" man="1"/>
    <brk id="2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00" customWidth="1"/>
    <col min="5" max="5" width="19.140625" style="18" customWidth="1"/>
    <col min="6" max="6" width="13.7109375" style="291" customWidth="1"/>
    <col min="7" max="7" width="9.00390625" style="27" customWidth="1"/>
    <col min="8" max="8" width="2.140625" style="18" customWidth="1"/>
    <col min="9" max="9" width="6.28125" style="23" customWidth="1"/>
    <col min="10" max="10" width="14.57421875" style="23" hidden="1" customWidth="1"/>
    <col min="11" max="11" width="11.8515625" style="318" bestFit="1" customWidth="1"/>
    <col min="12" max="12" width="13.28125" style="17" customWidth="1"/>
    <col min="13" max="13" width="22.00390625" style="23" customWidth="1"/>
    <col min="14" max="14" width="12.140625" style="23" bestFit="1" customWidth="1"/>
    <col min="15" max="15" width="17.57421875" style="291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13" t="s">
        <v>395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s="6" customFormat="1" ht="21" customHeight="1">
      <c r="A2" s="414" t="s">
        <v>396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7" customFormat="1" ht="17.25" customHeight="1">
      <c r="A3" s="415" t="s">
        <v>9</v>
      </c>
      <c r="B3" s="415"/>
      <c r="C3" s="415"/>
      <c r="D3" s="322" t="s">
        <v>399</v>
      </c>
      <c r="E3" s="134"/>
      <c r="F3" s="416"/>
      <c r="G3" s="416"/>
      <c r="H3" s="417"/>
      <c r="I3" s="417"/>
      <c r="J3" s="417"/>
      <c r="K3" s="417"/>
      <c r="L3" s="417"/>
      <c r="M3" s="36" t="s">
        <v>433</v>
      </c>
      <c r="N3" s="418" t="s">
        <v>436</v>
      </c>
      <c r="O3" s="419"/>
      <c r="P3" s="419"/>
    </row>
    <row r="4" spans="1:16" s="7" customFormat="1" ht="17.25" customHeight="1">
      <c r="A4" s="405" t="s">
        <v>10</v>
      </c>
      <c r="B4" s="405"/>
      <c r="C4" s="405"/>
      <c r="D4" s="420" t="s">
        <v>424</v>
      </c>
      <c r="E4" s="420"/>
      <c r="F4" s="292"/>
      <c r="G4" s="421" t="s">
        <v>425</v>
      </c>
      <c r="H4" s="421"/>
      <c r="I4" s="421"/>
      <c r="J4" s="421"/>
      <c r="K4" s="421"/>
      <c r="L4" s="9"/>
      <c r="M4" s="40" t="s">
        <v>11</v>
      </c>
      <c r="N4" s="406" t="s">
        <v>448</v>
      </c>
      <c r="O4" s="406"/>
      <c r="P4" s="117"/>
    </row>
    <row r="5" spans="1:16" s="6" customFormat="1" ht="6.75" customHeight="1">
      <c r="A5" s="10"/>
      <c r="B5" s="10"/>
      <c r="C5" s="11"/>
      <c r="D5" s="12"/>
      <c r="E5" s="13"/>
      <c r="F5" s="293"/>
      <c r="G5" s="13"/>
      <c r="H5" s="13"/>
      <c r="I5" s="10"/>
      <c r="J5" s="10"/>
      <c r="K5" s="312"/>
      <c r="L5" s="14"/>
      <c r="M5" s="39"/>
      <c r="N5" s="39"/>
      <c r="O5" s="285"/>
      <c r="P5" s="10"/>
    </row>
    <row r="6" spans="1:16" s="15" customFormat="1" ht="24.75" customHeight="1">
      <c r="A6" s="407" t="s">
        <v>21</v>
      </c>
      <c r="B6" s="408" t="s">
        <v>314</v>
      </c>
      <c r="C6" s="408" t="s">
        <v>134</v>
      </c>
      <c r="D6" s="409" t="s">
        <v>23</v>
      </c>
      <c r="E6" s="409" t="s">
        <v>137</v>
      </c>
      <c r="F6" s="410" t="s">
        <v>24</v>
      </c>
      <c r="G6" s="411" t="s">
        <v>25</v>
      </c>
      <c r="I6" s="16" t="s">
        <v>26</v>
      </c>
      <c r="J6" s="16"/>
      <c r="K6" s="313"/>
      <c r="L6" s="17"/>
      <c r="M6" s="19"/>
      <c r="N6" s="19"/>
      <c r="O6" s="412">
        <v>41658.548144328706</v>
      </c>
      <c r="P6" s="412"/>
    </row>
    <row r="7" spans="1:16" ht="36" customHeight="1">
      <c r="A7" s="407"/>
      <c r="B7" s="408"/>
      <c r="C7" s="408"/>
      <c r="D7" s="409"/>
      <c r="E7" s="409"/>
      <c r="F7" s="410"/>
      <c r="G7" s="411"/>
      <c r="H7" s="19"/>
      <c r="I7" s="156" t="s">
        <v>21</v>
      </c>
      <c r="J7" s="187"/>
      <c r="K7" s="314" t="s">
        <v>314</v>
      </c>
      <c r="L7" s="185" t="s">
        <v>22</v>
      </c>
      <c r="M7" s="178" t="s">
        <v>23</v>
      </c>
      <c r="N7" s="156" t="s">
        <v>137</v>
      </c>
      <c r="O7" s="286" t="s">
        <v>24</v>
      </c>
      <c r="P7" s="156" t="s">
        <v>51</v>
      </c>
    </row>
    <row r="8" spans="1:16" s="15" customFormat="1" ht="39" customHeight="1">
      <c r="A8" s="271">
        <v>1</v>
      </c>
      <c r="B8" s="271">
        <v>35</v>
      </c>
      <c r="C8" s="274">
        <v>30769</v>
      </c>
      <c r="D8" s="272" t="s">
        <v>442</v>
      </c>
      <c r="E8" s="272" t="s">
        <v>397</v>
      </c>
      <c r="F8" s="357">
        <v>883</v>
      </c>
      <c r="G8" s="273">
        <v>946</v>
      </c>
      <c r="H8" s="20"/>
      <c r="I8" s="188">
        <v>1</v>
      </c>
      <c r="J8" s="189" t="s">
        <v>400</v>
      </c>
      <c r="K8" s="192" t="s">
        <v>457</v>
      </c>
      <c r="L8" s="270" t="s">
        <v>457</v>
      </c>
      <c r="M8" s="328" t="s">
        <v>457</v>
      </c>
      <c r="N8" s="328" t="s">
        <v>457</v>
      </c>
      <c r="O8" s="287"/>
      <c r="P8" s="192"/>
    </row>
    <row r="9" spans="1:16" s="15" customFormat="1" ht="39" customHeight="1">
      <c r="A9" s="271">
        <v>2</v>
      </c>
      <c r="B9" s="271">
        <v>34</v>
      </c>
      <c r="C9" s="274">
        <v>33678</v>
      </c>
      <c r="D9" s="272" t="s">
        <v>440</v>
      </c>
      <c r="E9" s="272" t="s">
        <v>441</v>
      </c>
      <c r="F9" s="357">
        <v>1029</v>
      </c>
      <c r="G9" s="273">
        <v>659</v>
      </c>
      <c r="H9" s="20"/>
      <c r="I9" s="188">
        <v>2</v>
      </c>
      <c r="J9" s="189" t="s">
        <v>401</v>
      </c>
      <c r="K9" s="192" t="s">
        <v>457</v>
      </c>
      <c r="L9" s="270" t="s">
        <v>457</v>
      </c>
      <c r="M9" s="328" t="s">
        <v>457</v>
      </c>
      <c r="N9" s="328" t="s">
        <v>457</v>
      </c>
      <c r="O9" s="287"/>
      <c r="P9" s="192"/>
    </row>
    <row r="10" spans="1:16" s="15" customFormat="1" ht="39" customHeight="1">
      <c r="A10" s="271"/>
      <c r="B10" s="271"/>
      <c r="C10" s="274"/>
      <c r="D10" s="272"/>
      <c r="E10" s="272"/>
      <c r="F10" s="295"/>
      <c r="G10" s="273"/>
      <c r="H10" s="20"/>
      <c r="I10" s="188">
        <v>3</v>
      </c>
      <c r="J10" s="189" t="s">
        <v>402</v>
      </c>
      <c r="K10" s="192" t="s">
        <v>457</v>
      </c>
      <c r="L10" s="270" t="s">
        <v>457</v>
      </c>
      <c r="M10" s="328" t="s">
        <v>457</v>
      </c>
      <c r="N10" s="328" t="s">
        <v>457</v>
      </c>
      <c r="O10" s="287"/>
      <c r="P10" s="192"/>
    </row>
    <row r="11" spans="1:16" s="15" customFormat="1" ht="39" customHeight="1">
      <c r="A11" s="271"/>
      <c r="B11" s="271"/>
      <c r="C11" s="274"/>
      <c r="D11" s="272"/>
      <c r="E11" s="272"/>
      <c r="F11" s="295"/>
      <c r="G11" s="273"/>
      <c r="H11" s="20"/>
      <c r="I11" s="188">
        <v>4</v>
      </c>
      <c r="J11" s="189" t="s">
        <v>403</v>
      </c>
      <c r="K11" s="192" t="s">
        <v>457</v>
      </c>
      <c r="L11" s="270" t="s">
        <v>457</v>
      </c>
      <c r="M11" s="328" t="s">
        <v>457</v>
      </c>
      <c r="N11" s="328" t="s">
        <v>457</v>
      </c>
      <c r="O11" s="287"/>
      <c r="P11" s="192"/>
    </row>
    <row r="12" spans="1:16" s="15" customFormat="1" ht="39" customHeight="1">
      <c r="A12" s="271"/>
      <c r="B12" s="271"/>
      <c r="C12" s="274"/>
      <c r="D12" s="272"/>
      <c r="E12" s="272"/>
      <c r="F12" s="295"/>
      <c r="G12" s="273"/>
      <c r="H12" s="20"/>
      <c r="I12" s="188">
        <v>5</v>
      </c>
      <c r="J12" s="189" t="s">
        <v>404</v>
      </c>
      <c r="K12" s="192">
        <v>34</v>
      </c>
      <c r="L12" s="270">
        <v>33678</v>
      </c>
      <c r="M12" s="328" t="s">
        <v>440</v>
      </c>
      <c r="N12" s="328" t="s">
        <v>441</v>
      </c>
      <c r="O12" s="357">
        <v>1029</v>
      </c>
      <c r="P12" s="192">
        <v>2</v>
      </c>
    </row>
    <row r="13" spans="1:16" s="15" customFormat="1" ht="39" customHeight="1">
      <c r="A13" s="271"/>
      <c r="B13" s="271"/>
      <c r="C13" s="274"/>
      <c r="D13" s="272"/>
      <c r="E13" s="272"/>
      <c r="F13" s="295"/>
      <c r="G13" s="273"/>
      <c r="H13" s="20"/>
      <c r="I13" s="188">
        <v>6</v>
      </c>
      <c r="J13" s="189" t="s">
        <v>405</v>
      </c>
      <c r="K13" s="192">
        <v>35</v>
      </c>
      <c r="L13" s="270">
        <v>30769</v>
      </c>
      <c r="M13" s="328" t="s">
        <v>442</v>
      </c>
      <c r="N13" s="328" t="s">
        <v>397</v>
      </c>
      <c r="O13" s="357">
        <v>883</v>
      </c>
      <c r="P13" s="192">
        <v>1</v>
      </c>
    </row>
    <row r="14" spans="1:16" s="15" customFormat="1" ht="39" customHeight="1">
      <c r="A14" s="271"/>
      <c r="B14" s="271"/>
      <c r="C14" s="274"/>
      <c r="D14" s="272"/>
      <c r="E14" s="272"/>
      <c r="F14" s="295"/>
      <c r="G14" s="273"/>
      <c r="H14" s="20"/>
      <c r="I14" s="188">
        <v>7</v>
      </c>
      <c r="J14" s="189" t="s">
        <v>406</v>
      </c>
      <c r="K14" s="192" t="s">
        <v>457</v>
      </c>
      <c r="L14" s="270" t="s">
        <v>457</v>
      </c>
      <c r="M14" s="328" t="s">
        <v>457</v>
      </c>
      <c r="N14" s="328" t="s">
        <v>457</v>
      </c>
      <c r="O14" s="287"/>
      <c r="P14" s="192"/>
    </row>
    <row r="15" spans="1:16" s="15" customFormat="1" ht="39" customHeight="1">
      <c r="A15" s="271"/>
      <c r="B15" s="271"/>
      <c r="C15" s="274"/>
      <c r="D15" s="272"/>
      <c r="E15" s="272"/>
      <c r="F15" s="295"/>
      <c r="G15" s="273"/>
      <c r="H15" s="20"/>
      <c r="I15" s="188">
        <v>8</v>
      </c>
      <c r="J15" s="189" t="s">
        <v>407</v>
      </c>
      <c r="K15" s="192" t="s">
        <v>457</v>
      </c>
      <c r="L15" s="270" t="s">
        <v>457</v>
      </c>
      <c r="M15" s="328" t="s">
        <v>457</v>
      </c>
      <c r="N15" s="328" t="s">
        <v>457</v>
      </c>
      <c r="O15" s="287"/>
      <c r="P15" s="192"/>
    </row>
    <row r="16" spans="1:15" s="15" customFormat="1" ht="39" customHeight="1">
      <c r="A16" s="271"/>
      <c r="B16" s="271"/>
      <c r="C16" s="274"/>
      <c r="D16" s="296"/>
      <c r="E16" s="296"/>
      <c r="F16" s="295"/>
      <c r="G16" s="273"/>
      <c r="H16" s="20"/>
      <c r="I16" s="43" t="s">
        <v>27</v>
      </c>
      <c r="J16" s="43"/>
      <c r="K16" s="315"/>
      <c r="L16" s="21"/>
      <c r="M16" s="19"/>
      <c r="N16" s="19"/>
      <c r="O16" s="288"/>
    </row>
    <row r="17" spans="1:16" s="15" customFormat="1" ht="39" customHeight="1">
      <c r="A17" s="271"/>
      <c r="B17" s="271"/>
      <c r="C17" s="274"/>
      <c r="D17" s="272"/>
      <c r="E17" s="272"/>
      <c r="F17" s="295"/>
      <c r="G17" s="273"/>
      <c r="H17" s="20"/>
      <c r="I17" s="193" t="s">
        <v>21</v>
      </c>
      <c r="J17" s="193"/>
      <c r="K17" s="314" t="s">
        <v>314</v>
      </c>
      <c r="L17" s="185" t="s">
        <v>22</v>
      </c>
      <c r="M17" s="178" t="s">
        <v>23</v>
      </c>
      <c r="N17" s="156" t="s">
        <v>137</v>
      </c>
      <c r="O17" s="289" t="s">
        <v>24</v>
      </c>
      <c r="P17" s="156" t="s">
        <v>51</v>
      </c>
    </row>
    <row r="18" spans="1:16" s="15" customFormat="1" ht="39" customHeight="1">
      <c r="A18" s="271"/>
      <c r="B18" s="271"/>
      <c r="C18" s="274"/>
      <c r="D18" s="272"/>
      <c r="E18" s="272"/>
      <c r="F18" s="295"/>
      <c r="G18" s="273"/>
      <c r="H18" s="20"/>
      <c r="I18" s="188">
        <v>1</v>
      </c>
      <c r="J18" s="189" t="s">
        <v>408</v>
      </c>
      <c r="K18" s="316" t="s">
        <v>457</v>
      </c>
      <c r="L18" s="270" t="s">
        <v>457</v>
      </c>
      <c r="M18" s="195" t="s">
        <v>457</v>
      </c>
      <c r="N18" s="195" t="s">
        <v>457</v>
      </c>
      <c r="O18" s="287"/>
      <c r="P18" s="194"/>
    </row>
    <row r="19" spans="1:16" s="15" customFormat="1" ht="39" customHeight="1">
      <c r="A19" s="271"/>
      <c r="B19" s="271"/>
      <c r="C19" s="274"/>
      <c r="D19" s="272"/>
      <c r="E19" s="272"/>
      <c r="F19" s="295"/>
      <c r="G19" s="273"/>
      <c r="I19" s="188">
        <v>2</v>
      </c>
      <c r="J19" s="189" t="s">
        <v>409</v>
      </c>
      <c r="K19" s="316" t="s">
        <v>457</v>
      </c>
      <c r="L19" s="270" t="s">
        <v>457</v>
      </c>
      <c r="M19" s="195" t="s">
        <v>457</v>
      </c>
      <c r="N19" s="195" t="s">
        <v>457</v>
      </c>
      <c r="O19" s="287"/>
      <c r="P19" s="194"/>
    </row>
    <row r="20" spans="1:16" s="15" customFormat="1" ht="39" customHeight="1">
      <c r="A20" s="271"/>
      <c r="B20" s="271"/>
      <c r="C20" s="274"/>
      <c r="D20" s="272"/>
      <c r="E20" s="272"/>
      <c r="F20" s="295"/>
      <c r="G20" s="273"/>
      <c r="I20" s="188">
        <v>3</v>
      </c>
      <c r="J20" s="189" t="s">
        <v>410</v>
      </c>
      <c r="K20" s="316" t="s">
        <v>457</v>
      </c>
      <c r="L20" s="270" t="s">
        <v>457</v>
      </c>
      <c r="M20" s="195" t="s">
        <v>457</v>
      </c>
      <c r="N20" s="195" t="s">
        <v>457</v>
      </c>
      <c r="O20" s="287"/>
      <c r="P20" s="194"/>
    </row>
    <row r="21" spans="1:16" s="15" customFormat="1" ht="39" customHeight="1">
      <c r="A21" s="271"/>
      <c r="B21" s="271"/>
      <c r="C21" s="274"/>
      <c r="D21" s="272"/>
      <c r="E21" s="272"/>
      <c r="F21" s="295"/>
      <c r="G21" s="273"/>
      <c r="I21" s="188">
        <v>4</v>
      </c>
      <c r="J21" s="189" t="s">
        <v>411</v>
      </c>
      <c r="K21" s="316" t="s">
        <v>457</v>
      </c>
      <c r="L21" s="270" t="s">
        <v>457</v>
      </c>
      <c r="M21" s="195" t="s">
        <v>457</v>
      </c>
      <c r="N21" s="195" t="s">
        <v>457</v>
      </c>
      <c r="O21" s="287"/>
      <c r="P21" s="194"/>
    </row>
    <row r="22" spans="1:16" s="15" customFormat="1" ht="39" customHeight="1">
      <c r="A22" s="271"/>
      <c r="B22" s="271"/>
      <c r="C22" s="305"/>
      <c r="D22" s="272"/>
      <c r="E22" s="306"/>
      <c r="F22" s="295"/>
      <c r="G22" s="273"/>
      <c r="I22" s="188">
        <v>5</v>
      </c>
      <c r="J22" s="189" t="s">
        <v>412</v>
      </c>
      <c r="K22" s="316" t="s">
        <v>457</v>
      </c>
      <c r="L22" s="270" t="s">
        <v>457</v>
      </c>
      <c r="M22" s="195" t="s">
        <v>457</v>
      </c>
      <c r="N22" s="195" t="s">
        <v>457</v>
      </c>
      <c r="O22" s="287"/>
      <c r="P22" s="194"/>
    </row>
    <row r="23" spans="1:16" s="15" customFormat="1" ht="39" customHeight="1">
      <c r="A23" s="271"/>
      <c r="B23" s="271"/>
      <c r="C23" s="305"/>
      <c r="D23" s="296"/>
      <c r="E23" s="296"/>
      <c r="F23" s="295"/>
      <c r="G23" s="273"/>
      <c r="I23" s="188">
        <v>6</v>
      </c>
      <c r="J23" s="189" t="s">
        <v>413</v>
      </c>
      <c r="K23" s="316" t="s">
        <v>457</v>
      </c>
      <c r="L23" s="270" t="s">
        <v>457</v>
      </c>
      <c r="M23" s="195" t="s">
        <v>457</v>
      </c>
      <c r="N23" s="195" t="s">
        <v>457</v>
      </c>
      <c r="O23" s="287"/>
      <c r="P23" s="194"/>
    </row>
    <row r="24" spans="1:16" s="15" customFormat="1" ht="39" customHeight="1">
      <c r="A24" s="271"/>
      <c r="B24" s="271"/>
      <c r="C24" s="274"/>
      <c r="D24" s="296"/>
      <c r="E24" s="296"/>
      <c r="F24" s="295"/>
      <c r="G24" s="273"/>
      <c r="I24" s="188">
        <v>7</v>
      </c>
      <c r="J24" s="189" t="s">
        <v>414</v>
      </c>
      <c r="K24" s="316" t="s">
        <v>457</v>
      </c>
      <c r="L24" s="270" t="s">
        <v>457</v>
      </c>
      <c r="M24" s="195" t="s">
        <v>457</v>
      </c>
      <c r="N24" s="195" t="s">
        <v>457</v>
      </c>
      <c r="O24" s="287"/>
      <c r="P24" s="194"/>
    </row>
    <row r="25" spans="1:16" s="15" customFormat="1" ht="39" customHeight="1">
      <c r="A25" s="271"/>
      <c r="B25" s="271"/>
      <c r="C25" s="274"/>
      <c r="D25" s="272"/>
      <c r="E25" s="306"/>
      <c r="F25" s="295"/>
      <c r="G25" s="273"/>
      <c r="I25" s="188">
        <v>8</v>
      </c>
      <c r="J25" s="189" t="s">
        <v>415</v>
      </c>
      <c r="K25" s="316" t="s">
        <v>457</v>
      </c>
      <c r="L25" s="270" t="s">
        <v>457</v>
      </c>
      <c r="M25" s="195" t="s">
        <v>457</v>
      </c>
      <c r="N25" s="195" t="s">
        <v>457</v>
      </c>
      <c r="O25" s="287"/>
      <c r="P25" s="194"/>
    </row>
    <row r="26" spans="1:15" s="15" customFormat="1" ht="39" customHeight="1">
      <c r="A26" s="271"/>
      <c r="B26" s="271"/>
      <c r="C26" s="274"/>
      <c r="D26" s="296"/>
      <c r="E26" s="296"/>
      <c r="F26" s="295"/>
      <c r="G26" s="273"/>
      <c r="I26" s="43" t="s">
        <v>28</v>
      </c>
      <c r="J26" s="43"/>
      <c r="K26" s="315"/>
      <c r="L26" s="21"/>
      <c r="M26" s="19"/>
      <c r="N26" s="19"/>
      <c r="O26" s="288"/>
    </row>
    <row r="27" spans="1:16" s="15" customFormat="1" ht="39" customHeight="1">
      <c r="A27" s="271"/>
      <c r="B27" s="271"/>
      <c r="C27" s="305"/>
      <c r="D27" s="272"/>
      <c r="E27" s="306"/>
      <c r="F27" s="295"/>
      <c r="G27" s="273"/>
      <c r="I27" s="156" t="s">
        <v>21</v>
      </c>
      <c r="J27" s="156"/>
      <c r="K27" s="314" t="s">
        <v>314</v>
      </c>
      <c r="L27" s="185" t="s">
        <v>22</v>
      </c>
      <c r="M27" s="178" t="s">
        <v>23</v>
      </c>
      <c r="N27" s="156" t="s">
        <v>137</v>
      </c>
      <c r="O27" s="286" t="s">
        <v>24</v>
      </c>
      <c r="P27" s="156" t="s">
        <v>51</v>
      </c>
    </row>
    <row r="28" spans="1:16" s="15" customFormat="1" ht="39" customHeight="1">
      <c r="A28" s="271"/>
      <c r="B28" s="271"/>
      <c r="C28" s="274"/>
      <c r="D28" s="296"/>
      <c r="E28" s="296"/>
      <c r="F28" s="295"/>
      <c r="G28" s="273"/>
      <c r="I28" s="179">
        <v>1</v>
      </c>
      <c r="J28" s="196" t="s">
        <v>160</v>
      </c>
      <c r="K28" s="319" t="s">
        <v>457</v>
      </c>
      <c r="L28" s="270"/>
      <c r="M28" s="194"/>
      <c r="N28" s="195"/>
      <c r="O28" s="287"/>
      <c r="P28" s="194"/>
    </row>
    <row r="29" spans="1:16" s="15" customFormat="1" ht="39" customHeight="1">
      <c r="A29" s="271"/>
      <c r="B29" s="271"/>
      <c r="C29" s="274"/>
      <c r="D29" s="296"/>
      <c r="E29" s="296"/>
      <c r="F29" s="295"/>
      <c r="G29" s="273"/>
      <c r="I29" s="179">
        <v>2</v>
      </c>
      <c r="J29" s="196" t="s">
        <v>161</v>
      </c>
      <c r="K29" s="319" t="s">
        <v>457</v>
      </c>
      <c r="L29" s="270"/>
      <c r="M29" s="194"/>
      <c r="N29" s="195"/>
      <c r="O29" s="287"/>
      <c r="P29" s="194"/>
    </row>
    <row r="30" spans="1:16" s="15" customFormat="1" ht="39" customHeight="1">
      <c r="A30" s="271"/>
      <c r="B30" s="271"/>
      <c r="C30" s="274"/>
      <c r="D30" s="296"/>
      <c r="E30" s="296"/>
      <c r="F30" s="295"/>
      <c r="G30" s="273"/>
      <c r="I30" s="179">
        <v>3</v>
      </c>
      <c r="J30" s="196" t="s">
        <v>162</v>
      </c>
      <c r="K30" s="319" t="s">
        <v>457</v>
      </c>
      <c r="L30" s="270"/>
      <c r="M30" s="194"/>
      <c r="N30" s="195"/>
      <c r="O30" s="287"/>
      <c r="P30" s="194"/>
    </row>
    <row r="31" spans="1:16" s="15" customFormat="1" ht="39" customHeight="1">
      <c r="A31" s="271"/>
      <c r="B31" s="271"/>
      <c r="C31" s="305"/>
      <c r="D31" s="282"/>
      <c r="E31" s="306"/>
      <c r="F31" s="295"/>
      <c r="G31" s="273"/>
      <c r="I31" s="179">
        <v>4</v>
      </c>
      <c r="J31" s="196" t="s">
        <v>163</v>
      </c>
      <c r="K31" s="319" t="s">
        <v>457</v>
      </c>
      <c r="L31" s="270"/>
      <c r="M31" s="194"/>
      <c r="N31" s="195"/>
      <c r="O31" s="287"/>
      <c r="P31" s="194"/>
    </row>
    <row r="32" spans="1:16" s="15" customFormat="1" ht="39" customHeight="1">
      <c r="A32" s="179"/>
      <c r="B32" s="179"/>
      <c r="C32" s="186"/>
      <c r="D32" s="184"/>
      <c r="E32" s="184"/>
      <c r="F32" s="294"/>
      <c r="G32" s="180"/>
      <c r="I32" s="179">
        <v>5</v>
      </c>
      <c r="J32" s="196" t="s">
        <v>164</v>
      </c>
      <c r="K32" s="319" t="s">
        <v>457</v>
      </c>
      <c r="L32" s="270"/>
      <c r="M32" s="194"/>
      <c r="N32" s="195"/>
      <c r="O32" s="287"/>
      <c r="P32" s="194"/>
    </row>
    <row r="33" spans="1:16" s="15" customFormat="1" ht="39" customHeight="1">
      <c r="A33" s="179"/>
      <c r="B33" s="179"/>
      <c r="C33" s="186"/>
      <c r="D33" s="184"/>
      <c r="E33" s="184"/>
      <c r="F33" s="294"/>
      <c r="G33" s="180"/>
      <c r="I33" s="179">
        <v>6</v>
      </c>
      <c r="J33" s="196" t="s">
        <v>165</v>
      </c>
      <c r="K33" s="319" t="s">
        <v>457</v>
      </c>
      <c r="L33" s="270"/>
      <c r="M33" s="194"/>
      <c r="N33" s="195"/>
      <c r="O33" s="287"/>
      <c r="P33" s="194"/>
    </row>
    <row r="34" spans="1:16" s="15" customFormat="1" ht="39" customHeight="1">
      <c r="A34" s="179"/>
      <c r="B34" s="179"/>
      <c r="C34" s="186"/>
      <c r="D34" s="184"/>
      <c r="E34" s="184"/>
      <c r="F34" s="294"/>
      <c r="G34" s="180"/>
      <c r="I34" s="179">
        <v>7</v>
      </c>
      <c r="J34" s="196" t="s">
        <v>166</v>
      </c>
      <c r="K34" s="319" t="s">
        <v>457</v>
      </c>
      <c r="L34" s="270"/>
      <c r="M34" s="194"/>
      <c r="N34" s="195"/>
      <c r="O34" s="287"/>
      <c r="P34" s="194"/>
    </row>
    <row r="35" spans="1:16" s="15" customFormat="1" ht="39" customHeight="1">
      <c r="A35" s="179"/>
      <c r="B35" s="179"/>
      <c r="C35" s="186"/>
      <c r="D35" s="184"/>
      <c r="E35" s="184"/>
      <c r="F35" s="294"/>
      <c r="G35" s="180"/>
      <c r="I35" s="179">
        <v>8</v>
      </c>
      <c r="J35" s="196" t="s">
        <v>167</v>
      </c>
      <c r="K35" s="319" t="s">
        <v>457</v>
      </c>
      <c r="L35" s="270"/>
      <c r="M35" s="194"/>
      <c r="N35" s="195"/>
      <c r="O35" s="287"/>
      <c r="P35" s="194"/>
    </row>
    <row r="36" spans="1:16" ht="17.25" customHeight="1">
      <c r="A36" s="22" t="s">
        <v>29</v>
      </c>
      <c r="B36" s="22"/>
      <c r="C36" s="22"/>
      <c r="D36" s="299"/>
      <c r="E36" s="23" t="s">
        <v>0</v>
      </c>
      <c r="F36" s="290" t="s">
        <v>1</v>
      </c>
      <c r="G36" s="23"/>
      <c r="H36" s="24" t="s">
        <v>2</v>
      </c>
      <c r="I36" s="24"/>
      <c r="J36" s="24"/>
      <c r="K36" s="317"/>
      <c r="M36" s="25" t="s">
        <v>3</v>
      </c>
      <c r="N36" s="25" t="s">
        <v>3</v>
      </c>
      <c r="O36" s="290" t="s">
        <v>3</v>
      </c>
      <c r="P36" s="22"/>
    </row>
    <row r="37" spans="1:17" ht="12.75">
      <c r="A37" s="22"/>
      <c r="B37" s="22"/>
      <c r="C37" s="22"/>
      <c r="D37" s="299"/>
      <c r="E37" s="23"/>
      <c r="F37" s="290"/>
      <c r="G37" s="23"/>
      <c r="H37" s="24"/>
      <c r="I37" s="24"/>
      <c r="J37" s="24"/>
      <c r="K37" s="317"/>
      <c r="M37" s="25"/>
      <c r="N37" s="25"/>
      <c r="O37" s="290"/>
      <c r="P37" s="22"/>
      <c r="Q37" s="26"/>
    </row>
    <row r="38" spans="1:4" ht="12.75">
      <c r="A38" s="404"/>
      <c r="B38" s="404"/>
      <c r="C38" s="404"/>
      <c r="D38" s="404"/>
    </row>
    <row r="39" spans="1:2" ht="12.75">
      <c r="A39" s="116"/>
      <c r="B39" s="116"/>
    </row>
  </sheetData>
  <sheetProtection/>
  <autoFilter ref="B6:G7">
    <sortState ref="B7:G39">
      <sortCondition sortBy="value" ref="F7:F39"/>
    </sortState>
  </autoFilter>
  <mergeCells count="19">
    <mergeCell ref="O6:P6"/>
    <mergeCell ref="A1:P1"/>
    <mergeCell ref="A2:P2"/>
    <mergeCell ref="A3:C3"/>
    <mergeCell ref="F3:G3"/>
    <mergeCell ref="H3:L3"/>
    <mergeCell ref="N3:P3"/>
    <mergeCell ref="D4:E4"/>
    <mergeCell ref="G4:K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Q24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33.28125" style="27" hidden="1" customWidth="1"/>
    <col min="3" max="3" width="19.421875" style="27" customWidth="1"/>
    <col min="4" max="4" width="26.421875" style="38" customWidth="1"/>
    <col min="5" max="5" width="39.140625" style="27" customWidth="1"/>
    <col min="6" max="6" width="31.28125" style="27" customWidth="1"/>
    <col min="7" max="54" width="6.7109375" style="37" customWidth="1"/>
    <col min="55" max="55" width="20.7109375" style="247" customWidth="1"/>
    <col min="56" max="56" width="11.28125" style="230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13" t="s">
        <v>395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</row>
    <row r="2" spans="1:57" s="6" customFormat="1" ht="45.75" customHeight="1">
      <c r="A2" s="423" t="s">
        <v>396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</row>
    <row r="3" spans="1:57" s="7" customFormat="1" ht="49.5" customHeight="1">
      <c r="A3" s="424" t="s">
        <v>9</v>
      </c>
      <c r="B3" s="424"/>
      <c r="C3" s="424"/>
      <c r="D3" s="424"/>
      <c r="E3" s="234" t="s">
        <v>334</v>
      </c>
      <c r="F3" s="323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425"/>
      <c r="T3" s="425"/>
      <c r="U3" s="425"/>
      <c r="V3" s="425"/>
      <c r="W3" s="425"/>
      <c r="X3" s="425"/>
      <c r="Y3" s="426"/>
      <c r="Z3" s="426"/>
      <c r="AA3" s="426"/>
      <c r="AB3" s="426"/>
      <c r="AC3" s="426"/>
      <c r="AD3" s="426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427" t="s">
        <v>438</v>
      </c>
      <c r="AS3" s="427"/>
      <c r="AT3" s="427"/>
      <c r="AU3" s="427"/>
      <c r="AV3" s="427"/>
      <c r="AW3" s="428" t="s">
        <v>439</v>
      </c>
      <c r="AX3" s="428"/>
      <c r="AY3" s="428"/>
      <c r="AZ3" s="428"/>
      <c r="BA3" s="428"/>
      <c r="BB3" s="428"/>
      <c r="BC3" s="428"/>
      <c r="BD3" s="235"/>
      <c r="BE3" s="236"/>
    </row>
    <row r="4" spans="1:69" s="7" customFormat="1" ht="51" customHeight="1">
      <c r="A4" s="429" t="s">
        <v>10</v>
      </c>
      <c r="B4" s="429"/>
      <c r="C4" s="429"/>
      <c r="D4" s="429"/>
      <c r="E4" s="422" t="s">
        <v>424</v>
      </c>
      <c r="F4" s="422"/>
      <c r="G4" s="237"/>
      <c r="H4" s="237"/>
      <c r="I4" s="237"/>
      <c r="J4" s="237"/>
      <c r="K4" s="237"/>
      <c r="L4" s="430" t="s">
        <v>425</v>
      </c>
      <c r="M4" s="430"/>
      <c r="N4" s="430"/>
      <c r="O4" s="430"/>
      <c r="P4" s="430"/>
      <c r="Q4" s="430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430" t="s">
        <v>11</v>
      </c>
      <c r="AS4" s="430"/>
      <c r="AT4" s="430"/>
      <c r="AU4" s="430"/>
      <c r="AV4" s="430"/>
      <c r="AW4" s="431" t="s">
        <v>449</v>
      </c>
      <c r="AX4" s="431"/>
      <c r="AY4" s="431"/>
      <c r="AZ4" s="431"/>
      <c r="BA4" s="431"/>
      <c r="BB4" s="431"/>
      <c r="BC4" s="431"/>
      <c r="BD4" s="237"/>
      <c r="BE4" s="28"/>
      <c r="BL4" s="309"/>
      <c r="BM4" s="309"/>
      <c r="BN4" s="309"/>
      <c r="BO4" s="309"/>
      <c r="BP4" s="309"/>
      <c r="BQ4" s="309"/>
    </row>
    <row r="5" spans="1:57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32">
        <v>41658.54841053241</v>
      </c>
      <c r="BB5" s="433"/>
      <c r="BC5" s="433"/>
      <c r="BD5" s="433"/>
      <c r="BE5" s="433"/>
    </row>
    <row r="6" spans="1:57" ht="22.5" customHeight="1">
      <c r="A6" s="434" t="s">
        <v>12</v>
      </c>
      <c r="B6" s="435" t="s">
        <v>304</v>
      </c>
      <c r="C6" s="437" t="s">
        <v>312</v>
      </c>
      <c r="D6" s="437" t="s">
        <v>30</v>
      </c>
      <c r="E6" s="439" t="s">
        <v>13</v>
      </c>
      <c r="F6" s="440" t="s">
        <v>313</v>
      </c>
      <c r="G6" s="439" t="s">
        <v>31</v>
      </c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41" t="s">
        <v>14</v>
      </c>
      <c r="BD6" s="441" t="s">
        <v>15</v>
      </c>
      <c r="BE6" s="443" t="s">
        <v>16</v>
      </c>
    </row>
    <row r="7" spans="1:57" ht="75.75" customHeight="1">
      <c r="A7" s="434"/>
      <c r="B7" s="436"/>
      <c r="C7" s="438"/>
      <c r="D7" s="438"/>
      <c r="E7" s="439"/>
      <c r="F7" s="440"/>
      <c r="G7" s="442">
        <v>136</v>
      </c>
      <c r="H7" s="442"/>
      <c r="I7" s="442"/>
      <c r="J7" s="442">
        <v>139</v>
      </c>
      <c r="K7" s="442"/>
      <c r="L7" s="442"/>
      <c r="M7" s="442">
        <v>142</v>
      </c>
      <c r="N7" s="442"/>
      <c r="O7" s="442"/>
      <c r="P7" s="442">
        <v>145</v>
      </c>
      <c r="Q7" s="442"/>
      <c r="R7" s="442"/>
      <c r="S7" s="442">
        <v>148</v>
      </c>
      <c r="T7" s="442"/>
      <c r="U7" s="442"/>
      <c r="V7" s="442">
        <v>151</v>
      </c>
      <c r="W7" s="442"/>
      <c r="X7" s="442"/>
      <c r="Y7" s="442">
        <v>154</v>
      </c>
      <c r="Z7" s="442"/>
      <c r="AA7" s="442"/>
      <c r="AB7" s="442">
        <v>157</v>
      </c>
      <c r="AC7" s="442"/>
      <c r="AD7" s="442"/>
      <c r="AE7" s="442">
        <v>160</v>
      </c>
      <c r="AF7" s="442"/>
      <c r="AG7" s="442"/>
      <c r="AH7" s="442">
        <v>163</v>
      </c>
      <c r="AI7" s="442"/>
      <c r="AJ7" s="442"/>
      <c r="AK7" s="442">
        <v>166</v>
      </c>
      <c r="AL7" s="442"/>
      <c r="AM7" s="442"/>
      <c r="AN7" s="442">
        <v>169</v>
      </c>
      <c r="AO7" s="442"/>
      <c r="AP7" s="442"/>
      <c r="AQ7" s="442">
        <v>172</v>
      </c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1"/>
      <c r="BD7" s="441"/>
      <c r="BE7" s="443"/>
    </row>
    <row r="8" spans="1:57" s="255" customFormat="1" ht="85.5" customHeight="1">
      <c r="A8" s="248">
        <v>1</v>
      </c>
      <c r="B8" s="231" t="s">
        <v>319</v>
      </c>
      <c r="C8" s="353">
        <v>35</v>
      </c>
      <c r="D8" s="298">
        <v>30769</v>
      </c>
      <c r="E8" s="329" t="s">
        <v>442</v>
      </c>
      <c r="F8" s="329" t="s">
        <v>397</v>
      </c>
      <c r="G8" s="249" t="s">
        <v>453</v>
      </c>
      <c r="H8" s="249"/>
      <c r="I8" s="249"/>
      <c r="J8" s="250" t="s">
        <v>453</v>
      </c>
      <c r="K8" s="250"/>
      <c r="L8" s="250"/>
      <c r="M8" s="249" t="s">
        <v>453</v>
      </c>
      <c r="N8" s="249"/>
      <c r="O8" s="249"/>
      <c r="P8" s="250" t="s">
        <v>453</v>
      </c>
      <c r="Q8" s="250"/>
      <c r="R8" s="250"/>
      <c r="S8" s="249" t="s">
        <v>453</v>
      </c>
      <c r="T8" s="249"/>
      <c r="U8" s="249"/>
      <c r="V8" s="250" t="s">
        <v>453</v>
      </c>
      <c r="W8" s="250"/>
      <c r="X8" s="250"/>
      <c r="Y8" s="249" t="s">
        <v>453</v>
      </c>
      <c r="Z8" s="249"/>
      <c r="AA8" s="249"/>
      <c r="AB8" s="250" t="s">
        <v>453</v>
      </c>
      <c r="AC8" s="250"/>
      <c r="AD8" s="250"/>
      <c r="AE8" s="249">
        <v>0</v>
      </c>
      <c r="AF8" s="249"/>
      <c r="AG8" s="249"/>
      <c r="AH8" s="250">
        <v>0</v>
      </c>
      <c r="AI8" s="250"/>
      <c r="AJ8" s="250"/>
      <c r="AK8" s="249" t="s">
        <v>452</v>
      </c>
      <c r="AL8" s="249">
        <v>0</v>
      </c>
      <c r="AM8" s="249"/>
      <c r="AN8" s="250">
        <v>0</v>
      </c>
      <c r="AO8" s="250"/>
      <c r="AP8" s="250"/>
      <c r="AQ8" s="249" t="s">
        <v>452</v>
      </c>
      <c r="AR8" s="249" t="s">
        <v>452</v>
      </c>
      <c r="AS8" s="249" t="s">
        <v>452</v>
      </c>
      <c r="AT8" s="250"/>
      <c r="AU8" s="251"/>
      <c r="AV8" s="251"/>
      <c r="AW8" s="252"/>
      <c r="AX8" s="252"/>
      <c r="AY8" s="252"/>
      <c r="AZ8" s="251"/>
      <c r="BA8" s="251"/>
      <c r="BB8" s="251"/>
      <c r="BC8" s="308">
        <v>169</v>
      </c>
      <c r="BD8" s="232">
        <v>842</v>
      </c>
      <c r="BE8" s="232"/>
    </row>
    <row r="9" spans="1:57" s="255" customFormat="1" ht="85.5" customHeight="1">
      <c r="A9" s="248">
        <v>2</v>
      </c>
      <c r="B9" s="231" t="s">
        <v>320</v>
      </c>
      <c r="C9" s="353">
        <v>34</v>
      </c>
      <c r="D9" s="298">
        <v>33678</v>
      </c>
      <c r="E9" s="329" t="s">
        <v>440</v>
      </c>
      <c r="F9" s="329" t="s">
        <v>441</v>
      </c>
      <c r="G9" s="249">
        <v>0</v>
      </c>
      <c r="H9" s="249"/>
      <c r="I9" s="249"/>
      <c r="J9" s="250">
        <v>0</v>
      </c>
      <c r="K9" s="250"/>
      <c r="L9" s="250"/>
      <c r="M9" s="249">
        <v>0</v>
      </c>
      <c r="N9" s="249"/>
      <c r="O9" s="249"/>
      <c r="P9" s="250">
        <v>0</v>
      </c>
      <c r="Q9" s="250"/>
      <c r="R9" s="250"/>
      <c r="S9" s="249">
        <v>0</v>
      </c>
      <c r="T9" s="249"/>
      <c r="U9" s="249"/>
      <c r="V9" s="250" t="s">
        <v>452</v>
      </c>
      <c r="W9" s="250">
        <v>0</v>
      </c>
      <c r="X9" s="250"/>
      <c r="Y9" s="249" t="s">
        <v>452</v>
      </c>
      <c r="Z9" s="249">
        <v>0</v>
      </c>
      <c r="AA9" s="249"/>
      <c r="AB9" s="250" t="s">
        <v>452</v>
      </c>
      <c r="AC9" s="250" t="s">
        <v>452</v>
      </c>
      <c r="AD9" s="250" t="s">
        <v>452</v>
      </c>
      <c r="AE9" s="249"/>
      <c r="AF9" s="249"/>
      <c r="AG9" s="249"/>
      <c r="AH9" s="250"/>
      <c r="AI9" s="250"/>
      <c r="AJ9" s="250"/>
      <c r="AK9" s="249"/>
      <c r="AL9" s="249"/>
      <c r="AM9" s="249"/>
      <c r="AN9" s="250"/>
      <c r="AO9" s="250"/>
      <c r="AP9" s="250"/>
      <c r="AQ9" s="249"/>
      <c r="AR9" s="249"/>
      <c r="AS9" s="249"/>
      <c r="AT9" s="250"/>
      <c r="AU9" s="251"/>
      <c r="AV9" s="251"/>
      <c r="AW9" s="252"/>
      <c r="AX9" s="252"/>
      <c r="AY9" s="252"/>
      <c r="AZ9" s="251"/>
      <c r="BA9" s="251"/>
      <c r="BB9" s="251"/>
      <c r="BC9" s="308">
        <v>154</v>
      </c>
      <c r="BD9" s="232">
        <v>666</v>
      </c>
      <c r="BE9" s="232"/>
    </row>
    <row r="10" spans="1:57" s="255" customFormat="1" ht="85.5" customHeight="1">
      <c r="A10" s="248">
        <v>3</v>
      </c>
      <c r="B10" s="231" t="s">
        <v>321</v>
      </c>
      <c r="C10" s="353"/>
      <c r="D10" s="298"/>
      <c r="E10" s="329"/>
      <c r="F10" s="329"/>
      <c r="G10" s="249"/>
      <c r="H10" s="249"/>
      <c r="I10" s="249"/>
      <c r="J10" s="250"/>
      <c r="K10" s="250"/>
      <c r="L10" s="250"/>
      <c r="M10" s="249"/>
      <c r="N10" s="249"/>
      <c r="O10" s="249"/>
      <c r="P10" s="250"/>
      <c r="Q10" s="250"/>
      <c r="R10" s="250"/>
      <c r="S10" s="249"/>
      <c r="T10" s="249"/>
      <c r="U10" s="249"/>
      <c r="V10" s="250"/>
      <c r="W10" s="250"/>
      <c r="X10" s="250"/>
      <c r="Y10" s="249"/>
      <c r="Z10" s="249"/>
      <c r="AA10" s="249"/>
      <c r="AB10" s="250"/>
      <c r="AC10" s="250"/>
      <c r="AD10" s="250"/>
      <c r="AE10" s="249"/>
      <c r="AF10" s="249"/>
      <c r="AG10" s="249"/>
      <c r="AH10" s="250"/>
      <c r="AI10" s="250"/>
      <c r="AJ10" s="250"/>
      <c r="AK10" s="249"/>
      <c r="AL10" s="249"/>
      <c r="AM10" s="249"/>
      <c r="AN10" s="250"/>
      <c r="AO10" s="250"/>
      <c r="AP10" s="250"/>
      <c r="AQ10" s="249"/>
      <c r="AR10" s="249"/>
      <c r="AS10" s="249"/>
      <c r="AT10" s="250"/>
      <c r="AU10" s="251"/>
      <c r="AV10" s="251"/>
      <c r="AW10" s="249"/>
      <c r="AX10" s="249"/>
      <c r="AY10" s="249"/>
      <c r="AZ10" s="250"/>
      <c r="BA10" s="251"/>
      <c r="BB10" s="251"/>
      <c r="BC10" s="308"/>
      <c r="BD10" s="232"/>
      <c r="BE10" s="232"/>
    </row>
    <row r="11" spans="1:57" s="255" customFormat="1" ht="85.5" customHeight="1">
      <c r="A11" s="248">
        <v>4</v>
      </c>
      <c r="B11" s="231" t="s">
        <v>322</v>
      </c>
      <c r="C11" s="353" t="s">
        <v>457</v>
      </c>
      <c r="D11" s="298" t="s">
        <v>457</v>
      </c>
      <c r="E11" s="329" t="s">
        <v>457</v>
      </c>
      <c r="F11" s="329" t="s">
        <v>457</v>
      </c>
      <c r="G11" s="249"/>
      <c r="H11" s="249"/>
      <c r="I11" s="249"/>
      <c r="J11" s="250"/>
      <c r="K11" s="250"/>
      <c r="L11" s="250"/>
      <c r="M11" s="249"/>
      <c r="N11" s="249"/>
      <c r="O11" s="249"/>
      <c r="P11" s="250"/>
      <c r="Q11" s="250"/>
      <c r="R11" s="250"/>
      <c r="S11" s="249"/>
      <c r="T11" s="249"/>
      <c r="U11" s="249"/>
      <c r="V11" s="250"/>
      <c r="W11" s="250"/>
      <c r="X11" s="250"/>
      <c r="Y11" s="249"/>
      <c r="Z11" s="249"/>
      <c r="AA11" s="249"/>
      <c r="AB11" s="250"/>
      <c r="AC11" s="250"/>
      <c r="AD11" s="250"/>
      <c r="AE11" s="249"/>
      <c r="AF11" s="249"/>
      <c r="AG11" s="249"/>
      <c r="AH11" s="250"/>
      <c r="AI11" s="250"/>
      <c r="AJ11" s="250"/>
      <c r="AK11" s="249"/>
      <c r="AL11" s="249"/>
      <c r="AM11" s="249"/>
      <c r="AN11" s="250"/>
      <c r="AO11" s="250"/>
      <c r="AP11" s="250"/>
      <c r="AQ11" s="249"/>
      <c r="AR11" s="249"/>
      <c r="AS11" s="249"/>
      <c r="AT11" s="250"/>
      <c r="AU11" s="251"/>
      <c r="AV11" s="251"/>
      <c r="AW11" s="252"/>
      <c r="AX11" s="252"/>
      <c r="AY11" s="252"/>
      <c r="AZ11" s="251"/>
      <c r="BA11" s="251"/>
      <c r="BB11" s="251"/>
      <c r="BC11" s="308"/>
      <c r="BD11" s="232"/>
      <c r="BE11" s="232"/>
    </row>
    <row r="12" spans="1:57" s="255" customFormat="1" ht="85.5" customHeight="1">
      <c r="A12" s="248">
        <v>5</v>
      </c>
      <c r="B12" s="231" t="s">
        <v>323</v>
      </c>
      <c r="C12" s="353" t="s">
        <v>457</v>
      </c>
      <c r="D12" s="298" t="s">
        <v>457</v>
      </c>
      <c r="E12" s="329" t="s">
        <v>457</v>
      </c>
      <c r="F12" s="329" t="s">
        <v>457</v>
      </c>
      <c r="G12" s="249"/>
      <c r="H12" s="249"/>
      <c r="I12" s="249"/>
      <c r="J12" s="250"/>
      <c r="K12" s="256"/>
      <c r="L12" s="250"/>
      <c r="M12" s="249"/>
      <c r="N12" s="249"/>
      <c r="O12" s="249"/>
      <c r="P12" s="250"/>
      <c r="Q12" s="250"/>
      <c r="R12" s="250"/>
      <c r="S12" s="249"/>
      <c r="T12" s="249"/>
      <c r="U12" s="249"/>
      <c r="V12" s="250"/>
      <c r="W12" s="250"/>
      <c r="X12" s="250"/>
      <c r="Y12" s="249"/>
      <c r="Z12" s="249"/>
      <c r="AA12" s="249"/>
      <c r="AB12" s="250"/>
      <c r="AC12" s="250"/>
      <c r="AD12" s="250"/>
      <c r="AE12" s="249"/>
      <c r="AF12" s="249"/>
      <c r="AG12" s="249"/>
      <c r="AH12" s="250"/>
      <c r="AI12" s="250"/>
      <c r="AJ12" s="250"/>
      <c r="AK12" s="249"/>
      <c r="AL12" s="249"/>
      <c r="AM12" s="249"/>
      <c r="AN12" s="250"/>
      <c r="AO12" s="250"/>
      <c r="AP12" s="250"/>
      <c r="AQ12" s="249"/>
      <c r="AR12" s="249"/>
      <c r="AS12" s="249"/>
      <c r="AT12" s="250"/>
      <c r="AU12" s="251"/>
      <c r="AV12" s="251"/>
      <c r="AW12" s="252"/>
      <c r="AX12" s="252"/>
      <c r="AY12" s="252"/>
      <c r="AZ12" s="251"/>
      <c r="BA12" s="251"/>
      <c r="BB12" s="251"/>
      <c r="BC12" s="253"/>
      <c r="BD12" s="254"/>
      <c r="BE12" s="232"/>
    </row>
    <row r="13" spans="1:57" s="255" customFormat="1" ht="85.5" customHeight="1">
      <c r="A13" s="248">
        <v>6</v>
      </c>
      <c r="B13" s="231" t="s">
        <v>324</v>
      </c>
      <c r="C13" s="353" t="s">
        <v>457</v>
      </c>
      <c r="D13" s="298" t="s">
        <v>457</v>
      </c>
      <c r="E13" s="329" t="s">
        <v>457</v>
      </c>
      <c r="F13" s="329" t="s">
        <v>457</v>
      </c>
      <c r="G13" s="249"/>
      <c r="H13" s="249"/>
      <c r="I13" s="249"/>
      <c r="J13" s="250"/>
      <c r="K13" s="250"/>
      <c r="L13" s="250"/>
      <c r="M13" s="249"/>
      <c r="N13" s="249"/>
      <c r="O13" s="249"/>
      <c r="P13" s="250"/>
      <c r="Q13" s="250"/>
      <c r="R13" s="250"/>
      <c r="S13" s="249"/>
      <c r="T13" s="249"/>
      <c r="U13" s="249"/>
      <c r="V13" s="250"/>
      <c r="W13" s="250"/>
      <c r="X13" s="250"/>
      <c r="Y13" s="249"/>
      <c r="Z13" s="249"/>
      <c r="AA13" s="249"/>
      <c r="AB13" s="250"/>
      <c r="AC13" s="250"/>
      <c r="AD13" s="250"/>
      <c r="AE13" s="249"/>
      <c r="AF13" s="249"/>
      <c r="AG13" s="249"/>
      <c r="AH13" s="250"/>
      <c r="AI13" s="250"/>
      <c r="AJ13" s="250"/>
      <c r="AK13" s="249"/>
      <c r="AL13" s="249"/>
      <c r="AM13" s="249"/>
      <c r="AN13" s="250"/>
      <c r="AO13" s="250"/>
      <c r="AP13" s="250"/>
      <c r="AQ13" s="249"/>
      <c r="AR13" s="249"/>
      <c r="AS13" s="249"/>
      <c r="AT13" s="250"/>
      <c r="AU13" s="251"/>
      <c r="AV13" s="251"/>
      <c r="AW13" s="252"/>
      <c r="AX13" s="252"/>
      <c r="AY13" s="252"/>
      <c r="AZ13" s="251"/>
      <c r="BA13" s="251"/>
      <c r="BB13" s="251"/>
      <c r="BC13" s="253"/>
      <c r="BD13" s="254"/>
      <c r="BE13" s="232"/>
    </row>
    <row r="14" spans="1:57" s="255" customFormat="1" ht="85.5" customHeight="1">
      <c r="A14" s="248">
        <v>7</v>
      </c>
      <c r="B14" s="231" t="s">
        <v>325</v>
      </c>
      <c r="C14" s="353" t="s">
        <v>457</v>
      </c>
      <c r="D14" s="298" t="s">
        <v>457</v>
      </c>
      <c r="E14" s="329" t="s">
        <v>457</v>
      </c>
      <c r="F14" s="329" t="s">
        <v>457</v>
      </c>
      <c r="G14" s="249"/>
      <c r="H14" s="249"/>
      <c r="I14" s="249"/>
      <c r="J14" s="250"/>
      <c r="K14" s="250"/>
      <c r="L14" s="250"/>
      <c r="M14" s="249"/>
      <c r="N14" s="249"/>
      <c r="O14" s="249"/>
      <c r="P14" s="250"/>
      <c r="Q14" s="250"/>
      <c r="R14" s="250"/>
      <c r="S14" s="249"/>
      <c r="T14" s="249"/>
      <c r="U14" s="249"/>
      <c r="V14" s="250"/>
      <c r="W14" s="250"/>
      <c r="X14" s="250"/>
      <c r="Y14" s="249"/>
      <c r="Z14" s="249"/>
      <c r="AA14" s="249"/>
      <c r="AB14" s="250"/>
      <c r="AC14" s="250"/>
      <c r="AD14" s="250"/>
      <c r="AE14" s="249"/>
      <c r="AF14" s="249"/>
      <c r="AG14" s="249"/>
      <c r="AH14" s="250"/>
      <c r="AI14" s="250"/>
      <c r="AJ14" s="250"/>
      <c r="AK14" s="249"/>
      <c r="AL14" s="249"/>
      <c r="AM14" s="249"/>
      <c r="AN14" s="250"/>
      <c r="AO14" s="250"/>
      <c r="AP14" s="250"/>
      <c r="AQ14" s="249"/>
      <c r="AR14" s="249"/>
      <c r="AS14" s="249"/>
      <c r="AT14" s="250"/>
      <c r="AU14" s="251"/>
      <c r="AV14" s="251"/>
      <c r="AW14" s="252"/>
      <c r="AX14" s="252"/>
      <c r="AY14" s="252"/>
      <c r="AZ14" s="251"/>
      <c r="BA14" s="251"/>
      <c r="BB14" s="251"/>
      <c r="BC14" s="253"/>
      <c r="BD14" s="254"/>
      <c r="BE14" s="232"/>
    </row>
    <row r="15" spans="1:57" s="255" customFormat="1" ht="85.5" customHeight="1">
      <c r="A15" s="248">
        <v>8</v>
      </c>
      <c r="B15" s="231" t="s">
        <v>326</v>
      </c>
      <c r="C15" s="353" t="s">
        <v>457</v>
      </c>
      <c r="D15" s="298" t="s">
        <v>457</v>
      </c>
      <c r="E15" s="329" t="s">
        <v>457</v>
      </c>
      <c r="F15" s="329" t="s">
        <v>457</v>
      </c>
      <c r="G15" s="249"/>
      <c r="H15" s="249"/>
      <c r="I15" s="249"/>
      <c r="J15" s="250"/>
      <c r="K15" s="250"/>
      <c r="L15" s="250"/>
      <c r="M15" s="249"/>
      <c r="N15" s="249"/>
      <c r="O15" s="249"/>
      <c r="P15" s="250"/>
      <c r="Q15" s="250"/>
      <c r="R15" s="250"/>
      <c r="S15" s="249"/>
      <c r="T15" s="249"/>
      <c r="U15" s="249"/>
      <c r="V15" s="250"/>
      <c r="W15" s="250"/>
      <c r="X15" s="250"/>
      <c r="Y15" s="249"/>
      <c r="Z15" s="249"/>
      <c r="AA15" s="249"/>
      <c r="AB15" s="250"/>
      <c r="AC15" s="250"/>
      <c r="AD15" s="250"/>
      <c r="AE15" s="249"/>
      <c r="AF15" s="249"/>
      <c r="AG15" s="249"/>
      <c r="AH15" s="250"/>
      <c r="AI15" s="250"/>
      <c r="AJ15" s="250"/>
      <c r="AK15" s="249"/>
      <c r="AL15" s="249"/>
      <c r="AM15" s="249"/>
      <c r="AN15" s="250"/>
      <c r="AO15" s="250"/>
      <c r="AP15" s="250"/>
      <c r="AQ15" s="249"/>
      <c r="AR15" s="249"/>
      <c r="AS15" s="249"/>
      <c r="AT15" s="250"/>
      <c r="AU15" s="251"/>
      <c r="AV15" s="251"/>
      <c r="AW15" s="249"/>
      <c r="AX15" s="249"/>
      <c r="AY15" s="249"/>
      <c r="AZ15" s="250"/>
      <c r="BA15" s="251"/>
      <c r="BB15" s="251"/>
      <c r="BC15" s="253"/>
      <c r="BD15" s="254"/>
      <c r="BE15" s="232"/>
    </row>
    <row r="16" spans="1:57" s="255" customFormat="1" ht="85.5" customHeight="1">
      <c r="A16" s="248">
        <v>9</v>
      </c>
      <c r="B16" s="231" t="s">
        <v>327</v>
      </c>
      <c r="C16" s="353" t="s">
        <v>457</v>
      </c>
      <c r="D16" s="298" t="s">
        <v>457</v>
      </c>
      <c r="E16" s="329" t="s">
        <v>457</v>
      </c>
      <c r="F16" s="329" t="s">
        <v>457</v>
      </c>
      <c r="G16" s="248"/>
      <c r="H16" s="248"/>
      <c r="I16" s="248"/>
      <c r="J16" s="257"/>
      <c r="K16" s="258"/>
      <c r="L16" s="257"/>
      <c r="M16" s="248"/>
      <c r="N16" s="248"/>
      <c r="O16" s="248"/>
      <c r="P16" s="257"/>
      <c r="Q16" s="257"/>
      <c r="R16" s="257"/>
      <c r="S16" s="248"/>
      <c r="T16" s="248"/>
      <c r="U16" s="248"/>
      <c r="V16" s="257"/>
      <c r="W16" s="257"/>
      <c r="X16" s="257"/>
      <c r="Y16" s="248"/>
      <c r="Z16" s="248"/>
      <c r="AA16" s="248"/>
      <c r="AB16" s="257"/>
      <c r="AC16" s="257"/>
      <c r="AD16" s="257"/>
      <c r="AE16" s="248"/>
      <c r="AF16" s="248"/>
      <c r="AG16" s="248"/>
      <c r="AH16" s="257"/>
      <c r="AI16" s="257"/>
      <c r="AJ16" s="257"/>
      <c r="AK16" s="248"/>
      <c r="AL16" s="248"/>
      <c r="AM16" s="248"/>
      <c r="AN16" s="257"/>
      <c r="AO16" s="257"/>
      <c r="AP16" s="257"/>
      <c r="AQ16" s="248"/>
      <c r="AR16" s="248"/>
      <c r="AS16" s="248"/>
      <c r="AT16" s="257"/>
      <c r="AU16" s="259"/>
      <c r="AV16" s="259"/>
      <c r="AW16" s="260"/>
      <c r="AX16" s="260"/>
      <c r="AY16" s="260"/>
      <c r="AZ16" s="259"/>
      <c r="BA16" s="259"/>
      <c r="BB16" s="259"/>
      <c r="BC16" s="261"/>
      <c r="BD16" s="232"/>
      <c r="BE16" s="232"/>
    </row>
    <row r="17" spans="1:57" s="255" customFormat="1" ht="85.5" customHeight="1">
      <c r="A17" s="248">
        <v>10</v>
      </c>
      <c r="B17" s="231" t="s">
        <v>328</v>
      </c>
      <c r="C17" s="353" t="s">
        <v>457</v>
      </c>
      <c r="D17" s="298" t="s">
        <v>457</v>
      </c>
      <c r="E17" s="329" t="s">
        <v>457</v>
      </c>
      <c r="F17" s="329" t="s">
        <v>457</v>
      </c>
      <c r="G17" s="248"/>
      <c r="H17" s="248"/>
      <c r="I17" s="248"/>
      <c r="J17" s="257"/>
      <c r="K17" s="258"/>
      <c r="L17" s="257"/>
      <c r="M17" s="248"/>
      <c r="N17" s="248"/>
      <c r="O17" s="248"/>
      <c r="P17" s="257"/>
      <c r="Q17" s="257"/>
      <c r="R17" s="257"/>
      <c r="S17" s="248"/>
      <c r="T17" s="248"/>
      <c r="U17" s="248"/>
      <c r="V17" s="257"/>
      <c r="W17" s="257"/>
      <c r="X17" s="257"/>
      <c r="Y17" s="248"/>
      <c r="Z17" s="248"/>
      <c r="AA17" s="248"/>
      <c r="AB17" s="257"/>
      <c r="AC17" s="257"/>
      <c r="AD17" s="257"/>
      <c r="AE17" s="248"/>
      <c r="AF17" s="248"/>
      <c r="AG17" s="248"/>
      <c r="AH17" s="257"/>
      <c r="AI17" s="257"/>
      <c r="AJ17" s="257"/>
      <c r="AK17" s="248"/>
      <c r="AL17" s="248"/>
      <c r="AM17" s="248"/>
      <c r="AN17" s="257"/>
      <c r="AO17" s="257"/>
      <c r="AP17" s="257"/>
      <c r="AQ17" s="248"/>
      <c r="AR17" s="248"/>
      <c r="AS17" s="248"/>
      <c r="AT17" s="257"/>
      <c r="AU17" s="259"/>
      <c r="AV17" s="259"/>
      <c r="AW17" s="260"/>
      <c r="AX17" s="260"/>
      <c r="AY17" s="260"/>
      <c r="AZ17" s="259"/>
      <c r="BA17" s="259"/>
      <c r="BB17" s="259"/>
      <c r="BC17" s="261"/>
      <c r="BD17" s="232"/>
      <c r="BE17" s="232"/>
    </row>
    <row r="18" spans="1:57" s="255" customFormat="1" ht="85.5" customHeight="1">
      <c r="A18" s="248">
        <v>11</v>
      </c>
      <c r="B18" s="231" t="s">
        <v>329</v>
      </c>
      <c r="C18" s="353" t="s">
        <v>457</v>
      </c>
      <c r="D18" s="298" t="s">
        <v>457</v>
      </c>
      <c r="E18" s="329" t="s">
        <v>457</v>
      </c>
      <c r="F18" s="329" t="s">
        <v>457</v>
      </c>
      <c r="G18" s="248"/>
      <c r="H18" s="248"/>
      <c r="I18" s="248"/>
      <c r="J18" s="257"/>
      <c r="K18" s="258"/>
      <c r="L18" s="257"/>
      <c r="M18" s="248"/>
      <c r="N18" s="248"/>
      <c r="O18" s="248"/>
      <c r="P18" s="257"/>
      <c r="Q18" s="257"/>
      <c r="R18" s="257"/>
      <c r="S18" s="248"/>
      <c r="T18" s="248"/>
      <c r="U18" s="248"/>
      <c r="V18" s="257"/>
      <c r="W18" s="257"/>
      <c r="X18" s="257"/>
      <c r="Y18" s="248"/>
      <c r="Z18" s="248"/>
      <c r="AA18" s="248"/>
      <c r="AB18" s="257"/>
      <c r="AC18" s="257"/>
      <c r="AD18" s="257"/>
      <c r="AE18" s="248"/>
      <c r="AF18" s="248"/>
      <c r="AG18" s="248"/>
      <c r="AH18" s="257"/>
      <c r="AI18" s="257"/>
      <c r="AJ18" s="257"/>
      <c r="AK18" s="248"/>
      <c r="AL18" s="248"/>
      <c r="AM18" s="248"/>
      <c r="AN18" s="257"/>
      <c r="AO18" s="257"/>
      <c r="AP18" s="257"/>
      <c r="AQ18" s="248"/>
      <c r="AR18" s="248"/>
      <c r="AS18" s="248"/>
      <c r="AT18" s="257"/>
      <c r="AU18" s="259"/>
      <c r="AV18" s="259"/>
      <c r="AW18" s="260"/>
      <c r="AX18" s="260"/>
      <c r="AY18" s="260"/>
      <c r="AZ18" s="259"/>
      <c r="BA18" s="259"/>
      <c r="BB18" s="259"/>
      <c r="BC18" s="261"/>
      <c r="BD18" s="232"/>
      <c r="BE18" s="232"/>
    </row>
    <row r="19" spans="1:57" s="255" customFormat="1" ht="85.5" customHeight="1">
      <c r="A19" s="248">
        <v>12</v>
      </c>
      <c r="B19" s="231" t="s">
        <v>330</v>
      </c>
      <c r="C19" s="353" t="s">
        <v>457</v>
      </c>
      <c r="D19" s="298" t="s">
        <v>457</v>
      </c>
      <c r="E19" s="329" t="s">
        <v>457</v>
      </c>
      <c r="F19" s="329" t="s">
        <v>457</v>
      </c>
      <c r="G19" s="248"/>
      <c r="H19" s="248"/>
      <c r="I19" s="248"/>
      <c r="J19" s="257"/>
      <c r="K19" s="258"/>
      <c r="L19" s="257"/>
      <c r="M19" s="248"/>
      <c r="N19" s="248"/>
      <c r="O19" s="248"/>
      <c r="P19" s="257"/>
      <c r="Q19" s="257"/>
      <c r="R19" s="257"/>
      <c r="S19" s="248"/>
      <c r="T19" s="248"/>
      <c r="U19" s="248"/>
      <c r="V19" s="257"/>
      <c r="W19" s="257"/>
      <c r="X19" s="257"/>
      <c r="Y19" s="248"/>
      <c r="Z19" s="248"/>
      <c r="AA19" s="248"/>
      <c r="AB19" s="257"/>
      <c r="AC19" s="257"/>
      <c r="AD19" s="257"/>
      <c r="AE19" s="248"/>
      <c r="AF19" s="248"/>
      <c r="AG19" s="248"/>
      <c r="AH19" s="257"/>
      <c r="AI19" s="257"/>
      <c r="AJ19" s="257"/>
      <c r="AK19" s="248"/>
      <c r="AL19" s="248"/>
      <c r="AM19" s="248"/>
      <c r="AN19" s="257"/>
      <c r="AO19" s="257"/>
      <c r="AP19" s="257"/>
      <c r="AQ19" s="248"/>
      <c r="AR19" s="248"/>
      <c r="AS19" s="248"/>
      <c r="AT19" s="257"/>
      <c r="AU19" s="259"/>
      <c r="AV19" s="259"/>
      <c r="AW19" s="260"/>
      <c r="AX19" s="260"/>
      <c r="AY19" s="260"/>
      <c r="AZ19" s="259"/>
      <c r="BA19" s="259"/>
      <c r="BB19" s="259"/>
      <c r="BC19" s="261"/>
      <c r="BD19" s="232"/>
      <c r="BE19" s="232"/>
    </row>
    <row r="20" spans="1:57" s="255" customFormat="1" ht="85.5" customHeight="1">
      <c r="A20" s="248">
        <v>13</v>
      </c>
      <c r="B20" s="231" t="s">
        <v>331</v>
      </c>
      <c r="C20" s="353" t="s">
        <v>457</v>
      </c>
      <c r="D20" s="298" t="s">
        <v>457</v>
      </c>
      <c r="E20" s="329" t="s">
        <v>457</v>
      </c>
      <c r="F20" s="329" t="s">
        <v>457</v>
      </c>
      <c r="G20" s="248"/>
      <c r="H20" s="248"/>
      <c r="I20" s="248"/>
      <c r="J20" s="257"/>
      <c r="K20" s="258"/>
      <c r="L20" s="257"/>
      <c r="M20" s="248"/>
      <c r="N20" s="248"/>
      <c r="O20" s="248"/>
      <c r="P20" s="257"/>
      <c r="Q20" s="257"/>
      <c r="R20" s="257"/>
      <c r="S20" s="248"/>
      <c r="T20" s="248"/>
      <c r="U20" s="248"/>
      <c r="V20" s="257"/>
      <c r="W20" s="257"/>
      <c r="X20" s="257"/>
      <c r="Y20" s="248"/>
      <c r="Z20" s="248"/>
      <c r="AA20" s="248"/>
      <c r="AB20" s="257"/>
      <c r="AC20" s="257"/>
      <c r="AD20" s="257"/>
      <c r="AE20" s="248"/>
      <c r="AF20" s="248"/>
      <c r="AG20" s="248"/>
      <c r="AH20" s="257"/>
      <c r="AI20" s="257"/>
      <c r="AJ20" s="257"/>
      <c r="AK20" s="248"/>
      <c r="AL20" s="248"/>
      <c r="AM20" s="248"/>
      <c r="AN20" s="257"/>
      <c r="AO20" s="257"/>
      <c r="AP20" s="257"/>
      <c r="AQ20" s="248"/>
      <c r="AR20" s="248"/>
      <c r="AS20" s="248"/>
      <c r="AT20" s="257"/>
      <c r="AU20" s="259"/>
      <c r="AV20" s="259"/>
      <c r="AW20" s="260"/>
      <c r="AX20" s="260"/>
      <c r="AY20" s="260"/>
      <c r="AZ20" s="259"/>
      <c r="BA20" s="259"/>
      <c r="BB20" s="259"/>
      <c r="BC20" s="261"/>
      <c r="BD20" s="232"/>
      <c r="BE20" s="232"/>
    </row>
    <row r="21" spans="1:57" s="255" customFormat="1" ht="85.5" customHeight="1">
      <c r="A21" s="248">
        <v>14</v>
      </c>
      <c r="B21" s="231" t="s">
        <v>332</v>
      </c>
      <c r="C21" s="353" t="s">
        <v>457</v>
      </c>
      <c r="D21" s="298" t="s">
        <v>457</v>
      </c>
      <c r="E21" s="329" t="s">
        <v>457</v>
      </c>
      <c r="F21" s="329" t="s">
        <v>457</v>
      </c>
      <c r="G21" s="248"/>
      <c r="H21" s="248"/>
      <c r="I21" s="248"/>
      <c r="J21" s="257"/>
      <c r="K21" s="258"/>
      <c r="L21" s="257"/>
      <c r="M21" s="248"/>
      <c r="N21" s="248"/>
      <c r="O21" s="248"/>
      <c r="P21" s="257"/>
      <c r="Q21" s="257"/>
      <c r="R21" s="257"/>
      <c r="S21" s="248"/>
      <c r="T21" s="248"/>
      <c r="U21" s="248"/>
      <c r="V21" s="257"/>
      <c r="W21" s="257"/>
      <c r="X21" s="257"/>
      <c r="Y21" s="248"/>
      <c r="Z21" s="248"/>
      <c r="AA21" s="248"/>
      <c r="AB21" s="257"/>
      <c r="AC21" s="257"/>
      <c r="AD21" s="257"/>
      <c r="AE21" s="248"/>
      <c r="AF21" s="248"/>
      <c r="AG21" s="248"/>
      <c r="AH21" s="257"/>
      <c r="AI21" s="257"/>
      <c r="AJ21" s="257"/>
      <c r="AK21" s="248"/>
      <c r="AL21" s="248"/>
      <c r="AM21" s="248"/>
      <c r="AN21" s="257"/>
      <c r="AO21" s="257"/>
      <c r="AP21" s="257"/>
      <c r="AQ21" s="248"/>
      <c r="AR21" s="248"/>
      <c r="AS21" s="248"/>
      <c r="AT21" s="257"/>
      <c r="AU21" s="259"/>
      <c r="AV21" s="259"/>
      <c r="AW21" s="260"/>
      <c r="AX21" s="260"/>
      <c r="AY21" s="260"/>
      <c r="AZ21" s="259"/>
      <c r="BA21" s="259"/>
      <c r="BB21" s="259"/>
      <c r="BC21" s="261"/>
      <c r="BD21" s="232"/>
      <c r="BE21" s="232"/>
    </row>
    <row r="22" spans="1:57" s="255" customFormat="1" ht="85.5" customHeight="1">
      <c r="A22" s="248">
        <v>15</v>
      </c>
      <c r="B22" s="231" t="s">
        <v>333</v>
      </c>
      <c r="C22" s="353" t="s">
        <v>457</v>
      </c>
      <c r="D22" s="298" t="s">
        <v>457</v>
      </c>
      <c r="E22" s="329" t="s">
        <v>457</v>
      </c>
      <c r="F22" s="329" t="s">
        <v>457</v>
      </c>
      <c r="G22" s="248"/>
      <c r="H22" s="248"/>
      <c r="I22" s="248"/>
      <c r="J22" s="257"/>
      <c r="K22" s="258"/>
      <c r="L22" s="257"/>
      <c r="M22" s="248"/>
      <c r="N22" s="248"/>
      <c r="O22" s="248"/>
      <c r="P22" s="257"/>
      <c r="Q22" s="257"/>
      <c r="R22" s="257"/>
      <c r="S22" s="248"/>
      <c r="T22" s="248"/>
      <c r="U22" s="248"/>
      <c r="V22" s="257"/>
      <c r="W22" s="257"/>
      <c r="X22" s="257"/>
      <c r="Y22" s="248"/>
      <c r="Z22" s="248"/>
      <c r="AA22" s="248"/>
      <c r="AB22" s="257"/>
      <c r="AC22" s="257"/>
      <c r="AD22" s="257"/>
      <c r="AE22" s="248"/>
      <c r="AF22" s="248"/>
      <c r="AG22" s="248"/>
      <c r="AH22" s="257"/>
      <c r="AI22" s="257"/>
      <c r="AJ22" s="257"/>
      <c r="AK22" s="248"/>
      <c r="AL22" s="248"/>
      <c r="AM22" s="248"/>
      <c r="AN22" s="257"/>
      <c r="AO22" s="257"/>
      <c r="AP22" s="257"/>
      <c r="AQ22" s="248"/>
      <c r="AR22" s="248"/>
      <c r="AS22" s="248"/>
      <c r="AT22" s="257"/>
      <c r="AU22" s="259"/>
      <c r="AV22" s="259"/>
      <c r="AW22" s="260"/>
      <c r="AX22" s="260"/>
      <c r="AY22" s="260"/>
      <c r="AZ22" s="259"/>
      <c r="BA22" s="259"/>
      <c r="BB22" s="259"/>
      <c r="BC22" s="261"/>
      <c r="BD22" s="232"/>
      <c r="BE22" s="232"/>
    </row>
    <row r="23" spans="1:55" ht="9" customHeight="1">
      <c r="A23" s="238"/>
      <c r="B23" s="238"/>
      <c r="C23" s="238" t="s">
        <v>457</v>
      </c>
      <c r="D23" s="239"/>
      <c r="E23" s="238"/>
      <c r="F23" s="238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1"/>
    </row>
    <row r="24" spans="1:55" ht="36.75" customHeight="1">
      <c r="A24" s="242" t="s">
        <v>32</v>
      </c>
      <c r="B24" s="242"/>
      <c r="C24" s="242"/>
      <c r="D24" s="243"/>
      <c r="E24" s="244"/>
      <c r="F24" s="244" t="s">
        <v>0</v>
      </c>
      <c r="G24" s="245"/>
      <c r="H24" s="245"/>
      <c r="I24" s="245"/>
      <c r="J24" s="245" t="s">
        <v>1</v>
      </c>
      <c r="K24" s="245"/>
      <c r="L24" s="245"/>
      <c r="M24" s="245"/>
      <c r="N24" s="245"/>
      <c r="O24" s="245"/>
      <c r="P24" s="245"/>
      <c r="Q24" s="245"/>
      <c r="R24" s="245"/>
      <c r="S24" s="245" t="s">
        <v>2</v>
      </c>
      <c r="T24" s="245"/>
      <c r="U24" s="245"/>
      <c r="V24" s="245"/>
      <c r="W24" s="245"/>
      <c r="X24" s="245"/>
      <c r="Y24" s="245"/>
      <c r="Z24" s="245"/>
      <c r="AA24" s="245" t="s">
        <v>3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 t="s">
        <v>3</v>
      </c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6" t="s">
        <v>3</v>
      </c>
    </row>
    <row r="25" ht="40.5" customHeight="1"/>
  </sheetData>
  <sheetProtection/>
  <mergeCells count="39">
    <mergeCell ref="L4:Q4"/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  <mergeCell ref="BE6:BE7"/>
    <mergeCell ref="G7:I7"/>
    <mergeCell ref="J7:L7"/>
    <mergeCell ref="M7:O7"/>
    <mergeCell ref="P7:R7"/>
    <mergeCell ref="S7:U7"/>
    <mergeCell ref="V7:X7"/>
    <mergeCell ref="Y7:AA7"/>
    <mergeCell ref="AW4:BC4"/>
    <mergeCell ref="BA5:BE5"/>
    <mergeCell ref="A6:A7"/>
    <mergeCell ref="B6:B7"/>
    <mergeCell ref="D6:D7"/>
    <mergeCell ref="E6:E7"/>
    <mergeCell ref="F6:F7"/>
    <mergeCell ref="G6:BB6"/>
    <mergeCell ref="BC6:BC7"/>
    <mergeCell ref="BD6:BD7"/>
    <mergeCell ref="E4:F4"/>
    <mergeCell ref="A1:BE1"/>
    <mergeCell ref="A2:BE2"/>
    <mergeCell ref="A3:D3"/>
    <mergeCell ref="S3:X3"/>
    <mergeCell ref="Y3:AD3"/>
    <mergeCell ref="AR3:AV3"/>
    <mergeCell ref="AW3:BC3"/>
    <mergeCell ref="A4:D4"/>
    <mergeCell ref="AR4:AV4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11.7109375" style="352" bestFit="1" customWidth="1"/>
    <col min="4" max="4" width="16.00390625" style="34" customWidth="1"/>
    <col min="5" max="5" width="23.57421875" style="5" customWidth="1"/>
    <col min="6" max="6" width="21.4218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13.28125" style="35" customWidth="1"/>
    <col min="15" max="15" width="7.7109375" style="5" customWidth="1"/>
    <col min="16" max="16" width="5.4218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4" t="s">
        <v>395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21" customHeight="1">
      <c r="A2" s="414" t="s">
        <v>396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7" customFormat="1" ht="17.25" customHeight="1">
      <c r="A3" s="445" t="s">
        <v>9</v>
      </c>
      <c r="B3" s="445"/>
      <c r="C3" s="445"/>
      <c r="D3" s="445"/>
      <c r="E3" s="206" t="s">
        <v>335</v>
      </c>
      <c r="F3" s="448"/>
      <c r="G3" s="448"/>
      <c r="H3" s="233"/>
      <c r="I3" s="155"/>
      <c r="J3" s="446" t="s">
        <v>433</v>
      </c>
      <c r="K3" s="446"/>
      <c r="L3" s="446"/>
      <c r="M3" s="456" t="s">
        <v>434</v>
      </c>
      <c r="N3" s="456"/>
      <c r="O3" s="456"/>
      <c r="P3" s="456"/>
    </row>
    <row r="4" spans="1:16" s="7" customFormat="1" ht="17.25" customHeight="1">
      <c r="A4" s="447" t="s">
        <v>10</v>
      </c>
      <c r="B4" s="447"/>
      <c r="C4" s="447"/>
      <c r="D4" s="447"/>
      <c r="E4" s="145" t="s">
        <v>424</v>
      </c>
      <c r="F4" s="146" t="s">
        <v>425</v>
      </c>
      <c r="G4" s="447"/>
      <c r="H4" s="447"/>
      <c r="I4" s="447"/>
      <c r="J4" s="447" t="s">
        <v>11</v>
      </c>
      <c r="K4" s="447"/>
      <c r="L4" s="447"/>
      <c r="M4" s="455" t="s">
        <v>447</v>
      </c>
      <c r="N4" s="455"/>
      <c r="O4" s="455"/>
      <c r="P4" s="455"/>
    </row>
    <row r="5" spans="1:16" ht="16.5" customHeight="1">
      <c r="A5" s="10"/>
      <c r="B5" s="10"/>
      <c r="C5" s="349"/>
      <c r="D5" s="14"/>
      <c r="E5" s="41"/>
      <c r="F5" s="42"/>
      <c r="G5" s="13"/>
      <c r="H5" s="13"/>
      <c r="I5" s="13"/>
      <c r="J5" s="13"/>
      <c r="K5" s="10"/>
      <c r="L5" s="10"/>
      <c r="M5" s="457" t="s">
        <v>444</v>
      </c>
      <c r="N5" s="457"/>
      <c r="O5" s="457"/>
      <c r="P5" s="457"/>
    </row>
    <row r="6" spans="1:16" s="215" customFormat="1" ht="22.5" customHeight="1">
      <c r="A6" s="452" t="s">
        <v>12</v>
      </c>
      <c r="B6" s="452"/>
      <c r="C6" s="458" t="s">
        <v>312</v>
      </c>
      <c r="D6" s="454" t="s">
        <v>138</v>
      </c>
      <c r="E6" s="452" t="s">
        <v>13</v>
      </c>
      <c r="F6" s="452" t="s">
        <v>311</v>
      </c>
      <c r="G6" s="452" t="s">
        <v>4</v>
      </c>
      <c r="H6" s="452"/>
      <c r="I6" s="452"/>
      <c r="J6" s="452"/>
      <c r="K6" s="452"/>
      <c r="L6" s="452"/>
      <c r="M6" s="452"/>
      <c r="N6" s="453" t="s">
        <v>14</v>
      </c>
      <c r="O6" s="451" t="s">
        <v>15</v>
      </c>
      <c r="P6" s="451" t="s">
        <v>16</v>
      </c>
    </row>
    <row r="7" spans="1:16" s="215" customFormat="1" ht="35.25" customHeight="1">
      <c r="A7" s="452"/>
      <c r="B7" s="452"/>
      <c r="C7" s="458"/>
      <c r="D7" s="454"/>
      <c r="E7" s="452"/>
      <c r="F7" s="452"/>
      <c r="G7" s="310">
        <v>1</v>
      </c>
      <c r="H7" s="310">
        <v>2</v>
      </c>
      <c r="I7" s="310">
        <v>3</v>
      </c>
      <c r="J7" s="310" t="s">
        <v>6</v>
      </c>
      <c r="K7" s="310">
        <v>4</v>
      </c>
      <c r="L7" s="310">
        <v>5</v>
      </c>
      <c r="M7" s="310">
        <v>6</v>
      </c>
      <c r="N7" s="453"/>
      <c r="O7" s="451"/>
      <c r="P7" s="451"/>
    </row>
    <row r="8" spans="1:20" s="212" customFormat="1" ht="49.5" customHeight="1">
      <c r="A8" s="207">
        <v>1</v>
      </c>
      <c r="B8" s="208" t="s">
        <v>336</v>
      </c>
      <c r="C8" s="350">
        <v>35</v>
      </c>
      <c r="D8" s="297">
        <v>30769</v>
      </c>
      <c r="E8" s="269" t="s">
        <v>442</v>
      </c>
      <c r="F8" s="269" t="s">
        <v>397</v>
      </c>
      <c r="G8" s="209">
        <v>1144</v>
      </c>
      <c r="H8" s="209" t="s">
        <v>452</v>
      </c>
      <c r="I8" s="209">
        <v>1135</v>
      </c>
      <c r="J8" s="362">
        <v>1144</v>
      </c>
      <c r="K8" s="363"/>
      <c r="L8" s="363"/>
      <c r="M8" s="363"/>
      <c r="N8" s="362">
        <v>1144</v>
      </c>
      <c r="O8" s="210">
        <v>624</v>
      </c>
      <c r="P8" s="211"/>
      <c r="R8" s="213"/>
      <c r="S8" s="213"/>
      <c r="T8" s="213"/>
    </row>
    <row r="9" spans="1:20" s="212" customFormat="1" ht="49.5" customHeight="1">
      <c r="A9" s="207">
        <v>2</v>
      </c>
      <c r="B9" s="208" t="s">
        <v>337</v>
      </c>
      <c r="C9" s="350">
        <v>34</v>
      </c>
      <c r="D9" s="297">
        <v>33678</v>
      </c>
      <c r="E9" s="269" t="s">
        <v>440</v>
      </c>
      <c r="F9" s="269" t="s">
        <v>441</v>
      </c>
      <c r="G9" s="364">
        <v>867</v>
      </c>
      <c r="H9" s="364">
        <v>816</v>
      </c>
      <c r="I9" s="364">
        <v>846</v>
      </c>
      <c r="J9" s="365">
        <v>867</v>
      </c>
      <c r="K9" s="366"/>
      <c r="L9" s="366"/>
      <c r="M9" s="366"/>
      <c r="N9" s="365">
        <v>867</v>
      </c>
      <c r="O9" s="210">
        <v>443</v>
      </c>
      <c r="P9" s="211"/>
      <c r="R9" s="213"/>
      <c r="S9" s="213"/>
      <c r="T9" s="213"/>
    </row>
    <row r="10" spans="1:20" s="212" customFormat="1" ht="49.5" customHeight="1">
      <c r="A10" s="207">
        <v>3</v>
      </c>
      <c r="B10" s="208" t="s">
        <v>338</v>
      </c>
      <c r="C10" s="350" t="s">
        <v>457</v>
      </c>
      <c r="D10" s="297" t="s">
        <v>457</v>
      </c>
      <c r="E10" s="269" t="s">
        <v>457</v>
      </c>
      <c r="F10" s="269" t="s">
        <v>457</v>
      </c>
      <c r="G10" s="209"/>
      <c r="H10" s="209"/>
      <c r="I10" s="209"/>
      <c r="J10" s="330">
        <v>0</v>
      </c>
      <c r="K10" s="331"/>
      <c r="L10" s="331"/>
      <c r="M10" s="331"/>
      <c r="N10" s="330">
        <v>0</v>
      </c>
      <c r="O10" s="210"/>
      <c r="P10" s="211"/>
      <c r="R10" s="213"/>
      <c r="S10" s="213"/>
      <c r="T10" s="213"/>
    </row>
    <row r="11" spans="1:20" s="212" customFormat="1" ht="49.5" customHeight="1">
      <c r="A11" s="207">
        <v>4</v>
      </c>
      <c r="B11" s="208" t="s">
        <v>339</v>
      </c>
      <c r="C11" s="350" t="s">
        <v>457</v>
      </c>
      <c r="D11" s="297" t="s">
        <v>457</v>
      </c>
      <c r="E11" s="269" t="s">
        <v>457</v>
      </c>
      <c r="F11" s="269" t="s">
        <v>457</v>
      </c>
      <c r="G11" s="209"/>
      <c r="H11" s="209"/>
      <c r="I11" s="209"/>
      <c r="J11" s="330">
        <v>0</v>
      </c>
      <c r="K11" s="331"/>
      <c r="L11" s="331"/>
      <c r="M11" s="331"/>
      <c r="N11" s="330">
        <v>0</v>
      </c>
      <c r="O11" s="210"/>
      <c r="P11" s="211"/>
      <c r="R11" s="213"/>
      <c r="S11" s="213"/>
      <c r="T11" s="213"/>
    </row>
    <row r="12" spans="1:20" s="212" customFormat="1" ht="49.5" customHeight="1">
      <c r="A12" s="207">
        <v>5</v>
      </c>
      <c r="B12" s="208" t="s">
        <v>340</v>
      </c>
      <c r="C12" s="350" t="s">
        <v>457</v>
      </c>
      <c r="D12" s="297" t="s">
        <v>457</v>
      </c>
      <c r="E12" s="269" t="s">
        <v>457</v>
      </c>
      <c r="F12" s="269" t="s">
        <v>457</v>
      </c>
      <c r="G12" s="209"/>
      <c r="H12" s="209"/>
      <c r="I12" s="209"/>
      <c r="J12" s="330">
        <v>0</v>
      </c>
      <c r="K12" s="331"/>
      <c r="L12" s="331"/>
      <c r="M12" s="331"/>
      <c r="N12" s="330">
        <v>0</v>
      </c>
      <c r="O12" s="210"/>
      <c r="P12" s="211"/>
      <c r="R12" s="213"/>
      <c r="S12" s="213"/>
      <c r="T12" s="213"/>
    </row>
    <row r="13" spans="1:20" s="212" customFormat="1" ht="49.5" customHeight="1">
      <c r="A13" s="207">
        <v>6</v>
      </c>
      <c r="B13" s="208" t="s">
        <v>341</v>
      </c>
      <c r="C13" s="350" t="s">
        <v>457</v>
      </c>
      <c r="D13" s="297" t="s">
        <v>457</v>
      </c>
      <c r="E13" s="269" t="s">
        <v>457</v>
      </c>
      <c r="F13" s="269" t="s">
        <v>457</v>
      </c>
      <c r="G13" s="209"/>
      <c r="H13" s="209"/>
      <c r="I13" s="209"/>
      <c r="J13" s="330">
        <v>0</v>
      </c>
      <c r="K13" s="331"/>
      <c r="L13" s="331"/>
      <c r="M13" s="331"/>
      <c r="N13" s="330">
        <v>0</v>
      </c>
      <c r="O13" s="210"/>
      <c r="P13" s="211"/>
      <c r="R13" s="213"/>
      <c r="S13" s="213"/>
      <c r="T13" s="213"/>
    </row>
    <row r="14" spans="1:20" s="212" customFormat="1" ht="49.5" customHeight="1">
      <c r="A14" s="207">
        <v>7</v>
      </c>
      <c r="B14" s="208" t="s">
        <v>342</v>
      </c>
      <c r="C14" s="350" t="s">
        <v>457</v>
      </c>
      <c r="D14" s="297" t="s">
        <v>457</v>
      </c>
      <c r="E14" s="269" t="s">
        <v>457</v>
      </c>
      <c r="F14" s="269" t="s">
        <v>457</v>
      </c>
      <c r="G14" s="209"/>
      <c r="H14" s="209"/>
      <c r="I14" s="209"/>
      <c r="J14" s="330">
        <v>0</v>
      </c>
      <c r="K14" s="331"/>
      <c r="L14" s="331"/>
      <c r="M14" s="331"/>
      <c r="N14" s="330">
        <v>0</v>
      </c>
      <c r="O14" s="210"/>
      <c r="P14" s="211"/>
      <c r="R14" s="213"/>
      <c r="S14" s="213"/>
      <c r="T14" s="213"/>
    </row>
    <row r="15" spans="1:20" s="212" customFormat="1" ht="49.5" customHeight="1">
      <c r="A15" s="207">
        <v>8</v>
      </c>
      <c r="B15" s="208" t="s">
        <v>343</v>
      </c>
      <c r="C15" s="350" t="s">
        <v>457</v>
      </c>
      <c r="D15" s="297" t="s">
        <v>457</v>
      </c>
      <c r="E15" s="269" t="s">
        <v>457</v>
      </c>
      <c r="F15" s="269" t="s">
        <v>457</v>
      </c>
      <c r="G15" s="209"/>
      <c r="H15" s="209"/>
      <c r="I15" s="209"/>
      <c r="J15" s="330">
        <v>0</v>
      </c>
      <c r="K15" s="331"/>
      <c r="L15" s="331"/>
      <c r="M15" s="331"/>
      <c r="N15" s="330">
        <v>0</v>
      </c>
      <c r="O15" s="210"/>
      <c r="P15" s="211"/>
      <c r="R15" s="213"/>
      <c r="S15" s="213"/>
      <c r="T15" s="213"/>
    </row>
    <row r="16" spans="1:20" s="212" customFormat="1" ht="49.5" customHeight="1">
      <c r="A16" s="207">
        <v>9</v>
      </c>
      <c r="B16" s="208" t="s">
        <v>344</v>
      </c>
      <c r="C16" s="350" t="s">
        <v>457</v>
      </c>
      <c r="D16" s="297" t="s">
        <v>457</v>
      </c>
      <c r="E16" s="269" t="s">
        <v>457</v>
      </c>
      <c r="F16" s="269" t="s">
        <v>457</v>
      </c>
      <c r="G16" s="209"/>
      <c r="H16" s="209"/>
      <c r="I16" s="209"/>
      <c r="J16" s="330">
        <v>0</v>
      </c>
      <c r="K16" s="331"/>
      <c r="L16" s="331"/>
      <c r="M16" s="331"/>
      <c r="N16" s="330">
        <v>0</v>
      </c>
      <c r="O16" s="210"/>
      <c r="P16" s="211"/>
      <c r="R16" s="213"/>
      <c r="S16" s="213"/>
      <c r="T16" s="213"/>
    </row>
    <row r="17" spans="1:20" s="212" customFormat="1" ht="49.5" customHeight="1">
      <c r="A17" s="207">
        <v>10</v>
      </c>
      <c r="B17" s="208" t="s">
        <v>345</v>
      </c>
      <c r="C17" s="350" t="s">
        <v>457</v>
      </c>
      <c r="D17" s="297" t="s">
        <v>457</v>
      </c>
      <c r="E17" s="269" t="s">
        <v>457</v>
      </c>
      <c r="F17" s="269" t="s">
        <v>457</v>
      </c>
      <c r="G17" s="209"/>
      <c r="H17" s="209"/>
      <c r="I17" s="209"/>
      <c r="J17" s="330">
        <v>0</v>
      </c>
      <c r="K17" s="331"/>
      <c r="L17" s="331"/>
      <c r="M17" s="331"/>
      <c r="N17" s="330">
        <v>0</v>
      </c>
      <c r="O17" s="210"/>
      <c r="P17" s="211"/>
      <c r="R17" s="213"/>
      <c r="S17" s="213"/>
      <c r="T17" s="213"/>
    </row>
    <row r="18" spans="1:20" s="212" customFormat="1" ht="49.5" customHeight="1">
      <c r="A18" s="207">
        <v>11</v>
      </c>
      <c r="B18" s="208" t="s">
        <v>346</v>
      </c>
      <c r="C18" s="350" t="s">
        <v>457</v>
      </c>
      <c r="D18" s="297" t="s">
        <v>457</v>
      </c>
      <c r="E18" s="269" t="s">
        <v>457</v>
      </c>
      <c r="F18" s="269" t="s">
        <v>457</v>
      </c>
      <c r="G18" s="209"/>
      <c r="H18" s="209"/>
      <c r="I18" s="209"/>
      <c r="J18" s="330">
        <v>0</v>
      </c>
      <c r="K18" s="331"/>
      <c r="L18" s="331"/>
      <c r="M18" s="331"/>
      <c r="N18" s="330">
        <v>0</v>
      </c>
      <c r="O18" s="210"/>
      <c r="P18" s="211"/>
      <c r="R18" s="213"/>
      <c r="S18" s="213"/>
      <c r="T18" s="213"/>
    </row>
    <row r="19" spans="1:20" s="212" customFormat="1" ht="49.5" customHeight="1">
      <c r="A19" s="207">
        <v>12</v>
      </c>
      <c r="B19" s="208" t="s">
        <v>347</v>
      </c>
      <c r="C19" s="350" t="s">
        <v>457</v>
      </c>
      <c r="D19" s="297" t="s">
        <v>457</v>
      </c>
      <c r="E19" s="269" t="s">
        <v>457</v>
      </c>
      <c r="F19" s="269" t="s">
        <v>457</v>
      </c>
      <c r="G19" s="209"/>
      <c r="H19" s="209"/>
      <c r="I19" s="209"/>
      <c r="J19" s="330">
        <v>0</v>
      </c>
      <c r="K19" s="331"/>
      <c r="L19" s="331"/>
      <c r="M19" s="331"/>
      <c r="N19" s="330">
        <v>0</v>
      </c>
      <c r="O19" s="210"/>
      <c r="P19" s="211"/>
      <c r="R19" s="213"/>
      <c r="S19" s="213"/>
      <c r="T19" s="213"/>
    </row>
    <row r="20" spans="1:20" s="212" customFormat="1" ht="49.5" customHeight="1">
      <c r="A20" s="207">
        <v>13</v>
      </c>
      <c r="B20" s="208" t="s">
        <v>348</v>
      </c>
      <c r="C20" s="350" t="s">
        <v>457</v>
      </c>
      <c r="D20" s="297" t="s">
        <v>457</v>
      </c>
      <c r="E20" s="269" t="s">
        <v>457</v>
      </c>
      <c r="F20" s="269" t="s">
        <v>457</v>
      </c>
      <c r="G20" s="209"/>
      <c r="H20" s="209"/>
      <c r="I20" s="209"/>
      <c r="J20" s="330">
        <v>0</v>
      </c>
      <c r="K20" s="331"/>
      <c r="L20" s="331"/>
      <c r="M20" s="331"/>
      <c r="N20" s="330">
        <v>0</v>
      </c>
      <c r="O20" s="210"/>
      <c r="P20" s="211"/>
      <c r="R20" s="213"/>
      <c r="S20" s="213"/>
      <c r="T20" s="213"/>
    </row>
    <row r="21" spans="1:20" s="212" customFormat="1" ht="49.5" customHeight="1">
      <c r="A21" s="207">
        <v>14</v>
      </c>
      <c r="B21" s="208" t="s">
        <v>349</v>
      </c>
      <c r="C21" s="350" t="s">
        <v>457</v>
      </c>
      <c r="D21" s="297" t="s">
        <v>457</v>
      </c>
      <c r="E21" s="269" t="s">
        <v>457</v>
      </c>
      <c r="F21" s="269" t="s">
        <v>457</v>
      </c>
      <c r="G21" s="209"/>
      <c r="H21" s="209"/>
      <c r="I21" s="209"/>
      <c r="J21" s="330">
        <v>0</v>
      </c>
      <c r="K21" s="331"/>
      <c r="L21" s="331"/>
      <c r="M21" s="331"/>
      <c r="N21" s="330">
        <v>0</v>
      </c>
      <c r="O21" s="210"/>
      <c r="P21" s="211"/>
      <c r="R21" s="213"/>
      <c r="S21" s="213"/>
      <c r="T21" s="213"/>
    </row>
    <row r="22" spans="1:20" s="212" customFormat="1" ht="49.5" customHeight="1">
      <c r="A22" s="207">
        <v>15</v>
      </c>
      <c r="B22" s="208" t="s">
        <v>350</v>
      </c>
      <c r="C22" s="350" t="s">
        <v>457</v>
      </c>
      <c r="D22" s="297" t="s">
        <v>457</v>
      </c>
      <c r="E22" s="269" t="s">
        <v>457</v>
      </c>
      <c r="F22" s="269" t="s">
        <v>457</v>
      </c>
      <c r="G22" s="209"/>
      <c r="H22" s="209"/>
      <c r="I22" s="209"/>
      <c r="J22" s="330">
        <v>0</v>
      </c>
      <c r="K22" s="331"/>
      <c r="L22" s="331"/>
      <c r="M22" s="331"/>
      <c r="N22" s="330">
        <v>0</v>
      </c>
      <c r="O22" s="210"/>
      <c r="P22" s="211"/>
      <c r="R22" s="213"/>
      <c r="S22" s="213"/>
      <c r="T22" s="213"/>
    </row>
    <row r="23" spans="1:20" s="212" customFormat="1" ht="49.5" customHeight="1">
      <c r="A23" s="207">
        <v>16</v>
      </c>
      <c r="B23" s="208" t="s">
        <v>351</v>
      </c>
      <c r="C23" s="350" t="s">
        <v>457</v>
      </c>
      <c r="D23" s="297" t="s">
        <v>457</v>
      </c>
      <c r="E23" s="269" t="s">
        <v>457</v>
      </c>
      <c r="F23" s="269" t="s">
        <v>457</v>
      </c>
      <c r="G23" s="209"/>
      <c r="H23" s="209"/>
      <c r="I23" s="209"/>
      <c r="J23" s="330">
        <v>0</v>
      </c>
      <c r="K23" s="331"/>
      <c r="L23" s="331"/>
      <c r="M23" s="331"/>
      <c r="N23" s="330">
        <v>0</v>
      </c>
      <c r="O23" s="210"/>
      <c r="P23" s="211"/>
      <c r="R23" s="213"/>
      <c r="S23" s="213"/>
      <c r="T23" s="213"/>
    </row>
    <row r="24" spans="1:20" s="212" customFormat="1" ht="49.5" customHeight="1">
      <c r="A24" s="207">
        <v>17</v>
      </c>
      <c r="B24" s="208" t="s">
        <v>352</v>
      </c>
      <c r="C24" s="350" t="s">
        <v>457</v>
      </c>
      <c r="D24" s="297" t="s">
        <v>457</v>
      </c>
      <c r="E24" s="269" t="s">
        <v>457</v>
      </c>
      <c r="F24" s="269" t="s">
        <v>457</v>
      </c>
      <c r="G24" s="209"/>
      <c r="H24" s="209"/>
      <c r="I24" s="209"/>
      <c r="J24" s="330">
        <v>0</v>
      </c>
      <c r="K24" s="331"/>
      <c r="L24" s="331"/>
      <c r="M24" s="331"/>
      <c r="N24" s="330">
        <v>0</v>
      </c>
      <c r="O24" s="210"/>
      <c r="P24" s="211"/>
      <c r="R24" s="213"/>
      <c r="S24" s="213"/>
      <c r="T24" s="213"/>
    </row>
    <row r="25" spans="1:20" s="212" customFormat="1" ht="49.5" customHeight="1">
      <c r="A25" s="207">
        <v>18</v>
      </c>
      <c r="B25" s="208" t="s">
        <v>353</v>
      </c>
      <c r="C25" s="350" t="s">
        <v>457</v>
      </c>
      <c r="D25" s="297" t="s">
        <v>457</v>
      </c>
      <c r="E25" s="269" t="s">
        <v>457</v>
      </c>
      <c r="F25" s="269" t="s">
        <v>457</v>
      </c>
      <c r="G25" s="209"/>
      <c r="H25" s="209"/>
      <c r="I25" s="209"/>
      <c r="J25" s="330">
        <v>0</v>
      </c>
      <c r="K25" s="331"/>
      <c r="L25" s="331"/>
      <c r="M25" s="331"/>
      <c r="N25" s="330">
        <v>0</v>
      </c>
      <c r="O25" s="210"/>
      <c r="P25" s="211"/>
      <c r="R25" s="213"/>
      <c r="S25" s="213"/>
      <c r="T25" s="213"/>
    </row>
    <row r="26" spans="1:20" s="212" customFormat="1" ht="49.5" customHeight="1">
      <c r="A26" s="207">
        <v>19</v>
      </c>
      <c r="B26" s="208" t="s">
        <v>354</v>
      </c>
      <c r="C26" s="350" t="s">
        <v>457</v>
      </c>
      <c r="D26" s="297" t="s">
        <v>457</v>
      </c>
      <c r="E26" s="269" t="s">
        <v>457</v>
      </c>
      <c r="F26" s="269" t="s">
        <v>457</v>
      </c>
      <c r="G26" s="209"/>
      <c r="H26" s="209"/>
      <c r="I26" s="209"/>
      <c r="J26" s="330">
        <v>0</v>
      </c>
      <c r="K26" s="331"/>
      <c r="L26" s="331"/>
      <c r="M26" s="331"/>
      <c r="N26" s="330">
        <v>0</v>
      </c>
      <c r="O26" s="210"/>
      <c r="P26" s="211"/>
      <c r="R26" s="213"/>
      <c r="S26" s="213"/>
      <c r="T26" s="213"/>
    </row>
    <row r="27" spans="1:20" s="212" customFormat="1" ht="49.5" customHeight="1">
      <c r="A27" s="207">
        <v>20</v>
      </c>
      <c r="B27" s="208" t="s">
        <v>355</v>
      </c>
      <c r="C27" s="350" t="s">
        <v>457</v>
      </c>
      <c r="D27" s="297" t="s">
        <v>457</v>
      </c>
      <c r="E27" s="269" t="s">
        <v>457</v>
      </c>
      <c r="F27" s="269" t="s">
        <v>457</v>
      </c>
      <c r="G27" s="214"/>
      <c r="H27" s="214"/>
      <c r="I27" s="214"/>
      <c r="J27" s="330">
        <v>0</v>
      </c>
      <c r="K27" s="331"/>
      <c r="L27" s="331"/>
      <c r="M27" s="331"/>
      <c r="N27" s="330">
        <v>0</v>
      </c>
      <c r="O27" s="210"/>
      <c r="P27" s="211"/>
      <c r="R27" s="213"/>
      <c r="S27" s="213"/>
      <c r="T27" s="213"/>
    </row>
    <row r="28" spans="1:15" s="29" customFormat="1" ht="9" customHeight="1">
      <c r="A28" s="30"/>
      <c r="B28" s="30"/>
      <c r="C28" s="351"/>
      <c r="D28" s="31"/>
      <c r="E28" s="30"/>
      <c r="F28" s="30"/>
      <c r="N28" s="32"/>
      <c r="O28" s="30"/>
    </row>
    <row r="29" spans="1:16" s="29" customFormat="1" ht="25.5" customHeight="1">
      <c r="A29" s="449" t="s">
        <v>5</v>
      </c>
      <c r="B29" s="449"/>
      <c r="C29" s="449"/>
      <c r="D29" s="449"/>
      <c r="E29" s="33" t="s">
        <v>0</v>
      </c>
      <c r="F29" s="33" t="s">
        <v>1</v>
      </c>
      <c r="G29" s="450" t="s">
        <v>2</v>
      </c>
      <c r="H29" s="450"/>
      <c r="I29" s="450"/>
      <c r="J29" s="33"/>
      <c r="K29" s="450" t="s">
        <v>3</v>
      </c>
      <c r="L29" s="450"/>
      <c r="M29" s="33"/>
      <c r="N29" s="450" t="s">
        <v>3</v>
      </c>
      <c r="O29" s="450"/>
      <c r="P29" s="33"/>
    </row>
  </sheetData>
  <sheetProtection/>
  <mergeCells count="25">
    <mergeCell ref="A6:A7"/>
    <mergeCell ref="D6:D7"/>
    <mergeCell ref="E6:E7"/>
    <mergeCell ref="J4:L4"/>
    <mergeCell ref="M4:P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</mergeCells>
  <printOptions/>
  <pageMargins left="0.62" right="0.16" top="0.53" bottom="0.24" header="0.35433070866141736" footer="0.16"/>
  <pageSetup fitToHeight="1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29"/>
  <sheetViews>
    <sheetView view="pageBreakPreview" zoomScale="90" zoomScaleSheetLayoutView="90" zoomScalePageLayoutView="0" workbookViewId="0" topLeftCell="A4">
      <selection activeCell="A1" sqref="A1"/>
    </sheetView>
  </sheetViews>
  <sheetFormatPr defaultColWidth="9.140625" defaultRowHeight="12.75"/>
  <cols>
    <col min="1" max="1" width="6.00390625" style="5" customWidth="1"/>
    <col min="2" max="2" width="10.421875" style="5" hidden="1" customWidth="1"/>
    <col min="3" max="3" width="14.8515625" style="352" bestFit="1" customWidth="1"/>
    <col min="4" max="4" width="16.00390625" style="34" customWidth="1"/>
    <col min="5" max="5" width="26.8515625" style="5" bestFit="1" customWidth="1"/>
    <col min="6" max="6" width="19.2812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15.140625" style="35" customWidth="1"/>
    <col min="15" max="15" width="7.7109375" style="5" customWidth="1"/>
    <col min="16" max="16" width="5.8515625" style="6" customWidth="1"/>
    <col min="17" max="17" width="9.140625" style="6" customWidth="1"/>
    <col min="18" max="16384" width="9.140625" style="6" customWidth="1"/>
  </cols>
  <sheetData>
    <row r="1" spans="1:16" ht="58.5" customHeight="1">
      <c r="A1" s="444" t="s">
        <v>395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21" customHeight="1">
      <c r="A2" s="414" t="s">
        <v>396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7" customFormat="1" ht="17.25" customHeight="1">
      <c r="A3" s="445" t="s">
        <v>9</v>
      </c>
      <c r="B3" s="445"/>
      <c r="C3" s="445"/>
      <c r="D3" s="445"/>
      <c r="E3" s="206" t="s">
        <v>376</v>
      </c>
      <c r="F3" s="448"/>
      <c r="G3" s="448"/>
      <c r="H3" s="233"/>
      <c r="I3" s="155"/>
      <c r="J3" s="446" t="s">
        <v>433</v>
      </c>
      <c r="K3" s="446"/>
      <c r="L3" s="446"/>
      <c r="M3" s="459" t="s">
        <v>437</v>
      </c>
      <c r="N3" s="459"/>
      <c r="O3" s="459"/>
      <c r="P3" s="459"/>
    </row>
    <row r="4" spans="1:16" s="7" customFormat="1" ht="17.25" customHeight="1">
      <c r="A4" s="447" t="s">
        <v>10</v>
      </c>
      <c r="B4" s="447"/>
      <c r="C4" s="447"/>
      <c r="D4" s="447"/>
      <c r="E4" s="145" t="s">
        <v>424</v>
      </c>
      <c r="F4" s="146" t="s">
        <v>425</v>
      </c>
      <c r="G4" s="447"/>
      <c r="H4" s="447"/>
      <c r="I4" s="447"/>
      <c r="J4" s="447" t="s">
        <v>11</v>
      </c>
      <c r="K4" s="447"/>
      <c r="L4" s="447"/>
      <c r="M4" s="455" t="s">
        <v>450</v>
      </c>
      <c r="N4" s="455"/>
      <c r="O4" s="455"/>
      <c r="P4" s="455"/>
    </row>
    <row r="5" spans="1:16" ht="16.5" customHeight="1">
      <c r="A5" s="10"/>
      <c r="B5" s="10"/>
      <c r="C5" s="349"/>
      <c r="D5" s="14"/>
      <c r="E5" s="41"/>
      <c r="F5" s="42"/>
      <c r="G5" s="13"/>
      <c r="H5" s="13"/>
      <c r="I5" s="13"/>
      <c r="J5" s="13"/>
      <c r="K5" s="10"/>
      <c r="L5" s="10"/>
      <c r="M5" s="457">
        <v>41658.54866898148</v>
      </c>
      <c r="N5" s="457"/>
      <c r="O5" s="457"/>
      <c r="P5" s="457"/>
    </row>
    <row r="6" spans="1:16" s="215" customFormat="1" ht="22.5" customHeight="1">
      <c r="A6" s="452" t="s">
        <v>12</v>
      </c>
      <c r="B6" s="452"/>
      <c r="C6" s="458" t="s">
        <v>312</v>
      </c>
      <c r="D6" s="454" t="s">
        <v>138</v>
      </c>
      <c r="E6" s="452" t="s">
        <v>13</v>
      </c>
      <c r="F6" s="452" t="s">
        <v>311</v>
      </c>
      <c r="G6" s="452" t="s">
        <v>4</v>
      </c>
      <c r="H6" s="452"/>
      <c r="I6" s="452"/>
      <c r="J6" s="452"/>
      <c r="K6" s="452"/>
      <c r="L6" s="452"/>
      <c r="M6" s="452"/>
      <c r="N6" s="453" t="s">
        <v>14</v>
      </c>
      <c r="O6" s="451" t="s">
        <v>15</v>
      </c>
      <c r="P6" s="451" t="s">
        <v>16</v>
      </c>
    </row>
    <row r="7" spans="1:16" s="215" customFormat="1" ht="35.25" customHeight="1">
      <c r="A7" s="452"/>
      <c r="B7" s="452"/>
      <c r="C7" s="458"/>
      <c r="D7" s="454"/>
      <c r="E7" s="452"/>
      <c r="F7" s="452"/>
      <c r="G7" s="310">
        <v>1</v>
      </c>
      <c r="H7" s="310">
        <v>2</v>
      </c>
      <c r="I7" s="310">
        <v>3</v>
      </c>
      <c r="J7" s="310" t="s">
        <v>6</v>
      </c>
      <c r="K7" s="310">
        <v>4</v>
      </c>
      <c r="L7" s="310">
        <v>5</v>
      </c>
      <c r="M7" s="310">
        <v>6</v>
      </c>
      <c r="N7" s="453"/>
      <c r="O7" s="451"/>
      <c r="P7" s="451"/>
    </row>
    <row r="8" spans="1:20" s="212" customFormat="1" ht="49.5" customHeight="1">
      <c r="A8" s="207">
        <v>1</v>
      </c>
      <c r="B8" s="208" t="s">
        <v>356</v>
      </c>
      <c r="C8" s="350">
        <v>34</v>
      </c>
      <c r="D8" s="297">
        <v>33678</v>
      </c>
      <c r="E8" s="269" t="s">
        <v>440</v>
      </c>
      <c r="F8" s="269" t="s">
        <v>441</v>
      </c>
      <c r="G8" s="369">
        <v>497</v>
      </c>
      <c r="H8" s="369">
        <v>461</v>
      </c>
      <c r="I8" s="369" t="s">
        <v>452</v>
      </c>
      <c r="J8" s="370">
        <v>497</v>
      </c>
      <c r="K8" s="371"/>
      <c r="L8" s="371"/>
      <c r="M8" s="371"/>
      <c r="N8" s="370">
        <v>497</v>
      </c>
      <c r="O8" s="210">
        <v>551</v>
      </c>
      <c r="P8" s="211"/>
      <c r="R8" s="213"/>
      <c r="S8" s="213"/>
      <c r="T8" s="213"/>
    </row>
    <row r="9" spans="1:20" s="212" customFormat="1" ht="49.5" customHeight="1">
      <c r="A9" s="207">
        <v>2</v>
      </c>
      <c r="B9" s="208" t="s">
        <v>357</v>
      </c>
      <c r="C9" s="350">
        <v>35</v>
      </c>
      <c r="D9" s="297">
        <v>30769</v>
      </c>
      <c r="E9" s="269" t="s">
        <v>442</v>
      </c>
      <c r="F9" s="269" t="s">
        <v>397</v>
      </c>
      <c r="G9" s="369"/>
      <c r="H9" s="369"/>
      <c r="I9" s="369"/>
      <c r="J9" s="330">
        <v>0</v>
      </c>
      <c r="K9" s="371"/>
      <c r="L9" s="371"/>
      <c r="M9" s="371"/>
      <c r="N9" s="370" t="s">
        <v>454</v>
      </c>
      <c r="O9" s="210">
        <v>0</v>
      </c>
      <c r="P9" s="211"/>
      <c r="R9" s="213"/>
      <c r="S9" s="213"/>
      <c r="T9" s="213"/>
    </row>
    <row r="10" spans="1:20" s="212" customFormat="1" ht="49.5" customHeight="1">
      <c r="A10" s="207">
        <v>3</v>
      </c>
      <c r="B10" s="208" t="s">
        <v>358</v>
      </c>
      <c r="C10" s="350" t="s">
        <v>457</v>
      </c>
      <c r="D10" s="297" t="s">
        <v>457</v>
      </c>
      <c r="E10" s="269" t="s">
        <v>457</v>
      </c>
      <c r="F10" s="269" t="s">
        <v>457</v>
      </c>
      <c r="G10" s="209"/>
      <c r="H10" s="209"/>
      <c r="I10" s="209"/>
      <c r="J10" s="330">
        <v>0</v>
      </c>
      <c r="K10" s="331"/>
      <c r="L10" s="331"/>
      <c r="M10" s="331"/>
      <c r="N10" s="330">
        <v>0</v>
      </c>
      <c r="O10" s="210"/>
      <c r="P10" s="211"/>
      <c r="R10" s="213"/>
      <c r="S10" s="213"/>
      <c r="T10" s="213"/>
    </row>
    <row r="11" spans="1:20" s="212" customFormat="1" ht="49.5" customHeight="1">
      <c r="A11" s="207">
        <v>4</v>
      </c>
      <c r="B11" s="208" t="s">
        <v>359</v>
      </c>
      <c r="C11" s="350" t="s">
        <v>457</v>
      </c>
      <c r="D11" s="297" t="s">
        <v>457</v>
      </c>
      <c r="E11" s="269" t="s">
        <v>457</v>
      </c>
      <c r="F11" s="269" t="s">
        <v>457</v>
      </c>
      <c r="G11" s="209"/>
      <c r="H11" s="209"/>
      <c r="I11" s="209"/>
      <c r="J11" s="330">
        <v>0</v>
      </c>
      <c r="K11" s="331"/>
      <c r="L11" s="331"/>
      <c r="M11" s="331"/>
      <c r="N11" s="330">
        <v>0</v>
      </c>
      <c r="O11" s="210"/>
      <c r="P11" s="211"/>
      <c r="R11" s="213"/>
      <c r="S11" s="213"/>
      <c r="T11" s="213"/>
    </row>
    <row r="12" spans="1:20" s="212" customFormat="1" ht="49.5" customHeight="1">
      <c r="A12" s="207">
        <v>5</v>
      </c>
      <c r="B12" s="208" t="s">
        <v>360</v>
      </c>
      <c r="C12" s="350" t="s">
        <v>457</v>
      </c>
      <c r="D12" s="297" t="s">
        <v>457</v>
      </c>
      <c r="E12" s="269" t="s">
        <v>457</v>
      </c>
      <c r="F12" s="269" t="s">
        <v>457</v>
      </c>
      <c r="G12" s="209"/>
      <c r="H12" s="209"/>
      <c r="I12" s="209"/>
      <c r="J12" s="330">
        <v>0</v>
      </c>
      <c r="K12" s="331"/>
      <c r="L12" s="331"/>
      <c r="M12" s="331"/>
      <c r="N12" s="330">
        <v>0</v>
      </c>
      <c r="O12" s="210"/>
      <c r="P12" s="211"/>
      <c r="R12" s="213"/>
      <c r="S12" s="213"/>
      <c r="T12" s="213"/>
    </row>
    <row r="13" spans="1:20" s="212" customFormat="1" ht="49.5" customHeight="1">
      <c r="A13" s="207">
        <v>6</v>
      </c>
      <c r="B13" s="208" t="s">
        <v>361</v>
      </c>
      <c r="C13" s="350" t="s">
        <v>457</v>
      </c>
      <c r="D13" s="297" t="s">
        <v>457</v>
      </c>
      <c r="E13" s="269" t="s">
        <v>457</v>
      </c>
      <c r="F13" s="269" t="s">
        <v>457</v>
      </c>
      <c r="G13" s="209"/>
      <c r="H13" s="209"/>
      <c r="I13" s="209"/>
      <c r="J13" s="330">
        <v>0</v>
      </c>
      <c r="K13" s="331"/>
      <c r="L13" s="331"/>
      <c r="M13" s="331"/>
      <c r="N13" s="330">
        <v>0</v>
      </c>
      <c r="O13" s="210"/>
      <c r="P13" s="211"/>
      <c r="R13" s="213"/>
      <c r="S13" s="213"/>
      <c r="T13" s="213"/>
    </row>
    <row r="14" spans="1:20" s="212" customFormat="1" ht="49.5" customHeight="1">
      <c r="A14" s="207">
        <v>7</v>
      </c>
      <c r="B14" s="208" t="s">
        <v>362</v>
      </c>
      <c r="C14" s="350" t="s">
        <v>457</v>
      </c>
      <c r="D14" s="297" t="s">
        <v>457</v>
      </c>
      <c r="E14" s="269" t="s">
        <v>457</v>
      </c>
      <c r="F14" s="269" t="s">
        <v>457</v>
      </c>
      <c r="G14" s="209"/>
      <c r="H14" s="209"/>
      <c r="I14" s="209"/>
      <c r="J14" s="330">
        <v>0</v>
      </c>
      <c r="K14" s="331"/>
      <c r="L14" s="331"/>
      <c r="M14" s="331"/>
      <c r="N14" s="330">
        <v>0</v>
      </c>
      <c r="O14" s="210"/>
      <c r="P14" s="211"/>
      <c r="R14" s="213"/>
      <c r="S14" s="213"/>
      <c r="T14" s="213"/>
    </row>
    <row r="15" spans="1:20" s="212" customFormat="1" ht="49.5" customHeight="1">
      <c r="A15" s="207">
        <v>8</v>
      </c>
      <c r="B15" s="208" t="s">
        <v>363</v>
      </c>
      <c r="C15" s="350" t="s">
        <v>457</v>
      </c>
      <c r="D15" s="297" t="s">
        <v>457</v>
      </c>
      <c r="E15" s="269" t="s">
        <v>457</v>
      </c>
      <c r="F15" s="269" t="s">
        <v>457</v>
      </c>
      <c r="G15" s="209"/>
      <c r="H15" s="209"/>
      <c r="I15" s="209"/>
      <c r="J15" s="330">
        <v>0</v>
      </c>
      <c r="K15" s="331"/>
      <c r="L15" s="331"/>
      <c r="M15" s="331"/>
      <c r="N15" s="330">
        <v>0</v>
      </c>
      <c r="O15" s="210"/>
      <c r="P15" s="211"/>
      <c r="R15" s="213"/>
      <c r="S15" s="213"/>
      <c r="T15" s="213"/>
    </row>
    <row r="16" spans="1:20" s="212" customFormat="1" ht="49.5" customHeight="1">
      <c r="A16" s="207">
        <v>9</v>
      </c>
      <c r="B16" s="208" t="s">
        <v>364</v>
      </c>
      <c r="C16" s="350" t="s">
        <v>457</v>
      </c>
      <c r="D16" s="297" t="s">
        <v>457</v>
      </c>
      <c r="E16" s="269" t="s">
        <v>457</v>
      </c>
      <c r="F16" s="269" t="s">
        <v>457</v>
      </c>
      <c r="G16" s="209"/>
      <c r="H16" s="209"/>
      <c r="I16" s="209"/>
      <c r="J16" s="330">
        <v>0</v>
      </c>
      <c r="K16" s="331"/>
      <c r="L16" s="331"/>
      <c r="M16" s="331"/>
      <c r="N16" s="330">
        <v>0</v>
      </c>
      <c r="O16" s="210"/>
      <c r="P16" s="211"/>
      <c r="R16" s="213"/>
      <c r="S16" s="213"/>
      <c r="T16" s="213"/>
    </row>
    <row r="17" spans="1:20" s="212" customFormat="1" ht="49.5" customHeight="1">
      <c r="A17" s="207">
        <v>10</v>
      </c>
      <c r="B17" s="208" t="s">
        <v>365</v>
      </c>
      <c r="C17" s="350" t="s">
        <v>457</v>
      </c>
      <c r="D17" s="297" t="s">
        <v>457</v>
      </c>
      <c r="E17" s="269" t="s">
        <v>457</v>
      </c>
      <c r="F17" s="269" t="s">
        <v>457</v>
      </c>
      <c r="G17" s="209"/>
      <c r="H17" s="209"/>
      <c r="I17" s="209"/>
      <c r="J17" s="330">
        <v>0</v>
      </c>
      <c r="K17" s="331"/>
      <c r="L17" s="331"/>
      <c r="M17" s="331"/>
      <c r="N17" s="330">
        <v>0</v>
      </c>
      <c r="O17" s="210"/>
      <c r="P17" s="211"/>
      <c r="R17" s="213"/>
      <c r="S17" s="213"/>
      <c r="T17" s="213"/>
    </row>
    <row r="18" spans="1:20" s="212" customFormat="1" ht="49.5" customHeight="1">
      <c r="A18" s="207">
        <v>11</v>
      </c>
      <c r="B18" s="208" t="s">
        <v>366</v>
      </c>
      <c r="C18" s="350" t="s">
        <v>457</v>
      </c>
      <c r="D18" s="297" t="s">
        <v>457</v>
      </c>
      <c r="E18" s="269" t="s">
        <v>457</v>
      </c>
      <c r="F18" s="269" t="s">
        <v>457</v>
      </c>
      <c r="G18" s="209"/>
      <c r="H18" s="209"/>
      <c r="I18" s="209"/>
      <c r="J18" s="330">
        <v>0</v>
      </c>
      <c r="K18" s="331"/>
      <c r="L18" s="331"/>
      <c r="M18" s="331"/>
      <c r="N18" s="330">
        <v>0</v>
      </c>
      <c r="O18" s="210"/>
      <c r="P18" s="211"/>
      <c r="R18" s="213"/>
      <c r="S18" s="213"/>
      <c r="T18" s="213"/>
    </row>
    <row r="19" spans="1:20" s="212" customFormat="1" ht="49.5" customHeight="1">
      <c r="A19" s="207">
        <v>12</v>
      </c>
      <c r="B19" s="208" t="s">
        <v>367</v>
      </c>
      <c r="C19" s="350" t="s">
        <v>457</v>
      </c>
      <c r="D19" s="297" t="s">
        <v>457</v>
      </c>
      <c r="E19" s="269" t="s">
        <v>457</v>
      </c>
      <c r="F19" s="269" t="s">
        <v>457</v>
      </c>
      <c r="G19" s="209"/>
      <c r="H19" s="209"/>
      <c r="I19" s="209"/>
      <c r="J19" s="330">
        <v>0</v>
      </c>
      <c r="K19" s="331"/>
      <c r="L19" s="331"/>
      <c r="M19" s="331"/>
      <c r="N19" s="330">
        <v>0</v>
      </c>
      <c r="O19" s="210"/>
      <c r="P19" s="211"/>
      <c r="R19" s="213"/>
      <c r="S19" s="213"/>
      <c r="T19" s="213"/>
    </row>
    <row r="20" spans="1:20" s="212" customFormat="1" ht="49.5" customHeight="1">
      <c r="A20" s="207">
        <v>13</v>
      </c>
      <c r="B20" s="208" t="s">
        <v>368</v>
      </c>
      <c r="C20" s="350" t="s">
        <v>457</v>
      </c>
      <c r="D20" s="297" t="s">
        <v>457</v>
      </c>
      <c r="E20" s="269" t="s">
        <v>457</v>
      </c>
      <c r="F20" s="269" t="s">
        <v>457</v>
      </c>
      <c r="G20" s="209"/>
      <c r="H20" s="209"/>
      <c r="I20" s="209"/>
      <c r="J20" s="330">
        <v>0</v>
      </c>
      <c r="K20" s="331"/>
      <c r="L20" s="331"/>
      <c r="M20" s="331"/>
      <c r="N20" s="330">
        <v>0</v>
      </c>
      <c r="O20" s="210"/>
      <c r="P20" s="211"/>
      <c r="R20" s="213"/>
      <c r="S20" s="213"/>
      <c r="T20" s="213"/>
    </row>
    <row r="21" spans="1:20" s="212" customFormat="1" ht="49.5" customHeight="1">
      <c r="A21" s="207">
        <v>14</v>
      </c>
      <c r="B21" s="208" t="s">
        <v>369</v>
      </c>
      <c r="C21" s="350" t="s">
        <v>457</v>
      </c>
      <c r="D21" s="297" t="s">
        <v>457</v>
      </c>
      <c r="E21" s="269" t="s">
        <v>457</v>
      </c>
      <c r="F21" s="269" t="s">
        <v>457</v>
      </c>
      <c r="G21" s="209"/>
      <c r="H21" s="209"/>
      <c r="I21" s="209"/>
      <c r="J21" s="330">
        <v>0</v>
      </c>
      <c r="K21" s="331"/>
      <c r="L21" s="331"/>
      <c r="M21" s="331"/>
      <c r="N21" s="330">
        <v>0</v>
      </c>
      <c r="O21" s="210"/>
      <c r="P21" s="211"/>
      <c r="R21" s="213"/>
      <c r="S21" s="213"/>
      <c r="T21" s="213"/>
    </row>
    <row r="22" spans="1:20" s="212" customFormat="1" ht="49.5" customHeight="1">
      <c r="A22" s="207">
        <v>15</v>
      </c>
      <c r="B22" s="208" t="s">
        <v>370</v>
      </c>
      <c r="C22" s="350" t="s">
        <v>457</v>
      </c>
      <c r="D22" s="297" t="s">
        <v>457</v>
      </c>
      <c r="E22" s="269" t="s">
        <v>457</v>
      </c>
      <c r="F22" s="269" t="s">
        <v>457</v>
      </c>
      <c r="G22" s="209"/>
      <c r="H22" s="209"/>
      <c r="I22" s="209"/>
      <c r="J22" s="330">
        <v>0</v>
      </c>
      <c r="K22" s="331"/>
      <c r="L22" s="331"/>
      <c r="M22" s="331"/>
      <c r="N22" s="330">
        <v>0</v>
      </c>
      <c r="O22" s="210"/>
      <c r="P22" s="211"/>
      <c r="R22" s="213"/>
      <c r="S22" s="213"/>
      <c r="T22" s="213"/>
    </row>
    <row r="23" spans="1:20" s="212" customFormat="1" ht="49.5" customHeight="1">
      <c r="A23" s="207">
        <v>16</v>
      </c>
      <c r="B23" s="208" t="s">
        <v>371</v>
      </c>
      <c r="C23" s="350" t="s">
        <v>457</v>
      </c>
      <c r="D23" s="297" t="s">
        <v>457</v>
      </c>
      <c r="E23" s="269" t="s">
        <v>457</v>
      </c>
      <c r="F23" s="269" t="s">
        <v>457</v>
      </c>
      <c r="G23" s="209"/>
      <c r="H23" s="209"/>
      <c r="I23" s="209"/>
      <c r="J23" s="330">
        <v>0</v>
      </c>
      <c r="K23" s="331"/>
      <c r="L23" s="331"/>
      <c r="M23" s="331"/>
      <c r="N23" s="330">
        <v>0</v>
      </c>
      <c r="O23" s="210"/>
      <c r="P23" s="211"/>
      <c r="R23" s="213"/>
      <c r="S23" s="213"/>
      <c r="T23" s="213"/>
    </row>
    <row r="24" spans="1:20" s="212" customFormat="1" ht="49.5" customHeight="1">
      <c r="A24" s="207">
        <v>17</v>
      </c>
      <c r="B24" s="208" t="s">
        <v>372</v>
      </c>
      <c r="C24" s="350" t="s">
        <v>457</v>
      </c>
      <c r="D24" s="297" t="s">
        <v>457</v>
      </c>
      <c r="E24" s="269" t="s">
        <v>457</v>
      </c>
      <c r="F24" s="269" t="s">
        <v>457</v>
      </c>
      <c r="G24" s="209"/>
      <c r="H24" s="209"/>
      <c r="I24" s="209"/>
      <c r="J24" s="330">
        <v>0</v>
      </c>
      <c r="K24" s="331"/>
      <c r="L24" s="331"/>
      <c r="M24" s="331"/>
      <c r="N24" s="330">
        <v>0</v>
      </c>
      <c r="O24" s="210"/>
      <c r="P24" s="211"/>
      <c r="R24" s="213"/>
      <c r="S24" s="213"/>
      <c r="T24" s="213"/>
    </row>
    <row r="25" spans="1:20" s="212" customFormat="1" ht="49.5" customHeight="1">
      <c r="A25" s="207">
        <v>18</v>
      </c>
      <c r="B25" s="208" t="s">
        <v>373</v>
      </c>
      <c r="C25" s="350" t="s">
        <v>457</v>
      </c>
      <c r="D25" s="297" t="s">
        <v>457</v>
      </c>
      <c r="E25" s="269" t="s">
        <v>457</v>
      </c>
      <c r="F25" s="269" t="s">
        <v>457</v>
      </c>
      <c r="G25" s="209"/>
      <c r="H25" s="209"/>
      <c r="I25" s="209"/>
      <c r="J25" s="330">
        <v>0</v>
      </c>
      <c r="K25" s="331"/>
      <c r="L25" s="331"/>
      <c r="M25" s="331"/>
      <c r="N25" s="330">
        <v>0</v>
      </c>
      <c r="O25" s="210"/>
      <c r="P25" s="211"/>
      <c r="R25" s="213"/>
      <c r="S25" s="213"/>
      <c r="T25" s="213"/>
    </row>
    <row r="26" spans="1:20" s="212" customFormat="1" ht="49.5" customHeight="1">
      <c r="A26" s="207">
        <v>19</v>
      </c>
      <c r="B26" s="208" t="s">
        <v>374</v>
      </c>
      <c r="C26" s="350" t="s">
        <v>457</v>
      </c>
      <c r="D26" s="297" t="s">
        <v>457</v>
      </c>
      <c r="E26" s="269" t="s">
        <v>457</v>
      </c>
      <c r="F26" s="269" t="s">
        <v>457</v>
      </c>
      <c r="G26" s="209"/>
      <c r="H26" s="209"/>
      <c r="I26" s="209"/>
      <c r="J26" s="330">
        <v>0</v>
      </c>
      <c r="K26" s="331"/>
      <c r="L26" s="331"/>
      <c r="M26" s="331"/>
      <c r="N26" s="330">
        <v>0</v>
      </c>
      <c r="O26" s="210"/>
      <c r="P26" s="211"/>
      <c r="R26" s="213"/>
      <c r="S26" s="213"/>
      <c r="T26" s="213"/>
    </row>
    <row r="27" spans="1:20" s="212" customFormat="1" ht="49.5" customHeight="1">
      <c r="A27" s="207">
        <v>20</v>
      </c>
      <c r="B27" s="208" t="s">
        <v>375</v>
      </c>
      <c r="C27" s="350" t="s">
        <v>457</v>
      </c>
      <c r="D27" s="297" t="s">
        <v>457</v>
      </c>
      <c r="E27" s="269" t="s">
        <v>457</v>
      </c>
      <c r="F27" s="269" t="s">
        <v>457</v>
      </c>
      <c r="G27" s="214"/>
      <c r="H27" s="214"/>
      <c r="I27" s="214"/>
      <c r="J27" s="330">
        <v>0</v>
      </c>
      <c r="K27" s="331"/>
      <c r="L27" s="331"/>
      <c r="M27" s="331"/>
      <c r="N27" s="330">
        <v>0</v>
      </c>
      <c r="O27" s="210"/>
      <c r="P27" s="211"/>
      <c r="R27" s="213"/>
      <c r="S27" s="213"/>
      <c r="T27" s="213"/>
    </row>
    <row r="28" spans="1:15" s="29" customFormat="1" ht="9" customHeight="1">
      <c r="A28" s="30"/>
      <c r="B28" s="30"/>
      <c r="C28" s="351"/>
      <c r="D28" s="31"/>
      <c r="E28" s="30"/>
      <c r="F28" s="30"/>
      <c r="N28" s="32"/>
      <c r="O28" s="30"/>
    </row>
    <row r="29" spans="1:16" s="29" customFormat="1" ht="25.5" customHeight="1">
      <c r="A29" s="449" t="s">
        <v>5</v>
      </c>
      <c r="B29" s="449"/>
      <c r="C29" s="449"/>
      <c r="D29" s="449"/>
      <c r="E29" s="33" t="s">
        <v>0</v>
      </c>
      <c r="F29" s="33" t="s">
        <v>1</v>
      </c>
      <c r="G29" s="450" t="s">
        <v>2</v>
      </c>
      <c r="H29" s="450"/>
      <c r="I29" s="450"/>
      <c r="J29" s="33"/>
      <c r="K29" s="450" t="s">
        <v>3</v>
      </c>
      <c r="L29" s="450"/>
      <c r="M29" s="33"/>
      <c r="N29" s="450" t="s">
        <v>3</v>
      </c>
      <c r="O29" s="450"/>
      <c r="P29" s="33"/>
    </row>
  </sheetData>
  <sheetProtection/>
  <mergeCells count="25">
    <mergeCell ref="F6:F7"/>
    <mergeCell ref="G6:M6"/>
    <mergeCell ref="N6:N7"/>
    <mergeCell ref="O6:O7"/>
    <mergeCell ref="P6:P7"/>
    <mergeCell ref="A29:D29"/>
    <mergeCell ref="G29:I29"/>
    <mergeCell ref="K29:L29"/>
    <mergeCell ref="N29:O29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A1:P1"/>
    <mergeCell ref="A2:P2"/>
    <mergeCell ref="A3:D3"/>
    <mergeCell ref="F3:G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9.28125" style="280" customWidth="1"/>
    <col min="7" max="7" width="9.00390625" style="27" customWidth="1"/>
    <col min="8" max="8" width="2.140625" style="18" customWidth="1"/>
    <col min="9" max="9" width="6.140625" style="23" customWidth="1"/>
    <col min="10" max="10" width="15.421875" style="23" hidden="1" customWidth="1"/>
    <col min="11" max="11" width="11.7109375" style="318" bestFit="1" customWidth="1"/>
    <col min="12" max="12" width="13.28125" style="17" customWidth="1"/>
    <col min="13" max="13" width="22.00390625" style="23" customWidth="1"/>
    <col min="14" max="14" width="14.8515625" style="23" customWidth="1"/>
    <col min="15" max="15" width="16.421875" style="280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13" t="s">
        <v>395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s="6" customFormat="1" ht="21" customHeight="1">
      <c r="A2" s="414" t="s">
        <v>396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7" customFormat="1" ht="17.25" customHeight="1">
      <c r="A3" s="415" t="s">
        <v>9</v>
      </c>
      <c r="B3" s="415"/>
      <c r="C3" s="415"/>
      <c r="D3" s="322" t="s">
        <v>377</v>
      </c>
      <c r="E3" s="134"/>
      <c r="F3" s="416"/>
      <c r="G3" s="416"/>
      <c r="H3" s="417"/>
      <c r="I3" s="417"/>
      <c r="J3" s="417"/>
      <c r="K3" s="417"/>
      <c r="L3" s="417"/>
      <c r="M3" s="36" t="s">
        <v>433</v>
      </c>
      <c r="N3" s="461" t="s">
        <v>435</v>
      </c>
      <c r="O3" s="462"/>
      <c r="P3" s="462"/>
    </row>
    <row r="4" spans="1:16" s="7" customFormat="1" ht="17.25" customHeight="1">
      <c r="A4" s="405" t="s">
        <v>10</v>
      </c>
      <c r="B4" s="405"/>
      <c r="C4" s="405"/>
      <c r="D4" s="420" t="s">
        <v>424</v>
      </c>
      <c r="E4" s="420"/>
      <c r="F4" s="463" t="s">
        <v>425</v>
      </c>
      <c r="G4" s="463"/>
      <c r="H4" s="8"/>
      <c r="I4" s="8"/>
      <c r="J4" s="8"/>
      <c r="K4" s="311"/>
      <c r="L4" s="9"/>
      <c r="M4" s="40" t="s">
        <v>11</v>
      </c>
      <c r="N4" s="406" t="s">
        <v>451</v>
      </c>
      <c r="O4" s="406"/>
      <c r="P4" s="117"/>
    </row>
    <row r="5" spans="1:16" s="6" customFormat="1" ht="6.75" customHeight="1">
      <c r="A5" s="10"/>
      <c r="B5" s="10"/>
      <c r="C5" s="11"/>
      <c r="D5" s="12"/>
      <c r="E5" s="13"/>
      <c r="F5" s="281"/>
      <c r="G5" s="13"/>
      <c r="H5" s="13"/>
      <c r="I5" s="10"/>
      <c r="J5" s="10"/>
      <c r="K5" s="312"/>
      <c r="L5" s="14"/>
      <c r="M5" s="39"/>
      <c r="N5" s="39"/>
      <c r="O5" s="275"/>
      <c r="P5" s="10"/>
    </row>
    <row r="6" spans="1:16" s="15" customFormat="1" ht="24.75" customHeight="1">
      <c r="A6" s="407" t="s">
        <v>21</v>
      </c>
      <c r="B6" s="408" t="s">
        <v>314</v>
      </c>
      <c r="C6" s="408" t="s">
        <v>134</v>
      </c>
      <c r="D6" s="409" t="s">
        <v>23</v>
      </c>
      <c r="E6" s="409" t="s">
        <v>137</v>
      </c>
      <c r="F6" s="460" t="s">
        <v>24</v>
      </c>
      <c r="G6" s="411" t="s">
        <v>25</v>
      </c>
      <c r="I6" s="16" t="s">
        <v>26</v>
      </c>
      <c r="J6" s="16"/>
      <c r="K6" s="313"/>
      <c r="L6" s="17"/>
      <c r="M6" s="19"/>
      <c r="N6" s="19"/>
      <c r="O6" s="412" t="s">
        <v>444</v>
      </c>
      <c r="P6" s="412"/>
    </row>
    <row r="7" spans="1:16" ht="36" customHeight="1">
      <c r="A7" s="407"/>
      <c r="B7" s="408"/>
      <c r="C7" s="408"/>
      <c r="D7" s="409"/>
      <c r="E7" s="409"/>
      <c r="F7" s="460"/>
      <c r="G7" s="411"/>
      <c r="H7" s="19"/>
      <c r="I7" s="156" t="s">
        <v>21</v>
      </c>
      <c r="J7" s="187"/>
      <c r="K7" s="314" t="s">
        <v>314</v>
      </c>
      <c r="L7" s="185" t="s">
        <v>22</v>
      </c>
      <c r="M7" s="178" t="s">
        <v>23</v>
      </c>
      <c r="N7" s="156" t="s">
        <v>137</v>
      </c>
      <c r="O7" s="276" t="s">
        <v>24</v>
      </c>
      <c r="P7" s="156" t="s">
        <v>51</v>
      </c>
    </row>
    <row r="8" spans="1:16" s="15" customFormat="1" ht="39" customHeight="1">
      <c r="A8" s="271">
        <v>1</v>
      </c>
      <c r="B8" s="271">
        <v>34</v>
      </c>
      <c r="C8" s="282">
        <v>33678</v>
      </c>
      <c r="D8" s="272" t="s">
        <v>440</v>
      </c>
      <c r="E8" s="272" t="s">
        <v>441</v>
      </c>
      <c r="F8" s="287">
        <v>23828</v>
      </c>
      <c r="G8" s="284">
        <v>593</v>
      </c>
      <c r="H8" s="20"/>
      <c r="I8" s="188">
        <v>1</v>
      </c>
      <c r="J8" s="189" t="s">
        <v>378</v>
      </c>
      <c r="K8" s="192" t="s">
        <v>457</v>
      </c>
      <c r="L8" s="270" t="s">
        <v>457</v>
      </c>
      <c r="M8" s="328" t="s">
        <v>457</v>
      </c>
      <c r="N8" s="328" t="s">
        <v>457</v>
      </c>
      <c r="O8" s="191"/>
      <c r="P8" s="192"/>
    </row>
    <row r="9" spans="1:16" s="15" customFormat="1" ht="39" customHeight="1">
      <c r="A9" s="271" t="s">
        <v>453</v>
      </c>
      <c r="B9" s="271">
        <v>35</v>
      </c>
      <c r="C9" s="282">
        <v>30769</v>
      </c>
      <c r="D9" s="272" t="s">
        <v>442</v>
      </c>
      <c r="E9" s="272" t="s">
        <v>397</v>
      </c>
      <c r="F9" s="283" t="s">
        <v>454</v>
      </c>
      <c r="G9" s="284"/>
      <c r="H9" s="20"/>
      <c r="I9" s="188">
        <v>2</v>
      </c>
      <c r="J9" s="189" t="s">
        <v>379</v>
      </c>
      <c r="K9" s="192" t="s">
        <v>457</v>
      </c>
      <c r="L9" s="270" t="s">
        <v>457</v>
      </c>
      <c r="M9" s="328" t="s">
        <v>457</v>
      </c>
      <c r="N9" s="328" t="s">
        <v>457</v>
      </c>
      <c r="O9" s="191"/>
      <c r="P9" s="192"/>
    </row>
    <row r="10" spans="1:16" s="15" customFormat="1" ht="39" customHeight="1">
      <c r="A10" s="271"/>
      <c r="B10" s="271"/>
      <c r="C10" s="282"/>
      <c r="D10" s="272"/>
      <c r="E10" s="272"/>
      <c r="F10" s="283"/>
      <c r="G10" s="284"/>
      <c r="H10" s="20"/>
      <c r="I10" s="188">
        <v>3</v>
      </c>
      <c r="J10" s="189" t="s">
        <v>380</v>
      </c>
      <c r="K10" s="192" t="s">
        <v>457</v>
      </c>
      <c r="L10" s="270" t="s">
        <v>457</v>
      </c>
      <c r="M10" s="328" t="s">
        <v>457</v>
      </c>
      <c r="N10" s="328" t="s">
        <v>457</v>
      </c>
      <c r="O10" s="191"/>
      <c r="P10" s="192"/>
    </row>
    <row r="11" spans="1:16" s="15" customFormat="1" ht="39" customHeight="1">
      <c r="A11" s="271"/>
      <c r="B11" s="271"/>
      <c r="C11" s="282"/>
      <c r="D11" s="272"/>
      <c r="E11" s="272"/>
      <c r="F11" s="283"/>
      <c r="G11" s="284"/>
      <c r="H11" s="20"/>
      <c r="I11" s="188">
        <v>4</v>
      </c>
      <c r="J11" s="189" t="s">
        <v>381</v>
      </c>
      <c r="K11" s="192" t="s">
        <v>457</v>
      </c>
      <c r="L11" s="270" t="s">
        <v>457</v>
      </c>
      <c r="M11" s="328" t="s">
        <v>457</v>
      </c>
      <c r="N11" s="328" t="s">
        <v>457</v>
      </c>
      <c r="O11" s="191"/>
      <c r="P11" s="192"/>
    </row>
    <row r="12" spans="1:16" s="15" customFormat="1" ht="39" customHeight="1">
      <c r="A12" s="271"/>
      <c r="B12" s="271"/>
      <c r="C12" s="282"/>
      <c r="D12" s="272"/>
      <c r="E12" s="272"/>
      <c r="F12" s="283"/>
      <c r="G12" s="284"/>
      <c r="H12" s="20"/>
      <c r="I12" s="188">
        <v>5</v>
      </c>
      <c r="J12" s="189" t="s">
        <v>382</v>
      </c>
      <c r="K12" s="192">
        <v>35</v>
      </c>
      <c r="L12" s="270">
        <v>30769</v>
      </c>
      <c r="M12" s="328" t="s">
        <v>442</v>
      </c>
      <c r="N12" s="328" t="s">
        <v>397</v>
      </c>
      <c r="O12" s="191" t="s">
        <v>454</v>
      </c>
      <c r="P12" s="192" t="s">
        <v>453</v>
      </c>
    </row>
    <row r="13" spans="1:16" s="15" customFormat="1" ht="39" customHeight="1">
      <c r="A13" s="271"/>
      <c r="B13" s="271"/>
      <c r="C13" s="282"/>
      <c r="D13" s="272"/>
      <c r="E13" s="272"/>
      <c r="F13" s="283"/>
      <c r="G13" s="284"/>
      <c r="H13" s="20"/>
      <c r="I13" s="188">
        <v>6</v>
      </c>
      <c r="J13" s="189" t="s">
        <v>383</v>
      </c>
      <c r="K13" s="192">
        <v>34</v>
      </c>
      <c r="L13" s="270">
        <v>33678</v>
      </c>
      <c r="M13" s="328" t="s">
        <v>440</v>
      </c>
      <c r="N13" s="328" t="s">
        <v>441</v>
      </c>
      <c r="O13" s="287">
        <v>23828</v>
      </c>
      <c r="P13" s="192">
        <v>1</v>
      </c>
    </row>
    <row r="14" spans="1:16" s="15" customFormat="1" ht="39" customHeight="1">
      <c r="A14" s="271"/>
      <c r="B14" s="271"/>
      <c r="C14" s="282"/>
      <c r="D14" s="272"/>
      <c r="E14" s="272"/>
      <c r="F14" s="283"/>
      <c r="G14" s="284"/>
      <c r="H14" s="20"/>
      <c r="I14" s="188">
        <v>7</v>
      </c>
      <c r="J14" s="189" t="s">
        <v>384</v>
      </c>
      <c r="K14" s="192" t="s">
        <v>457</v>
      </c>
      <c r="L14" s="270" t="s">
        <v>457</v>
      </c>
      <c r="M14" s="328" t="s">
        <v>457</v>
      </c>
      <c r="N14" s="328" t="s">
        <v>457</v>
      </c>
      <c r="O14" s="191"/>
      <c r="P14" s="192"/>
    </row>
    <row r="15" spans="1:16" s="15" customFormat="1" ht="39" customHeight="1">
      <c r="A15" s="271"/>
      <c r="B15" s="271"/>
      <c r="C15" s="282"/>
      <c r="D15" s="272"/>
      <c r="E15" s="272"/>
      <c r="F15" s="283"/>
      <c r="G15" s="284"/>
      <c r="H15" s="20"/>
      <c r="I15" s="188">
        <v>8</v>
      </c>
      <c r="J15" s="189" t="s">
        <v>385</v>
      </c>
      <c r="K15" s="192" t="s">
        <v>457</v>
      </c>
      <c r="L15" s="270" t="s">
        <v>457</v>
      </c>
      <c r="M15" s="328" t="s">
        <v>457</v>
      </c>
      <c r="N15" s="328" t="s">
        <v>457</v>
      </c>
      <c r="O15" s="191"/>
      <c r="P15" s="192"/>
    </row>
    <row r="16" spans="1:15" s="15" customFormat="1" ht="39" customHeight="1">
      <c r="A16" s="271"/>
      <c r="B16" s="271"/>
      <c r="C16" s="282"/>
      <c r="D16" s="272"/>
      <c r="E16" s="272"/>
      <c r="F16" s="283"/>
      <c r="G16" s="284"/>
      <c r="H16" s="20"/>
      <c r="I16" s="43" t="s">
        <v>27</v>
      </c>
      <c r="J16" s="43"/>
      <c r="K16" s="315"/>
      <c r="L16" s="21"/>
      <c r="M16" s="19"/>
      <c r="N16" s="19"/>
      <c r="O16" s="277"/>
    </row>
    <row r="17" spans="1:16" s="15" customFormat="1" ht="39" customHeight="1">
      <c r="A17" s="271"/>
      <c r="B17" s="271"/>
      <c r="C17" s="282"/>
      <c r="D17" s="272"/>
      <c r="E17" s="272"/>
      <c r="F17" s="283"/>
      <c r="G17" s="284"/>
      <c r="H17" s="20"/>
      <c r="I17" s="193" t="s">
        <v>21</v>
      </c>
      <c r="J17" s="193"/>
      <c r="K17" s="314" t="s">
        <v>314</v>
      </c>
      <c r="L17" s="185" t="s">
        <v>22</v>
      </c>
      <c r="M17" s="178" t="s">
        <v>23</v>
      </c>
      <c r="N17" s="156" t="s">
        <v>137</v>
      </c>
      <c r="O17" s="278" t="s">
        <v>24</v>
      </c>
      <c r="P17" s="156" t="s">
        <v>51</v>
      </c>
    </row>
    <row r="18" spans="1:16" s="15" customFormat="1" ht="39" customHeight="1">
      <c r="A18" s="271"/>
      <c r="B18" s="271"/>
      <c r="C18" s="274"/>
      <c r="D18" s="271"/>
      <c r="E18" s="306"/>
      <c r="F18" s="301"/>
      <c r="G18" s="273"/>
      <c r="H18" s="20"/>
      <c r="I18" s="188">
        <v>1</v>
      </c>
      <c r="J18" s="189" t="s">
        <v>386</v>
      </c>
      <c r="K18" s="316" t="s">
        <v>457</v>
      </c>
      <c r="L18" s="270" t="s">
        <v>457</v>
      </c>
      <c r="M18" s="194" t="s">
        <v>457</v>
      </c>
      <c r="N18" s="195" t="s">
        <v>457</v>
      </c>
      <c r="O18" s="191"/>
      <c r="P18" s="194"/>
    </row>
    <row r="19" spans="1:16" s="15" customFormat="1" ht="39" customHeight="1">
      <c r="A19" s="271"/>
      <c r="B19" s="271"/>
      <c r="C19" s="305"/>
      <c r="D19" s="271"/>
      <c r="E19" s="306"/>
      <c r="F19" s="301"/>
      <c r="G19" s="273"/>
      <c r="I19" s="188">
        <v>2</v>
      </c>
      <c r="J19" s="189" t="s">
        <v>387</v>
      </c>
      <c r="K19" s="316" t="s">
        <v>457</v>
      </c>
      <c r="L19" s="270" t="s">
        <v>457</v>
      </c>
      <c r="M19" s="194" t="s">
        <v>457</v>
      </c>
      <c r="N19" s="195" t="s">
        <v>457</v>
      </c>
      <c r="O19" s="191"/>
      <c r="P19" s="194"/>
    </row>
    <row r="20" spans="1:16" s="15" customFormat="1" ht="39" customHeight="1">
      <c r="A20" s="271"/>
      <c r="B20" s="271"/>
      <c r="C20" s="305"/>
      <c r="D20" s="271"/>
      <c r="E20" s="272"/>
      <c r="F20" s="301"/>
      <c r="G20" s="273"/>
      <c r="I20" s="188">
        <v>3</v>
      </c>
      <c r="J20" s="189" t="s">
        <v>388</v>
      </c>
      <c r="K20" s="316" t="s">
        <v>457</v>
      </c>
      <c r="L20" s="270" t="s">
        <v>457</v>
      </c>
      <c r="M20" s="194" t="s">
        <v>457</v>
      </c>
      <c r="N20" s="195" t="s">
        <v>457</v>
      </c>
      <c r="O20" s="191"/>
      <c r="P20" s="194"/>
    </row>
    <row r="21" spans="1:16" s="15" customFormat="1" ht="39" customHeight="1">
      <c r="A21" s="271"/>
      <c r="B21" s="271"/>
      <c r="C21" s="305"/>
      <c r="D21" s="307"/>
      <c r="E21" s="296"/>
      <c r="F21" s="301"/>
      <c r="G21" s="273"/>
      <c r="I21" s="188">
        <v>4</v>
      </c>
      <c r="J21" s="189" t="s">
        <v>389</v>
      </c>
      <c r="K21" s="316" t="s">
        <v>457</v>
      </c>
      <c r="L21" s="270" t="s">
        <v>457</v>
      </c>
      <c r="M21" s="194" t="s">
        <v>457</v>
      </c>
      <c r="N21" s="195" t="s">
        <v>457</v>
      </c>
      <c r="O21" s="191"/>
      <c r="P21" s="194"/>
    </row>
    <row r="22" spans="1:16" s="15" customFormat="1" ht="39" customHeight="1">
      <c r="A22" s="271"/>
      <c r="B22" s="271"/>
      <c r="C22" s="305"/>
      <c r="D22" s="271"/>
      <c r="E22" s="306"/>
      <c r="F22" s="301"/>
      <c r="G22" s="273"/>
      <c r="I22" s="188">
        <v>5</v>
      </c>
      <c r="J22" s="189" t="s">
        <v>390</v>
      </c>
      <c r="K22" s="316" t="s">
        <v>457</v>
      </c>
      <c r="L22" s="270" t="s">
        <v>457</v>
      </c>
      <c r="M22" s="194" t="s">
        <v>457</v>
      </c>
      <c r="N22" s="195" t="s">
        <v>457</v>
      </c>
      <c r="O22" s="191"/>
      <c r="P22" s="194"/>
    </row>
    <row r="23" spans="1:16" s="15" customFormat="1" ht="39" customHeight="1">
      <c r="A23" s="179"/>
      <c r="B23" s="179"/>
      <c r="C23" s="190"/>
      <c r="D23" s="183"/>
      <c r="E23" s="184"/>
      <c r="F23" s="181"/>
      <c r="G23" s="180"/>
      <c r="I23" s="188">
        <v>6</v>
      </c>
      <c r="J23" s="189" t="s">
        <v>391</v>
      </c>
      <c r="K23" s="316" t="s">
        <v>457</v>
      </c>
      <c r="L23" s="270" t="s">
        <v>457</v>
      </c>
      <c r="M23" s="194" t="s">
        <v>457</v>
      </c>
      <c r="N23" s="195" t="s">
        <v>457</v>
      </c>
      <c r="O23" s="191"/>
      <c r="P23" s="194"/>
    </row>
    <row r="24" spans="1:16" s="15" customFormat="1" ht="39" customHeight="1">
      <c r="A24" s="179"/>
      <c r="B24" s="179"/>
      <c r="C24" s="186"/>
      <c r="D24" s="183"/>
      <c r="E24" s="184"/>
      <c r="F24" s="181"/>
      <c r="G24" s="180"/>
      <c r="I24" s="188">
        <v>7</v>
      </c>
      <c r="J24" s="189" t="s">
        <v>392</v>
      </c>
      <c r="K24" s="316" t="s">
        <v>457</v>
      </c>
      <c r="L24" s="270" t="s">
        <v>457</v>
      </c>
      <c r="M24" s="194" t="s">
        <v>457</v>
      </c>
      <c r="N24" s="195" t="s">
        <v>457</v>
      </c>
      <c r="O24" s="191"/>
      <c r="P24" s="194"/>
    </row>
    <row r="25" spans="1:16" s="15" customFormat="1" ht="39" customHeight="1">
      <c r="A25" s="179"/>
      <c r="B25" s="179"/>
      <c r="C25" s="186"/>
      <c r="D25" s="179"/>
      <c r="E25" s="182"/>
      <c r="F25" s="181"/>
      <c r="G25" s="180"/>
      <c r="I25" s="188">
        <v>8</v>
      </c>
      <c r="J25" s="189" t="s">
        <v>393</v>
      </c>
      <c r="K25" s="316" t="s">
        <v>457</v>
      </c>
      <c r="L25" s="270" t="s">
        <v>457</v>
      </c>
      <c r="M25" s="194" t="s">
        <v>457</v>
      </c>
      <c r="N25" s="195" t="s">
        <v>457</v>
      </c>
      <c r="O25" s="191"/>
      <c r="P25" s="194"/>
    </row>
    <row r="26" spans="1:15" s="15" customFormat="1" ht="39" customHeight="1">
      <c r="A26" s="179"/>
      <c r="B26" s="179"/>
      <c r="C26" s="186"/>
      <c r="D26" s="183"/>
      <c r="E26" s="184"/>
      <c r="F26" s="181"/>
      <c r="G26" s="180"/>
      <c r="I26" s="43" t="s">
        <v>28</v>
      </c>
      <c r="J26" s="43"/>
      <c r="K26" s="315"/>
      <c r="L26" s="21"/>
      <c r="M26" s="19"/>
      <c r="N26" s="19"/>
      <c r="O26" s="277"/>
    </row>
    <row r="27" spans="1:16" s="15" customFormat="1" ht="39" customHeight="1">
      <c r="A27" s="179"/>
      <c r="B27" s="179"/>
      <c r="C27" s="190"/>
      <c r="D27" s="179"/>
      <c r="E27" s="182"/>
      <c r="F27" s="181"/>
      <c r="G27" s="180"/>
      <c r="I27" s="156" t="s">
        <v>21</v>
      </c>
      <c r="J27" s="156"/>
      <c r="K27" s="314" t="s">
        <v>314</v>
      </c>
      <c r="L27" s="185" t="s">
        <v>22</v>
      </c>
      <c r="M27" s="178" t="s">
        <v>23</v>
      </c>
      <c r="N27" s="156" t="s">
        <v>137</v>
      </c>
      <c r="O27" s="276" t="s">
        <v>24</v>
      </c>
      <c r="P27" s="156" t="s">
        <v>51</v>
      </c>
    </row>
    <row r="28" spans="1:16" s="15" customFormat="1" ht="39" customHeight="1">
      <c r="A28" s="179"/>
      <c r="B28" s="179"/>
      <c r="C28" s="186"/>
      <c r="D28" s="183"/>
      <c r="E28" s="184"/>
      <c r="F28" s="181"/>
      <c r="G28" s="180"/>
      <c r="I28" s="179">
        <v>1</v>
      </c>
      <c r="J28" s="196" t="s">
        <v>122</v>
      </c>
      <c r="K28" s="319" t="s">
        <v>457</v>
      </c>
      <c r="L28" s="270"/>
      <c r="M28" s="194"/>
      <c r="N28" s="195"/>
      <c r="O28" s="191"/>
      <c r="P28" s="194"/>
    </row>
    <row r="29" spans="1:16" s="15" customFormat="1" ht="39" customHeight="1">
      <c r="A29" s="179"/>
      <c r="B29" s="179"/>
      <c r="C29" s="186"/>
      <c r="D29" s="183"/>
      <c r="E29" s="184"/>
      <c r="F29" s="181"/>
      <c r="G29" s="180"/>
      <c r="I29" s="179">
        <v>2</v>
      </c>
      <c r="J29" s="196" t="s">
        <v>123</v>
      </c>
      <c r="K29" s="319" t="s">
        <v>457</v>
      </c>
      <c r="L29" s="270"/>
      <c r="M29" s="194"/>
      <c r="N29" s="195"/>
      <c r="O29" s="191"/>
      <c r="P29" s="194"/>
    </row>
    <row r="30" spans="1:16" s="15" customFormat="1" ht="39" customHeight="1">
      <c r="A30" s="179"/>
      <c r="B30" s="179"/>
      <c r="C30" s="186"/>
      <c r="D30" s="183"/>
      <c r="E30" s="184"/>
      <c r="F30" s="181"/>
      <c r="G30" s="180"/>
      <c r="I30" s="179">
        <v>3</v>
      </c>
      <c r="J30" s="196" t="s">
        <v>124</v>
      </c>
      <c r="K30" s="319" t="s">
        <v>457</v>
      </c>
      <c r="L30" s="270"/>
      <c r="M30" s="194"/>
      <c r="N30" s="195"/>
      <c r="O30" s="191"/>
      <c r="P30" s="194"/>
    </row>
    <row r="31" spans="1:16" s="15" customFormat="1" ht="39" customHeight="1">
      <c r="A31" s="179"/>
      <c r="B31" s="179"/>
      <c r="C31" s="190"/>
      <c r="D31" s="186"/>
      <c r="E31" s="182"/>
      <c r="F31" s="181"/>
      <c r="G31" s="180"/>
      <c r="I31" s="179">
        <v>4</v>
      </c>
      <c r="J31" s="196" t="s">
        <v>125</v>
      </c>
      <c r="K31" s="319" t="s">
        <v>457</v>
      </c>
      <c r="L31" s="270"/>
      <c r="M31" s="194"/>
      <c r="N31" s="195"/>
      <c r="O31" s="191"/>
      <c r="P31" s="194"/>
    </row>
    <row r="32" spans="1:16" s="15" customFormat="1" ht="39" customHeight="1">
      <c r="A32" s="179"/>
      <c r="B32" s="179"/>
      <c r="C32" s="186"/>
      <c r="D32" s="183"/>
      <c r="E32" s="184"/>
      <c r="F32" s="181"/>
      <c r="G32" s="180"/>
      <c r="I32" s="179">
        <v>5</v>
      </c>
      <c r="J32" s="196" t="s">
        <v>126</v>
      </c>
      <c r="K32" s="319" t="s">
        <v>457</v>
      </c>
      <c r="L32" s="270"/>
      <c r="M32" s="194"/>
      <c r="N32" s="195"/>
      <c r="O32" s="191"/>
      <c r="P32" s="194"/>
    </row>
    <row r="33" spans="1:16" s="15" customFormat="1" ht="39" customHeight="1">
      <c r="A33" s="179"/>
      <c r="B33" s="179"/>
      <c r="C33" s="186"/>
      <c r="D33" s="183"/>
      <c r="E33" s="184"/>
      <c r="F33" s="181"/>
      <c r="G33" s="180"/>
      <c r="I33" s="179">
        <v>6</v>
      </c>
      <c r="J33" s="196" t="s">
        <v>127</v>
      </c>
      <c r="K33" s="319" t="s">
        <v>457</v>
      </c>
      <c r="L33" s="270"/>
      <c r="M33" s="194"/>
      <c r="N33" s="195"/>
      <c r="O33" s="191"/>
      <c r="P33" s="194"/>
    </row>
    <row r="34" spans="1:16" s="15" customFormat="1" ht="39" customHeight="1">
      <c r="A34" s="179"/>
      <c r="B34" s="179"/>
      <c r="C34" s="186"/>
      <c r="D34" s="183"/>
      <c r="E34" s="184"/>
      <c r="F34" s="181"/>
      <c r="G34" s="180"/>
      <c r="I34" s="179">
        <v>7</v>
      </c>
      <c r="J34" s="196" t="s">
        <v>128</v>
      </c>
      <c r="K34" s="319" t="s">
        <v>457</v>
      </c>
      <c r="L34" s="270"/>
      <c r="M34" s="194"/>
      <c r="N34" s="195"/>
      <c r="O34" s="191"/>
      <c r="P34" s="194"/>
    </row>
    <row r="35" spans="1:16" s="15" customFormat="1" ht="39" customHeight="1">
      <c r="A35" s="179"/>
      <c r="B35" s="179"/>
      <c r="C35" s="186"/>
      <c r="D35" s="183"/>
      <c r="E35" s="184"/>
      <c r="F35" s="181"/>
      <c r="G35" s="180"/>
      <c r="I35" s="179">
        <v>8</v>
      </c>
      <c r="J35" s="196" t="s">
        <v>129</v>
      </c>
      <c r="K35" s="319" t="s">
        <v>457</v>
      </c>
      <c r="L35" s="270"/>
      <c r="M35" s="194"/>
      <c r="N35" s="195"/>
      <c r="O35" s="191"/>
      <c r="P35" s="194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9" t="s">
        <v>1</v>
      </c>
      <c r="G36" s="23"/>
      <c r="H36" s="24" t="s">
        <v>2</v>
      </c>
      <c r="I36" s="24"/>
      <c r="J36" s="24"/>
      <c r="K36" s="317"/>
      <c r="M36" s="25" t="s">
        <v>3</v>
      </c>
      <c r="N36" s="25" t="s">
        <v>3</v>
      </c>
      <c r="O36" s="279" t="s">
        <v>3</v>
      </c>
      <c r="P36" s="22"/>
    </row>
    <row r="37" spans="1:17" ht="12.75">
      <c r="A37" s="22"/>
      <c r="B37" s="22"/>
      <c r="C37" s="22"/>
      <c r="D37" s="22"/>
      <c r="E37" s="23"/>
      <c r="F37" s="279"/>
      <c r="G37" s="23"/>
      <c r="H37" s="24"/>
      <c r="I37" s="24"/>
      <c r="J37" s="24"/>
      <c r="K37" s="317"/>
      <c r="M37" s="25"/>
      <c r="N37" s="25"/>
      <c r="O37" s="279"/>
      <c r="P37" s="22"/>
      <c r="Q37" s="26"/>
    </row>
    <row r="38" spans="1:4" ht="12.75">
      <c r="A38" s="404"/>
      <c r="B38" s="404"/>
      <c r="C38" s="404"/>
      <c r="D38" s="404"/>
    </row>
    <row r="39" spans="1:2" ht="12.75">
      <c r="A39" s="116"/>
      <c r="B39" s="116"/>
    </row>
  </sheetData>
  <sheetProtection/>
  <mergeCells count="19">
    <mergeCell ref="O6:P6"/>
    <mergeCell ref="A1:P1"/>
    <mergeCell ref="A2:P2"/>
    <mergeCell ref="A3:C3"/>
    <mergeCell ref="F3:G3"/>
    <mergeCell ref="H3:L3"/>
    <mergeCell ref="N3:P3"/>
    <mergeCell ref="D4:E4"/>
    <mergeCell ref="F4:G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466" t="str">
        <f>(Kapak!A2)</f>
        <v>Türkiye Atletizm Federasyonu
İstanbul Atletizm İl Temsilciliği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67" customFormat="1" ht="25.5" customHeight="1">
      <c r="A2" s="467">
        <f>Kapak!A14</f>
        <v>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s="68" customFormat="1" ht="26.25" customHeight="1">
      <c r="A3" s="466" t="s">
        <v>82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 ht="16.5" customHeight="1">
      <c r="A4" s="465" t="s">
        <v>83</v>
      </c>
      <c r="B4" s="464"/>
      <c r="C4" s="464"/>
      <c r="D4" s="464"/>
      <c r="E4" s="464"/>
      <c r="F4" s="69"/>
      <c r="G4" s="68"/>
      <c r="H4" s="468" t="s">
        <v>33</v>
      </c>
      <c r="I4" s="468"/>
      <c r="J4" s="468"/>
      <c r="K4" s="468"/>
      <c r="L4" s="468"/>
      <c r="M4" s="468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6"/>
      <c r="C16" s="137"/>
      <c r="D16" s="137"/>
      <c r="E16" s="138"/>
      <c r="F16" s="139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6"/>
      <c r="C17" s="137"/>
      <c r="D17" s="137"/>
      <c r="E17" s="138"/>
      <c r="F17" s="139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6"/>
      <c r="C18" s="137"/>
      <c r="D18" s="137"/>
      <c r="E18" s="138"/>
      <c r="F18" s="139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6"/>
      <c r="C19" s="137"/>
      <c r="D19" s="137"/>
      <c r="E19" s="138"/>
      <c r="F19" s="139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6"/>
      <c r="C20" s="137"/>
      <c r="D20" s="137"/>
      <c r="E20" s="138"/>
      <c r="F20" s="139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6"/>
      <c r="C21" s="137"/>
      <c r="D21" s="137"/>
      <c r="E21" s="138"/>
      <c r="F21" s="139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6"/>
      <c r="C22" s="137"/>
      <c r="D22" s="137"/>
      <c r="E22" s="138"/>
      <c r="F22" s="139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6"/>
      <c r="C23" s="137"/>
      <c r="D23" s="137"/>
      <c r="E23" s="138"/>
      <c r="F23" s="139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6"/>
      <c r="C24" s="137"/>
      <c r="D24" s="137"/>
      <c r="E24" s="138"/>
      <c r="F24" s="139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6"/>
      <c r="C25" s="137"/>
      <c r="D25" s="137"/>
      <c r="E25" s="138"/>
      <c r="F25" s="139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6"/>
      <c r="C26" s="137"/>
      <c r="D26" s="137"/>
      <c r="E26" s="138"/>
      <c r="F26" s="139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6"/>
      <c r="C27" s="137"/>
      <c r="D27" s="137"/>
      <c r="E27" s="138"/>
      <c r="F27" s="139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6"/>
      <c r="C28" s="137"/>
      <c r="D28" s="137"/>
      <c r="E28" s="138"/>
      <c r="F28" s="139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6"/>
      <c r="C29" s="137"/>
      <c r="D29" s="137"/>
      <c r="E29" s="138"/>
      <c r="F29" s="139"/>
      <c r="H29" s="73"/>
      <c r="I29" s="136"/>
      <c r="J29" s="137"/>
      <c r="K29" s="137"/>
      <c r="L29" s="138"/>
      <c r="M29" s="139"/>
    </row>
    <row r="30" spans="1:13" ht="17.25" customHeight="1">
      <c r="A30" s="464" t="s">
        <v>34</v>
      </c>
      <c r="B30" s="464"/>
      <c r="C30" s="464"/>
      <c r="D30" s="464"/>
      <c r="E30" s="464"/>
      <c r="F30" s="69"/>
      <c r="H30" s="464" t="s">
        <v>35</v>
      </c>
      <c r="I30" s="464"/>
      <c r="J30" s="464"/>
      <c r="K30" s="464"/>
      <c r="L30" s="464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465" t="s">
        <v>72</v>
      </c>
      <c r="B41" s="464"/>
      <c r="C41" s="464"/>
      <c r="D41" s="464"/>
      <c r="E41" s="464"/>
      <c r="F41" s="69"/>
      <c r="H41" s="465" t="s">
        <v>19</v>
      </c>
      <c r="I41" s="464"/>
      <c r="J41" s="464"/>
      <c r="K41" s="464"/>
      <c r="L41" s="464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465" t="s">
        <v>18</v>
      </c>
      <c r="B52" s="464"/>
      <c r="C52" s="464"/>
      <c r="D52" s="464"/>
      <c r="E52" s="464"/>
      <c r="F52" s="69"/>
      <c r="H52" s="465" t="s">
        <v>121</v>
      </c>
      <c r="I52" s="464"/>
      <c r="J52" s="464"/>
      <c r="K52" s="464"/>
      <c r="L52" s="464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Atma'!D8)</f>
        <v>30769</v>
      </c>
      <c r="J54" s="88" t="str">
        <f>('Gülle Atma'!E8)</f>
        <v>SERPİL KOÇAK</v>
      </c>
      <c r="K54" s="88" t="str">
        <f>('Gülle Atma'!F8)</f>
        <v>İSTANBUL</v>
      </c>
      <c r="L54" s="86">
        <f>('Gülle Atma'!N8)</f>
        <v>1144</v>
      </c>
      <c r="M54" s="87">
        <f>('Gülle Atma'!O8)</f>
        <v>624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Atma'!D9)</f>
        <v>33678</v>
      </c>
      <c r="J55" s="88" t="str">
        <f>('Gülle Atma'!E9)</f>
        <v>NURAN ÇAMUR</v>
      </c>
      <c r="K55" s="88" t="str">
        <f>('Gülle Atma'!F9)</f>
        <v>ANKARA</v>
      </c>
      <c r="L55" s="86">
        <f>('Gülle Atma'!N9)</f>
        <v>867</v>
      </c>
      <c r="M55" s="87">
        <f>('Gülle Atma'!O9)</f>
        <v>443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</c>
      <c r="J56" s="88">
        <f>('Gülle Atma'!E10)</f>
      </c>
      <c r="K56" s="88">
        <f>('Gülle Atma'!F10)</f>
      </c>
      <c r="L56" s="86">
        <f>('Gülle Atma'!N10)</f>
        <v>0</v>
      </c>
      <c r="M56" s="87">
        <f>('Gülle Atma'!O10)</f>
        <v>0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</c>
      <c r="J57" s="88">
        <f>('Gülle Atma'!E11)</f>
      </c>
      <c r="K57" s="88">
        <f>('Gülle Atma'!F11)</f>
      </c>
      <c r="L57" s="86">
        <f>('Gülle Atma'!N11)</f>
        <v>0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</c>
      <c r="J58" s="88">
        <f>('Gülle Atma'!E12)</f>
      </c>
      <c r="K58" s="88">
        <f>('Gülle Atma'!F12)</f>
      </c>
      <c r="L58" s="86">
        <f>('Gülle Atma'!N12)</f>
        <v>0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</c>
      <c r="J59" s="88">
        <f>('Gülle Atma'!E13)</f>
      </c>
      <c r="K59" s="88">
        <f>('Gülle Atma'!F13)</f>
      </c>
      <c r="L59" s="86">
        <f>('Gülle Atma'!N13)</f>
        <v>0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</c>
      <c r="J60" s="88">
        <f>('Gülle Atma'!E14)</f>
      </c>
      <c r="K60" s="88">
        <f>('Gülle Atma'!F14)</f>
      </c>
      <c r="L60" s="86">
        <f>('Gülle Atma'!N14)</f>
        <v>0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</c>
      <c r="J61" s="88">
        <f>('Gülle Atma'!E15)</f>
      </c>
      <c r="K61" s="88">
        <f>('Gülle Atma'!F15)</f>
      </c>
      <c r="L61" s="86">
        <f>('Gülle Atma'!N15)</f>
        <v>0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</c>
      <c r="J62" s="88">
        <f>('Gülle Atma'!E16)</f>
      </c>
      <c r="K62" s="88">
        <f>('Gülle Atma'!F16)</f>
      </c>
      <c r="L62" s="86">
        <f>('Gülle Atma'!N16)</f>
        <v>0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</c>
      <c r="J63" s="88">
        <f>('Gülle Atma'!E17)</f>
      </c>
      <c r="K63" s="88">
        <f>('Gülle Atma'!F17)</f>
      </c>
      <c r="L63" s="86">
        <f>('Gülle Atma'!N17)</f>
        <v>0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</c>
      <c r="J64" s="88">
        <f>('Gülle Atma'!E18)</f>
      </c>
      <c r="K64" s="88">
        <f>('Gülle Atma'!F18)</f>
      </c>
      <c r="L64" s="86">
        <f>('Gülle Atma'!N18)</f>
        <v>0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</c>
      <c r="J65" s="88">
        <f>('Gülle Atma'!E19)</f>
      </c>
      <c r="K65" s="88">
        <f>('Gülle Atma'!F19)</f>
      </c>
      <c r="L65" s="86">
        <f>('Gülle Atma'!N19)</f>
        <v>0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</c>
      <c r="J66" s="88">
        <f>('Gülle Atma'!E20)</f>
      </c>
      <c r="K66" s="88">
        <f>('Gülle Atma'!F20)</f>
      </c>
      <c r="L66" s="86">
        <f>('Gülle Atma'!N20)</f>
        <v>0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</c>
      <c r="J67" s="88">
        <f>('Gülle Atma'!E21)</f>
      </c>
      <c r="K67" s="88">
        <f>('Gülle Atma'!F21)</f>
      </c>
      <c r="L67" s="86">
        <f>('Gülle Atma'!N21)</f>
        <v>0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A1:M1"/>
    <mergeCell ref="A2:M2"/>
    <mergeCell ref="A3:M3"/>
    <mergeCell ref="A4:E4"/>
    <mergeCell ref="H4:M4"/>
    <mergeCell ref="A30:E30"/>
    <mergeCell ref="H30:L30"/>
    <mergeCell ref="A41:E41"/>
    <mergeCell ref="H41:L41"/>
    <mergeCell ref="A52:E52"/>
    <mergeCell ref="H52:L52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2012-7</cp:lastModifiedBy>
  <cp:lastPrinted>2014-01-19T07:43:29Z</cp:lastPrinted>
  <dcterms:created xsi:type="dcterms:W3CDTF">2004-05-10T13:01:28Z</dcterms:created>
  <dcterms:modified xsi:type="dcterms:W3CDTF">2014-01-19T15:50:35Z</dcterms:modified>
  <cp:category/>
  <cp:version/>
  <cp:contentType/>
  <cp:contentStatus/>
</cp:coreProperties>
</file>