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4535" windowHeight="11700" tabRatio="800" activeTab="0"/>
  </bookViews>
  <sheets>
    <sheet name="Kapak" sheetId="1" r:id="rId1"/>
    <sheet name="Start Listesi-1.gün" sheetId="2" state="hidden" r:id="rId2"/>
    <sheet name="KAYIT LİSTESİ" sheetId="3" r:id="rId3"/>
    <sheet name="60 m" sheetId="4" r:id="rId4"/>
    <sheet name="Uzun" sheetId="5" r:id="rId5"/>
    <sheet name="Gülle Atma" sheetId="6" r:id="rId6"/>
    <sheet name="Yüksek" sheetId="7" r:id="rId7"/>
    <sheet name="Toplu Sonuç-1.gün" sheetId="8" state="hidden" r:id="rId8"/>
    <sheet name="Start Listesi-2.gün" sheetId="9" state="hidden" r:id="rId9"/>
    <sheet name="Toplu Sonuç -2.gün" sheetId="10" state="hidden" r:id="rId10"/>
    <sheet name="ALMANAK TOPLU SONUÇ" sheetId="11" state="hidden" r:id="rId11"/>
    <sheet name="2 Gün" sheetId="12" r:id="rId12"/>
    <sheet name="Sırık" sheetId="13" r:id="rId13"/>
    <sheet name="60m.Eng." sheetId="14" r:id="rId14"/>
    <sheet name="1000 m." sheetId="15" r:id="rId15"/>
    <sheet name="HEPTATLON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fn.IFERROR" hidden="1">#NAME?</definedName>
    <definedName name="Excel_BuiltIn__FilterDatabase_3" localSheetId="2">#REF!</definedName>
    <definedName name="Excel_BuiltIn__FilterDatabase_3" localSheetId="12">#REF!</definedName>
    <definedName name="Excel_BuiltIn__FilterDatabase_3" localSheetId="1">#REF!</definedName>
    <definedName name="Excel_BuiltIn__FilterDatabase_3" localSheetId="8">#REF!</definedName>
    <definedName name="Excel_BuiltIn__FilterDatabase_3" localSheetId="9">#REF!</definedName>
    <definedName name="Excel_BuiltIn__FilterDatabase_3" localSheetId="7">#REF!</definedName>
    <definedName name="Excel_BuiltIn__FilterDatabase_3" localSheetId="6">#REF!</definedName>
    <definedName name="Excel_BuiltIn__FilterDatabase_3">#REF!</definedName>
    <definedName name="Excel_BuiltIn__FilterDatabase_3_1">#N/A</definedName>
    <definedName name="Excel_BuiltIn_Print_Area_11" localSheetId="14">'[2]1500m'!#REF!</definedName>
    <definedName name="Excel_BuiltIn_Print_Area_11" localSheetId="3">'[2]1500m'!#REF!</definedName>
    <definedName name="Excel_BuiltIn_Print_Area_11" localSheetId="13">'[2]1500m'!#REF!</definedName>
    <definedName name="Excel_BuiltIn_Print_Area_11" localSheetId="2">'[2]1500m'!#REF!</definedName>
    <definedName name="Excel_BuiltIn_Print_Area_11" localSheetId="12">'[2]1500m'!#REF!</definedName>
    <definedName name="Excel_BuiltIn_Print_Area_11" localSheetId="1">'[4]1500m'!#REF!</definedName>
    <definedName name="Excel_BuiltIn_Print_Area_11" localSheetId="8">'[4]1500m'!#REF!</definedName>
    <definedName name="Excel_BuiltIn_Print_Area_11" localSheetId="9">'[4]1500m'!#REF!</definedName>
    <definedName name="Excel_BuiltIn_Print_Area_11" localSheetId="7">'[4]1500m'!#REF!</definedName>
    <definedName name="Excel_BuiltIn_Print_Area_11" localSheetId="4">'[2]1500m'!#REF!</definedName>
    <definedName name="Excel_BuiltIn_Print_Area_11" localSheetId="6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4">'[2]3000m Eng'!#REF!</definedName>
    <definedName name="Excel_BuiltIn_Print_Area_12" localSheetId="3">'[2]3000m Eng'!#REF!</definedName>
    <definedName name="Excel_BuiltIn_Print_Area_12" localSheetId="13">'[2]3000m Eng'!#REF!</definedName>
    <definedName name="Excel_BuiltIn_Print_Area_12" localSheetId="2">'[2]3000m Eng'!#REF!</definedName>
    <definedName name="Excel_BuiltIn_Print_Area_12" localSheetId="12">'[2]3000m Eng'!#REF!</definedName>
    <definedName name="Excel_BuiltIn_Print_Area_12" localSheetId="1">'[4]3000m Eng'!#REF!</definedName>
    <definedName name="Excel_BuiltIn_Print_Area_12" localSheetId="8">'[4]3000m Eng'!#REF!</definedName>
    <definedName name="Excel_BuiltIn_Print_Area_12" localSheetId="9">'[4]3000m Eng'!#REF!</definedName>
    <definedName name="Excel_BuiltIn_Print_Area_12" localSheetId="7">'[4]3000m Eng'!#REF!</definedName>
    <definedName name="Excel_BuiltIn_Print_Area_12" localSheetId="4">'[2]3000m Eng'!#REF!</definedName>
    <definedName name="Excel_BuiltIn_Print_Area_12" localSheetId="6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4">'[2]400m Engelli'!#REF!</definedName>
    <definedName name="Excel_BuiltIn_Print_Area_13" localSheetId="3">'[2]400m Engelli'!#REF!</definedName>
    <definedName name="Excel_BuiltIn_Print_Area_13" localSheetId="13">'[2]400m Engelli'!#REF!</definedName>
    <definedName name="Excel_BuiltIn_Print_Area_13" localSheetId="2">'[2]400m Engelli'!#REF!</definedName>
    <definedName name="Excel_BuiltIn_Print_Area_13" localSheetId="12">'[2]400m Engelli'!#REF!</definedName>
    <definedName name="Excel_BuiltIn_Print_Area_13" localSheetId="1">'[4]400m Engelli'!#REF!</definedName>
    <definedName name="Excel_BuiltIn_Print_Area_13" localSheetId="8">'[4]400m Engelli'!#REF!</definedName>
    <definedName name="Excel_BuiltIn_Print_Area_13" localSheetId="9">'[4]400m Engelli'!#REF!</definedName>
    <definedName name="Excel_BuiltIn_Print_Area_13" localSheetId="7">'[4]400m Engelli'!#REF!</definedName>
    <definedName name="Excel_BuiltIn_Print_Area_13" localSheetId="4">'[2]400m Engelli'!#REF!</definedName>
    <definedName name="Excel_BuiltIn_Print_Area_13" localSheetId="6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4">'[2]200m'!#REF!</definedName>
    <definedName name="Excel_BuiltIn_Print_Area_16" localSheetId="3">'[2]200m'!#REF!</definedName>
    <definedName name="Excel_BuiltIn_Print_Area_16" localSheetId="13">'[2]200m'!#REF!</definedName>
    <definedName name="Excel_BuiltIn_Print_Area_16" localSheetId="2">'[2]200m'!#REF!</definedName>
    <definedName name="Excel_BuiltIn_Print_Area_16" localSheetId="12">'[2]200m'!#REF!</definedName>
    <definedName name="Excel_BuiltIn_Print_Area_16" localSheetId="1">'[4]200m'!#REF!</definedName>
    <definedName name="Excel_BuiltIn_Print_Area_16" localSheetId="8">'[4]200m'!#REF!</definedName>
    <definedName name="Excel_BuiltIn_Print_Area_16" localSheetId="9">'[4]200m'!#REF!</definedName>
    <definedName name="Excel_BuiltIn_Print_Area_16" localSheetId="7">'[4]200m'!#REF!</definedName>
    <definedName name="Excel_BuiltIn_Print_Area_16" localSheetId="4">'[2]200m'!#REF!</definedName>
    <definedName name="Excel_BuiltIn_Print_Area_16" localSheetId="6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4">'[2]800m'!#REF!</definedName>
    <definedName name="Excel_BuiltIn_Print_Area_19" localSheetId="3">'[2]800m'!#REF!</definedName>
    <definedName name="Excel_BuiltIn_Print_Area_19" localSheetId="13">'[2]800m'!#REF!</definedName>
    <definedName name="Excel_BuiltIn_Print_Area_19" localSheetId="2">'[2]800m'!#REF!</definedName>
    <definedName name="Excel_BuiltIn_Print_Area_19" localSheetId="12">'[2]800m'!#REF!</definedName>
    <definedName name="Excel_BuiltIn_Print_Area_19" localSheetId="1">'[4]800m'!#REF!</definedName>
    <definedName name="Excel_BuiltIn_Print_Area_19" localSheetId="8">'[4]800m'!#REF!</definedName>
    <definedName name="Excel_BuiltIn_Print_Area_19" localSheetId="9">'[4]800m'!#REF!</definedName>
    <definedName name="Excel_BuiltIn_Print_Area_19" localSheetId="7">'[4]800m'!#REF!</definedName>
    <definedName name="Excel_BuiltIn_Print_Area_19" localSheetId="4">'[2]800m'!#REF!</definedName>
    <definedName name="Excel_BuiltIn_Print_Area_19" localSheetId="6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4">'[2]3000m'!#REF!</definedName>
    <definedName name="Excel_BuiltIn_Print_Area_20" localSheetId="3">'[2]3000m'!#REF!</definedName>
    <definedName name="Excel_BuiltIn_Print_Area_20" localSheetId="13">'[2]3000m'!#REF!</definedName>
    <definedName name="Excel_BuiltIn_Print_Area_20" localSheetId="2">'[2]3000m'!#REF!</definedName>
    <definedName name="Excel_BuiltIn_Print_Area_20" localSheetId="12">'[2]3000m'!#REF!</definedName>
    <definedName name="Excel_BuiltIn_Print_Area_20" localSheetId="1">'[4]3000m'!#REF!</definedName>
    <definedName name="Excel_BuiltIn_Print_Area_20" localSheetId="8">'[4]3000m'!#REF!</definedName>
    <definedName name="Excel_BuiltIn_Print_Area_20" localSheetId="9">'[4]3000m'!#REF!</definedName>
    <definedName name="Excel_BuiltIn_Print_Area_20" localSheetId="7">'[4]3000m'!#REF!</definedName>
    <definedName name="Excel_BuiltIn_Print_Area_20" localSheetId="4">'[2]3000m'!#REF!</definedName>
    <definedName name="Excel_BuiltIn_Print_Area_20" localSheetId="6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4">'[2]İsveç Bayrak'!#REF!</definedName>
    <definedName name="Excel_BuiltIn_Print_Area_21" localSheetId="3">'[2]İsveç Bayrak'!#REF!</definedName>
    <definedName name="Excel_BuiltIn_Print_Area_21" localSheetId="13">'[2]İsveç Bayrak'!#REF!</definedName>
    <definedName name="Excel_BuiltIn_Print_Area_21" localSheetId="2">'[2]İsveç Bayrak'!#REF!</definedName>
    <definedName name="Excel_BuiltIn_Print_Area_21" localSheetId="12">'[2]İsveç Bayrak'!#REF!</definedName>
    <definedName name="Excel_BuiltIn_Print_Area_21" localSheetId="1">'[4]İsveç Bayrak'!#REF!</definedName>
    <definedName name="Excel_BuiltIn_Print_Area_21" localSheetId="8">'[4]İsveç Bayrak'!#REF!</definedName>
    <definedName name="Excel_BuiltIn_Print_Area_21" localSheetId="9">'[4]İsveç Bayrak'!#REF!</definedName>
    <definedName name="Excel_BuiltIn_Print_Area_21" localSheetId="7">'[4]İsveç Bayrak'!#REF!</definedName>
    <definedName name="Excel_BuiltIn_Print_Area_21" localSheetId="4">'[2]İsveç Bayrak'!#REF!</definedName>
    <definedName name="Excel_BuiltIn_Print_Area_21" localSheetId="6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4">'[2]100m'!#REF!</definedName>
    <definedName name="Excel_BuiltIn_Print_Area_4" localSheetId="3">'[2]100m'!#REF!</definedName>
    <definedName name="Excel_BuiltIn_Print_Area_4" localSheetId="13">'[2]100m'!#REF!</definedName>
    <definedName name="Excel_BuiltIn_Print_Area_4" localSheetId="2">'[2]100m'!#REF!</definedName>
    <definedName name="Excel_BuiltIn_Print_Area_4" localSheetId="12">'[2]100m'!#REF!</definedName>
    <definedName name="Excel_BuiltIn_Print_Area_4" localSheetId="1">'[4]100m'!#REF!</definedName>
    <definedName name="Excel_BuiltIn_Print_Area_4" localSheetId="8">'[4]100m'!#REF!</definedName>
    <definedName name="Excel_BuiltIn_Print_Area_4" localSheetId="9">'[4]100m'!#REF!</definedName>
    <definedName name="Excel_BuiltIn_Print_Area_4" localSheetId="7">'[4]100m'!#REF!</definedName>
    <definedName name="Excel_BuiltIn_Print_Area_4" localSheetId="4">'[2]100m'!#REF!</definedName>
    <definedName name="Excel_BuiltIn_Print_Area_4" localSheetId="6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4">'[2]110m Eng'!#REF!</definedName>
    <definedName name="Excel_BuiltIn_Print_Area_5" localSheetId="3">'[2]110m Eng'!#REF!</definedName>
    <definedName name="Excel_BuiltIn_Print_Area_5" localSheetId="13">'[2]110m Eng'!#REF!</definedName>
    <definedName name="Excel_BuiltIn_Print_Area_5" localSheetId="2">'[2]110m Eng'!#REF!</definedName>
    <definedName name="Excel_BuiltIn_Print_Area_5" localSheetId="12">'[2]110m Eng'!#REF!</definedName>
    <definedName name="Excel_BuiltIn_Print_Area_5" localSheetId="1">'[4]110m Eng'!#REF!</definedName>
    <definedName name="Excel_BuiltIn_Print_Area_5" localSheetId="8">'[4]110m Eng'!#REF!</definedName>
    <definedName name="Excel_BuiltIn_Print_Area_5" localSheetId="9">'[4]110m Eng'!#REF!</definedName>
    <definedName name="Excel_BuiltIn_Print_Area_5" localSheetId="7">'[4]110m Eng'!#REF!</definedName>
    <definedName name="Excel_BuiltIn_Print_Area_5" localSheetId="4">'[2]110m Eng'!#REF!</definedName>
    <definedName name="Excel_BuiltIn_Print_Area_5" localSheetId="6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4">'[2]400m'!#REF!</definedName>
    <definedName name="Excel_BuiltIn_Print_Area_9" localSheetId="3">'[2]400m'!#REF!</definedName>
    <definedName name="Excel_BuiltIn_Print_Area_9" localSheetId="13">'[2]400m'!#REF!</definedName>
    <definedName name="Excel_BuiltIn_Print_Area_9" localSheetId="2">'[2]400m'!#REF!</definedName>
    <definedName name="Excel_BuiltIn_Print_Area_9" localSheetId="12">'[2]400m'!#REF!</definedName>
    <definedName name="Excel_BuiltIn_Print_Area_9" localSheetId="1">'[4]400m'!#REF!</definedName>
    <definedName name="Excel_BuiltIn_Print_Area_9" localSheetId="8">'[4]400m'!#REF!</definedName>
    <definedName name="Excel_BuiltIn_Print_Area_9" localSheetId="9">'[4]400m'!#REF!</definedName>
    <definedName name="Excel_BuiltIn_Print_Area_9" localSheetId="7">'[4]400m'!#REF!</definedName>
    <definedName name="Excel_BuiltIn_Print_Area_9" localSheetId="4">'[2]400m'!#REF!</definedName>
    <definedName name="Excel_BuiltIn_Print_Area_9" localSheetId="6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4">'1000 m.'!$A$1:$P$22</definedName>
    <definedName name="_xlnm.Print_Area" localSheetId="3">'60 m'!$A$1:$P$37</definedName>
    <definedName name="_xlnm.Print_Area" localSheetId="13">'60m.Eng.'!$A$1:$P$37</definedName>
    <definedName name="_xlnm.Print_Area" localSheetId="5">'Gülle Atma'!$A$1:$P$31</definedName>
    <definedName name="_xlnm.Print_Area" localSheetId="0">'Kapak'!$A$1:$K$32</definedName>
    <definedName name="_xlnm.Print_Area" localSheetId="2">'KAYIT LİSTESİ'!$A$1:$K$261</definedName>
    <definedName name="_xlnm.Print_Area" localSheetId="12">'Sırık'!$A$1:$BT$28</definedName>
    <definedName name="_xlnm.Print_Area" localSheetId="1">'Start Listesi-1.gün'!$A$1:$O$69</definedName>
    <definedName name="_xlnm.Print_Area" localSheetId="8">'Start Listesi-2.gün'!$A$1:$O$68</definedName>
    <definedName name="_xlnm.Print_Area" localSheetId="9">'Toplu Sonuç -2.gün'!$A$1:$M$68</definedName>
    <definedName name="_xlnm.Print_Area" localSheetId="7">'Toplu Sonuç-1.gün'!$A$1:$M$61</definedName>
    <definedName name="_xlnm.Print_Area" localSheetId="4">'Uzun'!$A$1:$P$31</definedName>
    <definedName name="_xlnm.Print_Area" localSheetId="6">'Yüksek'!$A$1:$BH$28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<sst xmlns="http://schemas.openxmlformats.org/spreadsheetml/2006/main" count="2136" uniqueCount="520">
  <si>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</si>
  <si>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</si>
  <si>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</si>
  <si>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</si>
  <si>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</si>
  <si>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</si>
  <si>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</si>
  <si>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</si>
  <si>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</si>
  <si>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</si>
  <si>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</si>
  <si>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</si>
  <si>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</si>
  <si>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</si>
  <si>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</si>
  <si>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</si>
  <si>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</si>
  <si>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</si>
  <si>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</si>
  <si>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</si>
  <si>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</si>
  <si>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</si>
  <si>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</si>
  <si>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</si>
  <si>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</si>
  <si>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</si>
  <si>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</si>
  <si>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</si>
  <si>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</si>
  <si>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</si>
  <si>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</si>
  <si>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</si>
  <si>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</si>
  <si>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</si>
  <si>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</si>
  <si>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</si>
  <si>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</si>
  <si>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</si>
  <si>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</si>
  <si>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</si>
  <si>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</si>
  <si>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</si>
  <si>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</si>
  <si>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</si>
  <si>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</si>
  <si>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</si>
  <si>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</si>
  <si>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</si>
  <si>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</si>
  <si>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</si>
  <si>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</si>
  <si>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</si>
  <si>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</si>
  <si>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</si>
  <si>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</si>
  <si>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</si>
  <si>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</si>
  <si>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</si>
  <si>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</si>
  <si>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</si>
  <si>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</si>
  <si>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</si>
  <si>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</si>
  <si>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</si>
  <si>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</si>
  <si>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</si>
  <si>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</si>
  <si>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</si>
  <si>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</si>
  <si>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</si>
  <si>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</si>
  <si>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</si>
  <si>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</si>
  <si>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</si>
  <si>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</si>
  <si>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</si>
  <si>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</si>
  <si>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</si>
  <si>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</si>
  <si>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</si>
  <si>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</si>
  <si>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</si>
  <si>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</si>
  <si>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</si>
  <si>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</si>
  <si>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</si>
  <si>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</si>
  <si>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</si>
  <si>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</si>
  <si>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</si>
  <si>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</si>
  <si>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</si>
  <si>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</si>
  <si>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</si>
  <si>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</si>
  <si>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</si>
  <si>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</si>
  <si>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</si>
  <si>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</si>
  <si>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</si>
  <si>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</si>
  <si>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</si>
  <si>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</si>
  <si>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</si>
  <si>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</si>
  <si>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</si>
  <si>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</si>
  <si>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</si>
  <si>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</si>
  <si>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</si>
  <si>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</si>
  <si>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</si>
  <si>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</si>
  <si>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</si>
  <si>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</si>
  <si>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</si>
  <si>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</si>
  <si>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</si>
  <si>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</si>
  <si>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</si>
  <si>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</si>
  <si>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</si>
  <si>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</si>
  <si>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</si>
  <si>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</si>
  <si>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</si>
  <si>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</si>
  <si>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</si>
  <si>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</si>
  <si>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</si>
  <si>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</si>
  <si>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</si>
  <si>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</si>
  <si>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</si>
  <si>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</si>
  <si>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</si>
  <si>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</si>
  <si>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</si>
  <si>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</si>
  <si>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</si>
  <si>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</si>
  <si>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</si>
  <si>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</si>
  <si>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</si>
  <si>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</si>
  <si>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</si>
  <si>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</si>
  <si>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</si>
  <si>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</si>
  <si>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</si>
  <si>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</si>
  <si>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</si>
  <si>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400M-3-1</t>
  </si>
  <si>
    <t>400M-3-2</t>
  </si>
  <si>
    <t>400M-3-3</t>
  </si>
  <si>
    <t>400M-3-4</t>
  </si>
  <si>
    <t>400M-3-5</t>
  </si>
  <si>
    <t>400M-3-6</t>
  </si>
  <si>
    <t>400M-3-7</t>
  </si>
  <si>
    <t>400M-3-8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</si>
  <si>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</si>
  <si>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</si>
  <si>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</si>
  <si>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</si>
  <si>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</si>
  <si>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</si>
  <si>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</si>
  <si>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</si>
  <si>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</si>
  <si>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</si>
  <si>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</si>
  <si>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</si>
  <si>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</si>
  <si>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</si>
  <si>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</si>
  <si>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</si>
  <si>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</si>
  <si>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</si>
  <si>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</si>
  <si>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</si>
  <si>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</si>
  <si>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</si>
  <si>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</si>
  <si>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</si>
  <si>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</si>
  <si>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</si>
  <si>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</si>
  <si>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</si>
  <si>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</si>
  <si>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</si>
  <si>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</si>
  <si>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</si>
  <si>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</si>
  <si>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</si>
  <si>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</si>
  <si>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</si>
  <si>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</si>
  <si>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</si>
  <si>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</si>
  <si>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</si>
  <si>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</si>
  <si>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</si>
  <si>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</si>
  <si>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</si>
  <si>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</si>
  <si>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</si>
  <si>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</si>
  <si>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</si>
  <si>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</si>
  <si>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</si>
  <si>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100ENG-3-1</t>
  </si>
  <si>
    <t>100ENG-3-2</t>
  </si>
  <si>
    <t>100ENG-3-3</t>
  </si>
  <si>
    <t>100ENG-3-4</t>
  </si>
  <si>
    <t>100ENG-3-5</t>
  </si>
  <si>
    <t>100ENG-3-6</t>
  </si>
  <si>
    <t>100ENG-3-7</t>
  </si>
  <si>
    <t>100ENG-3-8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</si>
  <si>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</si>
  <si>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</si>
  <si>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</si>
  <si>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</si>
  <si>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</si>
  <si>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</si>
  <si>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</si>
  <si>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</si>
  <si>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</si>
  <si>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</si>
  <si>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</si>
  <si>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</si>
  <si>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</si>
  <si>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</si>
  <si>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</si>
  <si>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</si>
  <si>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</si>
  <si>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</si>
  <si>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</si>
  <si>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</si>
  <si>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</si>
  <si>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</si>
  <si>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</si>
  <si>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</si>
  <si>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</si>
  <si>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</si>
  <si>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</si>
  <si>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</si>
  <si>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</si>
  <si>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</si>
  <si>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</si>
  <si>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</si>
  <si>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</si>
  <si>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</si>
  <si>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</si>
  <si>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</si>
  <si>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</si>
  <si>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</si>
  <si>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</si>
  <si>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</si>
  <si>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</si>
  <si>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</si>
  <si>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</si>
  <si>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</si>
  <si>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</si>
  <si>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</si>
  <si>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</si>
  <si>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</si>
  <si>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</si>
  <si>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</si>
  <si>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</si>
  <si>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</si>
  <si>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</si>
  <si>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</si>
  <si>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</si>
  <si>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</si>
  <si>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</si>
  <si>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</si>
  <si>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</si>
  <si>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</si>
  <si>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</si>
  <si>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</si>
  <si>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</si>
  <si>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</si>
  <si>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</si>
  <si>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</si>
  <si>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</si>
  <si>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</si>
  <si>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</si>
  <si>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</si>
  <si>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</si>
  <si>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</si>
  <si>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</si>
  <si>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</si>
  <si>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</si>
  <si>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</si>
  <si>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</si>
  <si>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</si>
  <si>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</si>
  <si>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</si>
  <si>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</si>
  <si>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</si>
  <si>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</si>
  <si>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</si>
  <si>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</si>
  <si>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</si>
  <si>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</si>
  <si>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</si>
  <si>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</si>
  <si>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</si>
  <si>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</si>
  <si>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</si>
  <si>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</si>
  <si>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</si>
  <si>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</si>
  <si>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</si>
  <si>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</si>
  <si>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</si>
  <si>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</si>
  <si>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</si>
  <si>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3000m.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</si>
  <si>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</si>
  <si>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</si>
  <si>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</si>
  <si>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</si>
  <si>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</si>
  <si>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</si>
  <si>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</si>
  <si>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</si>
  <si>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</si>
  <si>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</si>
  <si>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</si>
  <si>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</si>
  <si>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</si>
  <si>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</si>
  <si>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</si>
  <si>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</si>
  <si>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</si>
  <si>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</si>
  <si>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</si>
  <si>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</si>
  <si>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</si>
  <si>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</si>
  <si>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</si>
  <si>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</si>
  <si>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</si>
  <si>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</si>
  <si>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</si>
  <si>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</si>
  <si>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</si>
  <si>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</si>
  <si>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</si>
  <si>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</si>
  <si>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</si>
  <si>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</si>
  <si>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</si>
  <si>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</si>
  <si>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</si>
  <si>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</si>
  <si>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</si>
  <si>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</si>
  <si>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</si>
  <si>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</si>
  <si>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</si>
  <si>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</si>
  <si>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</si>
  <si>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</si>
  <si>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</si>
  <si>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</si>
  <si>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</si>
  <si>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</si>
  <si>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</si>
  <si>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</si>
  <si>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</si>
  <si>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</si>
  <si>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</si>
  <si>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</si>
  <si>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</si>
  <si>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</si>
  <si>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Sırıkla Atlama</t>
  </si>
  <si>
    <t>Sırık-1</t>
  </si>
  <si>
    <t>Sırık-2</t>
  </si>
  <si>
    <t>Sırık-3</t>
  </si>
  <si>
    <t>Sırık-4</t>
  </si>
  <si>
    <t>Sırık-5</t>
  </si>
  <si>
    <t>Sırık-6</t>
  </si>
  <si>
    <t>Sırık-7</t>
  </si>
  <si>
    <t>Sırık-8</t>
  </si>
  <si>
    <t>Sırık-9</t>
  </si>
  <si>
    <t>Sırık-10</t>
  </si>
  <si>
    <t>Sırık-11</t>
  </si>
  <si>
    <t>Sırık-12</t>
  </si>
  <si>
    <t>Sırık-13</t>
  </si>
  <si>
    <t>Sırık-14</t>
  </si>
  <si>
    <t>Sırık-15</t>
  </si>
  <si>
    <t>Toplam Puan</t>
  </si>
  <si>
    <t xml:space="preserve">60  Metre </t>
  </si>
  <si>
    <t>Türkiye Atletizm Federasyonu
İstanbul Atletizm İl Temsilciliği</t>
  </si>
  <si>
    <t>SALON FEDERASYON DENEME YARIŞMALARI</t>
  </si>
  <si>
    <t>İSTANBUL</t>
  </si>
  <si>
    <t>18-19 Ocak 2014</t>
  </si>
  <si>
    <t>60 Metre Engelli</t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</si>
  <si>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</si>
  <si>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</si>
  <si>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</si>
  <si>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</si>
  <si>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</si>
  <si>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</si>
  <si>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</si>
  <si>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</si>
  <si>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60m.Eng.-2-1</t>
  </si>
  <si>
    <t>60m.Eng.-2-2</t>
  </si>
  <si>
    <t>60m.Eng.-2-3</t>
  </si>
  <si>
    <t>60m.Eng.-2-4</t>
  </si>
  <si>
    <t>60m.Eng.-2-5</t>
  </si>
  <si>
    <t>60m.Eng.-2-6</t>
  </si>
  <si>
    <t>60m.Eng.-2-7</t>
  </si>
  <si>
    <t>60m.Eng.-2-8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</si>
  <si>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</si>
  <si>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</si>
  <si>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</si>
  <si>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</si>
  <si>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</si>
  <si>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</si>
  <si>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</si>
  <si>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</si>
  <si>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</si>
  <si>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</si>
  <si>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</si>
  <si>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</si>
  <si>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</si>
  <si>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</si>
  <si>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</si>
  <si>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</si>
  <si>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</si>
  <si>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uzun</t>
  </si>
  <si>
    <t>yüksek</t>
  </si>
  <si>
    <t>60m.Eng.</t>
  </si>
  <si>
    <t>üçadım</t>
  </si>
  <si>
    <t>sırık</t>
  </si>
  <si>
    <t>KAYIT LİSTESİ</t>
  </si>
  <si>
    <t>gülle</t>
  </si>
  <si>
    <t>HEPTATLON</t>
  </si>
  <si>
    <r>
      <t xml:space="preserve">TÜRKİYE ATLETİZM FEDERASYONU
</t>
    </r>
    <r>
      <rPr>
        <b/>
        <sz val="24"/>
        <rFont val="Cambria"/>
        <family val="1"/>
      </rPr>
      <t>Ankara Atletizm İl Temsilciliği</t>
    </r>
  </si>
  <si>
    <t>Adı Soyadı</t>
  </si>
  <si>
    <t>60 M</t>
  </si>
  <si>
    <t>60 M Eng</t>
  </si>
  <si>
    <t xml:space="preserve">Yüksek </t>
  </si>
  <si>
    <t>Sırık</t>
  </si>
  <si>
    <t>Uzun</t>
  </si>
  <si>
    <t>Gülle</t>
  </si>
  <si>
    <t>Harcırah Barajı :</t>
  </si>
  <si>
    <t>Harcırah Barajı:</t>
  </si>
  <si>
    <t>GENÇ ERKEKLER</t>
  </si>
  <si>
    <t>7.24</t>
  </si>
  <si>
    <t>6.60</t>
  </si>
  <si>
    <t>1.85</t>
  </si>
  <si>
    <t>9:00.00</t>
  </si>
  <si>
    <t>8.74</t>
  </si>
  <si>
    <t>4.00</t>
  </si>
  <si>
    <t>12.70 (6KG)</t>
  </si>
  <si>
    <t xml:space="preserve"> </t>
  </si>
  <si>
    <t>ANKARA</t>
  </si>
  <si>
    <t>AHMET BERKAY OFLAZ</t>
  </si>
  <si>
    <t>BURDUR</t>
  </si>
  <si>
    <t>YAĞIZ ERDOĞAN</t>
  </si>
  <si>
    <t>İli</t>
  </si>
  <si>
    <t>En İyi Derecesi</t>
  </si>
  <si>
    <t>18.Ocak 2014 - 13:55</t>
  </si>
  <si>
    <t>18.Ocak 2014 - 15:45</t>
  </si>
  <si>
    <t>18.Ocak 2014 - 13:50</t>
  </si>
  <si>
    <t>19.Ocak 2014 - 16:45</t>
  </si>
  <si>
    <t>19.Ocak 2014 - 15:47</t>
  </si>
  <si>
    <t>19.Ocak 2014 - 15:45</t>
  </si>
  <si>
    <t>CAN GÜNERSU</t>
  </si>
  <si>
    <t>1000m.-1-1</t>
  </si>
  <si>
    <t>1000m.-1-2</t>
  </si>
  <si>
    <t>1000m.-1-3</t>
  </si>
  <si>
    <t>1000m.-1-4</t>
  </si>
  <si>
    <t>1000m.-1-5</t>
  </si>
  <si>
    <t>1000m.-1-6</t>
  </si>
  <si>
    <t>1000m.-1-7</t>
  </si>
  <si>
    <t>1000m.-1-8</t>
  </si>
  <si>
    <t>1000m.-1-9</t>
  </si>
  <si>
    <t>1000m.-1-10</t>
  </si>
  <si>
    <t>1000m.-1-11</t>
  </si>
  <si>
    <t>1000m.-1-12</t>
  </si>
  <si>
    <t>1000m.-1-13</t>
  </si>
  <si>
    <t>1000 Metre</t>
  </si>
  <si>
    <t>18.Ocak 2014 - 15:25</t>
  </si>
  <si>
    <t>1000m.</t>
  </si>
  <si>
    <t>DNS</t>
  </si>
  <si>
    <t>-</t>
  </si>
  <si>
    <t>X</t>
  </si>
  <si>
    <t>O</t>
  </si>
  <si>
    <t>HEPTATLON 1. GÜN SONUCU</t>
  </si>
  <si>
    <t/>
  </si>
  <si>
    <t>1000 M</t>
  </si>
  <si>
    <t>60m.-0</t>
  </si>
  <si>
    <t>-0</t>
  </si>
  <si>
    <t>400m.-0</t>
  </si>
  <si>
    <t>1500m.-0</t>
  </si>
  <si>
    <t>uzun-1</t>
  </si>
  <si>
    <t>uzun-2</t>
  </si>
  <si>
    <t>uzun-3</t>
  </si>
  <si>
    <t>uzun-</t>
  </si>
  <si>
    <t>yüksek-3</t>
  </si>
  <si>
    <t>yüksek-1</t>
  </si>
  <si>
    <t>yüksek-2</t>
  </si>
  <si>
    <t>yüksek-</t>
  </si>
  <si>
    <t>800m.-0</t>
  </si>
  <si>
    <t>3000m.-0</t>
  </si>
  <si>
    <t>60m.Eng.-0</t>
  </si>
  <si>
    <t>üçadım-</t>
  </si>
  <si>
    <t>sırık-3</t>
  </si>
  <si>
    <t>sırık-2</t>
  </si>
  <si>
    <t>sırık-1</t>
  </si>
  <si>
    <t>sırık-</t>
  </si>
  <si>
    <t>gülle-2</t>
  </si>
  <si>
    <t>gülle-3</t>
  </si>
  <si>
    <t>gülle-1</t>
  </si>
  <si>
    <t>gülle-</t>
  </si>
</sst>
</file>

<file path=xl/styles.xml><?xml version="1.0" encoding="utf-8"?>
<styleSheet xmlns="http://schemas.openxmlformats.org/spreadsheetml/2006/main">
  <numFmts count="6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</numFmts>
  <fonts count="118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sz val="28"/>
      <color indexed="8"/>
      <name val="Cambria"/>
      <family val="1"/>
    </font>
    <font>
      <b/>
      <sz val="26"/>
      <name val="Cambria"/>
      <family val="1"/>
    </font>
    <font>
      <b/>
      <sz val="24"/>
      <name val="Cambria"/>
      <family val="1"/>
    </font>
    <font>
      <b/>
      <sz val="28"/>
      <color indexed="56"/>
      <name val="Cambria"/>
      <family val="1"/>
    </font>
    <font>
      <b/>
      <i/>
      <sz val="22"/>
      <color indexed="10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4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4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6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10"/>
      <color theme="0"/>
      <name val="Cambria"/>
      <family val="1"/>
    </font>
    <font>
      <i/>
      <sz val="12"/>
      <color theme="1"/>
      <name val="Cambria"/>
      <family val="1"/>
    </font>
    <font>
      <b/>
      <sz val="10"/>
      <color rgb="FFFF0000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b/>
      <i/>
      <sz val="24"/>
      <color rgb="FFFF0000"/>
      <name val="Cambria"/>
      <family val="1"/>
    </font>
    <font>
      <b/>
      <i/>
      <u val="single"/>
      <sz val="20"/>
      <color rgb="FFFF0000"/>
      <name val="Arial"/>
      <family val="2"/>
    </font>
    <font>
      <i/>
      <sz val="14"/>
      <color theme="1"/>
      <name val="Cambria"/>
      <family val="1"/>
    </font>
    <font>
      <i/>
      <sz val="24"/>
      <color theme="1"/>
      <name val="Cambria"/>
      <family val="1"/>
    </font>
    <font>
      <i/>
      <sz val="11"/>
      <color theme="0"/>
      <name val="Cambria"/>
      <family val="1"/>
    </font>
    <font>
      <i/>
      <sz val="11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4"/>
      <color theme="0"/>
      <name val="Cambria"/>
      <family val="1"/>
    </font>
    <font>
      <b/>
      <i/>
      <sz val="14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rgb="FFFF0000"/>
      <name val="Arial"/>
      <family val="2"/>
    </font>
    <font>
      <b/>
      <i/>
      <sz val="26"/>
      <color theme="1"/>
      <name val="Cambria"/>
      <family val="1"/>
    </font>
    <font>
      <b/>
      <i/>
      <sz val="18"/>
      <color rgb="FFFF0000"/>
      <name val="Cambria"/>
      <family val="1"/>
    </font>
    <font>
      <b/>
      <i/>
      <sz val="2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dashDot"/>
      <bottom style="dashDot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horizontal="center" vertical="center" wrapText="1"/>
      <protection locked="0"/>
    </xf>
    <xf numFmtId="0" fontId="44" fillId="26" borderId="12" xfId="52" applyFont="1" applyFill="1" applyBorder="1" applyAlignment="1" applyProtection="1">
      <alignment horizontal="center" vertical="center" wrapText="1"/>
      <protection locked="0"/>
    </xf>
    <xf numFmtId="1" fontId="4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91" fillId="26" borderId="12" xfId="52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>
      <alignment vertical="center" wrapText="1"/>
    </xf>
    <xf numFmtId="0" fontId="92" fillId="27" borderId="12" xfId="0" applyNumberFormat="1" applyFont="1" applyFill="1" applyBorder="1" applyAlignment="1">
      <alignment horizontal="center" vertical="center" wrapText="1"/>
    </xf>
    <xf numFmtId="0" fontId="93" fillId="27" borderId="12" xfId="0" applyNumberFormat="1" applyFont="1" applyFill="1" applyBorder="1" applyAlignment="1">
      <alignment horizontal="center" vertical="center" wrapText="1"/>
    </xf>
    <xf numFmtId="14" fontId="93" fillId="27" borderId="12" xfId="0" applyNumberFormat="1" applyFont="1" applyFill="1" applyBorder="1" applyAlignment="1">
      <alignment horizontal="center" vertical="center" wrapText="1"/>
    </xf>
    <xf numFmtId="0" fontId="93" fillId="27" borderId="12" xfId="0" applyNumberFormat="1" applyFont="1" applyFill="1" applyBorder="1" applyAlignment="1">
      <alignment horizontal="left" vertical="center" wrapText="1"/>
    </xf>
    <xf numFmtId="195" fontId="93" fillId="27" borderId="12" xfId="0" applyNumberFormat="1" applyFont="1" applyFill="1" applyBorder="1" applyAlignment="1">
      <alignment horizontal="center" vertical="center" wrapText="1"/>
    </xf>
    <xf numFmtId="172" fontId="93" fillId="27" borderId="1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94" fillId="28" borderId="13" xfId="47" applyNumberFormat="1" applyFont="1" applyFill="1" applyBorder="1" applyAlignment="1" applyProtection="1">
      <alignment horizontal="center" vertical="center" wrapText="1"/>
      <protection/>
    </xf>
    <xf numFmtId="0" fontId="93" fillId="29" borderId="13" xfId="47" applyNumberFormat="1" applyFont="1" applyFill="1" applyBorder="1" applyAlignment="1" applyProtection="1">
      <alignment horizontal="center" vertical="center" wrapText="1"/>
      <protection/>
    </xf>
    <xf numFmtId="14" fontId="93" fillId="29" borderId="13" xfId="47" applyNumberFormat="1" applyFont="1" applyFill="1" applyBorder="1" applyAlignment="1" applyProtection="1">
      <alignment horizontal="center" vertical="center" wrapText="1"/>
      <protection/>
    </xf>
    <xf numFmtId="0" fontId="69" fillId="29" borderId="13" xfId="0" applyNumberFormat="1" applyFont="1" applyFill="1" applyBorder="1" applyAlignment="1">
      <alignment horizontal="left" vertical="center" wrapText="1"/>
    </xf>
    <xf numFmtId="0" fontId="69" fillId="29" borderId="13" xfId="0" applyNumberFormat="1" applyFont="1" applyFill="1" applyBorder="1" applyAlignment="1">
      <alignment horizontal="center" vertical="center" wrapText="1"/>
    </xf>
    <xf numFmtId="172" fontId="69" fillId="29" borderId="13" xfId="0" applyNumberFormat="1" applyFont="1" applyFill="1" applyBorder="1" applyAlignment="1">
      <alignment horizontal="center" vertical="center" wrapText="1"/>
    </xf>
    <xf numFmtId="0" fontId="95" fillId="28" borderId="14" xfId="47" applyNumberFormat="1" applyFont="1" applyFill="1" applyBorder="1" applyAlignment="1" applyProtection="1">
      <alignment horizontal="center" vertical="center" wrapText="1"/>
      <protection/>
    </xf>
    <xf numFmtId="0" fontId="93" fillId="29" borderId="14" xfId="47" applyNumberFormat="1" applyFont="1" applyFill="1" applyBorder="1" applyAlignment="1" applyProtection="1">
      <alignment horizontal="center" vertical="center" wrapText="1"/>
      <protection/>
    </xf>
    <xf numFmtId="195" fontId="69" fillId="29" borderId="14" xfId="0" applyNumberFormat="1" applyFont="1" applyFill="1" applyBorder="1" applyAlignment="1">
      <alignment horizontal="center" vertical="center" wrapText="1"/>
    </xf>
    <xf numFmtId="0" fontId="69" fillId="29" borderId="14" xfId="0" applyNumberFormat="1" applyFont="1" applyFill="1" applyBorder="1" applyAlignment="1">
      <alignment horizontal="center" vertical="center" wrapText="1"/>
    </xf>
    <xf numFmtId="0" fontId="69" fillId="29" borderId="14" xfId="0" applyNumberFormat="1" applyFont="1" applyFill="1" applyBorder="1" applyAlignment="1">
      <alignment horizontal="left" vertical="center" wrapText="1"/>
    </xf>
    <xf numFmtId="172" fontId="69" fillId="29" borderId="14" xfId="0" applyNumberFormat="1" applyFont="1" applyFill="1" applyBorder="1" applyAlignment="1">
      <alignment horizontal="center" vertical="center" wrapText="1"/>
    </xf>
    <xf numFmtId="195" fontId="93" fillId="29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0" fontId="28" fillId="29" borderId="10" xfId="52" applyFont="1" applyFill="1" applyBorder="1" applyAlignment="1" applyProtection="1">
      <alignment vertical="center" wrapText="1"/>
      <protection locked="0"/>
    </xf>
    <xf numFmtId="173" fontId="28" fillId="29" borderId="10" xfId="52" applyNumberFormat="1" applyFont="1" applyFill="1" applyBorder="1" applyAlignment="1" applyProtection="1">
      <alignment vertical="center" wrapText="1"/>
      <protection locked="0"/>
    </xf>
    <xf numFmtId="14" fontId="96" fillId="0" borderId="12" xfId="52" applyNumberFormat="1" applyFont="1" applyBorder="1" applyAlignment="1">
      <alignment horizontal="center" vertical="center" wrapText="1"/>
      <protection/>
    </xf>
    <xf numFmtId="49" fontId="96" fillId="0" borderId="12" xfId="52" applyNumberFormat="1" applyFont="1" applyBorder="1" applyAlignment="1">
      <alignment horizontal="left" vertical="center" wrapText="1"/>
      <protection/>
    </xf>
    <xf numFmtId="198" fontId="96" fillId="0" borderId="12" xfId="52" applyNumberFormat="1" applyFont="1" applyBorder="1" applyAlignment="1">
      <alignment horizontal="center" vertical="center" wrapText="1"/>
      <protection/>
    </xf>
    <xf numFmtId="1" fontId="96" fillId="0" borderId="12" xfId="52" applyNumberFormat="1" applyFont="1" applyBorder="1" applyAlignment="1">
      <alignment horizontal="center" vertical="center" wrapText="1"/>
      <protection/>
    </xf>
    <xf numFmtId="195" fontId="96" fillId="0" borderId="12" xfId="52" applyNumberFormat="1" applyFont="1" applyBorder="1" applyAlignment="1">
      <alignment horizontal="center" vertical="center" wrapText="1"/>
      <protection/>
    </xf>
    <xf numFmtId="14" fontId="96" fillId="0" borderId="12" xfId="52" applyNumberFormat="1" applyFont="1" applyFill="1" applyBorder="1" applyAlignment="1">
      <alignment horizontal="center" vertical="center" wrapText="1"/>
      <protection/>
    </xf>
    <xf numFmtId="0" fontId="96" fillId="0" borderId="12" xfId="52" applyFont="1" applyFill="1" applyBorder="1" applyAlignment="1">
      <alignment horizontal="left" vertical="center" wrapText="1"/>
      <protection/>
    </xf>
    <xf numFmtId="198" fontId="96" fillId="0" borderId="12" xfId="52" applyNumberFormat="1" applyFont="1" applyFill="1" applyBorder="1" applyAlignment="1">
      <alignment horizontal="center" vertical="center" wrapText="1"/>
      <protection/>
    </xf>
    <xf numFmtId="1" fontId="96" fillId="0" borderId="12" xfId="52" applyNumberFormat="1" applyFont="1" applyFill="1" applyBorder="1" applyAlignment="1">
      <alignment horizontal="center" vertical="center" wrapText="1"/>
      <protection/>
    </xf>
    <xf numFmtId="190" fontId="96" fillId="0" borderId="12" xfId="52" applyNumberFormat="1" applyFont="1" applyBorder="1" applyAlignment="1">
      <alignment horizontal="center" vertical="center" wrapText="1"/>
      <protection/>
    </xf>
    <xf numFmtId="14" fontId="96" fillId="0" borderId="12" xfId="52" applyNumberFormat="1" applyFont="1" applyBorder="1" applyAlignment="1">
      <alignment horizontal="left" vertical="center" wrapText="1"/>
      <protection/>
    </xf>
    <xf numFmtId="0" fontId="96" fillId="0" borderId="12" xfId="52" applyFont="1" applyBorder="1" applyAlignment="1">
      <alignment horizontal="left" vertical="center" wrapText="1"/>
      <protection/>
    </xf>
    <xf numFmtId="199" fontId="96" fillId="0" borderId="12" xfId="52" applyNumberFormat="1" applyFont="1" applyBorder="1" applyAlignment="1">
      <alignment horizontal="center" vertical="center" wrapText="1"/>
      <protection/>
    </xf>
    <xf numFmtId="0" fontId="97" fillId="0" borderId="12" xfId="52" applyFont="1" applyBorder="1" applyAlignment="1">
      <alignment horizontal="left" vertical="center" wrapText="1"/>
      <protection/>
    </xf>
    <xf numFmtId="1" fontId="93" fillId="29" borderId="13" xfId="47" applyNumberFormat="1" applyFont="1" applyFill="1" applyBorder="1" applyAlignment="1" applyProtection="1">
      <alignment horizontal="center" vertical="center" wrapText="1"/>
      <protection/>
    </xf>
    <xf numFmtId="0" fontId="68" fillId="29" borderId="14" xfId="0" applyNumberFormat="1" applyFont="1" applyFill="1" applyBorder="1" applyAlignment="1">
      <alignment horizontal="center" vertical="center" wrapText="1"/>
    </xf>
    <xf numFmtId="0" fontId="31" fillId="27" borderId="11" xfId="52" applyFont="1" applyFill="1" applyBorder="1" applyAlignment="1" applyProtection="1">
      <alignment horizontal="right" wrapText="1"/>
      <protection locked="0"/>
    </xf>
    <xf numFmtId="49" fontId="93" fillId="29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96" fillId="0" borderId="0" xfId="52" applyNumberFormat="1" applyFont="1" applyBorder="1" applyAlignment="1">
      <alignment horizontal="center" vertical="center" wrapText="1"/>
      <protection/>
    </xf>
    <xf numFmtId="49" fontId="96" fillId="0" borderId="0" xfId="52" applyNumberFormat="1" applyFont="1" applyBorder="1" applyAlignment="1">
      <alignment horizontal="left" vertical="center" wrapText="1"/>
      <protection/>
    </xf>
    <xf numFmtId="190" fontId="96" fillId="0" borderId="0" xfId="52" applyNumberFormat="1" applyFont="1" applyBorder="1" applyAlignment="1">
      <alignment horizontal="center" vertical="center" wrapText="1"/>
      <protection/>
    </xf>
    <xf numFmtId="1" fontId="96" fillId="0" borderId="0" xfId="52" applyNumberFormat="1" applyFont="1" applyBorder="1" applyAlignment="1">
      <alignment horizontal="center" vertical="center" wrapText="1"/>
      <protection/>
    </xf>
    <xf numFmtId="0" fontId="48" fillId="29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97" fillId="29" borderId="13" xfId="47" applyNumberFormat="1" applyFont="1" applyFill="1" applyBorder="1" applyAlignment="1" applyProtection="1">
      <alignment horizontal="center" vertical="center" wrapText="1"/>
      <protection/>
    </xf>
    <xf numFmtId="213" fontId="93" fillId="29" borderId="13" xfId="47" applyNumberFormat="1" applyFont="1" applyFill="1" applyBorder="1" applyAlignment="1" applyProtection="1">
      <alignment horizontal="center" vertical="center" wrapText="1"/>
      <protection/>
    </xf>
    <xf numFmtId="213" fontId="93" fillId="29" borderId="14" xfId="47" applyNumberFormat="1" applyFont="1" applyFill="1" applyBorder="1" applyAlignment="1" applyProtection="1">
      <alignment horizontal="center" vertical="center" wrapText="1"/>
      <protection/>
    </xf>
    <xf numFmtId="0" fontId="72" fillId="29" borderId="13" xfId="0" applyNumberFormat="1" applyFont="1" applyFill="1" applyBorder="1" applyAlignment="1">
      <alignment horizontal="left" vertical="center" wrapText="1"/>
    </xf>
    <xf numFmtId="0" fontId="72" fillId="29" borderId="14" xfId="0" applyNumberFormat="1" applyFont="1" applyFill="1" applyBorder="1" applyAlignment="1">
      <alignment horizontal="left" vertical="center" wrapText="1"/>
    </xf>
    <xf numFmtId="199" fontId="93" fillId="29" borderId="14" xfId="47" applyNumberFormat="1" applyFont="1" applyFill="1" applyBorder="1" applyAlignment="1" applyProtection="1">
      <alignment horizontal="center" vertical="center" wrapText="1"/>
      <protection/>
    </xf>
    <xf numFmtId="199" fontId="69" fillId="29" borderId="14" xfId="0" applyNumberFormat="1" applyFont="1" applyFill="1" applyBorder="1" applyAlignment="1">
      <alignment horizontal="center" vertical="center" wrapText="1"/>
    </xf>
    <xf numFmtId="212" fontId="93" fillId="29" borderId="14" xfId="47" applyNumberFormat="1" applyFont="1" applyFill="1" applyBorder="1" applyAlignment="1" applyProtection="1">
      <alignment horizontal="center" vertical="center" wrapText="1"/>
      <protection/>
    </xf>
    <xf numFmtId="0" fontId="48" fillId="27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0" fontId="96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91" fillId="0" borderId="12" xfId="52" applyFont="1" applyFill="1" applyBorder="1" applyAlignment="1" applyProtection="1">
      <alignment horizontal="center" vertical="center"/>
      <protection hidden="1" locked="0"/>
    </xf>
    <xf numFmtId="14" fontId="98" fillId="0" borderId="12" xfId="52" applyNumberFormat="1" applyFont="1" applyFill="1" applyBorder="1" applyAlignment="1">
      <alignment horizontal="center" vertical="center"/>
      <protection/>
    </xf>
    <xf numFmtId="1" fontId="99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99" fillId="0" borderId="12" xfId="52" applyFont="1" applyFill="1" applyBorder="1" applyAlignment="1">
      <alignment horizontal="center" vertical="center"/>
      <protection/>
    </xf>
    <xf numFmtId="0" fontId="99" fillId="0" borderId="12" xfId="52" applyFont="1" applyFill="1" applyBorder="1" applyAlignment="1">
      <alignment horizontal="center" vertical="center" wrapText="1"/>
      <protection/>
    </xf>
    <xf numFmtId="0" fontId="100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101" fillId="27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102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103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104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27" borderId="11" xfId="52" applyNumberFormat="1" applyFont="1" applyFill="1" applyBorder="1" applyAlignment="1" applyProtection="1">
      <alignment vertical="center" wrapText="1"/>
      <protection locked="0"/>
    </xf>
    <xf numFmtId="0" fontId="105" fillId="27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horizontal="center" vertical="center"/>
      <protection/>
    </xf>
    <xf numFmtId="14" fontId="56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106" fillId="0" borderId="12" xfId="52" applyFont="1" applyFill="1" applyBorder="1" applyAlignment="1" applyProtection="1">
      <alignment horizontal="left"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199" fontId="99" fillId="0" borderId="12" xfId="52" applyNumberFormat="1" applyFont="1" applyFill="1" applyBorder="1" applyAlignment="1" applyProtection="1">
      <alignment horizontal="center" vertical="center"/>
      <protection hidden="1" locked="0"/>
    </xf>
    <xf numFmtId="199" fontId="26" fillId="0" borderId="0" xfId="52" applyNumberFormat="1" applyFont="1" applyFill="1" applyAlignment="1" applyProtection="1">
      <alignment vertical="center"/>
      <protection hidden="1" locked="0"/>
    </xf>
    <xf numFmtId="199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9" fontId="26" fillId="0" borderId="0" xfId="52" applyNumberFormat="1" applyFont="1" applyFill="1" applyAlignment="1">
      <alignment horizontal="center"/>
      <protection/>
    </xf>
    <xf numFmtId="199" fontId="26" fillId="0" borderId="0" xfId="52" applyNumberFormat="1" applyFont="1" applyFill="1">
      <alignment/>
      <protection/>
    </xf>
    <xf numFmtId="199" fontId="23" fillId="24" borderId="10" xfId="52" applyNumberFormat="1" applyFont="1" applyFill="1" applyBorder="1" applyAlignment="1" applyProtection="1">
      <alignment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wrapText="1"/>
      <protection locked="0"/>
    </xf>
    <xf numFmtId="199" fontId="26" fillId="0" borderId="12" xfId="52" applyNumberFormat="1" applyFont="1" applyFill="1" applyBorder="1" applyAlignment="1">
      <alignment horizontal="center" vertical="center"/>
      <protection/>
    </xf>
    <xf numFmtId="14" fontId="99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99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 applyProtection="1">
      <alignment vertical="center"/>
      <protection hidden="1" locked="0"/>
    </xf>
    <xf numFmtId="198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0" fontId="26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Alignment="1">
      <alignment horizontal="center" wrapText="1"/>
      <protection/>
    </xf>
    <xf numFmtId="198" fontId="34" fillId="0" borderId="12" xfId="52" applyNumberFormat="1" applyFont="1" applyFill="1" applyBorder="1" applyAlignment="1">
      <alignment horizontal="center" vertical="center" wrapText="1"/>
      <protection/>
    </xf>
    <xf numFmtId="14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107" fillId="0" borderId="12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Font="1" applyFill="1" applyAlignment="1">
      <alignment wrapText="1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 applyProtection="1">
      <alignment horizontal="left" vertical="center" wrapText="1"/>
      <protection locked="0"/>
    </xf>
    <xf numFmtId="14" fontId="108" fillId="0" borderId="12" xfId="52" applyNumberFormat="1" applyFont="1" applyFill="1" applyBorder="1" applyAlignment="1">
      <alignment horizontal="center" vertical="center"/>
      <protection/>
    </xf>
    <xf numFmtId="199" fontId="34" fillId="0" borderId="12" xfId="52" applyNumberFormat="1" applyFont="1" applyFill="1" applyBorder="1" applyAlignment="1">
      <alignment horizontal="center" vertical="center"/>
      <protection/>
    </xf>
    <xf numFmtId="0" fontId="109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0" fontId="35" fillId="0" borderId="12" xfId="52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>
      <alignment horizontal="center" vertical="center" wrapText="1"/>
      <protection/>
    </xf>
    <xf numFmtId="199" fontId="35" fillId="0" borderId="12" xfId="52" applyNumberFormat="1" applyFont="1" applyFill="1" applyBorder="1" applyAlignment="1">
      <alignment horizontal="center" vertical="center"/>
      <protection/>
    </xf>
    <xf numFmtId="1" fontId="35" fillId="0" borderId="12" xfId="52" applyNumberFormat="1" applyFont="1" applyFill="1" applyBorder="1" applyAlignment="1">
      <alignment horizontal="center" vertical="center"/>
      <protection/>
    </xf>
    <xf numFmtId="14" fontId="35" fillId="0" borderId="12" xfId="52" applyNumberFormat="1" applyFont="1" applyFill="1" applyBorder="1" applyAlignment="1">
      <alignment horizontal="center"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91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100" fillId="0" borderId="12" xfId="52" applyNumberFormat="1" applyFont="1" applyFill="1" applyBorder="1" applyAlignment="1">
      <alignment horizontal="center" vertical="center"/>
      <protection/>
    </xf>
    <xf numFmtId="0" fontId="110" fillId="0" borderId="12" xfId="52" applyFont="1" applyFill="1" applyBorder="1" applyAlignment="1" applyProtection="1">
      <alignment horizontal="left" vertical="center" wrapText="1"/>
      <protection hidden="1"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101" fillId="27" borderId="11" xfId="47" applyFont="1" applyFill="1" applyBorder="1" applyAlignment="1" applyProtection="1">
      <alignment horizontal="left" wrapText="1"/>
      <protection locked="0"/>
    </xf>
    <xf numFmtId="0" fontId="101" fillId="27" borderId="11" xfId="47" applyFont="1" applyFill="1" applyBorder="1" applyAlignment="1" applyProtection="1">
      <alignment horizontal="left" wrapText="1"/>
      <protection locked="0"/>
    </xf>
    <xf numFmtId="0" fontId="50" fillId="27" borderId="0" xfId="52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center" vertical="center" wrapText="1"/>
      <protection locked="0"/>
    </xf>
    <xf numFmtId="0" fontId="110" fillId="31" borderId="12" xfId="52" applyFont="1" applyFill="1" applyBorder="1" applyAlignment="1" applyProtection="1">
      <alignment horizontal="left" vertical="center" wrapText="1"/>
      <protection hidden="1"/>
    </xf>
    <xf numFmtId="14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left" vertical="center" wrapText="1"/>
      <protection locked="0"/>
    </xf>
    <xf numFmtId="0" fontId="23" fillId="18" borderId="11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>
      <alignment horizontal="center" vertical="center" wrapText="1"/>
      <protection/>
    </xf>
    <xf numFmtId="14" fontId="99" fillId="0" borderId="12" xfId="52" applyNumberFormat="1" applyFont="1" applyFill="1" applyBorder="1" applyAlignment="1">
      <alignment horizontal="center" vertical="center" wrapText="1"/>
      <protection/>
    </xf>
    <xf numFmtId="0" fontId="107" fillId="0" borderId="12" xfId="52" applyFont="1" applyFill="1" applyBorder="1" applyAlignment="1">
      <alignment horizontal="center" vertical="center" wrapText="1"/>
      <protection/>
    </xf>
    <xf numFmtId="195" fontId="111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3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3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 wrapText="1"/>
      <protection hidden="1"/>
    </xf>
    <xf numFmtId="0" fontId="22" fillId="0" borderId="0" xfId="52" applyFont="1" applyAlignment="1" applyProtection="1">
      <alignment horizontal="right" vertical="center" wrapText="1"/>
      <protection hidden="1"/>
    </xf>
    <xf numFmtId="0" fontId="26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 wrapText="1"/>
      <protection hidden="1"/>
    </xf>
    <xf numFmtId="0" fontId="49" fillId="7" borderId="12" xfId="53" applyFont="1" applyFill="1" applyBorder="1" applyAlignment="1" applyProtection="1">
      <alignment horizontal="center" vertical="center" wrapText="1"/>
      <protection hidden="1"/>
    </xf>
    <xf numFmtId="0" fontId="43" fillId="0" borderId="12" xfId="53" applyFont="1" applyBorder="1" applyAlignment="1" applyProtection="1">
      <alignment horizontal="center" vertical="center"/>
      <protection hidden="1"/>
    </xf>
    <xf numFmtId="0" fontId="22" fillId="0" borderId="0" xfId="53" applyFont="1" applyProtection="1">
      <alignment/>
      <protection hidden="1"/>
    </xf>
    <xf numFmtId="0" fontId="29" fillId="0" borderId="0" xfId="53" applyFont="1" applyProtection="1">
      <alignment/>
      <protection hidden="1"/>
    </xf>
    <xf numFmtId="195" fontId="51" fillId="0" borderId="12" xfId="53" applyNumberFormat="1" applyFont="1" applyFill="1" applyBorder="1" applyAlignment="1" applyProtection="1">
      <alignment horizontal="center" vertical="center"/>
      <protection hidden="1"/>
    </xf>
    <xf numFmtId="198" fontId="51" fillId="0" borderId="12" xfId="53" applyNumberFormat="1" applyFont="1" applyFill="1" applyBorder="1" applyAlignment="1" applyProtection="1">
      <alignment horizontal="center" vertical="center"/>
      <protection hidden="1"/>
    </xf>
    <xf numFmtId="199" fontId="51" fillId="0" borderId="12" xfId="53" applyNumberFormat="1" applyFont="1" applyFill="1" applyBorder="1" applyAlignment="1" applyProtection="1">
      <alignment horizontal="center" vertical="center"/>
      <protection hidden="1"/>
    </xf>
    <xf numFmtId="0" fontId="49" fillId="0" borderId="0" xfId="52" applyFont="1" applyFill="1" applyAlignment="1">
      <alignment horizontal="center" vertical="center"/>
      <protection/>
    </xf>
    <xf numFmtId="0" fontId="35" fillId="32" borderId="12" xfId="52" applyFont="1" applyFill="1" applyBorder="1" applyAlignment="1" applyProtection="1">
      <alignment horizontal="center" vertical="center" wrapText="1"/>
      <protection locked="0"/>
    </xf>
    <xf numFmtId="0" fontId="110" fillId="32" borderId="12" xfId="52" applyFont="1" applyFill="1" applyBorder="1" applyAlignment="1" applyProtection="1">
      <alignment horizontal="left" vertical="center" wrapText="1"/>
      <protection hidden="1"/>
    </xf>
    <xf numFmtId="14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Font="1" applyFill="1" applyBorder="1" applyAlignment="1" applyProtection="1">
      <alignment horizontal="left" vertical="center" wrapText="1"/>
      <protection locked="0"/>
    </xf>
    <xf numFmtId="0" fontId="22" fillId="26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9" borderId="12" xfId="52" applyFont="1" applyFill="1" applyBorder="1" applyAlignment="1" applyProtection="1">
      <alignment horizontal="center" vertical="center" wrapText="1"/>
      <protection locked="0"/>
    </xf>
    <xf numFmtId="0" fontId="22" fillId="29" borderId="12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NumberFormat="1" applyFont="1" applyAlignment="1" applyProtection="1">
      <alignment horizontal="center" wrapText="1"/>
      <protection locked="0"/>
    </xf>
    <xf numFmtId="14" fontId="56" fillId="0" borderId="12" xfId="53" applyNumberFormat="1" applyFont="1" applyBorder="1" applyAlignment="1" applyProtection="1">
      <alignment horizontal="center" vertical="center"/>
      <protection hidden="1"/>
    </xf>
    <xf numFmtId="0" fontId="56" fillId="0" borderId="12" xfId="53" applyFont="1" applyBorder="1" applyAlignment="1" applyProtection="1">
      <alignment horizontal="center" vertical="center"/>
      <protection hidden="1"/>
    </xf>
    <xf numFmtId="0" fontId="56" fillId="0" borderId="12" xfId="53" applyFont="1" applyBorder="1" applyAlignment="1" applyProtection="1">
      <alignment horizontal="left" vertical="center" wrapText="1"/>
      <protection hidden="1"/>
    </xf>
    <xf numFmtId="199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3" fillId="29" borderId="12" xfId="52" applyNumberFormat="1" applyFont="1" applyFill="1" applyBorder="1" applyAlignment="1" applyProtection="1">
      <alignment horizontal="center" vertical="center" wrapText="1"/>
      <protection locked="0"/>
    </xf>
    <xf numFmtId="195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195" fontId="112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6" fillId="29" borderId="12" xfId="52" applyNumberFormat="1" applyFont="1" applyFill="1" applyBorder="1" applyAlignment="1" applyProtection="1">
      <alignment horizontal="center" vertical="center" wrapText="1"/>
      <protection locked="0"/>
    </xf>
    <xf numFmtId="195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6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112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6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43" fillId="6" borderId="12" xfId="52" applyFont="1" applyFill="1" applyBorder="1" applyAlignment="1">
      <alignment horizontal="center" vertical="center"/>
      <protection/>
    </xf>
    <xf numFmtId="1" fontId="51" fillId="0" borderId="12" xfId="53" applyNumberFormat="1" applyFont="1" applyFill="1" applyBorder="1" applyAlignment="1" applyProtection="1">
      <alignment horizontal="center" vertical="center"/>
      <protection hidden="1"/>
    </xf>
    <xf numFmtId="0" fontId="43" fillId="0" borderId="12" xfId="53" applyNumberFormat="1" applyFont="1" applyFill="1" applyBorder="1" applyAlignment="1" applyProtection="1">
      <alignment horizontal="center" vertical="center"/>
      <protection hidden="1"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49" fontId="24" fillId="33" borderId="24" xfId="52" applyNumberFormat="1" applyFont="1" applyFill="1" applyBorder="1" applyAlignment="1">
      <alignment horizontal="center" vertical="center" wrapText="1"/>
      <protection/>
    </xf>
    <xf numFmtId="49" fontId="24" fillId="33" borderId="25" xfId="52" applyNumberFormat="1" applyFont="1" applyFill="1" applyBorder="1" applyAlignment="1">
      <alignment horizontal="center" vertical="center" wrapText="1"/>
      <protection/>
    </xf>
    <xf numFmtId="49" fontId="24" fillId="33" borderId="26" xfId="52" applyNumberFormat="1" applyFont="1" applyFill="1" applyBorder="1" applyAlignment="1">
      <alignment horizontal="center" vertical="center" wrapText="1"/>
      <protection/>
    </xf>
    <xf numFmtId="0" fontId="24" fillId="25" borderId="24" xfId="52" applyFont="1" applyFill="1" applyBorder="1" applyAlignment="1">
      <alignment horizontal="center" vertical="center" wrapText="1"/>
      <protection/>
    </xf>
    <xf numFmtId="0" fontId="24" fillId="25" borderId="25" xfId="52" applyFont="1" applyFill="1" applyBorder="1" applyAlignment="1">
      <alignment horizontal="center" vertical="center" wrapText="1"/>
      <protection/>
    </xf>
    <xf numFmtId="0" fontId="24" fillId="25" borderId="26" xfId="52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22" fontId="24" fillId="6" borderId="27" xfId="52" applyNumberFormat="1" applyFont="1" applyFill="1" applyBorder="1" applyAlignment="1">
      <alignment horizontal="right" vertical="center" wrapText="1"/>
      <protection/>
    </xf>
    <xf numFmtId="0" fontId="24" fillId="6" borderId="27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9" fillId="34" borderId="28" xfId="52" applyFont="1" applyFill="1" applyBorder="1" applyAlignment="1" applyProtection="1">
      <alignment horizontal="center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29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113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114" fillId="27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114" fillId="27" borderId="11" xfId="47" applyNumberFormat="1" applyFont="1" applyFill="1" applyBorder="1" applyAlignment="1" applyProtection="1">
      <alignment horizontal="left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73" fontId="48" fillId="29" borderId="10" xfId="52" applyNumberFormat="1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1" fontId="113" fillId="18" borderId="11" xfId="52" applyNumberFormat="1" applyFont="1" applyFill="1" applyBorder="1" applyAlignment="1" applyProtection="1">
      <alignment horizontal="right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49" fontId="48" fillId="27" borderId="11" xfId="52" applyNumberFormat="1" applyFont="1" applyFill="1" applyBorder="1" applyAlignment="1" applyProtection="1">
      <alignment horizontal="left" vertical="center" wrapText="1"/>
      <protection locked="0"/>
    </xf>
    <xf numFmtId="0" fontId="48" fillId="27" borderId="11" xfId="52" applyFont="1" applyFill="1" applyBorder="1" applyAlignment="1" applyProtection="1">
      <alignment horizontal="left" vertical="center" wrapText="1"/>
      <protection locked="0"/>
    </xf>
    <xf numFmtId="14" fontId="43" fillId="6" borderId="30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199" fontId="115" fillId="6" borderId="12" xfId="52" applyNumberFormat="1" applyFont="1" applyFill="1" applyBorder="1" applyAlignment="1">
      <alignment horizontal="center" vertical="center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173" fontId="53" fillId="29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1" xfId="52" applyNumberFormat="1" applyFont="1" applyBorder="1" applyAlignment="1" applyProtection="1">
      <alignment horizontal="center" wrapText="1"/>
      <protection locked="0"/>
    </xf>
    <xf numFmtId="0" fontId="43" fillId="0" borderId="31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116" fillId="6" borderId="30" xfId="52" applyFont="1" applyFill="1" applyBorder="1" applyAlignment="1">
      <alignment horizontal="center" vertical="center"/>
      <protection/>
    </xf>
    <xf numFmtId="0" fontId="116" fillId="6" borderId="23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0" fontId="40" fillId="24" borderId="10" xfId="52" applyFont="1" applyFill="1" applyBorder="1" applyAlignment="1" applyProtection="1">
      <alignment horizontal="center" vertical="center" wrapText="1"/>
      <protection locked="0"/>
    </xf>
    <xf numFmtId="0" fontId="50" fillId="29" borderId="10" xfId="52" applyFont="1" applyFill="1" applyBorder="1" applyAlignment="1" applyProtection="1">
      <alignment horizontal="left" vertic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117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49" fontId="53" fillId="27" borderId="0" xfId="52" applyNumberFormat="1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27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67" fillId="34" borderId="21" xfId="0" applyFont="1" applyFill="1" applyBorder="1" applyAlignment="1">
      <alignment horizontal="center" vertical="center" wrapText="1"/>
    </xf>
    <xf numFmtId="0" fontId="43" fillId="6" borderId="32" xfId="52" applyFont="1" applyFill="1" applyBorder="1" applyAlignment="1">
      <alignment horizontal="center" vertical="center"/>
      <protection/>
    </xf>
    <xf numFmtId="0" fontId="43" fillId="6" borderId="28" xfId="52" applyFont="1" applyFill="1" applyBorder="1" applyAlignment="1">
      <alignment horizontal="center" vertical="center"/>
      <protection/>
    </xf>
    <xf numFmtId="0" fontId="43" fillId="6" borderId="33" xfId="52" applyFont="1" applyFill="1" applyBorder="1" applyAlignment="1">
      <alignment horizontal="center" vertical="center"/>
      <protection/>
    </xf>
    <xf numFmtId="49" fontId="64" fillId="27" borderId="0" xfId="52" applyNumberFormat="1" applyFont="1" applyFill="1" applyBorder="1" applyAlignment="1" applyProtection="1">
      <alignment horizontal="left" vertical="center" wrapText="1"/>
      <protection locked="0"/>
    </xf>
    <xf numFmtId="2" fontId="43" fillId="6" borderId="30" xfId="52" applyNumberFormat="1" applyFont="1" applyFill="1" applyBorder="1" applyAlignment="1">
      <alignment horizontal="center" vertical="center" textRotation="90" wrapText="1"/>
      <protection/>
    </xf>
    <xf numFmtId="2" fontId="43" fillId="6" borderId="23" xfId="52" applyNumberFormat="1" applyFont="1" applyFill="1" applyBorder="1" applyAlignment="1">
      <alignment horizontal="center" vertical="center" textRotation="90" wrapText="1"/>
      <protection/>
    </xf>
    <xf numFmtId="0" fontId="43" fillId="6" borderId="30" xfId="52" applyFont="1" applyFill="1" applyBorder="1" applyAlignment="1">
      <alignment horizontal="center" vertical="center" textRotation="90" wrapText="1"/>
      <protection/>
    </xf>
    <xf numFmtId="0" fontId="43" fillId="6" borderId="23" xfId="52" applyFont="1" applyFill="1" applyBorder="1" applyAlignment="1">
      <alignment horizontal="center" vertical="center" textRotation="90" wrapText="1"/>
      <protection/>
    </xf>
    <xf numFmtId="0" fontId="28" fillId="29" borderId="10" xfId="52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0" fontId="114" fillId="27" borderId="11" xfId="47" applyFont="1" applyFill="1" applyBorder="1" applyAlignment="1" applyProtection="1" quotePrefix="1">
      <alignment horizontal="left" vertical="center" wrapText="1"/>
      <protection locked="0"/>
    </xf>
    <xf numFmtId="0" fontId="114" fillId="27" borderId="11" xfId="47" applyFont="1" applyFill="1" applyBorder="1" applyAlignment="1" applyProtection="1">
      <alignment horizontal="left" vertical="center" wrapText="1"/>
      <protection locked="0"/>
    </xf>
    <xf numFmtId="0" fontId="24" fillId="35" borderId="12" xfId="53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wrapText="1"/>
      <protection hidden="1"/>
    </xf>
    <xf numFmtId="0" fontId="61" fillId="6" borderId="0" xfId="52" applyFont="1" applyFill="1" applyBorder="1" applyAlignment="1" applyProtection="1">
      <alignment horizontal="center" vertical="center" wrapText="1"/>
      <protection hidden="1"/>
    </xf>
    <xf numFmtId="0" fontId="63" fillId="24" borderId="10" xfId="52" applyFont="1" applyFill="1" applyBorder="1" applyAlignment="1" applyProtection="1">
      <alignment horizontal="center" vertical="center" wrapText="1"/>
      <protection hidden="1"/>
    </xf>
    <xf numFmtId="0" fontId="63" fillId="24" borderId="0" xfId="52" applyFont="1" applyFill="1" applyBorder="1" applyAlignment="1" applyProtection="1">
      <alignment horizontal="center" vertical="center" wrapText="1"/>
      <protection hidden="1"/>
    </xf>
    <xf numFmtId="0" fontId="60" fillId="18" borderId="29" xfId="52" applyFont="1" applyFill="1" applyBorder="1" applyAlignment="1" applyProtection="1">
      <alignment horizontal="center" vertical="center" wrapText="1"/>
      <protection hidden="1"/>
    </xf>
    <xf numFmtId="0" fontId="60" fillId="18" borderId="31" xfId="52" applyFont="1" applyFill="1" applyBorder="1" applyAlignment="1" applyProtection="1">
      <alignment horizontal="center" vertical="center" wrapText="1"/>
      <protection hidden="1"/>
    </xf>
    <xf numFmtId="0" fontId="43" fillId="7" borderId="12" xfId="53" applyFont="1" applyFill="1" applyBorder="1" applyAlignment="1" applyProtection="1">
      <alignment horizontal="center" vertical="center" textRotation="90" wrapText="1"/>
      <protection hidden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3</xdr:row>
      <xdr:rowOff>95250</xdr:rowOff>
    </xdr:from>
    <xdr:to>
      <xdr:col>6</xdr:col>
      <xdr:colOff>285750</xdr:colOff>
      <xdr:row>9</xdr:row>
      <xdr:rowOff>152400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28875" y="19145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87300" y="2857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95250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01300" y="95250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50850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850975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0</xdr:rowOff>
    </xdr:from>
    <xdr:to>
      <xdr:col>13</xdr:col>
      <xdr:colOff>1076325</xdr:colOff>
      <xdr:row>0</xdr:row>
      <xdr:rowOff>714375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76200</xdr:rowOff>
    </xdr:from>
    <xdr:to>
      <xdr:col>13</xdr:col>
      <xdr:colOff>962025</xdr:colOff>
      <xdr:row>0</xdr:row>
      <xdr:rowOff>790575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91725" y="762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70" zoomScaleSheetLayoutView="70" zoomScalePageLayoutView="0" workbookViewId="0" topLeftCell="A14">
      <selection activeCell="A1" sqref="A1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16.25" customHeight="1">
      <c r="A2" s="389" t="s">
        <v>395</v>
      </c>
      <c r="B2" s="390"/>
      <c r="C2" s="390"/>
      <c r="D2" s="390"/>
      <c r="E2" s="390"/>
      <c r="F2" s="390"/>
      <c r="G2" s="390"/>
      <c r="H2" s="390"/>
      <c r="I2" s="390"/>
      <c r="J2" s="390"/>
      <c r="K2" s="391"/>
    </row>
    <row r="3" spans="1:11" ht="14.25">
      <c r="A3" s="161"/>
      <c r="B3" s="2"/>
      <c r="C3" s="2"/>
      <c r="D3" s="2"/>
      <c r="E3" s="2"/>
      <c r="F3" s="2"/>
      <c r="G3" s="2"/>
      <c r="H3" s="2"/>
      <c r="I3" s="2"/>
      <c r="J3" s="2"/>
      <c r="K3" s="162"/>
    </row>
    <row r="4" spans="1:11" ht="12.75">
      <c r="A4" s="163"/>
      <c r="B4" s="3"/>
      <c r="C4" s="3"/>
      <c r="D4" s="3"/>
      <c r="E4" s="3"/>
      <c r="F4" s="3"/>
      <c r="G4" s="3"/>
      <c r="H4" s="3"/>
      <c r="I4" s="3"/>
      <c r="J4" s="3"/>
      <c r="K4" s="164"/>
    </row>
    <row r="5" spans="1:11" ht="12.75">
      <c r="A5" s="163"/>
      <c r="B5" s="3"/>
      <c r="C5" s="3"/>
      <c r="D5" s="3"/>
      <c r="E5" s="3"/>
      <c r="F5" s="3"/>
      <c r="G5" s="3"/>
      <c r="H5" s="3"/>
      <c r="I5" s="3"/>
      <c r="J5" s="3"/>
      <c r="K5" s="164"/>
    </row>
    <row r="6" spans="1:11" ht="12.75">
      <c r="A6" s="163"/>
      <c r="B6" s="3"/>
      <c r="C6" s="3"/>
      <c r="D6" s="3"/>
      <c r="E6" s="3"/>
      <c r="F6" s="3"/>
      <c r="G6" s="3"/>
      <c r="H6" s="3"/>
      <c r="I6" s="3"/>
      <c r="J6" s="3"/>
      <c r="K6" s="164"/>
    </row>
    <row r="7" spans="1:11" ht="12.75">
      <c r="A7" s="163"/>
      <c r="B7" s="3"/>
      <c r="C7" s="3"/>
      <c r="D7" s="3"/>
      <c r="E7" s="3"/>
      <c r="F7" s="3"/>
      <c r="G7" s="3"/>
      <c r="H7" s="3"/>
      <c r="I7" s="3"/>
      <c r="J7" s="3"/>
      <c r="K7" s="164"/>
    </row>
    <row r="8" spans="1:11" ht="12.75">
      <c r="A8" s="163"/>
      <c r="B8" s="3"/>
      <c r="C8" s="3"/>
      <c r="D8" s="3"/>
      <c r="E8" s="3"/>
      <c r="F8" s="3"/>
      <c r="G8" s="3"/>
      <c r="H8" s="3"/>
      <c r="I8" s="3"/>
      <c r="J8" s="3"/>
      <c r="K8" s="164"/>
    </row>
    <row r="9" spans="1:11" ht="12.75">
      <c r="A9" s="163"/>
      <c r="B9" s="3"/>
      <c r="C9" s="3"/>
      <c r="D9" s="3"/>
      <c r="E9" s="3"/>
      <c r="F9" s="3"/>
      <c r="G9" s="3"/>
      <c r="H9" s="3"/>
      <c r="I9" s="3"/>
      <c r="J9" s="3"/>
      <c r="K9" s="164"/>
    </row>
    <row r="10" spans="1:11" ht="12.75">
      <c r="A10" s="163"/>
      <c r="B10" s="3"/>
      <c r="C10" s="3"/>
      <c r="D10" s="3"/>
      <c r="E10" s="3"/>
      <c r="F10" s="3"/>
      <c r="G10" s="3"/>
      <c r="H10" s="3"/>
      <c r="I10" s="3"/>
      <c r="J10" s="3"/>
      <c r="K10" s="164"/>
    </row>
    <row r="11" spans="1:11" ht="12.75">
      <c r="A11" s="163"/>
      <c r="B11" s="3"/>
      <c r="C11" s="3"/>
      <c r="D11" s="3"/>
      <c r="E11" s="3"/>
      <c r="F11" s="3"/>
      <c r="G11" s="3"/>
      <c r="H11" s="3"/>
      <c r="I11" s="3"/>
      <c r="J11" s="3"/>
      <c r="K11" s="164"/>
    </row>
    <row r="12" spans="1:11" ht="12.75">
      <c r="A12" s="163"/>
      <c r="B12" s="3"/>
      <c r="C12" s="3"/>
      <c r="D12" s="3"/>
      <c r="E12" s="3"/>
      <c r="F12" s="3"/>
      <c r="G12" s="3"/>
      <c r="H12" s="3"/>
      <c r="I12" s="3"/>
      <c r="J12" s="3"/>
      <c r="K12" s="164"/>
    </row>
    <row r="13" spans="1:11" ht="13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11" ht="30" customHeight="1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7"/>
    </row>
    <row r="15" spans="1:11" ht="12.7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70"/>
    </row>
    <row r="16" spans="1:11" ht="57" customHeight="1">
      <c r="A16" s="392" t="s">
        <v>396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4"/>
    </row>
    <row r="17" spans="1:11" ht="12.75">
      <c r="A17" s="163"/>
      <c r="B17" s="3"/>
      <c r="C17" s="3"/>
      <c r="D17" s="3"/>
      <c r="E17" s="3"/>
      <c r="F17" s="3"/>
      <c r="G17" s="3"/>
      <c r="H17" s="3"/>
      <c r="I17" s="3"/>
      <c r="J17" s="3"/>
      <c r="K17" s="164"/>
    </row>
    <row r="18" spans="1:11" ht="25.5">
      <c r="A18" s="386"/>
      <c r="B18" s="387"/>
      <c r="C18" s="387"/>
      <c r="D18" s="387"/>
      <c r="E18" s="387"/>
      <c r="F18" s="387"/>
      <c r="G18" s="387"/>
      <c r="H18" s="387"/>
      <c r="I18" s="387"/>
      <c r="J18" s="387"/>
      <c r="K18" s="388"/>
    </row>
    <row r="19" spans="1:11" ht="25.5">
      <c r="A19" s="386"/>
      <c r="B19" s="387"/>
      <c r="C19" s="387"/>
      <c r="D19" s="387"/>
      <c r="E19" s="387"/>
      <c r="F19" s="387"/>
      <c r="G19" s="387"/>
      <c r="H19" s="387"/>
      <c r="I19" s="387"/>
      <c r="J19" s="387"/>
      <c r="K19" s="388"/>
    </row>
    <row r="20" spans="1:11" ht="25.5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25.5">
      <c r="A21" s="398"/>
      <c r="B21" s="399"/>
      <c r="C21" s="399"/>
      <c r="D21" s="399"/>
      <c r="E21" s="399"/>
      <c r="F21" s="399"/>
      <c r="G21" s="399"/>
      <c r="H21" s="399"/>
      <c r="I21" s="399"/>
      <c r="J21" s="399"/>
      <c r="K21" s="400"/>
    </row>
    <row r="22" spans="1:11" ht="41.25" customHeight="1">
      <c r="A22" s="174"/>
      <c r="B22" s="4"/>
      <c r="C22" s="4"/>
      <c r="D22" s="4"/>
      <c r="E22" s="4"/>
      <c r="F22" s="4"/>
      <c r="G22" s="4"/>
      <c r="H22" s="4"/>
      <c r="I22" s="4"/>
      <c r="J22" s="4"/>
      <c r="K22" s="175"/>
    </row>
    <row r="23" spans="1:11" ht="25.5">
      <c r="A23" s="386" t="s">
        <v>451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8"/>
    </row>
    <row r="24" spans="1:11" ht="25.5">
      <c r="A24" s="386" t="s">
        <v>440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8"/>
    </row>
    <row r="25" spans="1:11" ht="20.25">
      <c r="A25" s="401"/>
      <c r="B25" s="402"/>
      <c r="C25" s="402"/>
      <c r="D25" s="402"/>
      <c r="E25" s="402"/>
      <c r="F25" s="402"/>
      <c r="G25" s="402"/>
      <c r="H25" s="402"/>
      <c r="I25" s="402"/>
      <c r="J25" s="402"/>
      <c r="K25" s="403"/>
    </row>
    <row r="26" spans="1:11" ht="12.75">
      <c r="A26" s="163"/>
      <c r="B26" s="3"/>
      <c r="C26" s="3"/>
      <c r="D26" s="3"/>
      <c r="E26" s="3"/>
      <c r="F26" s="3"/>
      <c r="G26" s="3"/>
      <c r="H26" s="3"/>
      <c r="I26" s="3"/>
      <c r="J26" s="3"/>
      <c r="K26" s="164"/>
    </row>
    <row r="27" spans="1:11" ht="25.5">
      <c r="A27" s="386" t="s">
        <v>397</v>
      </c>
      <c r="B27" s="399"/>
      <c r="C27" s="399"/>
      <c r="D27" s="399"/>
      <c r="E27" s="399"/>
      <c r="F27" s="399"/>
      <c r="G27" s="399"/>
      <c r="H27" s="399"/>
      <c r="I27" s="399"/>
      <c r="J27" s="399"/>
      <c r="K27" s="400"/>
    </row>
    <row r="28" spans="1:11" ht="20.25">
      <c r="A28" s="395" t="s">
        <v>398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7"/>
    </row>
    <row r="29" spans="1:11" ht="12.75">
      <c r="A29" s="163"/>
      <c r="B29" s="3"/>
      <c r="C29" s="3"/>
      <c r="D29" s="3"/>
      <c r="E29" s="3"/>
      <c r="F29" s="3"/>
      <c r="G29" s="3"/>
      <c r="H29" s="3"/>
      <c r="I29" s="3"/>
      <c r="J29" s="3"/>
      <c r="K29" s="164"/>
    </row>
    <row r="30" spans="1:11" ht="12.75">
      <c r="A30" s="163"/>
      <c r="B30" s="3"/>
      <c r="C30" s="3"/>
      <c r="D30" s="3"/>
      <c r="E30" s="3"/>
      <c r="F30" s="3"/>
      <c r="G30" s="3"/>
      <c r="H30" s="3"/>
      <c r="I30" s="3"/>
      <c r="J30" s="3"/>
      <c r="K30" s="164"/>
    </row>
    <row r="31" spans="1:11" ht="12.75">
      <c r="A31" s="163"/>
      <c r="B31" s="3"/>
      <c r="C31" s="3"/>
      <c r="D31" s="3"/>
      <c r="E31" s="3"/>
      <c r="F31" s="3"/>
      <c r="G31" s="3"/>
      <c r="H31" s="3"/>
      <c r="I31" s="3"/>
      <c r="J31" s="3"/>
      <c r="K31" s="164"/>
    </row>
    <row r="32" spans="1:11" ht="12.7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</sheetData>
  <sheetProtection/>
  <mergeCells count="10">
    <mergeCell ref="A24:K24"/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477" t="str">
        <f>(Kapak!A2)</f>
        <v>Türkiye Atletizm Federasyonu
İstanbul Atletizm İl Temsilciliği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s="56" customFormat="1" ht="25.5" customHeight="1">
      <c r="A2" s="478">
        <f>Kapak!A14</f>
        <v>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1:13" s="48" customFormat="1" ht="26.25" customHeight="1">
      <c r="A3" s="477" t="s">
        <v>122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</row>
    <row r="4" spans="1:13" ht="16.5" customHeight="1">
      <c r="A4" s="479" t="s">
        <v>39</v>
      </c>
      <c r="B4" s="479"/>
      <c r="C4" s="479"/>
      <c r="D4" s="479"/>
      <c r="E4" s="479"/>
      <c r="F4" s="57"/>
      <c r="H4" s="479" t="s">
        <v>38</v>
      </c>
      <c r="I4" s="479"/>
      <c r="J4" s="479"/>
      <c r="K4" s="479"/>
      <c r="L4" s="479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9" t="e">
        <f>(#REF!)</f>
        <v>#REF!</v>
      </c>
      <c r="C6" s="120" t="e">
        <f>(#REF!)</f>
        <v>#REF!</v>
      </c>
      <c r="D6" s="120" t="e">
        <f>(#REF!)</f>
        <v>#REF!</v>
      </c>
      <c r="E6" s="121" t="e">
        <f>(#REF!)</f>
        <v>#REF!</v>
      </c>
      <c r="F6" s="122" t="e">
        <f>(#REF!)</f>
        <v>#REF!</v>
      </c>
      <c r="G6" s="46"/>
      <c r="H6" s="45" t="e">
        <f>#REF!</f>
        <v>#REF!</v>
      </c>
      <c r="I6" s="119" t="e">
        <f>#REF!</f>
        <v>#REF!</v>
      </c>
      <c r="J6" s="120" t="e">
        <f>#REF!</f>
        <v>#REF!</v>
      </c>
      <c r="K6" s="120" t="e">
        <f>#REF!</f>
        <v>#REF!</v>
      </c>
      <c r="L6" s="123" t="e">
        <f>#REF!</f>
        <v>#REF!</v>
      </c>
      <c r="M6" s="122" t="e">
        <f>#REF!</f>
        <v>#REF!</v>
      </c>
    </row>
    <row r="7" spans="1:13" s="50" customFormat="1" ht="24.75" customHeight="1">
      <c r="A7" s="45" t="e">
        <f>#REF!</f>
        <v>#REF!</v>
      </c>
      <c r="B7" s="119" t="e">
        <f>(#REF!)</f>
        <v>#REF!</v>
      </c>
      <c r="C7" s="120" t="e">
        <f>(#REF!)</f>
        <v>#REF!</v>
      </c>
      <c r="D7" s="120" t="e">
        <f>(#REF!)</f>
        <v>#REF!</v>
      </c>
      <c r="E7" s="121" t="e">
        <f>#REF!</f>
        <v>#REF!</v>
      </c>
      <c r="F7" s="122" t="e">
        <f>#REF!</f>
        <v>#REF!</v>
      </c>
      <c r="G7" s="46"/>
      <c r="H7" s="45" t="e">
        <f>#REF!</f>
        <v>#REF!</v>
      </c>
      <c r="I7" s="119" t="e">
        <f>#REF!</f>
        <v>#REF!</v>
      </c>
      <c r="J7" s="120" t="e">
        <f>#REF!</f>
        <v>#REF!</v>
      </c>
      <c r="K7" s="120" t="e">
        <f>#REF!</f>
        <v>#REF!</v>
      </c>
      <c r="L7" s="123" t="e">
        <f>#REF!</f>
        <v>#REF!</v>
      </c>
      <c r="M7" s="122" t="e">
        <f>#REF!</f>
        <v>#REF!</v>
      </c>
    </row>
    <row r="8" spans="1:13" s="50" customFormat="1" ht="24.75" customHeight="1">
      <c r="A8" s="45" t="e">
        <f>#REF!</f>
        <v>#REF!</v>
      </c>
      <c r="B8" s="119" t="e">
        <f>(#REF!)</f>
        <v>#REF!</v>
      </c>
      <c r="C8" s="120" t="e">
        <f>(#REF!)</f>
        <v>#REF!</v>
      </c>
      <c r="D8" s="120" t="e">
        <f>(#REF!)</f>
        <v>#REF!</v>
      </c>
      <c r="E8" s="121" t="e">
        <f>#REF!</f>
        <v>#REF!</v>
      </c>
      <c r="F8" s="122" t="e">
        <f>#REF!</f>
        <v>#REF!</v>
      </c>
      <c r="G8" s="46"/>
      <c r="H8" s="45" t="e">
        <f>#REF!</f>
        <v>#REF!</v>
      </c>
      <c r="I8" s="119" t="e">
        <f>#REF!</f>
        <v>#REF!</v>
      </c>
      <c r="J8" s="120" t="e">
        <f>#REF!</f>
        <v>#REF!</v>
      </c>
      <c r="K8" s="120" t="e">
        <f>#REF!</f>
        <v>#REF!</v>
      </c>
      <c r="L8" s="123" t="e">
        <f>#REF!</f>
        <v>#REF!</v>
      </c>
      <c r="M8" s="122" t="e">
        <f>#REF!</f>
        <v>#REF!</v>
      </c>
    </row>
    <row r="9" spans="1:13" s="50" customFormat="1" ht="24.75" customHeight="1">
      <c r="A9" s="45" t="e">
        <f>#REF!</f>
        <v>#REF!</v>
      </c>
      <c r="B9" s="119" t="e">
        <f>(#REF!)</f>
        <v>#REF!</v>
      </c>
      <c r="C9" s="120" t="e">
        <f>(#REF!)</f>
        <v>#REF!</v>
      </c>
      <c r="D9" s="120" t="e">
        <f>(#REF!)</f>
        <v>#REF!</v>
      </c>
      <c r="E9" s="121" t="e">
        <f>#REF!</f>
        <v>#REF!</v>
      </c>
      <c r="F9" s="122" t="e">
        <f>#REF!</f>
        <v>#REF!</v>
      </c>
      <c r="G9" s="46"/>
      <c r="H9" s="45" t="e">
        <f>#REF!</f>
        <v>#REF!</v>
      </c>
      <c r="I9" s="119" t="e">
        <f>#REF!</f>
        <v>#REF!</v>
      </c>
      <c r="J9" s="120" t="e">
        <f>#REF!</f>
        <v>#REF!</v>
      </c>
      <c r="K9" s="120" t="e">
        <f>#REF!</f>
        <v>#REF!</v>
      </c>
      <c r="L9" s="123" t="e">
        <f>#REF!</f>
        <v>#REF!</v>
      </c>
      <c r="M9" s="122" t="e">
        <f>#REF!</f>
        <v>#REF!</v>
      </c>
    </row>
    <row r="10" spans="1:13" s="50" customFormat="1" ht="24.75" customHeight="1">
      <c r="A10" s="45" t="e">
        <f>#REF!</f>
        <v>#REF!</v>
      </c>
      <c r="B10" s="119" t="e">
        <f>(#REF!)</f>
        <v>#REF!</v>
      </c>
      <c r="C10" s="120" t="e">
        <f>(#REF!)</f>
        <v>#REF!</v>
      </c>
      <c r="D10" s="120" t="e">
        <f>(#REF!)</f>
        <v>#REF!</v>
      </c>
      <c r="E10" s="121" t="e">
        <f>#REF!</f>
        <v>#REF!</v>
      </c>
      <c r="F10" s="122" t="e">
        <f>#REF!</f>
        <v>#REF!</v>
      </c>
      <c r="G10" s="46"/>
      <c r="H10" s="45" t="e">
        <f>#REF!</f>
        <v>#REF!</v>
      </c>
      <c r="I10" s="119" t="e">
        <f>#REF!</f>
        <v>#REF!</v>
      </c>
      <c r="J10" s="120" t="e">
        <f>#REF!</f>
        <v>#REF!</v>
      </c>
      <c r="K10" s="120" t="e">
        <f>#REF!</f>
        <v>#REF!</v>
      </c>
      <c r="L10" s="123" t="e">
        <f>#REF!</f>
        <v>#REF!</v>
      </c>
      <c r="M10" s="122" t="e">
        <f>#REF!</f>
        <v>#REF!</v>
      </c>
    </row>
    <row r="11" spans="1:13" s="50" customFormat="1" ht="24.75" customHeight="1">
      <c r="A11" s="45" t="e">
        <f>#REF!</f>
        <v>#REF!</v>
      </c>
      <c r="B11" s="119" t="e">
        <f>(#REF!)</f>
        <v>#REF!</v>
      </c>
      <c r="C11" s="120" t="e">
        <f>(#REF!)</f>
        <v>#REF!</v>
      </c>
      <c r="D11" s="120" t="e">
        <f>(#REF!)</f>
        <v>#REF!</v>
      </c>
      <c r="E11" s="121" t="e">
        <f>#REF!</f>
        <v>#REF!</v>
      </c>
      <c r="F11" s="122" t="e">
        <f>#REF!</f>
        <v>#REF!</v>
      </c>
      <c r="G11" s="46"/>
      <c r="H11" s="45" t="e">
        <f>#REF!</f>
        <v>#REF!</v>
      </c>
      <c r="I11" s="119" t="e">
        <f>#REF!</f>
        <v>#REF!</v>
      </c>
      <c r="J11" s="120" t="e">
        <f>#REF!</f>
        <v>#REF!</v>
      </c>
      <c r="K11" s="120" t="e">
        <f>#REF!</f>
        <v>#REF!</v>
      </c>
      <c r="L11" s="123" t="e">
        <f>#REF!</f>
        <v>#REF!</v>
      </c>
      <c r="M11" s="122" t="e">
        <f>#REF!</f>
        <v>#REF!</v>
      </c>
    </row>
    <row r="12" spans="1:13" s="50" customFormat="1" ht="24.75" customHeight="1">
      <c r="A12" s="45" t="e">
        <f>#REF!</f>
        <v>#REF!</v>
      </c>
      <c r="B12" s="119" t="e">
        <f>(#REF!)</f>
        <v>#REF!</v>
      </c>
      <c r="C12" s="120" t="e">
        <f>(#REF!)</f>
        <v>#REF!</v>
      </c>
      <c r="D12" s="120" t="e">
        <f>(#REF!)</f>
        <v>#REF!</v>
      </c>
      <c r="E12" s="121" t="e">
        <f>#REF!</f>
        <v>#REF!</v>
      </c>
      <c r="F12" s="122" t="e">
        <f>#REF!</f>
        <v>#REF!</v>
      </c>
      <c r="G12" s="46"/>
      <c r="H12" s="45" t="e">
        <f>#REF!</f>
        <v>#REF!</v>
      </c>
      <c r="I12" s="119" t="e">
        <f>#REF!</f>
        <v>#REF!</v>
      </c>
      <c r="J12" s="120" t="e">
        <f>#REF!</f>
        <v>#REF!</v>
      </c>
      <c r="K12" s="120" t="e">
        <f>#REF!</f>
        <v>#REF!</v>
      </c>
      <c r="L12" s="123" t="e">
        <f>#REF!</f>
        <v>#REF!</v>
      </c>
      <c r="M12" s="122" t="e">
        <f>#REF!</f>
        <v>#REF!</v>
      </c>
    </row>
    <row r="13" spans="1:13" s="50" customFormat="1" ht="24.75" customHeight="1">
      <c r="A13" s="45" t="e">
        <f>#REF!</f>
        <v>#REF!</v>
      </c>
      <c r="B13" s="119" t="e">
        <f>(#REF!)</f>
        <v>#REF!</v>
      </c>
      <c r="C13" s="120" t="e">
        <f>(#REF!)</f>
        <v>#REF!</v>
      </c>
      <c r="D13" s="120" t="e">
        <f>(#REF!)</f>
        <v>#REF!</v>
      </c>
      <c r="E13" s="121" t="e">
        <f>#REF!</f>
        <v>#REF!</v>
      </c>
      <c r="F13" s="122" t="e">
        <f>#REF!</f>
        <v>#REF!</v>
      </c>
      <c r="G13" s="46"/>
      <c r="H13" s="45" t="e">
        <f>#REF!</f>
        <v>#REF!</v>
      </c>
      <c r="I13" s="119" t="e">
        <f>#REF!</f>
        <v>#REF!</v>
      </c>
      <c r="J13" s="120" t="e">
        <f>#REF!</f>
        <v>#REF!</v>
      </c>
      <c r="K13" s="120" t="e">
        <f>#REF!</f>
        <v>#REF!</v>
      </c>
      <c r="L13" s="123" t="e">
        <f>#REF!</f>
        <v>#REF!</v>
      </c>
      <c r="M13" s="122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479" t="s">
        <v>37</v>
      </c>
      <c r="B15" s="479"/>
      <c r="C15" s="479"/>
      <c r="D15" s="479"/>
      <c r="E15" s="479"/>
      <c r="F15" s="57"/>
      <c r="H15" s="479" t="s">
        <v>36</v>
      </c>
      <c r="I15" s="479"/>
      <c r="J15" s="479"/>
      <c r="K15" s="479"/>
      <c r="L15" s="479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4" t="e">
        <f>(#REF!)</f>
        <v>#REF!</v>
      </c>
      <c r="C17" s="125" t="e">
        <f>(#REF!)</f>
        <v>#REF!</v>
      </c>
      <c r="D17" s="125" t="e">
        <f>(#REF!)</f>
        <v>#REF!</v>
      </c>
      <c r="E17" s="126" t="e">
        <f>(#REF!)</f>
        <v>#REF!</v>
      </c>
      <c r="F17" s="127" t="e">
        <f>#REF!</f>
        <v>#REF!</v>
      </c>
      <c r="G17" s="46"/>
      <c r="H17" s="61" t="e">
        <f>#REF!</f>
        <v>#REF!</v>
      </c>
      <c r="I17" s="119" t="e">
        <f>#REF!</f>
        <v>#REF!</v>
      </c>
      <c r="J17" s="120" t="e">
        <f>#REF!</f>
        <v>#REF!</v>
      </c>
      <c r="K17" s="120" t="e">
        <f>#REF!</f>
        <v>#REF!</v>
      </c>
      <c r="L17" s="128" t="e">
        <f>#REF!</f>
        <v>#REF!</v>
      </c>
      <c r="M17" s="122" t="e">
        <f>#REF!</f>
        <v>#REF!</v>
      </c>
    </row>
    <row r="18" spans="1:13" ht="24.75" customHeight="1">
      <c r="A18" s="52" t="e">
        <f>#REF!</f>
        <v>#REF!</v>
      </c>
      <c r="B18" s="124" t="e">
        <f>(#REF!)</f>
        <v>#REF!</v>
      </c>
      <c r="C18" s="125" t="e">
        <f>(#REF!)</f>
        <v>#REF!</v>
      </c>
      <c r="D18" s="125" t="e">
        <f>(#REF!)</f>
        <v>#REF!</v>
      </c>
      <c r="E18" s="126" t="e">
        <f>(#REF!)</f>
        <v>#REF!</v>
      </c>
      <c r="F18" s="127" t="e">
        <f>#REF!</f>
        <v>#REF!</v>
      </c>
      <c r="G18" s="46"/>
      <c r="H18" s="61" t="e">
        <f>#REF!</f>
        <v>#REF!</v>
      </c>
      <c r="I18" s="119" t="e">
        <f>#REF!</f>
        <v>#REF!</v>
      </c>
      <c r="J18" s="120" t="e">
        <f>#REF!</f>
        <v>#REF!</v>
      </c>
      <c r="K18" s="120" t="e">
        <f>#REF!</f>
        <v>#REF!</v>
      </c>
      <c r="L18" s="128" t="e">
        <f>#REF!</f>
        <v>#REF!</v>
      </c>
      <c r="M18" s="122" t="e">
        <f>#REF!</f>
        <v>#REF!</v>
      </c>
    </row>
    <row r="19" spans="1:13" ht="24.75" customHeight="1">
      <c r="A19" s="52" t="e">
        <f>#REF!</f>
        <v>#REF!</v>
      </c>
      <c r="B19" s="124" t="e">
        <f>(#REF!)</f>
        <v>#REF!</v>
      </c>
      <c r="C19" s="125" t="e">
        <f>(#REF!)</f>
        <v>#REF!</v>
      </c>
      <c r="D19" s="125" t="e">
        <f>(#REF!)</f>
        <v>#REF!</v>
      </c>
      <c r="E19" s="126" t="e">
        <f>(#REF!)</f>
        <v>#REF!</v>
      </c>
      <c r="F19" s="127" t="e">
        <f>#REF!</f>
        <v>#REF!</v>
      </c>
      <c r="G19" s="46"/>
      <c r="H19" s="61" t="e">
        <f>#REF!</f>
        <v>#REF!</v>
      </c>
      <c r="I19" s="119" t="e">
        <f>#REF!</f>
        <v>#REF!</v>
      </c>
      <c r="J19" s="120" t="e">
        <f>#REF!</f>
        <v>#REF!</v>
      </c>
      <c r="K19" s="120" t="e">
        <f>#REF!</f>
        <v>#REF!</v>
      </c>
      <c r="L19" s="128" t="e">
        <f>#REF!</f>
        <v>#REF!</v>
      </c>
      <c r="M19" s="122" t="e">
        <f>#REF!</f>
        <v>#REF!</v>
      </c>
    </row>
    <row r="20" spans="1:13" ht="24.75" customHeight="1">
      <c r="A20" s="52" t="e">
        <f>#REF!</f>
        <v>#REF!</v>
      </c>
      <c r="B20" s="124" t="e">
        <f>(#REF!)</f>
        <v>#REF!</v>
      </c>
      <c r="C20" s="125" t="e">
        <f>(#REF!)</f>
        <v>#REF!</v>
      </c>
      <c r="D20" s="125" t="e">
        <f>(#REF!)</f>
        <v>#REF!</v>
      </c>
      <c r="E20" s="126" t="e">
        <f>(#REF!)</f>
        <v>#REF!</v>
      </c>
      <c r="F20" s="127" t="e">
        <f>#REF!</f>
        <v>#REF!</v>
      </c>
      <c r="G20" s="46"/>
      <c r="H20" s="61" t="e">
        <f>#REF!</f>
        <v>#REF!</v>
      </c>
      <c r="I20" s="119" t="e">
        <f>#REF!</f>
        <v>#REF!</v>
      </c>
      <c r="J20" s="120" t="e">
        <f>#REF!</f>
        <v>#REF!</v>
      </c>
      <c r="K20" s="120" t="e">
        <f>#REF!</f>
        <v>#REF!</v>
      </c>
      <c r="L20" s="128" t="e">
        <f>#REF!</f>
        <v>#REF!</v>
      </c>
      <c r="M20" s="122" t="e">
        <f>#REF!</f>
        <v>#REF!</v>
      </c>
    </row>
    <row r="21" spans="1:13" ht="24.75" customHeight="1">
      <c r="A21" s="52" t="e">
        <f>#REF!</f>
        <v>#REF!</v>
      </c>
      <c r="B21" s="124" t="e">
        <f>(#REF!)</f>
        <v>#REF!</v>
      </c>
      <c r="C21" s="125" t="e">
        <f>(#REF!)</f>
        <v>#REF!</v>
      </c>
      <c r="D21" s="125" t="e">
        <f>(#REF!)</f>
        <v>#REF!</v>
      </c>
      <c r="E21" s="126" t="e">
        <f>(#REF!)</f>
        <v>#REF!</v>
      </c>
      <c r="F21" s="127" t="e">
        <f>#REF!</f>
        <v>#REF!</v>
      </c>
      <c r="G21" s="46"/>
      <c r="H21" s="61" t="e">
        <f>#REF!</f>
        <v>#REF!</v>
      </c>
      <c r="I21" s="119" t="e">
        <f>#REF!</f>
        <v>#REF!</v>
      </c>
      <c r="J21" s="120" t="e">
        <f>#REF!</f>
        <v>#REF!</v>
      </c>
      <c r="K21" s="120" t="e">
        <f>#REF!</f>
        <v>#REF!</v>
      </c>
      <c r="L21" s="128" t="e">
        <f>#REF!</f>
        <v>#REF!</v>
      </c>
      <c r="M21" s="122" t="e">
        <f>#REF!</f>
        <v>#REF!</v>
      </c>
    </row>
    <row r="22" spans="1:13" ht="24.75" customHeight="1">
      <c r="A22" s="52" t="e">
        <f>#REF!</f>
        <v>#REF!</v>
      </c>
      <c r="B22" s="124" t="e">
        <f>(#REF!)</f>
        <v>#REF!</v>
      </c>
      <c r="C22" s="125" t="e">
        <f>(#REF!)</f>
        <v>#REF!</v>
      </c>
      <c r="D22" s="125" t="e">
        <f>(#REF!)</f>
        <v>#REF!</v>
      </c>
      <c r="E22" s="126" t="e">
        <f>(#REF!)</f>
        <v>#REF!</v>
      </c>
      <c r="F22" s="127" t="e">
        <f>#REF!</f>
        <v>#REF!</v>
      </c>
      <c r="G22" s="46"/>
      <c r="H22" s="61" t="e">
        <f>#REF!</f>
        <v>#REF!</v>
      </c>
      <c r="I22" s="119" t="e">
        <f>#REF!</f>
        <v>#REF!</v>
      </c>
      <c r="J22" s="120" t="e">
        <f>#REF!</f>
        <v>#REF!</v>
      </c>
      <c r="K22" s="120" t="e">
        <f>#REF!</f>
        <v>#REF!</v>
      </c>
      <c r="L22" s="128" t="e">
        <f>#REF!</f>
        <v>#REF!</v>
      </c>
      <c r="M22" s="122" t="e">
        <f>#REF!</f>
        <v>#REF!</v>
      </c>
    </row>
    <row r="23" spans="1:13" ht="24.75" customHeight="1">
      <c r="A23" s="52" t="e">
        <f>#REF!</f>
        <v>#REF!</v>
      </c>
      <c r="B23" s="124" t="e">
        <f>(#REF!)</f>
        <v>#REF!</v>
      </c>
      <c r="C23" s="125" t="e">
        <f>(#REF!)</f>
        <v>#REF!</v>
      </c>
      <c r="D23" s="125" t="e">
        <f>(#REF!)</f>
        <v>#REF!</v>
      </c>
      <c r="E23" s="126" t="e">
        <f>(#REF!)</f>
        <v>#REF!</v>
      </c>
      <c r="F23" s="127" t="e">
        <f>#REF!</f>
        <v>#REF!</v>
      </c>
      <c r="G23" s="46"/>
      <c r="H23" s="61" t="e">
        <f>#REF!</f>
        <v>#REF!</v>
      </c>
      <c r="I23" s="119" t="e">
        <f>#REF!</f>
        <v>#REF!</v>
      </c>
      <c r="J23" s="120" t="e">
        <f>#REF!</f>
        <v>#REF!</v>
      </c>
      <c r="K23" s="120" t="e">
        <f>#REF!</f>
        <v>#REF!</v>
      </c>
      <c r="L23" s="128" t="e">
        <f>#REF!</f>
        <v>#REF!</v>
      </c>
      <c r="M23" s="122" t="e">
        <f>#REF!</f>
        <v>#REF!</v>
      </c>
    </row>
    <row r="24" spans="1:13" ht="24.75" customHeight="1">
      <c r="A24" s="52" t="e">
        <f>#REF!</f>
        <v>#REF!</v>
      </c>
      <c r="B24" s="124" t="e">
        <f>(#REF!)</f>
        <v>#REF!</v>
      </c>
      <c r="C24" s="125" t="e">
        <f>(#REF!)</f>
        <v>#REF!</v>
      </c>
      <c r="D24" s="125" t="e">
        <f>(#REF!)</f>
        <v>#REF!</v>
      </c>
      <c r="E24" s="126" t="e">
        <f>(#REF!)</f>
        <v>#REF!</v>
      </c>
      <c r="F24" s="127" t="e">
        <f>#REF!</f>
        <v>#REF!</v>
      </c>
      <c r="G24" s="46"/>
      <c r="H24" s="61" t="e">
        <f>#REF!</f>
        <v>#REF!</v>
      </c>
      <c r="I24" s="119" t="e">
        <f>#REF!</f>
        <v>#REF!</v>
      </c>
      <c r="J24" s="120" t="e">
        <f>#REF!</f>
        <v>#REF!</v>
      </c>
      <c r="K24" s="120" t="e">
        <f>#REF!</f>
        <v>#REF!</v>
      </c>
      <c r="L24" s="128" t="e">
        <f>#REF!</f>
        <v>#REF!</v>
      </c>
      <c r="M24" s="122" t="e">
        <f>#REF!</f>
        <v>#REF!</v>
      </c>
    </row>
    <row r="25" spans="1:13" ht="24.75" customHeight="1">
      <c r="A25" s="52" t="e">
        <f>#REF!</f>
        <v>#REF!</v>
      </c>
      <c r="B25" s="124" t="e">
        <f>(#REF!)</f>
        <v>#REF!</v>
      </c>
      <c r="C25" s="125" t="e">
        <f>(#REF!)</f>
        <v>#REF!</v>
      </c>
      <c r="D25" s="125" t="e">
        <f>(#REF!)</f>
        <v>#REF!</v>
      </c>
      <c r="E25" s="126" t="e">
        <f>(#REF!)</f>
        <v>#REF!</v>
      </c>
      <c r="F25" s="127" t="e">
        <f>#REF!</f>
        <v>#REF!</v>
      </c>
      <c r="G25" s="46"/>
      <c r="H25" s="141"/>
      <c r="I25" s="142"/>
      <c r="J25" s="143"/>
      <c r="K25" s="143"/>
      <c r="L25" s="144"/>
      <c r="M25" s="145"/>
    </row>
    <row r="26" spans="1:13" ht="24.75" customHeight="1">
      <c r="A26" s="52" t="e">
        <f>#REF!</f>
        <v>#REF!</v>
      </c>
      <c r="B26" s="124" t="e">
        <f>(#REF!)</f>
        <v>#REF!</v>
      </c>
      <c r="C26" s="125" t="e">
        <f>(#REF!)</f>
        <v>#REF!</v>
      </c>
      <c r="D26" s="125" t="e">
        <f>(#REF!)</f>
        <v>#REF!</v>
      </c>
      <c r="E26" s="126" t="e">
        <f>(#REF!)</f>
        <v>#REF!</v>
      </c>
      <c r="F26" s="127" t="e">
        <f>#REF!</f>
        <v>#REF!</v>
      </c>
      <c r="G26" s="46"/>
      <c r="H26" s="141"/>
      <c r="I26" s="142"/>
      <c r="J26" s="143"/>
      <c r="K26" s="143"/>
      <c r="L26" s="144"/>
      <c r="M26" s="145"/>
    </row>
    <row r="27" spans="1:13" ht="24.75" customHeight="1">
      <c r="A27" s="52" t="e">
        <f>#REF!</f>
        <v>#REF!</v>
      </c>
      <c r="B27" s="124" t="e">
        <f>(#REF!)</f>
        <v>#REF!</v>
      </c>
      <c r="C27" s="125" t="e">
        <f>(#REF!)</f>
        <v>#REF!</v>
      </c>
      <c r="D27" s="125" t="e">
        <f>(#REF!)</f>
        <v>#REF!</v>
      </c>
      <c r="E27" s="126" t="e">
        <f>(#REF!)</f>
        <v>#REF!</v>
      </c>
      <c r="F27" s="127" t="e">
        <f>#REF!</f>
        <v>#REF!</v>
      </c>
      <c r="G27" s="46"/>
      <c r="H27" s="141"/>
      <c r="I27" s="142"/>
      <c r="J27" s="143"/>
      <c r="K27" s="143"/>
      <c r="L27" s="144"/>
      <c r="M27" s="145"/>
    </row>
    <row r="28" spans="1:13" ht="24.75" customHeight="1">
      <c r="A28" s="52" t="e">
        <f>#REF!</f>
        <v>#REF!</v>
      </c>
      <c r="B28" s="124" t="e">
        <f>(#REF!)</f>
        <v>#REF!</v>
      </c>
      <c r="C28" s="125" t="e">
        <f>(#REF!)</f>
        <v>#REF!</v>
      </c>
      <c r="D28" s="125" t="e">
        <f>(#REF!)</f>
        <v>#REF!</v>
      </c>
      <c r="E28" s="126" t="e">
        <f>(#REF!)</f>
        <v>#REF!</v>
      </c>
      <c r="F28" s="127" t="e">
        <f>#REF!</f>
        <v>#REF!</v>
      </c>
      <c r="G28" s="46"/>
      <c r="H28" s="141"/>
      <c r="I28" s="142"/>
      <c r="J28" s="143"/>
      <c r="K28" s="143"/>
      <c r="L28" s="144"/>
      <c r="M28" s="145"/>
    </row>
    <row r="29" spans="1:13" ht="24.75" customHeight="1">
      <c r="A29" s="52" t="e">
        <f>#REF!</f>
        <v>#REF!</v>
      </c>
      <c r="B29" s="124" t="e">
        <f>(#REF!)</f>
        <v>#REF!</v>
      </c>
      <c r="C29" s="125" t="e">
        <f>(#REF!)</f>
        <v>#REF!</v>
      </c>
      <c r="D29" s="125" t="e">
        <f>(#REF!)</f>
        <v>#REF!</v>
      </c>
      <c r="E29" s="126" t="e">
        <f>(#REF!)</f>
        <v>#REF!</v>
      </c>
      <c r="F29" s="127" t="e">
        <f>#REF!</f>
        <v>#REF!</v>
      </c>
      <c r="G29" s="46"/>
      <c r="H29" s="141"/>
      <c r="I29" s="142"/>
      <c r="J29" s="143"/>
      <c r="K29" s="143"/>
      <c r="L29" s="144"/>
      <c r="M29" s="145"/>
    </row>
    <row r="30" spans="1:13" ht="24.75" customHeight="1">
      <c r="A30" s="52" t="e">
        <f>#REF!</f>
        <v>#REF!</v>
      </c>
      <c r="B30" s="124" t="e">
        <f>(#REF!)</f>
        <v>#REF!</v>
      </c>
      <c r="C30" s="125" t="e">
        <f>(#REF!)</f>
        <v>#REF!</v>
      </c>
      <c r="D30" s="125" t="e">
        <f>(#REF!)</f>
        <v>#REF!</v>
      </c>
      <c r="E30" s="126" t="e">
        <f>(#REF!)</f>
        <v>#REF!</v>
      </c>
      <c r="F30" s="127" t="e">
        <f>#REF!</f>
        <v>#REF!</v>
      </c>
      <c r="G30" s="46"/>
      <c r="H30" s="141"/>
      <c r="I30" s="142"/>
      <c r="J30" s="143"/>
      <c r="K30" s="143"/>
      <c r="L30" s="144"/>
      <c r="M30" s="145"/>
    </row>
    <row r="31" spans="1:13" ht="24.75" customHeight="1">
      <c r="A31" s="52" t="e">
        <f>#REF!</f>
        <v>#REF!</v>
      </c>
      <c r="B31" s="124" t="e">
        <f>(#REF!)</f>
        <v>#REF!</v>
      </c>
      <c r="C31" s="125" t="e">
        <f>(#REF!)</f>
        <v>#REF!</v>
      </c>
      <c r="D31" s="125" t="e">
        <f>(#REF!)</f>
        <v>#REF!</v>
      </c>
      <c r="E31" s="126" t="e">
        <f>(#REF!)</f>
        <v>#REF!</v>
      </c>
      <c r="F31" s="127" t="e">
        <f>#REF!</f>
        <v>#REF!</v>
      </c>
      <c r="G31" s="46"/>
      <c r="H31" s="141"/>
      <c r="I31" s="142"/>
      <c r="J31" s="143"/>
      <c r="K31" s="143"/>
      <c r="L31" s="144"/>
      <c r="M31" s="145"/>
    </row>
    <row r="32" spans="1:13" ht="24.75" customHeight="1">
      <c r="A32" s="52" t="e">
        <f>#REF!</f>
        <v>#REF!</v>
      </c>
      <c r="B32" s="124" t="e">
        <f>(#REF!)</f>
        <v>#REF!</v>
      </c>
      <c r="C32" s="125" t="e">
        <f>(#REF!)</f>
        <v>#REF!</v>
      </c>
      <c r="D32" s="125" t="e">
        <f>(#REF!)</f>
        <v>#REF!</v>
      </c>
      <c r="E32" s="126" t="e">
        <f>(#REF!)</f>
        <v>#REF!</v>
      </c>
      <c r="F32" s="127" t="e">
        <f>#REF!</f>
        <v>#REF!</v>
      </c>
      <c r="G32" s="46"/>
      <c r="H32" s="141"/>
      <c r="I32" s="142"/>
      <c r="J32" s="143"/>
      <c r="K32" s="143"/>
      <c r="L32" s="144"/>
      <c r="M32" s="145"/>
    </row>
    <row r="33" spans="1:13" ht="24.75" customHeight="1">
      <c r="A33" s="52" t="e">
        <f>#REF!</f>
        <v>#REF!</v>
      </c>
      <c r="B33" s="124" t="e">
        <f>(#REF!)</f>
        <v>#REF!</v>
      </c>
      <c r="C33" s="125" t="e">
        <f>(#REF!)</f>
        <v>#REF!</v>
      </c>
      <c r="D33" s="125" t="e">
        <f>(#REF!)</f>
        <v>#REF!</v>
      </c>
      <c r="E33" s="126" t="e">
        <f>(#REF!)</f>
        <v>#REF!</v>
      </c>
      <c r="F33" s="127" t="e">
        <f>#REF!</f>
        <v>#REF!</v>
      </c>
      <c r="G33" s="46"/>
      <c r="H33" s="141"/>
      <c r="I33" s="142"/>
      <c r="J33" s="143"/>
      <c r="K33" s="143"/>
      <c r="L33" s="144"/>
      <c r="M33" s="145"/>
    </row>
    <row r="34" spans="1:13" ht="24.75" customHeight="1">
      <c r="A34" s="52" t="e">
        <f>#REF!</f>
        <v>#REF!</v>
      </c>
      <c r="B34" s="124" t="e">
        <f>(#REF!)</f>
        <v>#REF!</v>
      </c>
      <c r="C34" s="125" t="e">
        <f>(#REF!)</f>
        <v>#REF!</v>
      </c>
      <c r="D34" s="125" t="e">
        <f>(#REF!)</f>
        <v>#REF!</v>
      </c>
      <c r="E34" s="126" t="e">
        <f>(#REF!)</f>
        <v>#REF!</v>
      </c>
      <c r="F34" s="127" t="e">
        <f>#REF!</f>
        <v>#REF!</v>
      </c>
      <c r="G34" s="46"/>
      <c r="H34" s="141"/>
      <c r="I34" s="142"/>
      <c r="J34" s="143"/>
      <c r="K34" s="143"/>
      <c r="L34" s="144"/>
      <c r="M34" s="145"/>
    </row>
    <row r="35" spans="1:13" ht="24.75" customHeight="1">
      <c r="A35" s="52" t="e">
        <f>#REF!</f>
        <v>#REF!</v>
      </c>
      <c r="B35" s="124" t="e">
        <f>(#REF!)</f>
        <v>#REF!</v>
      </c>
      <c r="C35" s="125" t="e">
        <f>(#REF!)</f>
        <v>#REF!</v>
      </c>
      <c r="D35" s="125" t="e">
        <f>(#REF!)</f>
        <v>#REF!</v>
      </c>
      <c r="E35" s="126" t="e">
        <f>(#REF!)</f>
        <v>#REF!</v>
      </c>
      <c r="F35" s="127" t="e">
        <f>#REF!</f>
        <v>#REF!</v>
      </c>
      <c r="G35" s="46"/>
      <c r="H35" s="141"/>
      <c r="I35" s="142"/>
      <c r="J35" s="143"/>
      <c r="K35" s="143"/>
      <c r="L35" s="144"/>
      <c r="M35" s="145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479" t="s">
        <v>7</v>
      </c>
      <c r="B37" s="479"/>
      <c r="C37" s="479"/>
      <c r="D37" s="479"/>
      <c r="E37" s="479"/>
      <c r="F37" s="57"/>
      <c r="H37" s="479" t="s">
        <v>8</v>
      </c>
      <c r="I37" s="479"/>
      <c r="J37" s="479"/>
      <c r="K37" s="479"/>
      <c r="L37" s="479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9" t="e">
        <f>#REF!</f>
        <v>#REF!</v>
      </c>
      <c r="C39" s="129" t="e">
        <f>#REF!</f>
        <v>#REF!</v>
      </c>
      <c r="D39" s="129" t="e">
        <f>#REF!</f>
        <v>#REF!</v>
      </c>
      <c r="E39" s="123" t="e">
        <f>#REF!</f>
        <v>#REF!</v>
      </c>
      <c r="F39" s="122" t="e">
        <f>#REF!</f>
        <v>#REF!</v>
      </c>
      <c r="G39" s="46"/>
      <c r="H39" s="45" t="e">
        <f>#REF!</f>
        <v>#REF!</v>
      </c>
      <c r="I39" s="119" t="e">
        <f>#REF!</f>
        <v>#REF!</v>
      </c>
      <c r="J39" s="130" t="e">
        <f>#REF!</f>
        <v>#REF!</v>
      </c>
      <c r="K39" s="130" t="e">
        <f>#REF!</f>
        <v>#REF!</v>
      </c>
      <c r="L39" s="123" t="e">
        <f>#REF!</f>
        <v>#REF!</v>
      </c>
      <c r="M39" s="122" t="e">
        <f>#REF!</f>
        <v>#REF!</v>
      </c>
    </row>
    <row r="40" spans="1:13" s="50" customFormat="1" ht="24.75" customHeight="1">
      <c r="A40" s="45" t="e">
        <f>#REF!</f>
        <v>#REF!</v>
      </c>
      <c r="B40" s="119" t="e">
        <f>#REF!</f>
        <v>#REF!</v>
      </c>
      <c r="C40" s="129" t="e">
        <f>#REF!</f>
        <v>#REF!</v>
      </c>
      <c r="D40" s="129" t="e">
        <f>#REF!</f>
        <v>#REF!</v>
      </c>
      <c r="E40" s="123" t="e">
        <f>#REF!</f>
        <v>#REF!</v>
      </c>
      <c r="F40" s="122" t="e">
        <f>#REF!</f>
        <v>#REF!</v>
      </c>
      <c r="G40" s="46"/>
      <c r="H40" s="45" t="e">
        <f>#REF!</f>
        <v>#REF!</v>
      </c>
      <c r="I40" s="119" t="e">
        <f>#REF!</f>
        <v>#REF!</v>
      </c>
      <c r="J40" s="130" t="e">
        <f>#REF!</f>
        <v>#REF!</v>
      </c>
      <c r="K40" s="130" t="e">
        <f>#REF!</f>
        <v>#REF!</v>
      </c>
      <c r="L40" s="123" t="e">
        <f>#REF!</f>
        <v>#REF!</v>
      </c>
      <c r="M40" s="122" t="e">
        <f>#REF!</f>
        <v>#REF!</v>
      </c>
    </row>
    <row r="41" spans="1:13" s="50" customFormat="1" ht="24.75" customHeight="1">
      <c r="A41" s="45" t="e">
        <f>#REF!</f>
        <v>#REF!</v>
      </c>
      <c r="B41" s="119" t="e">
        <f>#REF!</f>
        <v>#REF!</v>
      </c>
      <c r="C41" s="129" t="e">
        <f>#REF!</f>
        <v>#REF!</v>
      </c>
      <c r="D41" s="129" t="e">
        <f>#REF!</f>
        <v>#REF!</v>
      </c>
      <c r="E41" s="123" t="e">
        <f>#REF!</f>
        <v>#REF!</v>
      </c>
      <c r="F41" s="122" t="e">
        <f>#REF!</f>
        <v>#REF!</v>
      </c>
      <c r="G41" s="46"/>
      <c r="H41" s="45" t="e">
        <f>#REF!</f>
        <v>#REF!</v>
      </c>
      <c r="I41" s="119" t="e">
        <f>#REF!</f>
        <v>#REF!</v>
      </c>
      <c r="J41" s="130" t="e">
        <f>#REF!</f>
        <v>#REF!</v>
      </c>
      <c r="K41" s="130" t="e">
        <f>#REF!</f>
        <v>#REF!</v>
      </c>
      <c r="L41" s="123" t="e">
        <f>#REF!</f>
        <v>#REF!</v>
      </c>
      <c r="M41" s="122" t="e">
        <f>#REF!</f>
        <v>#REF!</v>
      </c>
    </row>
    <row r="42" spans="1:13" s="50" customFormat="1" ht="24.75" customHeight="1">
      <c r="A42" s="45" t="e">
        <f>#REF!</f>
        <v>#REF!</v>
      </c>
      <c r="B42" s="119" t="e">
        <f>#REF!</f>
        <v>#REF!</v>
      </c>
      <c r="C42" s="129" t="e">
        <f>#REF!</f>
        <v>#REF!</v>
      </c>
      <c r="D42" s="129" t="e">
        <f>#REF!</f>
        <v>#REF!</v>
      </c>
      <c r="E42" s="123" t="e">
        <f>#REF!</f>
        <v>#REF!</v>
      </c>
      <c r="F42" s="122" t="e">
        <f>#REF!</f>
        <v>#REF!</v>
      </c>
      <c r="G42" s="46"/>
      <c r="H42" s="45" t="e">
        <f>#REF!</f>
        <v>#REF!</v>
      </c>
      <c r="I42" s="119" t="e">
        <f>#REF!</f>
        <v>#REF!</v>
      </c>
      <c r="J42" s="130" t="e">
        <f>#REF!</f>
        <v>#REF!</v>
      </c>
      <c r="K42" s="130" t="e">
        <f>#REF!</f>
        <v>#REF!</v>
      </c>
      <c r="L42" s="123" t="e">
        <f>#REF!</f>
        <v>#REF!</v>
      </c>
      <c r="M42" s="122" t="e">
        <f>#REF!</f>
        <v>#REF!</v>
      </c>
    </row>
    <row r="43" spans="1:13" s="50" customFormat="1" ht="24.75" customHeight="1">
      <c r="A43" s="45" t="e">
        <f>#REF!</f>
        <v>#REF!</v>
      </c>
      <c r="B43" s="119" t="e">
        <f>#REF!</f>
        <v>#REF!</v>
      </c>
      <c r="C43" s="129" t="e">
        <f>#REF!</f>
        <v>#REF!</v>
      </c>
      <c r="D43" s="129" t="e">
        <f>#REF!</f>
        <v>#REF!</v>
      </c>
      <c r="E43" s="123" t="e">
        <f>#REF!</f>
        <v>#REF!</v>
      </c>
      <c r="F43" s="122" t="e">
        <f>#REF!</f>
        <v>#REF!</v>
      </c>
      <c r="G43" s="46"/>
      <c r="H43" s="45" t="e">
        <f>#REF!</f>
        <v>#REF!</v>
      </c>
      <c r="I43" s="119" t="e">
        <f>#REF!</f>
        <v>#REF!</v>
      </c>
      <c r="J43" s="130" t="e">
        <f>#REF!</f>
        <v>#REF!</v>
      </c>
      <c r="K43" s="130" t="e">
        <f>#REF!</f>
        <v>#REF!</v>
      </c>
      <c r="L43" s="123" t="e">
        <f>#REF!</f>
        <v>#REF!</v>
      </c>
      <c r="M43" s="122" t="e">
        <f>#REF!</f>
        <v>#REF!</v>
      </c>
    </row>
    <row r="44" spans="1:13" s="50" customFormat="1" ht="24.75" customHeight="1">
      <c r="A44" s="45" t="e">
        <f>#REF!</f>
        <v>#REF!</v>
      </c>
      <c r="B44" s="119" t="e">
        <f>#REF!</f>
        <v>#REF!</v>
      </c>
      <c r="C44" s="129" t="e">
        <f>#REF!</f>
        <v>#REF!</v>
      </c>
      <c r="D44" s="129" t="e">
        <f>#REF!</f>
        <v>#REF!</v>
      </c>
      <c r="E44" s="123" t="e">
        <f>#REF!</f>
        <v>#REF!</v>
      </c>
      <c r="F44" s="122" t="e">
        <f>#REF!</f>
        <v>#REF!</v>
      </c>
      <c r="G44" s="46"/>
      <c r="H44" s="45" t="e">
        <f>#REF!</f>
        <v>#REF!</v>
      </c>
      <c r="I44" s="119" t="e">
        <f>#REF!</f>
        <v>#REF!</v>
      </c>
      <c r="J44" s="130" t="e">
        <f>#REF!</f>
        <v>#REF!</v>
      </c>
      <c r="K44" s="130" t="e">
        <f>#REF!</f>
        <v>#REF!</v>
      </c>
      <c r="L44" s="123" t="e">
        <f>#REF!</f>
        <v>#REF!</v>
      </c>
      <c r="M44" s="122" t="e">
        <f>#REF!</f>
        <v>#REF!</v>
      </c>
    </row>
    <row r="45" spans="1:13" s="50" customFormat="1" ht="24.75" customHeight="1">
      <c r="A45" s="45" t="e">
        <f>#REF!</f>
        <v>#REF!</v>
      </c>
      <c r="B45" s="119" t="e">
        <f>#REF!</f>
        <v>#REF!</v>
      </c>
      <c r="C45" s="129" t="e">
        <f>#REF!</f>
        <v>#REF!</v>
      </c>
      <c r="D45" s="129" t="e">
        <f>#REF!</f>
        <v>#REF!</v>
      </c>
      <c r="E45" s="123" t="e">
        <f>#REF!</f>
        <v>#REF!</v>
      </c>
      <c r="F45" s="122" t="e">
        <f>#REF!</f>
        <v>#REF!</v>
      </c>
      <c r="G45" s="46"/>
      <c r="H45" s="45" t="e">
        <f>#REF!</f>
        <v>#REF!</v>
      </c>
      <c r="I45" s="119" t="e">
        <f>#REF!</f>
        <v>#REF!</v>
      </c>
      <c r="J45" s="130" t="e">
        <f>#REF!</f>
        <v>#REF!</v>
      </c>
      <c r="K45" s="130" t="e">
        <f>#REF!</f>
        <v>#REF!</v>
      </c>
      <c r="L45" s="123" t="e">
        <f>#REF!</f>
        <v>#REF!</v>
      </c>
      <c r="M45" s="122" t="e">
        <f>#REF!</f>
        <v>#REF!</v>
      </c>
    </row>
    <row r="46" spans="1:13" s="50" customFormat="1" ht="24.75" customHeight="1">
      <c r="A46" s="45" t="e">
        <f>#REF!</f>
        <v>#REF!</v>
      </c>
      <c r="B46" s="119" t="e">
        <f>#REF!</f>
        <v>#REF!</v>
      </c>
      <c r="C46" s="129" t="e">
        <f>#REF!</f>
        <v>#REF!</v>
      </c>
      <c r="D46" s="129" t="e">
        <f>#REF!</f>
        <v>#REF!</v>
      </c>
      <c r="E46" s="123" t="e">
        <f>#REF!</f>
        <v>#REF!</v>
      </c>
      <c r="F46" s="122" t="e">
        <f>#REF!</f>
        <v>#REF!</v>
      </c>
      <c r="G46" s="46"/>
      <c r="H46" s="45" t="e">
        <f>#REF!</f>
        <v>#REF!</v>
      </c>
      <c r="I46" s="119" t="e">
        <f>#REF!</f>
        <v>#REF!</v>
      </c>
      <c r="J46" s="130" t="e">
        <f>#REF!</f>
        <v>#REF!</v>
      </c>
      <c r="K46" s="130" t="e">
        <f>#REF!</f>
        <v>#REF!</v>
      </c>
      <c r="L46" s="123" t="e">
        <f>#REF!</f>
        <v>#REF!</v>
      </c>
      <c r="M46" s="122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480" t="s">
        <v>44</v>
      </c>
      <c r="B48" s="479"/>
      <c r="C48" s="479"/>
      <c r="D48" s="479"/>
      <c r="E48" s="479"/>
      <c r="F48" s="57"/>
      <c r="H48" s="480" t="s">
        <v>20</v>
      </c>
      <c r="I48" s="479"/>
      <c r="J48" s="479"/>
      <c r="K48" s="479"/>
      <c r="L48" s="479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9" t="e">
        <f>#REF!</f>
        <v>#REF!</v>
      </c>
      <c r="C50" s="130" t="e">
        <f>#REF!</f>
        <v>#REF!</v>
      </c>
      <c r="D50" s="130" t="e">
        <f>#REF!</f>
        <v>#REF!</v>
      </c>
      <c r="E50" s="131" t="e">
        <f>#REF!</f>
        <v>#REF!</v>
      </c>
      <c r="F50" s="122" t="e">
        <f>#REF!</f>
        <v>#REF!</v>
      </c>
      <c r="G50" s="46"/>
      <c r="H50" s="45" t="e">
        <f>#REF!</f>
        <v>#REF!</v>
      </c>
      <c r="I50" s="119" t="e">
        <f>#REF!</f>
        <v>#REF!</v>
      </c>
      <c r="J50" s="130" t="e">
        <f>#REF!</f>
        <v>#REF!</v>
      </c>
      <c r="K50" s="130" t="e">
        <f>#REF!</f>
        <v>#REF!</v>
      </c>
      <c r="L50" s="131" t="e">
        <f>#REF!</f>
        <v>#REF!</v>
      </c>
      <c r="M50" s="122" t="e">
        <f>#REF!</f>
        <v>#REF!</v>
      </c>
      <c r="N50" s="122" t="e">
        <f>#REF!</f>
        <v>#REF!</v>
      </c>
    </row>
    <row r="51" spans="1:14" s="50" customFormat="1" ht="24.75" customHeight="1">
      <c r="A51" s="45" t="e">
        <f>#REF!</f>
        <v>#REF!</v>
      </c>
      <c r="B51" s="119" t="e">
        <f>#REF!</f>
        <v>#REF!</v>
      </c>
      <c r="C51" s="130" t="e">
        <f>#REF!</f>
        <v>#REF!</v>
      </c>
      <c r="D51" s="130" t="e">
        <f>#REF!</f>
        <v>#REF!</v>
      </c>
      <c r="E51" s="131" t="e">
        <f>#REF!</f>
        <v>#REF!</v>
      </c>
      <c r="F51" s="122" t="e">
        <f>#REF!</f>
        <v>#REF!</v>
      </c>
      <c r="G51" s="46"/>
      <c r="H51" s="45" t="e">
        <f>#REF!</f>
        <v>#REF!</v>
      </c>
      <c r="I51" s="119" t="e">
        <f>#REF!</f>
        <v>#REF!</v>
      </c>
      <c r="J51" s="130" t="e">
        <f>#REF!</f>
        <v>#REF!</v>
      </c>
      <c r="K51" s="130" t="e">
        <f>#REF!</f>
        <v>#REF!</v>
      </c>
      <c r="L51" s="131" t="e">
        <f>#REF!</f>
        <v>#REF!</v>
      </c>
      <c r="M51" s="122" t="e">
        <f>#REF!</f>
        <v>#REF!</v>
      </c>
      <c r="N51" s="122" t="e">
        <f>#REF!</f>
        <v>#REF!</v>
      </c>
    </row>
    <row r="52" spans="1:14" s="50" customFormat="1" ht="24.75" customHeight="1">
      <c r="A52" s="45" t="e">
        <f>#REF!</f>
        <v>#REF!</v>
      </c>
      <c r="B52" s="119" t="e">
        <f>#REF!</f>
        <v>#REF!</v>
      </c>
      <c r="C52" s="130" t="e">
        <f>#REF!</f>
        <v>#REF!</v>
      </c>
      <c r="D52" s="130" t="e">
        <f>#REF!</f>
        <v>#REF!</v>
      </c>
      <c r="E52" s="131" t="e">
        <f>#REF!</f>
        <v>#REF!</v>
      </c>
      <c r="F52" s="122" t="e">
        <f>#REF!</f>
        <v>#REF!</v>
      </c>
      <c r="G52" s="46"/>
      <c r="H52" s="45" t="e">
        <f>#REF!</f>
        <v>#REF!</v>
      </c>
      <c r="I52" s="119" t="e">
        <f>#REF!</f>
        <v>#REF!</v>
      </c>
      <c r="J52" s="130" t="e">
        <f>#REF!</f>
        <v>#REF!</v>
      </c>
      <c r="K52" s="130" t="e">
        <f>#REF!</f>
        <v>#REF!</v>
      </c>
      <c r="L52" s="131" t="e">
        <f>#REF!</f>
        <v>#REF!</v>
      </c>
      <c r="M52" s="122" t="e">
        <f>#REF!</f>
        <v>#REF!</v>
      </c>
      <c r="N52" s="122" t="e">
        <f>#REF!</f>
        <v>#REF!</v>
      </c>
    </row>
    <row r="53" spans="1:14" s="50" customFormat="1" ht="24.75" customHeight="1">
      <c r="A53" s="45" t="e">
        <f>#REF!</f>
        <v>#REF!</v>
      </c>
      <c r="B53" s="119" t="e">
        <f>#REF!</f>
        <v>#REF!</v>
      </c>
      <c r="C53" s="130" t="e">
        <f>#REF!</f>
        <v>#REF!</v>
      </c>
      <c r="D53" s="130" t="e">
        <f>#REF!</f>
        <v>#REF!</v>
      </c>
      <c r="E53" s="131" t="e">
        <f>#REF!</f>
        <v>#REF!</v>
      </c>
      <c r="F53" s="122" t="e">
        <f>#REF!</f>
        <v>#REF!</v>
      </c>
      <c r="G53" s="46"/>
      <c r="H53" s="45" t="e">
        <f>#REF!</f>
        <v>#REF!</v>
      </c>
      <c r="I53" s="119" t="e">
        <f>#REF!</f>
        <v>#REF!</v>
      </c>
      <c r="J53" s="130" t="e">
        <f>#REF!</f>
        <v>#REF!</v>
      </c>
      <c r="K53" s="130" t="e">
        <f>#REF!</f>
        <v>#REF!</v>
      </c>
      <c r="L53" s="131" t="e">
        <f>#REF!</f>
        <v>#REF!</v>
      </c>
      <c r="M53" s="122" t="e">
        <f>#REF!</f>
        <v>#REF!</v>
      </c>
      <c r="N53" s="122" t="e">
        <f>#REF!</f>
        <v>#REF!</v>
      </c>
    </row>
    <row r="54" spans="1:14" s="50" customFormat="1" ht="24.75" customHeight="1">
      <c r="A54" s="45" t="e">
        <f>#REF!</f>
        <v>#REF!</v>
      </c>
      <c r="B54" s="119" t="e">
        <f>#REF!</f>
        <v>#REF!</v>
      </c>
      <c r="C54" s="130" t="e">
        <f>#REF!</f>
        <v>#REF!</v>
      </c>
      <c r="D54" s="130" t="e">
        <f>#REF!</f>
        <v>#REF!</v>
      </c>
      <c r="E54" s="131" t="e">
        <f>#REF!</f>
        <v>#REF!</v>
      </c>
      <c r="F54" s="122" t="e">
        <f>#REF!</f>
        <v>#REF!</v>
      </c>
      <c r="G54" s="46"/>
      <c r="H54" s="45" t="e">
        <f>#REF!</f>
        <v>#REF!</v>
      </c>
      <c r="I54" s="119" t="e">
        <f>#REF!</f>
        <v>#REF!</v>
      </c>
      <c r="J54" s="130" t="e">
        <f>#REF!</f>
        <v>#REF!</v>
      </c>
      <c r="K54" s="130" t="e">
        <f>#REF!</f>
        <v>#REF!</v>
      </c>
      <c r="L54" s="131" t="e">
        <f>#REF!</f>
        <v>#REF!</v>
      </c>
      <c r="M54" s="122" t="e">
        <f>#REF!</f>
        <v>#REF!</v>
      </c>
      <c r="N54" s="122" t="e">
        <f>#REF!</f>
        <v>#REF!</v>
      </c>
    </row>
    <row r="55" spans="1:14" s="50" customFormat="1" ht="24.75" customHeight="1">
      <c r="A55" s="45" t="e">
        <f>#REF!</f>
        <v>#REF!</v>
      </c>
      <c r="B55" s="119" t="e">
        <f>#REF!</f>
        <v>#REF!</v>
      </c>
      <c r="C55" s="130" t="e">
        <f>#REF!</f>
        <v>#REF!</v>
      </c>
      <c r="D55" s="130" t="e">
        <f>#REF!</f>
        <v>#REF!</v>
      </c>
      <c r="E55" s="131" t="e">
        <f>#REF!</f>
        <v>#REF!</v>
      </c>
      <c r="F55" s="122" t="e">
        <f>#REF!</f>
        <v>#REF!</v>
      </c>
      <c r="G55" s="46"/>
      <c r="H55" s="45" t="e">
        <f>#REF!</f>
        <v>#REF!</v>
      </c>
      <c r="I55" s="119" t="e">
        <f>#REF!</f>
        <v>#REF!</v>
      </c>
      <c r="J55" s="130" t="e">
        <f>#REF!</f>
        <v>#REF!</v>
      </c>
      <c r="K55" s="130" t="e">
        <f>#REF!</f>
        <v>#REF!</v>
      </c>
      <c r="L55" s="131" t="e">
        <f>#REF!</f>
        <v>#REF!</v>
      </c>
      <c r="M55" s="122" t="e">
        <f>#REF!</f>
        <v>#REF!</v>
      </c>
      <c r="N55" s="122" t="e">
        <f>#REF!</f>
        <v>#REF!</v>
      </c>
    </row>
    <row r="56" spans="1:14" s="50" customFormat="1" ht="24.75" customHeight="1">
      <c r="A56" s="45" t="e">
        <f>#REF!</f>
        <v>#REF!</v>
      </c>
      <c r="B56" s="119" t="e">
        <f>#REF!</f>
        <v>#REF!</v>
      </c>
      <c r="C56" s="130" t="e">
        <f>#REF!</f>
        <v>#REF!</v>
      </c>
      <c r="D56" s="130" t="e">
        <f>#REF!</f>
        <v>#REF!</v>
      </c>
      <c r="E56" s="131" t="e">
        <f>#REF!</f>
        <v>#REF!</v>
      </c>
      <c r="F56" s="122" t="e">
        <f>#REF!</f>
        <v>#REF!</v>
      </c>
      <c r="G56" s="46"/>
      <c r="H56" s="45" t="e">
        <f>#REF!</f>
        <v>#REF!</v>
      </c>
      <c r="I56" s="119" t="e">
        <f>#REF!</f>
        <v>#REF!</v>
      </c>
      <c r="J56" s="130" t="e">
        <f>#REF!</f>
        <v>#REF!</v>
      </c>
      <c r="K56" s="130" t="e">
        <f>#REF!</f>
        <v>#REF!</v>
      </c>
      <c r="L56" s="131" t="e">
        <f>#REF!</f>
        <v>#REF!</v>
      </c>
      <c r="M56" s="122" t="e">
        <f>#REF!</f>
        <v>#REF!</v>
      </c>
      <c r="N56" s="122" t="e">
        <f>#REF!</f>
        <v>#REF!</v>
      </c>
    </row>
    <row r="57" spans="1:14" s="50" customFormat="1" ht="24.75" customHeight="1">
      <c r="A57" s="45" t="e">
        <f>#REF!</f>
        <v>#REF!</v>
      </c>
      <c r="B57" s="119" t="e">
        <f>#REF!</f>
        <v>#REF!</v>
      </c>
      <c r="C57" s="130" t="e">
        <f>#REF!</f>
        <v>#REF!</v>
      </c>
      <c r="D57" s="130" t="e">
        <f>#REF!</f>
        <v>#REF!</v>
      </c>
      <c r="E57" s="131" t="e">
        <f>#REF!</f>
        <v>#REF!</v>
      </c>
      <c r="F57" s="122" t="e">
        <f>#REF!</f>
        <v>#REF!</v>
      </c>
      <c r="G57" s="46"/>
      <c r="H57" s="45" t="e">
        <f>#REF!</f>
        <v>#REF!</v>
      </c>
      <c r="I57" s="119" t="e">
        <f>#REF!</f>
        <v>#REF!</v>
      </c>
      <c r="J57" s="130" t="e">
        <f>#REF!</f>
        <v>#REF!</v>
      </c>
      <c r="K57" s="130" t="e">
        <f>#REF!</f>
        <v>#REF!</v>
      </c>
      <c r="L57" s="131" t="e">
        <f>#REF!</f>
        <v>#REF!</v>
      </c>
      <c r="M57" s="122" t="e">
        <f>#REF!</f>
        <v>#REF!</v>
      </c>
      <c r="N57" s="122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479" t="s">
        <v>52</v>
      </c>
      <c r="B59" s="479"/>
      <c r="C59" s="479"/>
      <c r="D59" s="479"/>
      <c r="E59" s="479"/>
      <c r="F59" s="57"/>
      <c r="H59" s="480" t="s">
        <v>84</v>
      </c>
      <c r="I59" s="479"/>
      <c r="J59" s="479"/>
      <c r="K59" s="479"/>
      <c r="L59" s="479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9" t="e">
        <f>#REF!</f>
        <v>#REF!</v>
      </c>
      <c r="C61" s="132" t="e">
        <f>#REF!</f>
        <v>#REF!</v>
      </c>
      <c r="D61" s="130" t="e">
        <f>#REF!</f>
        <v>#REF!</v>
      </c>
      <c r="E61" s="121" t="e">
        <f>#REF!</f>
        <v>#REF!</v>
      </c>
      <c r="F61" s="122" t="e">
        <f>#REF!</f>
        <v>#REF!</v>
      </c>
      <c r="G61" s="46"/>
      <c r="H61" s="61">
        <v>1</v>
      </c>
      <c r="I61" s="119" t="e">
        <f>#REF!</f>
        <v>#REF!</v>
      </c>
      <c r="J61" s="120" t="e">
        <f>#REF!</f>
        <v>#REF!</v>
      </c>
      <c r="K61" s="120" t="e">
        <f>#REF!</f>
        <v>#REF!</v>
      </c>
      <c r="L61" s="128" t="e">
        <f>#REF!</f>
        <v>#REF!</v>
      </c>
      <c r="M61" s="122" t="e">
        <f>#REF!</f>
        <v>#REF!</v>
      </c>
    </row>
    <row r="62" spans="1:13" s="50" customFormat="1" ht="54" customHeight="1">
      <c r="A62" s="45" t="e">
        <f>#REF!</f>
        <v>#REF!</v>
      </c>
      <c r="B62" s="119" t="e">
        <f>#REF!</f>
        <v>#REF!</v>
      </c>
      <c r="C62" s="132" t="e">
        <f>#REF!</f>
        <v>#REF!</v>
      </c>
      <c r="D62" s="130" t="e">
        <f>#REF!</f>
        <v>#REF!</v>
      </c>
      <c r="E62" s="121" t="e">
        <f>#REF!</f>
        <v>#REF!</v>
      </c>
      <c r="F62" s="122" t="e">
        <f>#REF!</f>
        <v>#REF!</v>
      </c>
      <c r="G62" s="46"/>
      <c r="H62" s="61">
        <v>2</v>
      </c>
      <c r="I62" s="119" t="e">
        <f>#REF!</f>
        <v>#REF!</v>
      </c>
      <c r="J62" s="120" t="e">
        <f>#REF!</f>
        <v>#REF!</v>
      </c>
      <c r="K62" s="120" t="e">
        <f>#REF!</f>
        <v>#REF!</v>
      </c>
      <c r="L62" s="128" t="e">
        <f>#REF!</f>
        <v>#REF!</v>
      </c>
      <c r="M62" s="122" t="e">
        <f>#REF!</f>
        <v>#REF!</v>
      </c>
    </row>
    <row r="63" spans="1:13" s="50" customFormat="1" ht="54" customHeight="1">
      <c r="A63" s="45" t="e">
        <f>#REF!</f>
        <v>#REF!</v>
      </c>
      <c r="B63" s="119" t="e">
        <f>#REF!</f>
        <v>#REF!</v>
      </c>
      <c r="C63" s="132" t="e">
        <f>#REF!</f>
        <v>#REF!</v>
      </c>
      <c r="D63" s="130" t="e">
        <f>#REF!</f>
        <v>#REF!</v>
      </c>
      <c r="E63" s="121" t="e">
        <f>#REF!</f>
        <v>#REF!</v>
      </c>
      <c r="F63" s="122" t="e">
        <f>#REF!</f>
        <v>#REF!</v>
      </c>
      <c r="G63" s="46"/>
      <c r="H63" s="61">
        <v>3</v>
      </c>
      <c r="I63" s="119" t="e">
        <f>#REF!</f>
        <v>#REF!</v>
      </c>
      <c r="J63" s="120" t="e">
        <f>#REF!</f>
        <v>#REF!</v>
      </c>
      <c r="K63" s="120" t="e">
        <f>#REF!</f>
        <v>#REF!</v>
      </c>
      <c r="L63" s="128" t="e">
        <f>#REF!</f>
        <v>#REF!</v>
      </c>
      <c r="M63" s="122" t="e">
        <f>#REF!</f>
        <v>#REF!</v>
      </c>
    </row>
    <row r="64" spans="1:13" s="50" customFormat="1" ht="54" customHeight="1">
      <c r="A64" s="45" t="e">
        <f>#REF!</f>
        <v>#REF!</v>
      </c>
      <c r="B64" s="119" t="e">
        <f>#REF!</f>
        <v>#REF!</v>
      </c>
      <c r="C64" s="132" t="e">
        <f>#REF!</f>
        <v>#REF!</v>
      </c>
      <c r="D64" s="130" t="e">
        <f>#REF!</f>
        <v>#REF!</v>
      </c>
      <c r="E64" s="121" t="e">
        <f>#REF!</f>
        <v>#REF!</v>
      </c>
      <c r="F64" s="122" t="e">
        <f>#REF!</f>
        <v>#REF!</v>
      </c>
      <c r="G64" s="46"/>
      <c r="H64" s="61">
        <v>4</v>
      </c>
      <c r="I64" s="119" t="e">
        <f>#REF!</f>
        <v>#REF!</v>
      </c>
      <c r="J64" s="120" t="e">
        <f>#REF!</f>
        <v>#REF!</v>
      </c>
      <c r="K64" s="120" t="e">
        <f>#REF!</f>
        <v>#REF!</v>
      </c>
      <c r="L64" s="128" t="e">
        <f>#REF!</f>
        <v>#REF!</v>
      </c>
      <c r="M64" s="122" t="e">
        <f>#REF!</f>
        <v>#REF!</v>
      </c>
    </row>
    <row r="65" spans="1:13" s="50" customFormat="1" ht="54" customHeight="1">
      <c r="A65" s="45" t="e">
        <f>#REF!</f>
        <v>#REF!</v>
      </c>
      <c r="B65" s="119" t="e">
        <f>#REF!</f>
        <v>#REF!</v>
      </c>
      <c r="C65" s="132" t="e">
        <f>#REF!</f>
        <v>#REF!</v>
      </c>
      <c r="D65" s="130" t="e">
        <f>#REF!</f>
        <v>#REF!</v>
      </c>
      <c r="E65" s="121" t="e">
        <f>#REF!</f>
        <v>#REF!</v>
      </c>
      <c r="F65" s="122" t="e">
        <f>#REF!</f>
        <v>#REF!</v>
      </c>
      <c r="G65" s="46"/>
      <c r="H65" s="61">
        <v>5</v>
      </c>
      <c r="I65" s="119" t="e">
        <f>#REF!</f>
        <v>#REF!</v>
      </c>
      <c r="J65" s="120" t="e">
        <f>#REF!</f>
        <v>#REF!</v>
      </c>
      <c r="K65" s="120" t="e">
        <f>#REF!</f>
        <v>#REF!</v>
      </c>
      <c r="L65" s="128" t="e">
        <f>#REF!</f>
        <v>#REF!</v>
      </c>
      <c r="M65" s="122" t="e">
        <f>#REF!</f>
        <v>#REF!</v>
      </c>
    </row>
    <row r="66" spans="1:13" s="50" customFormat="1" ht="54" customHeight="1">
      <c r="A66" s="45" t="e">
        <f>#REF!</f>
        <v>#REF!</v>
      </c>
      <c r="B66" s="119" t="e">
        <f>#REF!</f>
        <v>#REF!</v>
      </c>
      <c r="C66" s="132" t="e">
        <f>#REF!</f>
        <v>#REF!</v>
      </c>
      <c r="D66" s="130" t="e">
        <f>#REF!</f>
        <v>#REF!</v>
      </c>
      <c r="E66" s="121" t="e">
        <f>#REF!</f>
        <v>#REF!</v>
      </c>
      <c r="F66" s="122" t="e">
        <f>#REF!</f>
        <v>#REF!</v>
      </c>
      <c r="G66" s="46"/>
      <c r="H66" s="61">
        <v>6</v>
      </c>
      <c r="I66" s="119" t="e">
        <f>#REF!</f>
        <v>#REF!</v>
      </c>
      <c r="J66" s="120" t="e">
        <f>#REF!</f>
        <v>#REF!</v>
      </c>
      <c r="K66" s="120" t="e">
        <f>#REF!</f>
        <v>#REF!</v>
      </c>
      <c r="L66" s="128" t="e">
        <f>#REF!</f>
        <v>#REF!</v>
      </c>
      <c r="M66" s="122" t="e">
        <f>#REF!</f>
        <v>#REF!</v>
      </c>
    </row>
    <row r="67" spans="1:13" s="50" customFormat="1" ht="54" customHeight="1">
      <c r="A67" s="45" t="e">
        <f>#REF!</f>
        <v>#REF!</v>
      </c>
      <c r="B67" s="119" t="e">
        <f>#REF!</f>
        <v>#REF!</v>
      </c>
      <c r="C67" s="132" t="e">
        <f>#REF!</f>
        <v>#REF!</v>
      </c>
      <c r="D67" s="130" t="e">
        <f>#REF!</f>
        <v>#REF!</v>
      </c>
      <c r="E67" s="121" t="e">
        <f>#REF!</f>
        <v>#REF!</v>
      </c>
      <c r="F67" s="122" t="e">
        <f>#REF!</f>
        <v>#REF!</v>
      </c>
      <c r="G67" s="46"/>
      <c r="H67" s="61">
        <v>7</v>
      </c>
      <c r="I67" s="119" t="e">
        <f>#REF!</f>
        <v>#REF!</v>
      </c>
      <c r="J67" s="120" t="e">
        <f>#REF!</f>
        <v>#REF!</v>
      </c>
      <c r="K67" s="120" t="e">
        <f>#REF!</f>
        <v>#REF!</v>
      </c>
      <c r="L67" s="128" t="e">
        <f>#REF!</f>
        <v>#REF!</v>
      </c>
      <c r="M67" s="122" t="e">
        <f>#REF!</f>
        <v>#REF!</v>
      </c>
    </row>
    <row r="68" spans="1:13" s="50" customFormat="1" ht="54" customHeight="1">
      <c r="A68" s="45" t="e">
        <f>#REF!</f>
        <v>#REF!</v>
      </c>
      <c r="B68" s="119" t="e">
        <f>#REF!</f>
        <v>#REF!</v>
      </c>
      <c r="C68" s="132" t="e">
        <f>#REF!</f>
        <v>#REF!</v>
      </c>
      <c r="D68" s="130" t="e">
        <f>#REF!</f>
        <v>#REF!</v>
      </c>
      <c r="E68" s="121" t="e">
        <f>#REF!</f>
        <v>#REF!</v>
      </c>
      <c r="F68" s="122" t="e">
        <f>#REF!</f>
        <v>#REF!</v>
      </c>
      <c r="G68" s="46"/>
      <c r="H68" s="61">
        <v>8</v>
      </c>
      <c r="I68" s="119" t="e">
        <f>#REF!</f>
        <v>#REF!</v>
      </c>
      <c r="J68" s="120" t="e">
        <f>#REF!</f>
        <v>#REF!</v>
      </c>
      <c r="K68" s="120" t="e">
        <f>#REF!</f>
        <v>#REF!</v>
      </c>
      <c r="L68" s="128" t="e">
        <f>#REF!</f>
        <v>#REF!</v>
      </c>
      <c r="M68" s="122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59:E59"/>
    <mergeCell ref="H59:L59"/>
    <mergeCell ref="A15:E15"/>
    <mergeCell ref="H15:L15"/>
    <mergeCell ref="A37:E37"/>
    <mergeCell ref="H37:L37"/>
    <mergeCell ref="A1:M1"/>
    <mergeCell ref="A2:M2"/>
    <mergeCell ref="A3:M3"/>
    <mergeCell ref="A4:E4"/>
    <mergeCell ref="H4:L4"/>
    <mergeCell ref="A48:E48"/>
    <mergeCell ref="H48:L48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481" t="str">
        <f>(Kapak!A16)</f>
        <v>SALON FEDERASYON DENEME YARIŞMALARI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129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9"/>
      <c r="D3" s="105"/>
      <c r="E3" s="105"/>
      <c r="F3" s="115"/>
      <c r="G3" s="133"/>
      <c r="H3" s="148"/>
      <c r="I3" s="136"/>
      <c r="J3" s="148"/>
      <c r="K3" s="151"/>
      <c r="L3" s="108"/>
      <c r="M3" s="114" t="s">
        <v>125</v>
      </c>
    </row>
    <row r="4" spans="1:13" s="102" customFormat="1" ht="21.75" customHeight="1">
      <c r="A4" s="109">
        <v>2</v>
      </c>
      <c r="B4" s="110"/>
      <c r="C4" s="149"/>
      <c r="D4" s="105"/>
      <c r="E4" s="105"/>
      <c r="F4" s="115"/>
      <c r="G4" s="134"/>
      <c r="H4" s="148"/>
      <c r="I4" s="136"/>
      <c r="J4" s="148"/>
      <c r="K4" s="151"/>
      <c r="L4" s="114"/>
      <c r="M4" s="114" t="s">
        <v>125</v>
      </c>
    </row>
    <row r="5" spans="1:13" s="102" customFormat="1" ht="21.75" customHeight="1">
      <c r="A5" s="109">
        <v>3</v>
      </c>
      <c r="B5" s="110"/>
      <c r="C5" s="149"/>
      <c r="D5" s="105"/>
      <c r="E5" s="105"/>
      <c r="F5" s="115"/>
      <c r="G5" s="134"/>
      <c r="H5" s="148"/>
      <c r="I5" s="136"/>
      <c r="J5" s="148"/>
      <c r="K5" s="151"/>
      <c r="L5" s="114"/>
      <c r="M5" s="114" t="s">
        <v>125</v>
      </c>
    </row>
    <row r="6" spans="1:13" s="102" customFormat="1" ht="21.75" customHeight="1">
      <c r="A6" s="109">
        <v>4</v>
      </c>
      <c r="B6" s="110"/>
      <c r="C6" s="149"/>
      <c r="D6" s="105"/>
      <c r="E6" s="105"/>
      <c r="F6" s="115"/>
      <c r="G6" s="134"/>
      <c r="H6" s="148"/>
      <c r="I6" s="136"/>
      <c r="J6" s="148"/>
      <c r="K6" s="151"/>
      <c r="L6" s="114"/>
      <c r="M6" s="114" t="s">
        <v>125</v>
      </c>
    </row>
    <row r="7" spans="1:13" s="102" customFormat="1" ht="21.75" customHeight="1">
      <c r="A7" s="109">
        <v>5</v>
      </c>
      <c r="B7" s="110"/>
      <c r="C7" s="149"/>
      <c r="D7" s="105"/>
      <c r="E7" s="105"/>
      <c r="F7" s="115"/>
      <c r="G7" s="134"/>
      <c r="H7" s="148"/>
      <c r="I7" s="136"/>
      <c r="J7" s="148"/>
      <c r="K7" s="151"/>
      <c r="L7" s="114"/>
      <c r="M7" s="114" t="s">
        <v>125</v>
      </c>
    </row>
    <row r="8" spans="1:13" s="102" customFormat="1" ht="21.75" customHeight="1">
      <c r="A8" s="109">
        <v>6</v>
      </c>
      <c r="B8" s="110"/>
      <c r="C8" s="149"/>
      <c r="D8" s="105"/>
      <c r="E8" s="105"/>
      <c r="F8" s="115"/>
      <c r="G8" s="134"/>
      <c r="H8" s="148"/>
      <c r="I8" s="136"/>
      <c r="J8" s="148"/>
      <c r="K8" s="151"/>
      <c r="L8" s="114"/>
      <c r="M8" s="114" t="s">
        <v>125</v>
      </c>
    </row>
    <row r="9" spans="1:13" s="102" customFormat="1" ht="21.75" customHeight="1">
      <c r="A9" s="109">
        <v>7</v>
      </c>
      <c r="B9" s="110"/>
      <c r="C9" s="149"/>
      <c r="D9" s="105"/>
      <c r="E9" s="105"/>
      <c r="F9" s="115"/>
      <c r="G9" s="134"/>
      <c r="H9" s="148"/>
      <c r="I9" s="136"/>
      <c r="J9" s="148"/>
      <c r="K9" s="151"/>
      <c r="L9" s="114"/>
      <c r="M9" s="114" t="s">
        <v>125</v>
      </c>
    </row>
    <row r="10" spans="1:13" s="102" customFormat="1" ht="21.75" customHeight="1">
      <c r="A10" s="109">
        <v>8</v>
      </c>
      <c r="B10" s="110"/>
      <c r="C10" s="149"/>
      <c r="D10" s="105"/>
      <c r="E10" s="105"/>
      <c r="F10" s="115"/>
      <c r="G10" s="134"/>
      <c r="H10" s="148"/>
      <c r="I10" s="136"/>
      <c r="J10" s="148"/>
      <c r="K10" s="151"/>
      <c r="L10" s="114"/>
      <c r="M10" s="114" t="s">
        <v>125</v>
      </c>
    </row>
    <row r="11" spans="1:13" s="102" customFormat="1" ht="21.75" customHeight="1">
      <c r="A11" s="109">
        <v>9</v>
      </c>
      <c r="B11" s="110"/>
      <c r="C11" s="149"/>
      <c r="D11" s="105"/>
      <c r="E11" s="105"/>
      <c r="F11" s="115"/>
      <c r="G11" s="133"/>
      <c r="H11" s="148"/>
      <c r="I11" s="136"/>
      <c r="J11" s="148"/>
      <c r="K11" s="151"/>
      <c r="L11" s="114"/>
      <c r="M11" s="114" t="s">
        <v>125</v>
      </c>
    </row>
    <row r="12" spans="1:13" s="102" customFormat="1" ht="21.75" customHeight="1">
      <c r="A12" s="109">
        <v>10</v>
      </c>
      <c r="B12" s="110"/>
      <c r="C12" s="149"/>
      <c r="D12" s="105"/>
      <c r="E12" s="105"/>
      <c r="F12" s="115"/>
      <c r="G12" s="134"/>
      <c r="H12" s="148"/>
      <c r="I12" s="136"/>
      <c r="J12" s="148"/>
      <c r="K12" s="151"/>
      <c r="L12" s="114"/>
      <c r="M12" s="114" t="s">
        <v>125</v>
      </c>
    </row>
    <row r="13" spans="1:13" s="102" customFormat="1" ht="21.75" customHeight="1">
      <c r="A13" s="109">
        <v>11</v>
      </c>
      <c r="B13" s="110"/>
      <c r="C13" s="149"/>
      <c r="D13" s="105"/>
      <c r="E13" s="105"/>
      <c r="F13" s="115"/>
      <c r="G13" s="134"/>
      <c r="H13" s="148"/>
      <c r="I13" s="136"/>
      <c r="J13" s="148"/>
      <c r="K13" s="151"/>
      <c r="L13" s="114"/>
      <c r="M13" s="114" t="s">
        <v>125</v>
      </c>
    </row>
    <row r="14" spans="1:13" s="102" customFormat="1" ht="21.75" customHeight="1">
      <c r="A14" s="109">
        <v>12</v>
      </c>
      <c r="B14" s="110"/>
      <c r="C14" s="149"/>
      <c r="D14" s="105"/>
      <c r="E14" s="105"/>
      <c r="F14" s="115"/>
      <c r="G14" s="134"/>
      <c r="H14" s="148"/>
      <c r="I14" s="136"/>
      <c r="J14" s="148"/>
      <c r="K14" s="151"/>
      <c r="L14" s="114"/>
      <c r="M14" s="114" t="s">
        <v>125</v>
      </c>
    </row>
    <row r="15" spans="1:13" s="102" customFormat="1" ht="21.75" customHeight="1">
      <c r="A15" s="109">
        <v>13</v>
      </c>
      <c r="B15" s="110"/>
      <c r="C15" s="149"/>
      <c r="D15" s="105"/>
      <c r="E15" s="105"/>
      <c r="F15" s="115"/>
      <c r="G15" s="134"/>
      <c r="H15" s="148"/>
      <c r="I15" s="136"/>
      <c r="J15" s="148"/>
      <c r="K15" s="151"/>
      <c r="L15" s="114"/>
      <c r="M15" s="114" t="s">
        <v>125</v>
      </c>
    </row>
    <row r="16" spans="1:13" s="102" customFormat="1" ht="21.75" customHeight="1">
      <c r="A16" s="109">
        <v>14</v>
      </c>
      <c r="B16" s="110"/>
      <c r="C16" s="149"/>
      <c r="D16" s="105"/>
      <c r="E16" s="105"/>
      <c r="F16" s="115"/>
      <c r="G16" s="134"/>
      <c r="H16" s="148"/>
      <c r="I16" s="136"/>
      <c r="J16" s="148"/>
      <c r="K16" s="151"/>
      <c r="L16" s="114"/>
      <c r="M16" s="114" t="s">
        <v>125</v>
      </c>
    </row>
    <row r="17" spans="1:13" s="102" customFormat="1" ht="21.75" customHeight="1">
      <c r="A17" s="109">
        <v>15</v>
      </c>
      <c r="B17" s="110"/>
      <c r="C17" s="149"/>
      <c r="D17" s="105"/>
      <c r="E17" s="105"/>
      <c r="F17" s="115"/>
      <c r="G17" s="134"/>
      <c r="H17" s="148"/>
      <c r="I17" s="136"/>
      <c r="J17" s="148"/>
      <c r="K17" s="151"/>
      <c r="L17" s="114"/>
      <c r="M17" s="114" t="s">
        <v>125</v>
      </c>
    </row>
    <row r="18" spans="1:13" s="102" customFormat="1" ht="21.75" customHeight="1">
      <c r="A18" s="109">
        <v>16</v>
      </c>
      <c r="B18" s="110"/>
      <c r="C18" s="149"/>
      <c r="D18" s="105"/>
      <c r="E18" s="105"/>
      <c r="F18" s="115"/>
      <c r="G18" s="134"/>
      <c r="H18" s="148"/>
      <c r="I18" s="136"/>
      <c r="J18" s="148"/>
      <c r="K18" s="151"/>
      <c r="L18" s="114"/>
      <c r="M18" s="114" t="s">
        <v>125</v>
      </c>
    </row>
    <row r="19" spans="1:13" s="102" customFormat="1" ht="21.75" customHeight="1">
      <c r="A19" s="109">
        <v>17</v>
      </c>
      <c r="B19" s="110"/>
      <c r="C19" s="149"/>
      <c r="D19" s="105"/>
      <c r="E19" s="105"/>
      <c r="F19" s="115"/>
      <c r="G19" s="133"/>
      <c r="H19" s="148"/>
      <c r="I19" s="107"/>
      <c r="J19" s="148"/>
      <c r="K19" s="151"/>
      <c r="L19" s="114"/>
      <c r="M19" s="114" t="s">
        <v>125</v>
      </c>
    </row>
    <row r="20" spans="1:13" s="102" customFormat="1" ht="21.75" customHeight="1">
      <c r="A20" s="109">
        <v>18</v>
      </c>
      <c r="B20" s="110"/>
      <c r="C20" s="149"/>
      <c r="D20" s="105"/>
      <c r="E20" s="105"/>
      <c r="F20" s="115"/>
      <c r="G20" s="134"/>
      <c r="H20" s="148"/>
      <c r="I20" s="107"/>
      <c r="J20" s="148"/>
      <c r="K20" s="151"/>
      <c r="L20" s="114"/>
      <c r="M20" s="114" t="s">
        <v>125</v>
      </c>
    </row>
    <row r="21" spans="1:13" s="102" customFormat="1" ht="21.75" customHeight="1">
      <c r="A21" s="109">
        <v>19</v>
      </c>
      <c r="B21" s="110"/>
      <c r="C21" s="149"/>
      <c r="D21" s="105"/>
      <c r="E21" s="105"/>
      <c r="F21" s="115"/>
      <c r="G21" s="134"/>
      <c r="H21" s="148"/>
      <c r="I21" s="107"/>
      <c r="J21" s="148"/>
      <c r="K21" s="151"/>
      <c r="L21" s="114"/>
      <c r="M21" s="114" t="s">
        <v>125</v>
      </c>
    </row>
    <row r="22" spans="1:13" s="102" customFormat="1" ht="21.75" customHeight="1">
      <c r="A22" s="109">
        <v>20</v>
      </c>
      <c r="B22" s="110"/>
      <c r="C22" s="149"/>
      <c r="D22" s="105"/>
      <c r="E22" s="105"/>
      <c r="F22" s="115"/>
      <c r="G22" s="134"/>
      <c r="H22" s="148"/>
      <c r="I22" s="107"/>
      <c r="J22" s="148"/>
      <c r="K22" s="151"/>
      <c r="L22" s="114"/>
      <c r="M22" s="114" t="s">
        <v>125</v>
      </c>
    </row>
    <row r="23" spans="1:13" s="102" customFormat="1" ht="21.75" customHeight="1">
      <c r="A23" s="109">
        <v>21</v>
      </c>
      <c r="B23" s="110"/>
      <c r="C23" s="149"/>
      <c r="D23" s="105"/>
      <c r="E23" s="105"/>
      <c r="F23" s="115"/>
      <c r="G23" s="134"/>
      <c r="H23" s="148"/>
      <c r="I23" s="107"/>
      <c r="J23" s="148"/>
      <c r="K23" s="151"/>
      <c r="L23" s="114"/>
      <c r="M23" s="114" t="s">
        <v>125</v>
      </c>
    </row>
    <row r="24" spans="1:13" s="102" customFormat="1" ht="21.75" customHeight="1">
      <c r="A24" s="109">
        <v>22</v>
      </c>
      <c r="B24" s="110"/>
      <c r="C24" s="149"/>
      <c r="D24" s="105"/>
      <c r="E24" s="105"/>
      <c r="F24" s="115"/>
      <c r="G24" s="134"/>
      <c r="H24" s="148"/>
      <c r="I24" s="107"/>
      <c r="J24" s="148"/>
      <c r="K24" s="151"/>
      <c r="L24" s="114"/>
      <c r="M24" s="114" t="s">
        <v>125</v>
      </c>
    </row>
    <row r="25" spans="1:13" s="102" customFormat="1" ht="21.75" customHeight="1">
      <c r="A25" s="109">
        <v>23</v>
      </c>
      <c r="B25" s="110"/>
      <c r="C25" s="149"/>
      <c r="D25" s="105"/>
      <c r="E25" s="105"/>
      <c r="F25" s="115"/>
      <c r="G25" s="134"/>
      <c r="H25" s="148"/>
      <c r="I25" s="107"/>
      <c r="J25" s="148"/>
      <c r="K25" s="151"/>
      <c r="L25" s="114"/>
      <c r="M25" s="114" t="s">
        <v>125</v>
      </c>
    </row>
    <row r="26" spans="1:13" s="102" customFormat="1" ht="21.75" customHeight="1">
      <c r="A26" s="109">
        <v>24</v>
      </c>
      <c r="B26" s="110"/>
      <c r="C26" s="149"/>
      <c r="D26" s="105"/>
      <c r="E26" s="105"/>
      <c r="F26" s="115"/>
      <c r="G26" s="134"/>
      <c r="H26" s="148"/>
      <c r="I26" s="107"/>
      <c r="J26" s="148"/>
      <c r="K26" s="151"/>
      <c r="L26" s="114"/>
      <c r="M26" s="114" t="s">
        <v>125</v>
      </c>
    </row>
    <row r="27" spans="1:13" s="102" customFormat="1" ht="21.75" customHeight="1">
      <c r="A27" s="109">
        <v>25</v>
      </c>
      <c r="B27" s="110"/>
      <c r="C27" s="149"/>
      <c r="D27" s="105"/>
      <c r="E27" s="105"/>
      <c r="F27" s="115"/>
      <c r="G27" s="133"/>
      <c r="H27" s="148"/>
      <c r="I27" s="107"/>
      <c r="J27" s="148"/>
      <c r="K27" s="151"/>
      <c r="L27" s="114"/>
      <c r="M27" s="114" t="s">
        <v>125</v>
      </c>
    </row>
    <row r="28" spans="1:13" s="102" customFormat="1" ht="21.75" customHeight="1">
      <c r="A28" s="109">
        <v>26</v>
      </c>
      <c r="B28" s="110"/>
      <c r="C28" s="149"/>
      <c r="D28" s="105"/>
      <c r="E28" s="105"/>
      <c r="F28" s="115"/>
      <c r="G28" s="134"/>
      <c r="H28" s="148"/>
      <c r="I28" s="107"/>
      <c r="J28" s="148"/>
      <c r="K28" s="151"/>
      <c r="L28" s="114"/>
      <c r="M28" s="114" t="s">
        <v>125</v>
      </c>
    </row>
    <row r="29" spans="1:13" s="102" customFormat="1" ht="21.75" customHeight="1">
      <c r="A29" s="109">
        <v>27</v>
      </c>
      <c r="B29" s="110"/>
      <c r="C29" s="149"/>
      <c r="D29" s="105"/>
      <c r="E29" s="105"/>
      <c r="F29" s="115"/>
      <c r="G29" s="134"/>
      <c r="H29" s="148"/>
      <c r="I29" s="107"/>
      <c r="J29" s="148"/>
      <c r="K29" s="151"/>
      <c r="L29" s="114"/>
      <c r="M29" s="114" t="s">
        <v>125</v>
      </c>
    </row>
    <row r="30" spans="1:13" s="102" customFormat="1" ht="21.75" customHeight="1">
      <c r="A30" s="109">
        <v>28</v>
      </c>
      <c r="B30" s="110"/>
      <c r="C30" s="149"/>
      <c r="D30" s="105"/>
      <c r="E30" s="105"/>
      <c r="F30" s="115"/>
      <c r="G30" s="134"/>
      <c r="H30" s="148"/>
      <c r="I30" s="107"/>
      <c r="J30" s="148"/>
      <c r="K30" s="151"/>
      <c r="L30" s="114"/>
      <c r="M30" s="114" t="s">
        <v>125</v>
      </c>
    </row>
    <row r="31" spans="1:13" s="102" customFormat="1" ht="21.75" customHeight="1">
      <c r="A31" s="109">
        <v>29</v>
      </c>
      <c r="B31" s="110"/>
      <c r="C31" s="149"/>
      <c r="D31" s="105"/>
      <c r="E31" s="105"/>
      <c r="F31" s="115"/>
      <c r="G31" s="134"/>
      <c r="H31" s="148"/>
      <c r="I31" s="107"/>
      <c r="J31" s="148"/>
      <c r="K31" s="151"/>
      <c r="L31" s="114"/>
      <c r="M31" s="114" t="s">
        <v>125</v>
      </c>
    </row>
    <row r="32" spans="1:13" s="102" customFormat="1" ht="21.75" customHeight="1">
      <c r="A32" s="109">
        <v>30</v>
      </c>
      <c r="B32" s="110"/>
      <c r="C32" s="149"/>
      <c r="D32" s="105"/>
      <c r="E32" s="105"/>
      <c r="F32" s="115"/>
      <c r="G32" s="134"/>
      <c r="H32" s="148"/>
      <c r="I32" s="107"/>
      <c r="J32" s="148"/>
      <c r="K32" s="151"/>
      <c r="L32" s="114"/>
      <c r="M32" s="114" t="s">
        <v>125</v>
      </c>
    </row>
    <row r="33" spans="1:13" s="102" customFormat="1" ht="21.75" customHeight="1">
      <c r="A33" s="109">
        <v>31</v>
      </c>
      <c r="B33" s="110"/>
      <c r="C33" s="149"/>
      <c r="D33" s="105"/>
      <c r="E33" s="105"/>
      <c r="F33" s="115"/>
      <c r="G33" s="134"/>
      <c r="H33" s="148"/>
      <c r="I33" s="107"/>
      <c r="J33" s="148"/>
      <c r="K33" s="151"/>
      <c r="L33" s="114"/>
      <c r="M33" s="114" t="s">
        <v>125</v>
      </c>
    </row>
    <row r="34" spans="1:13" s="102" customFormat="1" ht="21.75" customHeight="1">
      <c r="A34" s="109">
        <v>32</v>
      </c>
      <c r="B34" s="110"/>
      <c r="C34" s="149"/>
      <c r="D34" s="105"/>
      <c r="E34" s="105"/>
      <c r="F34" s="115"/>
      <c r="G34" s="134"/>
      <c r="H34" s="148"/>
      <c r="I34" s="107"/>
      <c r="J34" s="148"/>
      <c r="K34" s="151"/>
      <c r="L34" s="114"/>
      <c r="M34" s="114" t="s">
        <v>125</v>
      </c>
    </row>
    <row r="35" spans="1:13" s="102" customFormat="1" ht="21.75" customHeight="1">
      <c r="A35" s="109">
        <v>33</v>
      </c>
      <c r="B35" s="110"/>
      <c r="C35" s="149"/>
      <c r="D35" s="105"/>
      <c r="E35" s="105"/>
      <c r="F35" s="115"/>
      <c r="G35" s="133"/>
      <c r="H35" s="148"/>
      <c r="I35" s="107"/>
      <c r="J35" s="148"/>
      <c r="K35" s="151"/>
      <c r="L35" s="114"/>
      <c r="M35" s="114" t="s">
        <v>125</v>
      </c>
    </row>
    <row r="36" spans="1:13" s="102" customFormat="1" ht="21.75" customHeight="1">
      <c r="A36" s="109">
        <v>34</v>
      </c>
      <c r="B36" s="110"/>
      <c r="C36" s="149"/>
      <c r="D36" s="105"/>
      <c r="E36" s="105"/>
      <c r="F36" s="115"/>
      <c r="G36" s="134"/>
      <c r="H36" s="148"/>
      <c r="I36" s="107"/>
      <c r="J36" s="148"/>
      <c r="K36" s="151"/>
      <c r="L36" s="114"/>
      <c r="M36" s="114" t="s">
        <v>125</v>
      </c>
    </row>
    <row r="37" spans="1:13" s="102" customFormat="1" ht="21.75" customHeight="1">
      <c r="A37" s="109">
        <v>35</v>
      </c>
      <c r="B37" s="110"/>
      <c r="C37" s="149"/>
      <c r="D37" s="105"/>
      <c r="E37" s="105"/>
      <c r="F37" s="115"/>
      <c r="G37" s="134"/>
      <c r="H37" s="148"/>
      <c r="I37" s="107"/>
      <c r="J37" s="148"/>
      <c r="K37" s="151"/>
      <c r="L37" s="114"/>
      <c r="M37" s="114" t="s">
        <v>125</v>
      </c>
    </row>
    <row r="38" spans="1:13" s="102" customFormat="1" ht="21.75" customHeight="1">
      <c r="A38" s="109">
        <v>36</v>
      </c>
      <c r="B38" s="110"/>
      <c r="C38" s="149"/>
      <c r="D38" s="105"/>
      <c r="E38" s="105"/>
      <c r="F38" s="115"/>
      <c r="G38" s="134"/>
      <c r="H38" s="148"/>
      <c r="I38" s="107"/>
      <c r="J38" s="148"/>
      <c r="K38" s="151"/>
      <c r="L38" s="114"/>
      <c r="M38" s="114" t="s">
        <v>125</v>
      </c>
    </row>
    <row r="39" spans="1:13" s="102" customFormat="1" ht="21.75" customHeight="1">
      <c r="A39" s="109">
        <v>37</v>
      </c>
      <c r="B39" s="110"/>
      <c r="C39" s="149"/>
      <c r="D39" s="105"/>
      <c r="E39" s="105"/>
      <c r="F39" s="115"/>
      <c r="G39" s="134"/>
      <c r="H39" s="148"/>
      <c r="I39" s="107"/>
      <c r="J39" s="148"/>
      <c r="K39" s="151"/>
      <c r="L39" s="114"/>
      <c r="M39" s="114" t="s">
        <v>125</v>
      </c>
    </row>
    <row r="40" spans="1:13" s="102" customFormat="1" ht="21.75" customHeight="1">
      <c r="A40" s="109">
        <v>38</v>
      </c>
      <c r="B40" s="110"/>
      <c r="C40" s="150"/>
      <c r="D40" s="150"/>
      <c r="E40" s="150"/>
      <c r="F40" s="153"/>
      <c r="G40" s="134"/>
      <c r="H40" s="107"/>
      <c r="I40" s="107"/>
      <c r="J40" s="148"/>
      <c r="K40" s="151"/>
      <c r="L40" s="114"/>
      <c r="M40" s="114" t="s">
        <v>125</v>
      </c>
    </row>
    <row r="41" spans="1:13" s="102" customFormat="1" ht="21.75" customHeight="1">
      <c r="A41" s="109">
        <v>39</v>
      </c>
      <c r="B41" s="110"/>
      <c r="C41" s="150"/>
      <c r="D41" s="150"/>
      <c r="E41" s="150"/>
      <c r="F41" s="153"/>
      <c r="G41" s="134"/>
      <c r="H41" s="107"/>
      <c r="I41" s="107"/>
      <c r="J41" s="148"/>
      <c r="K41" s="151"/>
      <c r="L41" s="114"/>
      <c r="M41" s="114" t="s">
        <v>125</v>
      </c>
    </row>
    <row r="42" spans="1:13" s="102" customFormat="1" ht="21.75" customHeight="1">
      <c r="A42" s="109">
        <v>40</v>
      </c>
      <c r="B42" s="110"/>
      <c r="C42" s="150"/>
      <c r="D42" s="150"/>
      <c r="E42" s="150"/>
      <c r="F42" s="153"/>
      <c r="G42" s="134"/>
      <c r="H42" s="107"/>
      <c r="I42" s="107"/>
      <c r="J42" s="148"/>
      <c r="K42" s="151"/>
      <c r="L42" s="114"/>
      <c r="M42" s="114" t="s">
        <v>125</v>
      </c>
    </row>
    <row r="43" spans="1:13" s="102" customFormat="1" ht="21.75" customHeight="1">
      <c r="A43" s="109">
        <v>41</v>
      </c>
      <c r="B43" s="110"/>
      <c r="C43" s="150"/>
      <c r="D43" s="150"/>
      <c r="E43" s="150"/>
      <c r="F43" s="153"/>
      <c r="G43" s="133"/>
      <c r="H43" s="107"/>
      <c r="I43" s="107"/>
      <c r="J43" s="148"/>
      <c r="K43" s="151"/>
      <c r="L43" s="114"/>
      <c r="M43" s="114" t="s">
        <v>125</v>
      </c>
    </row>
    <row r="44" spans="1:13" s="102" customFormat="1" ht="21.75" customHeight="1">
      <c r="A44" s="109">
        <v>42</v>
      </c>
      <c r="B44" s="110"/>
      <c r="C44" s="150"/>
      <c r="D44" s="150"/>
      <c r="E44" s="150"/>
      <c r="F44" s="153"/>
      <c r="G44" s="134"/>
      <c r="H44" s="107"/>
      <c r="I44" s="107"/>
      <c r="J44" s="148"/>
      <c r="K44" s="151"/>
      <c r="L44" s="114"/>
      <c r="M44" s="114" t="s">
        <v>125</v>
      </c>
    </row>
    <row r="45" spans="1:13" s="102" customFormat="1" ht="21.75" customHeight="1">
      <c r="A45" s="109">
        <v>43</v>
      </c>
      <c r="B45" s="110"/>
      <c r="C45" s="150"/>
      <c r="D45" s="150"/>
      <c r="E45" s="150"/>
      <c r="F45" s="153"/>
      <c r="G45" s="134"/>
      <c r="H45" s="107"/>
      <c r="I45" s="107"/>
      <c r="J45" s="148"/>
      <c r="K45" s="151"/>
      <c r="L45" s="114"/>
      <c r="M45" s="114" t="s">
        <v>125</v>
      </c>
    </row>
    <row r="46" spans="1:13" s="102" customFormat="1" ht="21.75" customHeight="1">
      <c r="A46" s="109">
        <v>44</v>
      </c>
      <c r="B46" s="110"/>
      <c r="C46" s="150"/>
      <c r="D46" s="150"/>
      <c r="E46" s="150"/>
      <c r="F46" s="153"/>
      <c r="G46" s="134"/>
      <c r="H46" s="107"/>
      <c r="I46" s="107"/>
      <c r="J46" s="148"/>
      <c r="K46" s="151"/>
      <c r="L46" s="114"/>
      <c r="M46" s="114" t="s">
        <v>125</v>
      </c>
    </row>
    <row r="47" spans="1:13" s="102" customFormat="1" ht="21.75" customHeight="1">
      <c r="A47" s="109">
        <v>45</v>
      </c>
      <c r="B47" s="110"/>
      <c r="C47" s="150"/>
      <c r="D47" s="150"/>
      <c r="E47" s="150"/>
      <c r="F47" s="153"/>
      <c r="G47" s="134"/>
      <c r="H47" s="107"/>
      <c r="I47" s="107"/>
      <c r="J47" s="148"/>
      <c r="K47" s="151"/>
      <c r="L47" s="114"/>
      <c r="M47" s="114" t="s">
        <v>125</v>
      </c>
    </row>
    <row r="48" spans="1:13" s="102" customFormat="1" ht="21.75" customHeight="1">
      <c r="A48" s="109">
        <v>46</v>
      </c>
      <c r="B48" s="110"/>
      <c r="C48" s="150"/>
      <c r="D48" s="150"/>
      <c r="E48" s="150"/>
      <c r="F48" s="153"/>
      <c r="G48" s="134"/>
      <c r="H48" s="107"/>
      <c r="I48" s="107"/>
      <c r="J48" s="148"/>
      <c r="K48" s="151"/>
      <c r="L48" s="114"/>
      <c r="M48" s="114" t="s">
        <v>125</v>
      </c>
    </row>
    <row r="49" spans="1:13" s="102" customFormat="1" ht="21.75" customHeight="1">
      <c r="A49" s="109">
        <v>47</v>
      </c>
      <c r="B49" s="110"/>
      <c r="C49" s="150"/>
      <c r="D49" s="150"/>
      <c r="E49" s="150"/>
      <c r="F49" s="153"/>
      <c r="G49" s="134"/>
      <c r="H49" s="107"/>
      <c r="I49" s="107"/>
      <c r="J49" s="148"/>
      <c r="K49" s="151"/>
      <c r="L49" s="114"/>
      <c r="M49" s="114" t="s">
        <v>125</v>
      </c>
    </row>
    <row r="50" spans="1:13" s="102" customFormat="1" ht="21.75" customHeight="1">
      <c r="A50" s="109">
        <v>48</v>
      </c>
      <c r="B50" s="110"/>
      <c r="C50" s="150"/>
      <c r="D50" s="150"/>
      <c r="E50" s="150"/>
      <c r="F50" s="153"/>
      <c r="G50" s="134"/>
      <c r="H50" s="107"/>
      <c r="I50" s="107"/>
      <c r="J50" s="148"/>
      <c r="K50" s="151"/>
      <c r="L50" s="114"/>
      <c r="M50" s="114" t="s">
        <v>125</v>
      </c>
    </row>
    <row r="51" spans="1:13" s="102" customFormat="1" ht="21.75" customHeight="1">
      <c r="A51" s="109">
        <v>49</v>
      </c>
      <c r="B51" s="110"/>
      <c r="C51" s="150"/>
      <c r="D51" s="150"/>
      <c r="E51" s="150"/>
      <c r="F51" s="153"/>
      <c r="G51" s="133"/>
      <c r="H51" s="107"/>
      <c r="I51" s="107"/>
      <c r="J51" s="148"/>
      <c r="K51" s="151"/>
      <c r="L51" s="114"/>
      <c r="M51" s="114" t="s">
        <v>125</v>
      </c>
    </row>
    <row r="52" spans="1:13" s="102" customFormat="1" ht="21.75" customHeight="1">
      <c r="A52" s="109">
        <v>50</v>
      </c>
      <c r="B52" s="110"/>
      <c r="C52" s="150"/>
      <c r="D52" s="150"/>
      <c r="E52" s="150"/>
      <c r="F52" s="153"/>
      <c r="G52" s="134"/>
      <c r="H52" s="107"/>
      <c r="I52" s="107"/>
      <c r="J52" s="148"/>
      <c r="K52" s="151"/>
      <c r="L52" s="114"/>
      <c r="M52" s="114" t="s">
        <v>125</v>
      </c>
    </row>
    <row r="53" spans="1:13" s="102" customFormat="1" ht="21.75" customHeight="1">
      <c r="A53" s="109">
        <v>51</v>
      </c>
      <c r="B53" s="110"/>
      <c r="C53" s="150"/>
      <c r="D53" s="150"/>
      <c r="E53" s="150"/>
      <c r="F53" s="153"/>
      <c r="G53" s="134"/>
      <c r="H53" s="107"/>
      <c r="I53" s="107"/>
      <c r="J53" s="148"/>
      <c r="K53" s="151"/>
      <c r="L53" s="114"/>
      <c r="M53" s="114" t="s">
        <v>125</v>
      </c>
    </row>
    <row r="54" spans="1:13" s="102" customFormat="1" ht="21.75" customHeight="1">
      <c r="A54" s="109">
        <v>52</v>
      </c>
      <c r="B54" s="110"/>
      <c r="C54" s="150"/>
      <c r="D54" s="150"/>
      <c r="E54" s="150"/>
      <c r="F54" s="153"/>
      <c r="G54" s="134"/>
      <c r="H54" s="107"/>
      <c r="I54" s="107"/>
      <c r="J54" s="148"/>
      <c r="K54" s="151"/>
      <c r="L54" s="114"/>
      <c r="M54" s="114" t="s">
        <v>125</v>
      </c>
    </row>
    <row r="55" spans="1:13" s="102" customFormat="1" ht="21.75" customHeight="1">
      <c r="A55" s="109">
        <v>53</v>
      </c>
      <c r="B55" s="110"/>
      <c r="C55" s="150"/>
      <c r="D55" s="150"/>
      <c r="E55" s="150"/>
      <c r="F55" s="153"/>
      <c r="G55" s="134"/>
      <c r="H55" s="107"/>
      <c r="I55" s="107"/>
      <c r="J55" s="148"/>
      <c r="K55" s="151"/>
      <c r="L55" s="114"/>
      <c r="M55" s="114" t="s">
        <v>125</v>
      </c>
    </row>
    <row r="56" spans="1:13" s="102" customFormat="1" ht="21.75" customHeight="1">
      <c r="A56" s="109">
        <v>54</v>
      </c>
      <c r="B56" s="110"/>
      <c r="C56" s="150"/>
      <c r="D56" s="150"/>
      <c r="E56" s="150"/>
      <c r="F56" s="153"/>
      <c r="G56" s="134"/>
      <c r="H56" s="107"/>
      <c r="I56" s="107"/>
      <c r="J56" s="148"/>
      <c r="K56" s="151"/>
      <c r="L56" s="114"/>
      <c r="M56" s="114" t="s">
        <v>125</v>
      </c>
    </row>
    <row r="57" spans="1:13" s="102" customFormat="1" ht="21.75" customHeight="1">
      <c r="A57" s="109">
        <v>55</v>
      </c>
      <c r="B57" s="110"/>
      <c r="C57" s="150"/>
      <c r="D57" s="150"/>
      <c r="E57" s="150"/>
      <c r="F57" s="153"/>
      <c r="G57" s="134"/>
      <c r="H57" s="107"/>
      <c r="I57" s="107"/>
      <c r="J57" s="148"/>
      <c r="K57" s="151"/>
      <c r="L57" s="114"/>
      <c r="M57" s="114" t="s">
        <v>125</v>
      </c>
    </row>
    <row r="58" spans="1:13" s="102" customFormat="1" ht="21.75" customHeight="1">
      <c r="A58" s="109">
        <v>56</v>
      </c>
      <c r="B58" s="110"/>
      <c r="C58" s="150"/>
      <c r="D58" s="150"/>
      <c r="E58" s="150"/>
      <c r="F58" s="153"/>
      <c r="G58" s="134"/>
      <c r="H58" s="107"/>
      <c r="I58" s="107"/>
      <c r="J58" s="148"/>
      <c r="K58" s="151"/>
      <c r="L58" s="114"/>
      <c r="M58" s="114" t="s">
        <v>125</v>
      </c>
    </row>
    <row r="59" spans="1:13" s="102" customFormat="1" ht="21.75" customHeight="1">
      <c r="A59" s="109">
        <v>57</v>
      </c>
      <c r="B59" s="110"/>
      <c r="C59" s="150"/>
      <c r="D59" s="150"/>
      <c r="E59" s="150"/>
      <c r="F59" s="153"/>
      <c r="G59" s="133"/>
      <c r="H59" s="107"/>
      <c r="I59" s="107"/>
      <c r="J59" s="148"/>
      <c r="K59" s="151"/>
      <c r="L59" s="114"/>
      <c r="M59" s="114" t="s">
        <v>125</v>
      </c>
    </row>
    <row r="60" spans="1:13" s="102" customFormat="1" ht="21.75" customHeight="1">
      <c r="A60" s="109">
        <v>58</v>
      </c>
      <c r="B60" s="110"/>
      <c r="C60" s="150"/>
      <c r="D60" s="150"/>
      <c r="E60" s="150"/>
      <c r="F60" s="153"/>
      <c r="G60" s="134"/>
      <c r="H60" s="107"/>
      <c r="I60" s="107"/>
      <c r="J60" s="148"/>
      <c r="K60" s="151"/>
      <c r="L60" s="114"/>
      <c r="M60" s="114" t="s">
        <v>125</v>
      </c>
    </row>
    <row r="61" spans="1:13" s="102" customFormat="1" ht="21.75" customHeight="1">
      <c r="A61" s="109">
        <v>59</v>
      </c>
      <c r="B61" s="110"/>
      <c r="C61" s="150"/>
      <c r="D61" s="150"/>
      <c r="E61" s="150"/>
      <c r="F61" s="153"/>
      <c r="G61" s="134"/>
      <c r="H61" s="107"/>
      <c r="I61" s="107"/>
      <c r="J61" s="148"/>
      <c r="K61" s="151"/>
      <c r="L61" s="114"/>
      <c r="M61" s="114" t="s">
        <v>125</v>
      </c>
    </row>
    <row r="62" spans="1:13" s="102" customFormat="1" ht="21.75" customHeight="1">
      <c r="A62" s="109">
        <v>60</v>
      </c>
      <c r="B62" s="110"/>
      <c r="C62" s="150"/>
      <c r="D62" s="150"/>
      <c r="E62" s="150"/>
      <c r="F62" s="153"/>
      <c r="G62" s="134"/>
      <c r="H62" s="107"/>
      <c r="I62" s="107"/>
      <c r="J62" s="148"/>
      <c r="K62" s="151"/>
      <c r="L62" s="114"/>
      <c r="M62" s="114" t="s">
        <v>125</v>
      </c>
    </row>
    <row r="63" spans="1:13" s="102" customFormat="1" ht="21.75" customHeight="1">
      <c r="A63" s="109">
        <v>61</v>
      </c>
      <c r="B63" s="110"/>
      <c r="C63" s="150"/>
      <c r="D63" s="150"/>
      <c r="E63" s="150"/>
      <c r="F63" s="111"/>
      <c r="G63" s="134"/>
      <c r="H63" s="107"/>
      <c r="I63" s="107"/>
      <c r="J63" s="148"/>
      <c r="K63" s="151"/>
      <c r="L63" s="114"/>
      <c r="M63" s="114" t="s">
        <v>125</v>
      </c>
    </row>
    <row r="64" spans="1:13" s="102" customFormat="1" ht="21.75" customHeight="1">
      <c r="A64" s="109">
        <v>62</v>
      </c>
      <c r="B64" s="110"/>
      <c r="C64" s="150"/>
      <c r="D64" s="150"/>
      <c r="E64" s="150"/>
      <c r="F64" s="111"/>
      <c r="G64" s="134"/>
      <c r="H64" s="107"/>
      <c r="I64" s="107"/>
      <c r="J64" s="148"/>
      <c r="K64" s="151"/>
      <c r="L64" s="114"/>
      <c r="M64" s="114" t="s">
        <v>125</v>
      </c>
    </row>
    <row r="65" spans="1:13" s="102" customFormat="1" ht="21.75" customHeight="1">
      <c r="A65" s="109">
        <v>63</v>
      </c>
      <c r="B65" s="110"/>
      <c r="C65" s="150"/>
      <c r="D65" s="150"/>
      <c r="E65" s="150"/>
      <c r="F65" s="111"/>
      <c r="G65" s="134"/>
      <c r="H65" s="107"/>
      <c r="I65" s="107"/>
      <c r="J65" s="148"/>
      <c r="K65" s="151"/>
      <c r="L65" s="114"/>
      <c r="M65" s="114" t="s">
        <v>125</v>
      </c>
    </row>
    <row r="66" spans="1:13" s="102" customFormat="1" ht="21.75" customHeight="1">
      <c r="A66" s="109">
        <v>64</v>
      </c>
      <c r="B66" s="110"/>
      <c r="C66" s="150"/>
      <c r="D66" s="150"/>
      <c r="E66" s="150"/>
      <c r="F66" s="111"/>
      <c r="G66" s="134"/>
      <c r="H66" s="107"/>
      <c r="I66" s="107"/>
      <c r="J66" s="148"/>
      <c r="K66" s="151"/>
      <c r="L66" s="114"/>
      <c r="M66" s="114" t="s">
        <v>125</v>
      </c>
    </row>
    <row r="67" spans="1:13" s="102" customFormat="1" ht="21.75" customHeight="1">
      <c r="A67" s="109">
        <v>65</v>
      </c>
      <c r="B67" s="110"/>
      <c r="C67" s="150"/>
      <c r="D67" s="150"/>
      <c r="E67" s="150"/>
      <c r="F67" s="111"/>
      <c r="G67" s="133"/>
      <c r="H67" s="107"/>
      <c r="I67" s="107"/>
      <c r="J67" s="148"/>
      <c r="K67" s="151"/>
      <c r="L67" s="114"/>
      <c r="M67" s="114" t="s">
        <v>125</v>
      </c>
    </row>
    <row r="68" spans="1:13" s="102" customFormat="1" ht="21.75" customHeight="1">
      <c r="A68" s="109">
        <v>66</v>
      </c>
      <c r="B68" s="110"/>
      <c r="C68" s="150"/>
      <c r="D68" s="150"/>
      <c r="E68" s="150"/>
      <c r="F68" s="111"/>
      <c r="G68" s="134"/>
      <c r="H68" s="107"/>
      <c r="I68" s="107"/>
      <c r="J68" s="148"/>
      <c r="K68" s="151"/>
      <c r="L68" s="114"/>
      <c r="M68" s="114" t="s">
        <v>125</v>
      </c>
    </row>
    <row r="69" spans="1:13" s="102" customFormat="1" ht="21.75" customHeight="1">
      <c r="A69" s="109">
        <v>67</v>
      </c>
      <c r="B69" s="110"/>
      <c r="C69" s="150"/>
      <c r="D69" s="150"/>
      <c r="E69" s="150"/>
      <c r="F69" s="111"/>
      <c r="G69" s="134"/>
      <c r="H69" s="107"/>
      <c r="I69" s="107"/>
      <c r="J69" s="148"/>
      <c r="K69" s="151"/>
      <c r="L69" s="114"/>
      <c r="M69" s="114" t="s">
        <v>125</v>
      </c>
    </row>
    <row r="70" spans="1:13" s="102" customFormat="1" ht="21.75" customHeight="1">
      <c r="A70" s="109">
        <v>68</v>
      </c>
      <c r="B70" s="110"/>
      <c r="C70" s="150"/>
      <c r="D70" s="150"/>
      <c r="E70" s="150"/>
      <c r="F70" s="111"/>
      <c r="G70" s="134"/>
      <c r="H70" s="107"/>
      <c r="I70" s="107"/>
      <c r="J70" s="148"/>
      <c r="K70" s="151"/>
      <c r="L70" s="114"/>
      <c r="M70" s="114" t="s">
        <v>125</v>
      </c>
    </row>
    <row r="71" spans="1:13" s="102" customFormat="1" ht="21.75" customHeight="1">
      <c r="A71" s="109">
        <v>69</v>
      </c>
      <c r="B71" s="110"/>
      <c r="C71" s="150"/>
      <c r="D71" s="150"/>
      <c r="E71" s="150"/>
      <c r="F71" s="111"/>
      <c r="G71" s="134"/>
      <c r="H71" s="107"/>
      <c r="I71" s="107"/>
      <c r="J71" s="148"/>
      <c r="K71" s="151"/>
      <c r="L71" s="114"/>
      <c r="M71" s="114" t="s">
        <v>125</v>
      </c>
    </row>
    <row r="72" spans="1:13" s="102" customFormat="1" ht="21.75" customHeight="1">
      <c r="A72" s="109">
        <v>70</v>
      </c>
      <c r="B72" s="110"/>
      <c r="C72" s="150"/>
      <c r="D72" s="150"/>
      <c r="E72" s="150"/>
      <c r="F72" s="111"/>
      <c r="G72" s="134"/>
      <c r="H72" s="107"/>
      <c r="I72" s="107"/>
      <c r="J72" s="148"/>
      <c r="K72" s="151"/>
      <c r="L72" s="114"/>
      <c r="M72" s="114" t="s">
        <v>125</v>
      </c>
    </row>
    <row r="73" spans="1:13" s="102" customFormat="1" ht="21.75" customHeight="1">
      <c r="A73" s="109">
        <v>71</v>
      </c>
      <c r="B73" s="110"/>
      <c r="C73" s="150"/>
      <c r="D73" s="150"/>
      <c r="E73" s="150"/>
      <c r="F73" s="111"/>
      <c r="G73" s="134"/>
      <c r="H73" s="107"/>
      <c r="I73" s="107"/>
      <c r="J73" s="148"/>
      <c r="K73" s="151"/>
      <c r="L73" s="114"/>
      <c r="M73" s="114" t="s">
        <v>125</v>
      </c>
    </row>
    <row r="74" spans="1:13" s="102" customFormat="1" ht="21.75" customHeight="1">
      <c r="A74" s="109">
        <v>72</v>
      </c>
      <c r="B74" s="110"/>
      <c r="C74" s="150"/>
      <c r="D74" s="150"/>
      <c r="E74" s="150"/>
      <c r="F74" s="111"/>
      <c r="G74" s="134"/>
      <c r="H74" s="107"/>
      <c r="I74" s="107"/>
      <c r="J74" s="148"/>
      <c r="K74" s="151"/>
      <c r="L74" s="114"/>
      <c r="M74" s="114" t="s">
        <v>125</v>
      </c>
    </row>
    <row r="75" spans="1:13" s="102" customFormat="1" ht="21.75" customHeight="1">
      <c r="A75" s="109">
        <v>73</v>
      </c>
      <c r="B75" s="110"/>
      <c r="C75" s="150"/>
      <c r="D75" s="150"/>
      <c r="E75" s="150"/>
      <c r="F75" s="111"/>
      <c r="G75" s="133"/>
      <c r="H75" s="107"/>
      <c r="I75" s="107"/>
      <c r="J75" s="148"/>
      <c r="K75" s="151"/>
      <c r="L75" s="114"/>
      <c r="M75" s="114" t="s">
        <v>125</v>
      </c>
    </row>
    <row r="76" spans="1:13" s="102" customFormat="1" ht="21.75" customHeight="1">
      <c r="A76" s="109">
        <v>74</v>
      </c>
      <c r="B76" s="110"/>
      <c r="C76" s="150"/>
      <c r="D76" s="150"/>
      <c r="E76" s="150"/>
      <c r="F76" s="111"/>
      <c r="G76" s="134"/>
      <c r="H76" s="107"/>
      <c r="I76" s="107"/>
      <c r="J76" s="148"/>
      <c r="K76" s="151"/>
      <c r="L76" s="114"/>
      <c r="M76" s="114" t="s">
        <v>125</v>
      </c>
    </row>
    <row r="77" spans="1:13" s="102" customFormat="1" ht="21.75" customHeight="1">
      <c r="A77" s="109">
        <v>75</v>
      </c>
      <c r="B77" s="110"/>
      <c r="C77" s="150"/>
      <c r="D77" s="150"/>
      <c r="E77" s="150"/>
      <c r="F77" s="111"/>
      <c r="G77" s="134"/>
      <c r="H77" s="107"/>
      <c r="I77" s="107"/>
      <c r="J77" s="148"/>
      <c r="K77" s="151"/>
      <c r="L77" s="114"/>
      <c r="M77" s="114" t="s">
        <v>125</v>
      </c>
    </row>
    <row r="78" spans="1:13" s="102" customFormat="1" ht="21.75" customHeight="1">
      <c r="A78" s="109">
        <v>76</v>
      </c>
      <c r="B78" s="110"/>
      <c r="C78" s="150"/>
      <c r="D78" s="150"/>
      <c r="E78" s="150"/>
      <c r="F78" s="111"/>
      <c r="G78" s="134"/>
      <c r="H78" s="107"/>
      <c r="I78" s="107"/>
      <c r="J78" s="148"/>
      <c r="K78" s="151"/>
      <c r="L78" s="114"/>
      <c r="M78" s="114" t="s">
        <v>125</v>
      </c>
    </row>
    <row r="79" spans="1:13" s="102" customFormat="1" ht="21.75" customHeight="1">
      <c r="A79" s="109">
        <v>77</v>
      </c>
      <c r="B79" s="110"/>
      <c r="C79" s="150"/>
      <c r="D79" s="150"/>
      <c r="E79" s="150"/>
      <c r="F79" s="111"/>
      <c r="G79" s="134"/>
      <c r="H79" s="107"/>
      <c r="I79" s="107"/>
      <c r="J79" s="148"/>
      <c r="K79" s="151"/>
      <c r="L79" s="114"/>
      <c r="M79" s="114" t="s">
        <v>125</v>
      </c>
    </row>
    <row r="80" spans="1:13" s="102" customFormat="1" ht="21.75" customHeight="1">
      <c r="A80" s="109">
        <v>78</v>
      </c>
      <c r="B80" s="110"/>
      <c r="C80" s="150"/>
      <c r="D80" s="150"/>
      <c r="E80" s="150"/>
      <c r="F80" s="111"/>
      <c r="G80" s="134"/>
      <c r="H80" s="107"/>
      <c r="I80" s="107"/>
      <c r="J80" s="148"/>
      <c r="K80" s="151"/>
      <c r="L80" s="114"/>
      <c r="M80" s="114" t="s">
        <v>125</v>
      </c>
    </row>
    <row r="81" spans="1:13" s="102" customFormat="1" ht="21.75" customHeight="1">
      <c r="A81" s="109">
        <v>79</v>
      </c>
      <c r="B81" s="110"/>
      <c r="C81" s="150"/>
      <c r="D81" s="150"/>
      <c r="E81" s="150"/>
      <c r="F81" s="111"/>
      <c r="G81" s="134"/>
      <c r="H81" s="107"/>
      <c r="I81" s="107"/>
      <c r="J81" s="148"/>
      <c r="K81" s="151"/>
      <c r="L81" s="114"/>
      <c r="M81" s="114" t="s">
        <v>125</v>
      </c>
    </row>
    <row r="82" spans="1:13" s="102" customFormat="1" ht="21.75" customHeight="1">
      <c r="A82" s="109">
        <v>80</v>
      </c>
      <c r="B82" s="110"/>
      <c r="C82" s="150"/>
      <c r="D82" s="150"/>
      <c r="E82" s="150"/>
      <c r="F82" s="111"/>
      <c r="G82" s="134"/>
      <c r="H82" s="107"/>
      <c r="I82" s="107"/>
      <c r="J82" s="148"/>
      <c r="K82" s="151"/>
      <c r="L82" s="114"/>
      <c r="M82" s="114" t="s">
        <v>125</v>
      </c>
    </row>
    <row r="83" spans="1:13" s="102" customFormat="1" ht="21.75" customHeight="1">
      <c r="A83" s="109">
        <v>81</v>
      </c>
      <c r="B83" s="110"/>
      <c r="C83" s="150"/>
      <c r="D83" s="150"/>
      <c r="E83" s="150"/>
      <c r="F83" s="153"/>
      <c r="G83" s="133"/>
      <c r="H83" s="107"/>
      <c r="I83" s="107"/>
      <c r="J83" s="148"/>
      <c r="K83" s="151"/>
      <c r="L83" s="114"/>
      <c r="M83" s="114" t="s">
        <v>125</v>
      </c>
    </row>
    <row r="84" spans="1:13" s="102" customFormat="1" ht="21.75" customHeight="1">
      <c r="A84" s="109">
        <v>82</v>
      </c>
      <c r="B84" s="110"/>
      <c r="C84" s="150"/>
      <c r="D84" s="150"/>
      <c r="E84" s="150"/>
      <c r="F84" s="153"/>
      <c r="G84" s="134"/>
      <c r="H84" s="107"/>
      <c r="I84" s="107"/>
      <c r="J84" s="148"/>
      <c r="K84" s="151"/>
      <c r="L84" s="114"/>
      <c r="M84" s="114" t="s">
        <v>125</v>
      </c>
    </row>
    <row r="85" spans="1:13" s="102" customFormat="1" ht="21.75" customHeight="1">
      <c r="A85" s="109">
        <v>83</v>
      </c>
      <c r="B85" s="110"/>
      <c r="C85" s="150"/>
      <c r="D85" s="150"/>
      <c r="E85" s="150"/>
      <c r="F85" s="153"/>
      <c r="G85" s="134"/>
      <c r="H85" s="107"/>
      <c r="I85" s="107"/>
      <c r="J85" s="148"/>
      <c r="K85" s="151"/>
      <c r="L85" s="114"/>
      <c r="M85" s="114" t="s">
        <v>125</v>
      </c>
    </row>
    <row r="86" spans="1:13" s="102" customFormat="1" ht="21.75" customHeight="1">
      <c r="A86" s="109">
        <v>84</v>
      </c>
      <c r="B86" s="110"/>
      <c r="C86" s="150"/>
      <c r="D86" s="150"/>
      <c r="E86" s="150"/>
      <c r="F86" s="153"/>
      <c r="G86" s="134"/>
      <c r="H86" s="107"/>
      <c r="I86" s="107"/>
      <c r="J86" s="148"/>
      <c r="K86" s="151"/>
      <c r="L86" s="114"/>
      <c r="M86" s="114" t="s">
        <v>125</v>
      </c>
    </row>
    <row r="87" spans="1:13" s="102" customFormat="1" ht="21.75" customHeight="1">
      <c r="A87" s="109">
        <v>85</v>
      </c>
      <c r="B87" s="110"/>
      <c r="C87" s="150"/>
      <c r="D87" s="150"/>
      <c r="E87" s="150"/>
      <c r="F87" s="153"/>
      <c r="G87" s="134"/>
      <c r="H87" s="107"/>
      <c r="I87" s="107"/>
      <c r="J87" s="148"/>
      <c r="K87" s="151"/>
      <c r="L87" s="114"/>
      <c r="M87" s="114" t="s">
        <v>125</v>
      </c>
    </row>
    <row r="88" spans="1:13" s="102" customFormat="1" ht="21.75" customHeight="1">
      <c r="A88" s="109">
        <v>86</v>
      </c>
      <c r="B88" s="110"/>
      <c r="C88" s="150"/>
      <c r="D88" s="150"/>
      <c r="E88" s="150"/>
      <c r="F88" s="153"/>
      <c r="G88" s="134"/>
      <c r="H88" s="107"/>
      <c r="I88" s="107"/>
      <c r="J88" s="148"/>
      <c r="K88" s="151"/>
      <c r="L88" s="114"/>
      <c r="M88" s="114" t="s">
        <v>125</v>
      </c>
    </row>
    <row r="89" spans="1:13" s="102" customFormat="1" ht="21.75" customHeight="1">
      <c r="A89" s="109">
        <v>87</v>
      </c>
      <c r="B89" s="110"/>
      <c r="C89" s="150"/>
      <c r="D89" s="150"/>
      <c r="E89" s="150"/>
      <c r="F89" s="153"/>
      <c r="G89" s="134"/>
      <c r="H89" s="107"/>
      <c r="I89" s="107"/>
      <c r="J89" s="148"/>
      <c r="K89" s="151"/>
      <c r="L89" s="114"/>
      <c r="M89" s="114" t="s">
        <v>125</v>
      </c>
    </row>
    <row r="90" spans="1:13" s="102" customFormat="1" ht="21.75" customHeight="1">
      <c r="A90" s="109">
        <v>88</v>
      </c>
      <c r="B90" s="110"/>
      <c r="C90" s="150"/>
      <c r="D90" s="150"/>
      <c r="E90" s="150"/>
      <c r="F90" s="153"/>
      <c r="G90" s="134"/>
      <c r="H90" s="107"/>
      <c r="I90" s="107"/>
      <c r="J90" s="148"/>
      <c r="K90" s="151"/>
      <c r="L90" s="114"/>
      <c r="M90" s="114" t="s">
        <v>125</v>
      </c>
    </row>
    <row r="91" spans="1:13" s="102" customFormat="1" ht="21.75" customHeight="1">
      <c r="A91" s="109">
        <v>89</v>
      </c>
      <c r="B91" s="110"/>
      <c r="C91" s="150"/>
      <c r="D91" s="150"/>
      <c r="E91" s="150"/>
      <c r="F91" s="153"/>
      <c r="G91" s="133"/>
      <c r="H91" s="107"/>
      <c r="I91" s="107"/>
      <c r="J91" s="148"/>
      <c r="K91" s="151"/>
      <c r="L91" s="114"/>
      <c r="M91" s="114" t="s">
        <v>125</v>
      </c>
    </row>
    <row r="92" spans="1:13" s="102" customFormat="1" ht="21.75" customHeight="1">
      <c r="A92" s="109">
        <v>90</v>
      </c>
      <c r="B92" s="110"/>
      <c r="C92" s="150"/>
      <c r="D92" s="150"/>
      <c r="E92" s="150"/>
      <c r="F92" s="153"/>
      <c r="G92" s="134"/>
      <c r="H92" s="107"/>
      <c r="I92" s="107"/>
      <c r="J92" s="148"/>
      <c r="K92" s="151"/>
      <c r="L92" s="114"/>
      <c r="M92" s="114" t="s">
        <v>125</v>
      </c>
    </row>
    <row r="93" spans="1:13" s="102" customFormat="1" ht="21.75" customHeight="1">
      <c r="A93" s="109">
        <v>91</v>
      </c>
      <c r="B93" s="110"/>
      <c r="C93" s="150"/>
      <c r="D93" s="150"/>
      <c r="E93" s="150"/>
      <c r="F93" s="153"/>
      <c r="G93" s="134"/>
      <c r="H93" s="107"/>
      <c r="I93" s="107"/>
      <c r="J93" s="148"/>
      <c r="K93" s="151"/>
      <c r="L93" s="114"/>
      <c r="M93" s="114" t="s">
        <v>125</v>
      </c>
    </row>
    <row r="94" spans="1:13" s="102" customFormat="1" ht="21.75" customHeight="1">
      <c r="A94" s="109">
        <v>92</v>
      </c>
      <c r="B94" s="110"/>
      <c r="C94" s="150"/>
      <c r="D94" s="150"/>
      <c r="E94" s="150"/>
      <c r="F94" s="153"/>
      <c r="G94" s="134"/>
      <c r="H94" s="107"/>
      <c r="I94" s="107"/>
      <c r="J94" s="148"/>
      <c r="K94" s="151"/>
      <c r="L94" s="114"/>
      <c r="M94" s="114" t="s">
        <v>125</v>
      </c>
    </row>
    <row r="95" spans="1:13" s="102" customFormat="1" ht="21.75" customHeight="1">
      <c r="A95" s="109">
        <v>93</v>
      </c>
      <c r="B95" s="110"/>
      <c r="C95" s="150"/>
      <c r="D95" s="150"/>
      <c r="E95" s="150"/>
      <c r="F95" s="153"/>
      <c r="G95" s="134"/>
      <c r="H95" s="107"/>
      <c r="I95" s="107"/>
      <c r="J95" s="148"/>
      <c r="K95" s="151"/>
      <c r="L95" s="114"/>
      <c r="M95" s="114" t="s">
        <v>125</v>
      </c>
    </row>
    <row r="96" spans="1:13" s="102" customFormat="1" ht="21.75" customHeight="1">
      <c r="A96" s="109">
        <v>94</v>
      </c>
      <c r="B96" s="110"/>
      <c r="C96" s="150"/>
      <c r="D96" s="150"/>
      <c r="E96" s="150"/>
      <c r="F96" s="153"/>
      <c r="G96" s="134"/>
      <c r="H96" s="107"/>
      <c r="I96" s="107"/>
      <c r="J96" s="148"/>
      <c r="K96" s="151"/>
      <c r="L96" s="114"/>
      <c r="M96" s="114" t="s">
        <v>125</v>
      </c>
    </row>
    <row r="97" spans="1:13" s="102" customFormat="1" ht="21.75" customHeight="1">
      <c r="A97" s="109">
        <v>95</v>
      </c>
      <c r="B97" s="110"/>
      <c r="C97" s="150"/>
      <c r="D97" s="150"/>
      <c r="E97" s="150"/>
      <c r="F97" s="153"/>
      <c r="G97" s="134"/>
      <c r="H97" s="107"/>
      <c r="I97" s="107"/>
      <c r="J97" s="148"/>
      <c r="K97" s="151"/>
      <c r="L97" s="114"/>
      <c r="M97" s="114" t="s">
        <v>125</v>
      </c>
    </row>
    <row r="98" spans="1:13" s="102" customFormat="1" ht="21.75" customHeight="1">
      <c r="A98" s="109">
        <v>96</v>
      </c>
      <c r="B98" s="110"/>
      <c r="C98" s="150"/>
      <c r="D98" s="150"/>
      <c r="E98" s="150"/>
      <c r="F98" s="153"/>
      <c r="G98" s="134"/>
      <c r="H98" s="107"/>
      <c r="I98" s="107"/>
      <c r="J98" s="148"/>
      <c r="K98" s="151"/>
      <c r="L98" s="114"/>
      <c r="M98" s="114" t="s">
        <v>125</v>
      </c>
    </row>
    <row r="99" spans="1:13" s="102" customFormat="1" ht="21.75" customHeight="1">
      <c r="A99" s="109">
        <v>97</v>
      </c>
      <c r="B99" s="110"/>
      <c r="C99" s="150"/>
      <c r="D99" s="150"/>
      <c r="E99" s="150"/>
      <c r="F99" s="153"/>
      <c r="G99" s="133"/>
      <c r="H99" s="107"/>
      <c r="I99" s="107"/>
      <c r="J99" s="148"/>
      <c r="K99" s="151"/>
      <c r="L99" s="114"/>
      <c r="M99" s="114" t="s">
        <v>125</v>
      </c>
    </row>
    <row r="100" spans="1:13" s="102" customFormat="1" ht="21.75" customHeight="1">
      <c r="A100" s="109">
        <v>98</v>
      </c>
      <c r="B100" s="110"/>
      <c r="C100" s="150"/>
      <c r="D100" s="150"/>
      <c r="E100" s="150"/>
      <c r="F100" s="153"/>
      <c r="G100" s="134"/>
      <c r="H100" s="107"/>
      <c r="I100" s="107"/>
      <c r="J100" s="148"/>
      <c r="K100" s="151"/>
      <c r="L100" s="114"/>
      <c r="M100" s="114" t="s">
        <v>125</v>
      </c>
    </row>
    <row r="101" spans="1:13" s="102" customFormat="1" ht="21.75" customHeight="1">
      <c r="A101" s="109">
        <v>99</v>
      </c>
      <c r="B101" s="110"/>
      <c r="C101" s="150"/>
      <c r="D101" s="150"/>
      <c r="E101" s="150"/>
      <c r="F101" s="153"/>
      <c r="G101" s="134"/>
      <c r="H101" s="107"/>
      <c r="I101" s="107"/>
      <c r="J101" s="148"/>
      <c r="K101" s="151"/>
      <c r="L101" s="114"/>
      <c r="M101" s="114" t="s">
        <v>125</v>
      </c>
    </row>
    <row r="102" spans="1:13" s="102" customFormat="1" ht="21.75" customHeight="1">
      <c r="A102" s="109">
        <v>100</v>
      </c>
      <c r="B102" s="110"/>
      <c r="C102" s="150"/>
      <c r="D102" s="150"/>
      <c r="E102" s="150"/>
      <c r="F102" s="153"/>
      <c r="G102" s="134"/>
      <c r="H102" s="107"/>
      <c r="I102" s="107"/>
      <c r="J102" s="148"/>
      <c r="K102" s="151"/>
      <c r="L102" s="114"/>
      <c r="M102" s="114" t="s">
        <v>125</v>
      </c>
    </row>
    <row r="103" spans="1:13" s="102" customFormat="1" ht="21.75" customHeight="1">
      <c r="A103" s="109">
        <v>101</v>
      </c>
      <c r="B103" s="110"/>
      <c r="C103" s="150"/>
      <c r="D103" s="150"/>
      <c r="E103" s="150"/>
      <c r="F103" s="153"/>
      <c r="G103" s="134"/>
      <c r="H103" s="107"/>
      <c r="I103" s="107"/>
      <c r="J103" s="148"/>
      <c r="K103" s="151"/>
      <c r="L103" s="114"/>
      <c r="M103" s="114" t="s">
        <v>125</v>
      </c>
    </row>
    <row r="104" spans="1:13" s="102" customFormat="1" ht="21.75" customHeight="1">
      <c r="A104" s="109">
        <v>102</v>
      </c>
      <c r="B104" s="110"/>
      <c r="C104" s="150"/>
      <c r="D104" s="150"/>
      <c r="E104" s="150"/>
      <c r="F104" s="153"/>
      <c r="G104" s="134"/>
      <c r="H104" s="107"/>
      <c r="I104" s="107"/>
      <c r="J104" s="148"/>
      <c r="K104" s="151"/>
      <c r="L104" s="114"/>
      <c r="M104" s="114" t="s">
        <v>125</v>
      </c>
    </row>
    <row r="105" spans="1:13" s="102" customFormat="1" ht="21.75" customHeight="1">
      <c r="A105" s="109">
        <v>103</v>
      </c>
      <c r="B105" s="110"/>
      <c r="C105" s="150"/>
      <c r="D105" s="150"/>
      <c r="E105" s="150"/>
      <c r="F105" s="153"/>
      <c r="G105" s="134"/>
      <c r="H105" s="107"/>
      <c r="I105" s="107"/>
      <c r="J105" s="148"/>
      <c r="K105" s="151"/>
      <c r="L105" s="114"/>
      <c r="M105" s="114" t="s">
        <v>125</v>
      </c>
    </row>
    <row r="106" spans="1:13" s="102" customFormat="1" ht="21.75" customHeight="1">
      <c r="A106" s="109">
        <v>104</v>
      </c>
      <c r="B106" s="110"/>
      <c r="C106" s="150"/>
      <c r="D106" s="150"/>
      <c r="E106" s="150"/>
      <c r="F106" s="153"/>
      <c r="G106" s="134"/>
      <c r="H106" s="107"/>
      <c r="I106" s="107"/>
      <c r="J106" s="148"/>
      <c r="K106" s="151"/>
      <c r="L106" s="114"/>
      <c r="M106" s="114" t="s">
        <v>125</v>
      </c>
    </row>
    <row r="107" spans="1:13" s="102" customFormat="1" ht="21.75" customHeight="1">
      <c r="A107" s="109">
        <v>105</v>
      </c>
      <c r="B107" s="110"/>
      <c r="C107" s="150"/>
      <c r="D107" s="150"/>
      <c r="E107" s="150"/>
      <c r="F107" s="153"/>
      <c r="G107" s="133"/>
      <c r="H107" s="107"/>
      <c r="I107" s="107"/>
      <c r="J107" s="148"/>
      <c r="K107" s="151"/>
      <c r="L107" s="114"/>
      <c r="M107" s="114" t="s">
        <v>125</v>
      </c>
    </row>
    <row r="108" spans="1:13" s="102" customFormat="1" ht="21.75" customHeight="1">
      <c r="A108" s="109">
        <v>106</v>
      </c>
      <c r="B108" s="110"/>
      <c r="C108" s="150"/>
      <c r="D108" s="150"/>
      <c r="E108" s="150"/>
      <c r="F108" s="153"/>
      <c r="G108" s="134"/>
      <c r="H108" s="107"/>
      <c r="I108" s="107"/>
      <c r="J108" s="148"/>
      <c r="K108" s="151"/>
      <c r="L108" s="114"/>
      <c r="M108" s="114" t="s">
        <v>125</v>
      </c>
    </row>
    <row r="109" spans="1:13" s="102" customFormat="1" ht="21.75" customHeight="1">
      <c r="A109" s="109">
        <v>107</v>
      </c>
      <c r="B109" s="110"/>
      <c r="C109" s="150"/>
      <c r="D109" s="150"/>
      <c r="E109" s="150"/>
      <c r="F109" s="153"/>
      <c r="G109" s="134"/>
      <c r="H109" s="107"/>
      <c r="I109" s="107"/>
      <c r="J109" s="148"/>
      <c r="K109" s="151"/>
      <c r="L109" s="114"/>
      <c r="M109" s="114" t="s">
        <v>125</v>
      </c>
    </row>
    <row r="110" spans="1:13" s="102" customFormat="1" ht="21.75" customHeight="1">
      <c r="A110" s="109">
        <v>108</v>
      </c>
      <c r="B110" s="110"/>
      <c r="C110" s="150"/>
      <c r="D110" s="150"/>
      <c r="E110" s="150"/>
      <c r="F110" s="153"/>
      <c r="G110" s="134"/>
      <c r="H110" s="107"/>
      <c r="I110" s="107"/>
      <c r="J110" s="148"/>
      <c r="K110" s="151"/>
      <c r="L110" s="114"/>
      <c r="M110" s="114" t="s">
        <v>125</v>
      </c>
    </row>
    <row r="111" spans="1:13" s="102" customFormat="1" ht="21.75" customHeight="1">
      <c r="A111" s="109">
        <v>109</v>
      </c>
      <c r="B111" s="110"/>
      <c r="C111" s="150"/>
      <c r="D111" s="150"/>
      <c r="E111" s="150"/>
      <c r="F111" s="153"/>
      <c r="G111" s="134"/>
      <c r="H111" s="107"/>
      <c r="I111" s="107"/>
      <c r="J111" s="148"/>
      <c r="K111" s="151"/>
      <c r="L111" s="114"/>
      <c r="M111" s="114" t="s">
        <v>125</v>
      </c>
    </row>
    <row r="112" spans="1:13" s="102" customFormat="1" ht="21.75" customHeight="1">
      <c r="A112" s="109">
        <v>110</v>
      </c>
      <c r="B112" s="110"/>
      <c r="C112" s="150"/>
      <c r="D112" s="150"/>
      <c r="E112" s="150"/>
      <c r="F112" s="153"/>
      <c r="G112" s="134"/>
      <c r="H112" s="107"/>
      <c r="I112" s="107"/>
      <c r="J112" s="148"/>
      <c r="K112" s="151"/>
      <c r="L112" s="114"/>
      <c r="M112" s="114" t="s">
        <v>125</v>
      </c>
    </row>
    <row r="113" spans="1:13" s="102" customFormat="1" ht="21.75" customHeight="1">
      <c r="A113" s="109">
        <v>111</v>
      </c>
      <c r="B113" s="110"/>
      <c r="C113" s="150"/>
      <c r="D113" s="150"/>
      <c r="E113" s="150"/>
      <c r="F113" s="153"/>
      <c r="G113" s="134"/>
      <c r="H113" s="107"/>
      <c r="I113" s="107"/>
      <c r="J113" s="148"/>
      <c r="K113" s="151"/>
      <c r="L113" s="114"/>
      <c r="M113" s="114" t="s">
        <v>125</v>
      </c>
    </row>
    <row r="114" spans="1:13" s="102" customFormat="1" ht="21.75" customHeight="1">
      <c r="A114" s="109">
        <v>112</v>
      </c>
      <c r="B114" s="110"/>
      <c r="C114" s="150"/>
      <c r="D114" s="150"/>
      <c r="E114" s="150"/>
      <c r="F114" s="153"/>
      <c r="G114" s="134"/>
      <c r="H114" s="107"/>
      <c r="I114" s="107"/>
      <c r="J114" s="148"/>
      <c r="K114" s="151"/>
      <c r="L114" s="114"/>
      <c r="M114" s="114" t="s">
        <v>125</v>
      </c>
    </row>
    <row r="115" spans="1:13" s="102" customFormat="1" ht="21.75" customHeight="1">
      <c r="A115" s="109">
        <v>113</v>
      </c>
      <c r="B115" s="110"/>
      <c r="C115" s="150"/>
      <c r="D115" s="150"/>
      <c r="E115" s="150"/>
      <c r="F115" s="153"/>
      <c r="G115" s="133"/>
      <c r="H115" s="107"/>
      <c r="I115" s="107"/>
      <c r="J115" s="148"/>
      <c r="K115" s="151"/>
      <c r="L115" s="114"/>
      <c r="M115" s="114" t="s">
        <v>125</v>
      </c>
    </row>
    <row r="116" spans="1:13" s="102" customFormat="1" ht="21.75" customHeight="1">
      <c r="A116" s="109">
        <v>114</v>
      </c>
      <c r="B116" s="110"/>
      <c r="C116" s="150"/>
      <c r="D116" s="150"/>
      <c r="E116" s="150"/>
      <c r="F116" s="153"/>
      <c r="G116" s="134"/>
      <c r="H116" s="107"/>
      <c r="I116" s="107"/>
      <c r="J116" s="148"/>
      <c r="K116" s="151"/>
      <c r="L116" s="114"/>
      <c r="M116" s="114" t="s">
        <v>125</v>
      </c>
    </row>
    <row r="117" spans="1:13" s="102" customFormat="1" ht="21.75" customHeight="1">
      <c r="A117" s="109">
        <v>115</v>
      </c>
      <c r="B117" s="110"/>
      <c r="C117" s="150"/>
      <c r="D117" s="150"/>
      <c r="E117" s="150"/>
      <c r="F117" s="153"/>
      <c r="G117" s="134"/>
      <c r="H117" s="107"/>
      <c r="I117" s="107"/>
      <c r="J117" s="148"/>
      <c r="K117" s="151"/>
      <c r="L117" s="114"/>
      <c r="M117" s="114" t="s">
        <v>125</v>
      </c>
    </row>
    <row r="118" spans="1:13" s="102" customFormat="1" ht="21.75" customHeight="1">
      <c r="A118" s="109">
        <v>116</v>
      </c>
      <c r="B118" s="110"/>
      <c r="C118" s="150"/>
      <c r="D118" s="150"/>
      <c r="E118" s="150"/>
      <c r="F118" s="154"/>
      <c r="G118" s="134"/>
      <c r="H118" s="107"/>
      <c r="I118" s="107"/>
      <c r="J118" s="148"/>
      <c r="K118" s="151"/>
      <c r="L118" s="114"/>
      <c r="M118" s="114" t="s">
        <v>125</v>
      </c>
    </row>
    <row r="119" spans="1:13" s="102" customFormat="1" ht="21.75" customHeight="1">
      <c r="A119" s="109">
        <v>117</v>
      </c>
      <c r="B119" s="110"/>
      <c r="C119" s="150"/>
      <c r="D119" s="150"/>
      <c r="E119" s="150"/>
      <c r="F119" s="154"/>
      <c r="G119" s="134"/>
      <c r="H119" s="107"/>
      <c r="I119" s="107"/>
      <c r="J119" s="148"/>
      <c r="K119" s="151"/>
      <c r="L119" s="114"/>
      <c r="M119" s="114" t="s">
        <v>125</v>
      </c>
    </row>
    <row r="120" spans="1:13" s="102" customFormat="1" ht="21.75" customHeight="1">
      <c r="A120" s="109">
        <v>118</v>
      </c>
      <c r="B120" s="110"/>
      <c r="C120" s="150"/>
      <c r="D120" s="150"/>
      <c r="E120" s="150"/>
      <c r="F120" s="154"/>
      <c r="G120" s="134"/>
      <c r="H120" s="107"/>
      <c r="I120" s="107"/>
      <c r="J120" s="148"/>
      <c r="K120" s="151"/>
      <c r="L120" s="114"/>
      <c r="M120" s="114" t="s">
        <v>125</v>
      </c>
    </row>
    <row r="121" spans="1:13" s="102" customFormat="1" ht="21.75" customHeight="1">
      <c r="A121" s="109">
        <v>119</v>
      </c>
      <c r="B121" s="110"/>
      <c r="C121" s="150"/>
      <c r="D121" s="150"/>
      <c r="E121" s="150"/>
      <c r="F121" s="154"/>
      <c r="G121" s="134"/>
      <c r="H121" s="107"/>
      <c r="I121" s="107"/>
      <c r="J121" s="148"/>
      <c r="K121" s="151"/>
      <c r="L121" s="114"/>
      <c r="M121" s="114" t="s">
        <v>125</v>
      </c>
    </row>
    <row r="122" spans="1:13" s="102" customFormat="1" ht="21.75" customHeight="1">
      <c r="A122" s="109">
        <v>120</v>
      </c>
      <c r="B122" s="110"/>
      <c r="C122" s="150"/>
      <c r="D122" s="150"/>
      <c r="E122" s="150"/>
      <c r="F122" s="154"/>
      <c r="G122" s="134"/>
      <c r="H122" s="107"/>
      <c r="I122" s="107"/>
      <c r="J122" s="148"/>
      <c r="K122" s="151"/>
      <c r="L122" s="114"/>
      <c r="M122" s="114" t="s">
        <v>125</v>
      </c>
    </row>
    <row r="123" spans="1:13" s="102" customFormat="1" ht="21.75" customHeight="1">
      <c r="A123" s="109">
        <v>121</v>
      </c>
      <c r="B123" s="110"/>
      <c r="C123" s="150"/>
      <c r="D123" s="150"/>
      <c r="E123" s="150"/>
      <c r="F123" s="154"/>
      <c r="G123" s="133"/>
      <c r="H123" s="107"/>
      <c r="I123" s="107"/>
      <c r="J123" s="148"/>
      <c r="K123" s="151"/>
      <c r="L123" s="114"/>
      <c r="M123" s="114" t="s">
        <v>125</v>
      </c>
    </row>
    <row r="124" spans="1:13" s="102" customFormat="1" ht="21.75" customHeight="1">
      <c r="A124" s="109">
        <v>122</v>
      </c>
      <c r="B124" s="110"/>
      <c r="C124" s="150"/>
      <c r="D124" s="150"/>
      <c r="E124" s="150"/>
      <c r="F124" s="154"/>
      <c r="G124" s="134"/>
      <c r="H124" s="107"/>
      <c r="I124" s="107"/>
      <c r="J124" s="148"/>
      <c r="K124" s="151"/>
      <c r="L124" s="114"/>
      <c r="M124" s="114" t="s">
        <v>125</v>
      </c>
    </row>
    <row r="125" spans="1:13" s="102" customFormat="1" ht="21.75" customHeight="1">
      <c r="A125" s="109">
        <v>123</v>
      </c>
      <c r="B125" s="110"/>
      <c r="C125" s="150"/>
      <c r="D125" s="150"/>
      <c r="E125" s="150"/>
      <c r="F125" s="154"/>
      <c r="G125" s="134"/>
      <c r="H125" s="107"/>
      <c r="I125" s="107"/>
      <c r="J125" s="148"/>
      <c r="K125" s="151"/>
      <c r="L125" s="114"/>
      <c r="M125" s="114" t="s">
        <v>125</v>
      </c>
    </row>
    <row r="126" spans="1:13" s="102" customFormat="1" ht="21.75" customHeight="1">
      <c r="A126" s="109">
        <v>124</v>
      </c>
      <c r="B126" s="110"/>
      <c r="C126" s="150"/>
      <c r="D126" s="150"/>
      <c r="E126" s="150"/>
      <c r="F126" s="154"/>
      <c r="G126" s="134"/>
      <c r="H126" s="107"/>
      <c r="I126" s="107"/>
      <c r="J126" s="148"/>
      <c r="K126" s="151"/>
      <c r="L126" s="114"/>
      <c r="M126" s="114" t="s">
        <v>125</v>
      </c>
    </row>
    <row r="127" spans="1:13" s="102" customFormat="1" ht="21.75" customHeight="1">
      <c r="A127" s="109">
        <v>125</v>
      </c>
      <c r="B127" s="110"/>
      <c r="C127" s="150"/>
      <c r="D127" s="150"/>
      <c r="E127" s="150"/>
      <c r="F127" s="154"/>
      <c r="G127" s="134"/>
      <c r="H127" s="107"/>
      <c r="I127" s="107"/>
      <c r="J127" s="148"/>
      <c r="K127" s="151"/>
      <c r="L127" s="114"/>
      <c r="M127" s="114" t="s">
        <v>125</v>
      </c>
    </row>
    <row r="128" spans="1:13" s="102" customFormat="1" ht="21.75" customHeight="1">
      <c r="A128" s="109">
        <v>126</v>
      </c>
      <c r="B128" s="110"/>
      <c r="C128" s="150"/>
      <c r="D128" s="150"/>
      <c r="E128" s="150"/>
      <c r="F128" s="154"/>
      <c r="G128" s="134"/>
      <c r="H128" s="107"/>
      <c r="I128" s="107"/>
      <c r="J128" s="148"/>
      <c r="K128" s="151"/>
      <c r="L128" s="114"/>
      <c r="M128" s="114" t="s">
        <v>125</v>
      </c>
    </row>
    <row r="129" spans="1:13" s="102" customFormat="1" ht="21.75" customHeight="1">
      <c r="A129" s="109">
        <v>127</v>
      </c>
      <c r="B129" s="110"/>
      <c r="C129" s="150"/>
      <c r="D129" s="150"/>
      <c r="E129" s="150"/>
      <c r="F129" s="154"/>
      <c r="G129" s="134"/>
      <c r="H129" s="107"/>
      <c r="I129" s="107"/>
      <c r="J129" s="148"/>
      <c r="K129" s="151"/>
      <c r="L129" s="114"/>
      <c r="M129" s="114" t="s">
        <v>125</v>
      </c>
    </row>
    <row r="130" spans="1:13" s="102" customFormat="1" ht="21.75" customHeight="1">
      <c r="A130" s="109">
        <v>128</v>
      </c>
      <c r="B130" s="110"/>
      <c r="C130" s="150"/>
      <c r="D130" s="150"/>
      <c r="E130" s="150"/>
      <c r="F130" s="154"/>
      <c r="G130" s="134"/>
      <c r="H130" s="107"/>
      <c r="I130" s="107"/>
      <c r="J130" s="148"/>
      <c r="K130" s="151"/>
      <c r="L130" s="114"/>
      <c r="M130" s="114" t="s">
        <v>125</v>
      </c>
    </row>
    <row r="131" spans="1:13" s="102" customFormat="1" ht="21.75" customHeight="1">
      <c r="A131" s="109">
        <v>129</v>
      </c>
      <c r="B131" s="110"/>
      <c r="C131" s="150"/>
      <c r="D131" s="150"/>
      <c r="E131" s="150"/>
      <c r="F131" s="154"/>
      <c r="G131" s="133"/>
      <c r="H131" s="107"/>
      <c r="I131" s="107"/>
      <c r="J131" s="148"/>
      <c r="K131" s="151"/>
      <c r="L131" s="114"/>
      <c r="M131" s="114" t="s">
        <v>125</v>
      </c>
    </row>
    <row r="132" spans="1:13" s="102" customFormat="1" ht="21.75" customHeight="1">
      <c r="A132" s="109">
        <v>130</v>
      </c>
      <c r="B132" s="110"/>
      <c r="C132" s="150"/>
      <c r="D132" s="150"/>
      <c r="E132" s="150"/>
      <c r="F132" s="154"/>
      <c r="G132" s="134"/>
      <c r="H132" s="107"/>
      <c r="I132" s="107"/>
      <c r="J132" s="148"/>
      <c r="K132" s="151"/>
      <c r="L132" s="114"/>
      <c r="M132" s="114" t="s">
        <v>125</v>
      </c>
    </row>
    <row r="133" spans="1:13" s="102" customFormat="1" ht="21.75" customHeight="1">
      <c r="A133" s="109">
        <v>131</v>
      </c>
      <c r="B133" s="110"/>
      <c r="C133" s="150"/>
      <c r="D133" s="150"/>
      <c r="E133" s="150"/>
      <c r="F133" s="154"/>
      <c r="G133" s="134"/>
      <c r="H133" s="107"/>
      <c r="I133" s="107"/>
      <c r="J133" s="148"/>
      <c r="K133" s="151"/>
      <c r="L133" s="114"/>
      <c r="M133" s="114" t="s">
        <v>125</v>
      </c>
    </row>
    <row r="134" spans="1:13" s="102" customFormat="1" ht="21.75" customHeight="1">
      <c r="A134" s="109">
        <v>132</v>
      </c>
      <c r="B134" s="110"/>
      <c r="C134" s="150"/>
      <c r="D134" s="150"/>
      <c r="E134" s="150"/>
      <c r="F134" s="154"/>
      <c r="G134" s="134"/>
      <c r="H134" s="107"/>
      <c r="I134" s="107"/>
      <c r="J134" s="148"/>
      <c r="K134" s="151"/>
      <c r="L134" s="114"/>
      <c r="M134" s="114" t="s">
        <v>125</v>
      </c>
    </row>
    <row r="135" spans="1:13" s="102" customFormat="1" ht="21.75" customHeight="1">
      <c r="A135" s="109">
        <v>133</v>
      </c>
      <c r="B135" s="110"/>
      <c r="C135" s="150"/>
      <c r="D135" s="150"/>
      <c r="E135" s="150"/>
      <c r="F135" s="154"/>
      <c r="G135" s="134"/>
      <c r="H135" s="107"/>
      <c r="I135" s="107"/>
      <c r="J135" s="148"/>
      <c r="K135" s="151"/>
      <c r="L135" s="114"/>
      <c r="M135" s="114" t="s">
        <v>125</v>
      </c>
    </row>
    <row r="136" spans="1:13" s="102" customFormat="1" ht="21.75" customHeight="1">
      <c r="A136" s="109">
        <v>134</v>
      </c>
      <c r="B136" s="110"/>
      <c r="C136" s="150"/>
      <c r="D136" s="150"/>
      <c r="E136" s="150"/>
      <c r="F136" s="154"/>
      <c r="G136" s="134"/>
      <c r="H136" s="107"/>
      <c r="I136" s="107"/>
      <c r="J136" s="148"/>
      <c r="K136" s="151"/>
      <c r="L136" s="114"/>
      <c r="M136" s="114" t="s">
        <v>125</v>
      </c>
    </row>
    <row r="137" spans="1:13" s="102" customFormat="1" ht="21.75" customHeight="1">
      <c r="A137" s="109">
        <v>135</v>
      </c>
      <c r="B137" s="110"/>
      <c r="C137" s="150"/>
      <c r="D137" s="150"/>
      <c r="E137" s="150"/>
      <c r="F137" s="154"/>
      <c r="G137" s="134"/>
      <c r="H137" s="107"/>
      <c r="I137" s="107"/>
      <c r="J137" s="148"/>
      <c r="K137" s="151"/>
      <c r="L137" s="114"/>
      <c r="M137" s="114" t="s">
        <v>125</v>
      </c>
    </row>
    <row r="138" spans="1:13" s="102" customFormat="1" ht="21.75" customHeight="1">
      <c r="A138" s="109">
        <v>136</v>
      </c>
      <c r="B138" s="110"/>
      <c r="C138" s="150"/>
      <c r="D138" s="150"/>
      <c r="E138" s="150"/>
      <c r="F138" s="154"/>
      <c r="G138" s="134"/>
      <c r="H138" s="107"/>
      <c r="I138" s="107"/>
      <c r="J138" s="148"/>
      <c r="K138" s="151"/>
      <c r="L138" s="114"/>
      <c r="M138" s="114" t="s">
        <v>125</v>
      </c>
    </row>
    <row r="139" spans="1:13" s="102" customFormat="1" ht="21.75" customHeight="1">
      <c r="A139" s="109">
        <v>137</v>
      </c>
      <c r="B139" s="110"/>
      <c r="C139" s="150"/>
      <c r="D139" s="150"/>
      <c r="E139" s="150"/>
      <c r="F139" s="154"/>
      <c r="G139" s="133"/>
      <c r="H139" s="107"/>
      <c r="I139" s="107"/>
      <c r="J139" s="148"/>
      <c r="K139" s="151"/>
      <c r="L139" s="114"/>
      <c r="M139" s="114" t="s">
        <v>125</v>
      </c>
    </row>
    <row r="140" spans="1:13" s="102" customFormat="1" ht="21.75" customHeight="1">
      <c r="A140" s="109">
        <v>138</v>
      </c>
      <c r="B140" s="110"/>
      <c r="C140" s="150"/>
      <c r="D140" s="150"/>
      <c r="E140" s="150"/>
      <c r="F140" s="154"/>
      <c r="G140" s="134"/>
      <c r="H140" s="107"/>
      <c r="I140" s="107"/>
      <c r="J140" s="148"/>
      <c r="K140" s="151"/>
      <c r="L140" s="114"/>
      <c r="M140" s="114" t="s">
        <v>125</v>
      </c>
    </row>
    <row r="141" spans="1:13" s="102" customFormat="1" ht="21.75" customHeight="1">
      <c r="A141" s="109">
        <v>139</v>
      </c>
      <c r="B141" s="110"/>
      <c r="C141" s="150"/>
      <c r="D141" s="150"/>
      <c r="E141" s="150"/>
      <c r="F141" s="154"/>
      <c r="G141" s="134"/>
      <c r="H141" s="107"/>
      <c r="I141" s="107"/>
      <c r="J141" s="148"/>
      <c r="K141" s="151"/>
      <c r="L141" s="114"/>
      <c r="M141" s="114" t="s">
        <v>125</v>
      </c>
    </row>
    <row r="142" spans="1:13" s="102" customFormat="1" ht="21.75" customHeight="1">
      <c r="A142" s="109">
        <v>140</v>
      </c>
      <c r="B142" s="110"/>
      <c r="C142" s="150"/>
      <c r="D142" s="150"/>
      <c r="E142" s="150"/>
      <c r="F142" s="154"/>
      <c r="G142" s="134"/>
      <c r="H142" s="107"/>
      <c r="I142" s="107"/>
      <c r="J142" s="148"/>
      <c r="K142" s="151"/>
      <c r="L142" s="114"/>
      <c r="M142" s="114" t="s">
        <v>125</v>
      </c>
    </row>
    <row r="143" spans="1:13" s="102" customFormat="1" ht="21.75" customHeight="1">
      <c r="A143" s="109">
        <v>141</v>
      </c>
      <c r="B143" s="110"/>
      <c r="C143" s="150"/>
      <c r="D143" s="150"/>
      <c r="E143" s="150"/>
      <c r="F143" s="154"/>
      <c r="G143" s="134"/>
      <c r="H143" s="107"/>
      <c r="I143" s="107"/>
      <c r="J143" s="148"/>
      <c r="K143" s="151"/>
      <c r="L143" s="114"/>
      <c r="M143" s="114" t="s">
        <v>125</v>
      </c>
    </row>
    <row r="144" spans="1:13" s="102" customFormat="1" ht="21.75" customHeight="1">
      <c r="A144" s="109">
        <v>142</v>
      </c>
      <c r="B144" s="110"/>
      <c r="C144" s="150"/>
      <c r="D144" s="150"/>
      <c r="E144" s="150"/>
      <c r="F144" s="154"/>
      <c r="G144" s="134"/>
      <c r="H144" s="107"/>
      <c r="I144" s="107"/>
      <c r="J144" s="148"/>
      <c r="K144" s="151"/>
      <c r="L144" s="114"/>
      <c r="M144" s="114" t="s">
        <v>125</v>
      </c>
    </row>
    <row r="145" spans="1:13" s="102" customFormat="1" ht="21.75" customHeight="1">
      <c r="A145" s="109">
        <v>143</v>
      </c>
      <c r="B145" s="110"/>
      <c r="C145" s="150"/>
      <c r="D145" s="150"/>
      <c r="E145" s="150"/>
      <c r="F145" s="154"/>
      <c r="G145" s="134"/>
      <c r="H145" s="107"/>
      <c r="I145" s="107"/>
      <c r="J145" s="148"/>
      <c r="K145" s="151"/>
      <c r="L145" s="114"/>
      <c r="M145" s="114" t="s">
        <v>125</v>
      </c>
    </row>
    <row r="146" spans="1:13" s="102" customFormat="1" ht="21.75" customHeight="1">
      <c r="A146" s="109">
        <v>144</v>
      </c>
      <c r="B146" s="110"/>
      <c r="C146" s="150"/>
      <c r="D146" s="150"/>
      <c r="E146" s="150"/>
      <c r="F146" s="154"/>
      <c r="G146" s="134"/>
      <c r="H146" s="107"/>
      <c r="I146" s="107"/>
      <c r="J146" s="148"/>
      <c r="K146" s="151"/>
      <c r="L146" s="114"/>
      <c r="M146" s="114" t="s">
        <v>125</v>
      </c>
    </row>
    <row r="147" spans="1:13" s="102" customFormat="1" ht="21.75" customHeight="1">
      <c r="A147" s="109">
        <v>145</v>
      </c>
      <c r="B147" s="110"/>
      <c r="C147" s="150"/>
      <c r="D147" s="150"/>
      <c r="E147" s="150"/>
      <c r="F147" s="154"/>
      <c r="G147" s="133"/>
      <c r="H147" s="107"/>
      <c r="I147" s="107"/>
      <c r="J147" s="148"/>
      <c r="K147" s="151"/>
      <c r="L147" s="114"/>
      <c r="M147" s="114" t="s">
        <v>125</v>
      </c>
    </row>
    <row r="148" spans="1:13" s="102" customFormat="1" ht="21.75" customHeight="1">
      <c r="A148" s="109">
        <v>146</v>
      </c>
      <c r="B148" s="110"/>
      <c r="C148" s="150"/>
      <c r="D148" s="150"/>
      <c r="E148" s="150"/>
      <c r="F148" s="154"/>
      <c r="G148" s="134"/>
      <c r="H148" s="107"/>
      <c r="I148" s="107"/>
      <c r="J148" s="148"/>
      <c r="K148" s="151"/>
      <c r="L148" s="114"/>
      <c r="M148" s="114" t="s">
        <v>125</v>
      </c>
    </row>
    <row r="149" spans="1:13" s="102" customFormat="1" ht="21.75" customHeight="1">
      <c r="A149" s="109">
        <v>147</v>
      </c>
      <c r="B149" s="110"/>
      <c r="C149" s="150"/>
      <c r="D149" s="150"/>
      <c r="E149" s="150"/>
      <c r="F149" s="154"/>
      <c r="G149" s="134"/>
      <c r="H149" s="107"/>
      <c r="I149" s="107"/>
      <c r="J149" s="148"/>
      <c r="K149" s="151"/>
      <c r="L149" s="114"/>
      <c r="M149" s="114" t="s">
        <v>125</v>
      </c>
    </row>
    <row r="150" spans="1:13" s="102" customFormat="1" ht="21.75" customHeight="1">
      <c r="A150" s="109">
        <v>148</v>
      </c>
      <c r="B150" s="110"/>
      <c r="C150" s="150"/>
      <c r="D150" s="150"/>
      <c r="E150" s="150"/>
      <c r="F150" s="154"/>
      <c r="G150" s="134"/>
      <c r="H150" s="107"/>
      <c r="I150" s="107"/>
      <c r="J150" s="148"/>
      <c r="K150" s="151"/>
      <c r="L150" s="114"/>
      <c r="M150" s="114" t="s">
        <v>125</v>
      </c>
    </row>
    <row r="151" spans="1:13" s="102" customFormat="1" ht="21.75" customHeight="1">
      <c r="A151" s="109">
        <v>149</v>
      </c>
      <c r="B151" s="110"/>
      <c r="C151" s="150"/>
      <c r="D151" s="150"/>
      <c r="E151" s="150"/>
      <c r="F151" s="154"/>
      <c r="G151" s="134"/>
      <c r="H151" s="107"/>
      <c r="I151" s="107"/>
      <c r="J151" s="148"/>
      <c r="K151" s="151"/>
      <c r="L151" s="114"/>
      <c r="M151" s="114" t="s">
        <v>125</v>
      </c>
    </row>
    <row r="152" spans="1:13" s="102" customFormat="1" ht="21.75" customHeight="1">
      <c r="A152" s="109">
        <v>150</v>
      </c>
      <c r="B152" s="110"/>
      <c r="C152" s="150"/>
      <c r="D152" s="150"/>
      <c r="E152" s="150"/>
      <c r="F152" s="154"/>
      <c r="G152" s="134"/>
      <c r="H152" s="107"/>
      <c r="I152" s="107"/>
      <c r="J152" s="148"/>
      <c r="K152" s="151"/>
      <c r="L152" s="114"/>
      <c r="M152" s="114" t="s">
        <v>125</v>
      </c>
    </row>
    <row r="153" spans="1:13" s="102" customFormat="1" ht="21.75" customHeight="1">
      <c r="A153" s="109">
        <v>151</v>
      </c>
      <c r="B153" s="110"/>
      <c r="C153" s="150"/>
      <c r="D153" s="150"/>
      <c r="E153" s="150"/>
      <c r="F153" s="154"/>
      <c r="G153" s="134"/>
      <c r="H153" s="107"/>
      <c r="I153" s="107"/>
      <c r="J153" s="148"/>
      <c r="K153" s="151"/>
      <c r="L153" s="114"/>
      <c r="M153" s="114" t="s">
        <v>125</v>
      </c>
    </row>
    <row r="154" spans="1:13" s="102" customFormat="1" ht="21.75" customHeight="1">
      <c r="A154" s="109">
        <v>152</v>
      </c>
      <c r="B154" s="110"/>
      <c r="C154" s="150"/>
      <c r="D154" s="150"/>
      <c r="E154" s="150"/>
      <c r="F154" s="154"/>
      <c r="G154" s="134"/>
      <c r="H154" s="107"/>
      <c r="I154" s="107"/>
      <c r="J154" s="148"/>
      <c r="K154" s="151"/>
      <c r="L154" s="114"/>
      <c r="M154" s="114" t="s">
        <v>125</v>
      </c>
    </row>
    <row r="155" spans="1:13" s="102" customFormat="1" ht="40.5" customHeight="1">
      <c r="A155" s="109">
        <v>153</v>
      </c>
      <c r="B155" s="110"/>
      <c r="C155" s="150"/>
      <c r="D155" s="150"/>
      <c r="E155" s="150"/>
      <c r="F155" s="155"/>
      <c r="G155" s="133"/>
      <c r="H155" s="107"/>
      <c r="I155" s="107"/>
      <c r="J155" s="148"/>
      <c r="K155" s="151"/>
      <c r="L155" s="114"/>
      <c r="M155" s="114" t="s">
        <v>125</v>
      </c>
    </row>
    <row r="156" spans="1:13" s="102" customFormat="1" ht="40.5" customHeight="1">
      <c r="A156" s="109">
        <v>154</v>
      </c>
      <c r="B156" s="110"/>
      <c r="C156" s="150"/>
      <c r="D156" s="150"/>
      <c r="E156" s="150"/>
      <c r="F156" s="155"/>
      <c r="G156" s="134"/>
      <c r="H156" s="107"/>
      <c r="I156" s="107"/>
      <c r="J156" s="148"/>
      <c r="K156" s="151"/>
      <c r="L156" s="114"/>
      <c r="M156" s="114" t="s">
        <v>125</v>
      </c>
    </row>
    <row r="157" spans="1:13" s="102" customFormat="1" ht="40.5" customHeight="1">
      <c r="A157" s="109">
        <v>155</v>
      </c>
      <c r="B157" s="110"/>
      <c r="C157" s="150"/>
      <c r="D157" s="150"/>
      <c r="E157" s="150"/>
      <c r="F157" s="155"/>
      <c r="G157" s="134"/>
      <c r="H157" s="107"/>
      <c r="I157" s="107"/>
      <c r="J157" s="148"/>
      <c r="K157" s="151"/>
      <c r="L157" s="114"/>
      <c r="M157" s="114" t="s">
        <v>125</v>
      </c>
    </row>
    <row r="158" spans="1:13" s="102" customFormat="1" ht="40.5" customHeight="1">
      <c r="A158" s="109">
        <v>156</v>
      </c>
      <c r="B158" s="110"/>
      <c r="C158" s="150"/>
      <c r="D158" s="150"/>
      <c r="E158" s="150"/>
      <c r="F158" s="155"/>
      <c r="G158" s="134"/>
      <c r="H158" s="107"/>
      <c r="I158" s="107"/>
      <c r="J158" s="148"/>
      <c r="K158" s="151"/>
      <c r="L158" s="114"/>
      <c r="M158" s="114" t="s">
        <v>125</v>
      </c>
    </row>
    <row r="159" spans="1:13" s="102" customFormat="1" ht="40.5" customHeight="1">
      <c r="A159" s="109">
        <v>157</v>
      </c>
      <c r="B159" s="110"/>
      <c r="C159" s="150"/>
      <c r="D159" s="150"/>
      <c r="E159" s="150"/>
      <c r="F159" s="155"/>
      <c r="G159" s="134"/>
      <c r="H159" s="107"/>
      <c r="I159" s="107"/>
      <c r="J159" s="148"/>
      <c r="K159" s="151"/>
      <c r="L159" s="114"/>
      <c r="M159" s="114" t="s">
        <v>125</v>
      </c>
    </row>
    <row r="160" spans="1:13" s="102" customFormat="1" ht="40.5" customHeight="1">
      <c r="A160" s="109">
        <v>158</v>
      </c>
      <c r="B160" s="110"/>
      <c r="C160" s="150"/>
      <c r="D160" s="150"/>
      <c r="E160" s="150"/>
      <c r="F160" s="155"/>
      <c r="G160" s="134"/>
      <c r="H160" s="107"/>
      <c r="I160" s="107"/>
      <c r="J160" s="148"/>
      <c r="K160" s="151"/>
      <c r="L160" s="114"/>
      <c r="M160" s="114" t="s">
        <v>125</v>
      </c>
    </row>
    <row r="161" spans="1:13" s="102" customFormat="1" ht="40.5" customHeight="1">
      <c r="A161" s="109">
        <v>159</v>
      </c>
      <c r="B161" s="110"/>
      <c r="C161" s="150"/>
      <c r="D161" s="150"/>
      <c r="E161" s="150"/>
      <c r="F161" s="155"/>
      <c r="G161" s="134"/>
      <c r="H161" s="107"/>
      <c r="I161" s="107"/>
      <c r="J161" s="148"/>
      <c r="K161" s="151"/>
      <c r="L161" s="114"/>
      <c r="M161" s="114" t="s">
        <v>125</v>
      </c>
    </row>
    <row r="162" spans="1:13" s="102" customFormat="1" ht="40.5" customHeight="1">
      <c r="A162" s="109">
        <v>160</v>
      </c>
      <c r="B162" s="110"/>
      <c r="C162" s="150"/>
      <c r="D162" s="150"/>
      <c r="E162" s="150"/>
      <c r="F162" s="155"/>
      <c r="G162" s="134"/>
      <c r="H162" s="107"/>
      <c r="I162" s="107"/>
      <c r="J162" s="148"/>
      <c r="K162" s="151"/>
      <c r="L162" s="114"/>
      <c r="M162" s="114" t="s">
        <v>125</v>
      </c>
    </row>
    <row r="163" spans="1:13" s="102" customFormat="1" ht="40.5" customHeight="1">
      <c r="A163" s="109">
        <v>161</v>
      </c>
      <c r="B163" s="110"/>
      <c r="C163" s="150"/>
      <c r="D163" s="150"/>
      <c r="E163" s="150"/>
      <c r="F163" s="155"/>
      <c r="G163" s="112"/>
      <c r="H163" s="107"/>
      <c r="I163" s="107"/>
      <c r="J163" s="148"/>
      <c r="K163" s="152"/>
      <c r="L163" s="114"/>
      <c r="M163" s="114" t="s">
        <v>125</v>
      </c>
    </row>
    <row r="164" spans="1:13" s="102" customFormat="1" ht="40.5" customHeight="1">
      <c r="A164" s="109">
        <v>162</v>
      </c>
      <c r="B164" s="110"/>
      <c r="C164" s="150"/>
      <c r="D164" s="150"/>
      <c r="E164" s="150"/>
      <c r="F164" s="155"/>
      <c r="G164" s="112"/>
      <c r="H164" s="107"/>
      <c r="I164" s="107"/>
      <c r="J164" s="148"/>
      <c r="K164" s="152"/>
      <c r="L164" s="114"/>
      <c r="M164" s="114" t="s">
        <v>125</v>
      </c>
    </row>
    <row r="165" spans="1:13" s="102" customFormat="1" ht="40.5" customHeight="1">
      <c r="A165" s="109">
        <v>163</v>
      </c>
      <c r="B165" s="110"/>
      <c r="C165" s="150"/>
      <c r="D165" s="150"/>
      <c r="E165" s="150"/>
      <c r="F165" s="155"/>
      <c r="G165" s="112"/>
      <c r="H165" s="107"/>
      <c r="I165" s="107"/>
      <c r="J165" s="148"/>
      <c r="K165" s="152"/>
      <c r="L165" s="114"/>
      <c r="M165" s="114" t="s">
        <v>125</v>
      </c>
    </row>
    <row r="166" spans="1:13" s="102" customFormat="1" ht="40.5" customHeight="1">
      <c r="A166" s="109">
        <v>164</v>
      </c>
      <c r="B166" s="110"/>
      <c r="C166" s="150"/>
      <c r="D166" s="150"/>
      <c r="E166" s="150"/>
      <c r="F166" s="155"/>
      <c r="G166" s="112"/>
      <c r="H166" s="107"/>
      <c r="I166" s="107"/>
      <c r="J166" s="148"/>
      <c r="K166" s="152"/>
      <c r="L166" s="114"/>
      <c r="M166" s="114" t="s">
        <v>125</v>
      </c>
    </row>
    <row r="167" spans="1:13" s="102" customFormat="1" ht="40.5" customHeight="1">
      <c r="A167" s="109">
        <v>165</v>
      </c>
      <c r="B167" s="110"/>
      <c r="C167" s="150"/>
      <c r="D167" s="150"/>
      <c r="E167" s="150"/>
      <c r="F167" s="155"/>
      <c r="G167" s="112"/>
      <c r="H167" s="107"/>
      <c r="I167" s="107"/>
      <c r="J167" s="148"/>
      <c r="K167" s="152"/>
      <c r="L167" s="114"/>
      <c r="M167" s="114" t="s">
        <v>125</v>
      </c>
    </row>
    <row r="168" spans="1:13" s="102" customFormat="1" ht="40.5" customHeight="1">
      <c r="A168" s="109">
        <v>166</v>
      </c>
      <c r="B168" s="110"/>
      <c r="C168" s="150"/>
      <c r="D168" s="150"/>
      <c r="E168" s="150"/>
      <c r="F168" s="155"/>
      <c r="G168" s="112"/>
      <c r="H168" s="107"/>
      <c r="I168" s="107"/>
      <c r="J168" s="148"/>
      <c r="K168" s="152"/>
      <c r="L168" s="114"/>
      <c r="M168" s="114" t="s">
        <v>125</v>
      </c>
    </row>
    <row r="169" spans="1:13" s="102" customFormat="1" ht="40.5" customHeight="1">
      <c r="A169" s="109">
        <v>167</v>
      </c>
      <c r="B169" s="110"/>
      <c r="C169" s="150"/>
      <c r="D169" s="150"/>
      <c r="E169" s="150"/>
      <c r="F169" s="155"/>
      <c r="G169" s="112"/>
      <c r="H169" s="107"/>
      <c r="I169" s="107"/>
      <c r="J169" s="148"/>
      <c r="K169" s="152"/>
      <c r="L169" s="114"/>
      <c r="M169" s="114" t="s">
        <v>125</v>
      </c>
    </row>
    <row r="170" spans="1:13" s="102" customFormat="1" ht="40.5" customHeight="1">
      <c r="A170" s="109">
        <v>168</v>
      </c>
      <c r="B170" s="110"/>
      <c r="C170" s="150"/>
      <c r="D170" s="150"/>
      <c r="E170" s="150"/>
      <c r="F170" s="155"/>
      <c r="G170" s="112"/>
      <c r="H170" s="107"/>
      <c r="I170" s="107"/>
      <c r="J170" s="148"/>
      <c r="K170" s="152"/>
      <c r="L170" s="114"/>
      <c r="M170" s="114" t="s">
        <v>125</v>
      </c>
    </row>
    <row r="171" spans="1:13" s="102" customFormat="1" ht="40.5" customHeight="1">
      <c r="A171" s="109">
        <v>169</v>
      </c>
      <c r="B171" s="110"/>
      <c r="C171" s="150"/>
      <c r="D171" s="150"/>
      <c r="E171" s="150"/>
      <c r="F171" s="155"/>
      <c r="G171" s="112"/>
      <c r="H171" s="107"/>
      <c r="I171" s="107"/>
      <c r="J171" s="148"/>
      <c r="K171" s="152"/>
      <c r="L171" s="114"/>
      <c r="M171" s="114" t="s">
        <v>125</v>
      </c>
    </row>
    <row r="172" spans="1:13" s="102" customFormat="1" ht="40.5" customHeight="1">
      <c r="A172" s="109">
        <v>170</v>
      </c>
      <c r="B172" s="110"/>
      <c r="C172" s="150"/>
      <c r="D172" s="150"/>
      <c r="E172" s="150"/>
      <c r="F172" s="155"/>
      <c r="G172" s="112"/>
      <c r="H172" s="107"/>
      <c r="I172" s="107"/>
      <c r="J172" s="148"/>
      <c r="K172" s="152"/>
      <c r="L172" s="114"/>
      <c r="M172" s="114" t="s">
        <v>125</v>
      </c>
    </row>
    <row r="173" spans="1:13" s="102" customFormat="1" ht="40.5" customHeight="1">
      <c r="A173" s="109">
        <v>171</v>
      </c>
      <c r="B173" s="110"/>
      <c r="C173" s="150"/>
      <c r="D173" s="150"/>
      <c r="E173" s="150"/>
      <c r="F173" s="155"/>
      <c r="G173" s="112"/>
      <c r="H173" s="107"/>
      <c r="I173" s="107"/>
      <c r="J173" s="148"/>
      <c r="K173" s="152"/>
      <c r="L173" s="114"/>
      <c r="M173" s="114" t="s">
        <v>125</v>
      </c>
    </row>
    <row r="174" spans="1:13" s="102" customFormat="1" ht="40.5" customHeight="1">
      <c r="A174" s="109">
        <v>172</v>
      </c>
      <c r="B174" s="110"/>
      <c r="C174" s="150"/>
      <c r="D174" s="113"/>
      <c r="E174" s="106"/>
      <c r="F174" s="111"/>
      <c r="G174" s="112"/>
      <c r="H174" s="107"/>
      <c r="I174" s="107"/>
      <c r="J174" s="148"/>
      <c r="K174" s="152"/>
      <c r="L174" s="114"/>
      <c r="M174" s="114" t="s">
        <v>125</v>
      </c>
    </row>
    <row r="175" spans="1:13" s="102" customFormat="1" ht="40.5" customHeight="1">
      <c r="A175" s="109">
        <v>173</v>
      </c>
      <c r="B175" s="110"/>
      <c r="C175" s="150"/>
      <c r="D175" s="113"/>
      <c r="E175" s="106"/>
      <c r="F175" s="111"/>
      <c r="G175" s="112"/>
      <c r="H175" s="107"/>
      <c r="I175" s="107"/>
      <c r="J175" s="148"/>
      <c r="K175" s="152"/>
      <c r="L175" s="114"/>
      <c r="M175" s="114" t="s">
        <v>125</v>
      </c>
    </row>
    <row r="176" spans="1:13" s="102" customFormat="1" ht="40.5" customHeight="1">
      <c r="A176" s="109">
        <v>174</v>
      </c>
      <c r="B176" s="110"/>
      <c r="C176" s="150"/>
      <c r="D176" s="113"/>
      <c r="E176" s="106"/>
      <c r="F176" s="111"/>
      <c r="G176" s="112"/>
      <c r="H176" s="107"/>
      <c r="I176" s="107"/>
      <c r="J176" s="148"/>
      <c r="K176" s="152"/>
      <c r="L176" s="114"/>
      <c r="M176" s="114" t="s">
        <v>125</v>
      </c>
    </row>
    <row r="177" spans="1:13" s="102" customFormat="1" ht="40.5" customHeight="1">
      <c r="A177" s="109">
        <v>175</v>
      </c>
      <c r="B177" s="110"/>
      <c r="C177" s="150"/>
      <c r="D177" s="113"/>
      <c r="E177" s="106"/>
      <c r="F177" s="111"/>
      <c r="G177" s="112"/>
      <c r="H177" s="107"/>
      <c r="I177" s="107"/>
      <c r="J177" s="148"/>
      <c r="K177" s="152"/>
      <c r="L177" s="114"/>
      <c r="M177" s="114" t="s">
        <v>125</v>
      </c>
    </row>
    <row r="178" spans="1:13" s="102" customFormat="1" ht="40.5" customHeight="1">
      <c r="A178" s="109">
        <v>176</v>
      </c>
      <c r="B178" s="110"/>
      <c r="C178" s="150"/>
      <c r="D178" s="113"/>
      <c r="E178" s="106"/>
      <c r="F178" s="111"/>
      <c r="G178" s="112"/>
      <c r="H178" s="107"/>
      <c r="I178" s="107"/>
      <c r="J178" s="148"/>
      <c r="K178" s="152"/>
      <c r="L178" s="114"/>
      <c r="M178" s="114" t="s">
        <v>125</v>
      </c>
    </row>
    <row r="179" spans="1:13" s="102" customFormat="1" ht="40.5" customHeight="1">
      <c r="A179" s="109">
        <v>177</v>
      </c>
      <c r="B179" s="110"/>
      <c r="C179" s="150"/>
      <c r="D179" s="113"/>
      <c r="E179" s="106"/>
      <c r="F179" s="111"/>
      <c r="G179" s="112"/>
      <c r="H179" s="107"/>
      <c r="I179" s="107"/>
      <c r="J179" s="148"/>
      <c r="K179" s="152"/>
      <c r="L179" s="114"/>
      <c r="M179" s="114" t="s">
        <v>125</v>
      </c>
    </row>
    <row r="180" spans="1:13" s="102" customFormat="1" ht="40.5" customHeight="1">
      <c r="A180" s="109">
        <v>178</v>
      </c>
      <c r="B180" s="110"/>
      <c r="C180" s="150"/>
      <c r="D180" s="113"/>
      <c r="E180" s="106"/>
      <c r="F180" s="111"/>
      <c r="G180" s="112"/>
      <c r="H180" s="107"/>
      <c r="I180" s="107"/>
      <c r="J180" s="148"/>
      <c r="K180" s="152"/>
      <c r="L180" s="114"/>
      <c r="M180" s="114" t="s">
        <v>125</v>
      </c>
    </row>
    <row r="181" spans="1:13" s="102" customFormat="1" ht="40.5" customHeight="1">
      <c r="A181" s="109">
        <v>179</v>
      </c>
      <c r="B181" s="110"/>
      <c r="C181" s="150"/>
      <c r="D181" s="113"/>
      <c r="E181" s="106"/>
      <c r="F181" s="111"/>
      <c r="G181" s="112"/>
      <c r="H181" s="107"/>
      <c r="I181" s="107"/>
      <c r="J181" s="148"/>
      <c r="K181" s="152"/>
      <c r="L181" s="114"/>
      <c r="M181" s="114" t="s">
        <v>125</v>
      </c>
    </row>
    <row r="182" spans="1:13" s="102" customFormat="1" ht="40.5" customHeight="1">
      <c r="A182" s="109">
        <v>180</v>
      </c>
      <c r="B182" s="110"/>
      <c r="C182" s="150"/>
      <c r="D182" s="113"/>
      <c r="E182" s="106"/>
      <c r="F182" s="111"/>
      <c r="G182" s="112"/>
      <c r="H182" s="107"/>
      <c r="I182" s="107"/>
      <c r="J182" s="148"/>
      <c r="K182" s="152"/>
      <c r="L182" s="114"/>
      <c r="M182" s="114" t="s">
        <v>125</v>
      </c>
    </row>
    <row r="183" spans="1:13" s="102" customFormat="1" ht="40.5" customHeight="1">
      <c r="A183" s="109">
        <v>181</v>
      </c>
      <c r="B183" s="110"/>
      <c r="C183" s="150"/>
      <c r="D183" s="113"/>
      <c r="E183" s="106"/>
      <c r="F183" s="111"/>
      <c r="G183" s="112"/>
      <c r="H183" s="107"/>
      <c r="I183" s="107"/>
      <c r="J183" s="148"/>
      <c r="K183" s="152"/>
      <c r="L183" s="114"/>
      <c r="M183" s="114" t="s">
        <v>125</v>
      </c>
    </row>
    <row r="184" spans="1:13" s="102" customFormat="1" ht="40.5" customHeight="1">
      <c r="A184" s="109">
        <v>182</v>
      </c>
      <c r="B184" s="110"/>
      <c r="C184" s="150"/>
      <c r="D184" s="113"/>
      <c r="E184" s="106"/>
      <c r="F184" s="111"/>
      <c r="G184" s="112"/>
      <c r="H184" s="107"/>
      <c r="I184" s="107"/>
      <c r="J184" s="148"/>
      <c r="K184" s="152"/>
      <c r="L184" s="114"/>
      <c r="M184" s="114" t="s">
        <v>125</v>
      </c>
    </row>
    <row r="185" spans="1:13" s="102" customFormat="1" ht="40.5" customHeight="1">
      <c r="A185" s="109">
        <v>183</v>
      </c>
      <c r="B185" s="110"/>
      <c r="C185" s="150"/>
      <c r="D185" s="113"/>
      <c r="E185" s="106"/>
      <c r="F185" s="111"/>
      <c r="G185" s="112"/>
      <c r="H185" s="107"/>
      <c r="I185" s="107"/>
      <c r="J185" s="148"/>
      <c r="K185" s="152"/>
      <c r="L185" s="114"/>
      <c r="M185" s="114" t="s">
        <v>125</v>
      </c>
    </row>
    <row r="186" spans="1:13" s="102" customFormat="1" ht="40.5" customHeight="1">
      <c r="A186" s="109">
        <v>184</v>
      </c>
      <c r="B186" s="110"/>
      <c r="C186" s="150"/>
      <c r="D186" s="113"/>
      <c r="E186" s="106"/>
      <c r="F186" s="111"/>
      <c r="G186" s="112"/>
      <c r="H186" s="107"/>
      <c r="I186" s="107"/>
      <c r="J186" s="148"/>
      <c r="K186" s="152"/>
      <c r="L186" s="114"/>
      <c r="M186" s="114" t="s">
        <v>125</v>
      </c>
    </row>
    <row r="187" spans="1:13" s="102" customFormat="1" ht="40.5" customHeight="1">
      <c r="A187" s="109">
        <v>185</v>
      </c>
      <c r="B187" s="110"/>
      <c r="C187" s="150"/>
      <c r="D187" s="113"/>
      <c r="E187" s="106"/>
      <c r="F187" s="111"/>
      <c r="G187" s="112"/>
      <c r="H187" s="107"/>
      <c r="I187" s="107"/>
      <c r="J187" s="148"/>
      <c r="K187" s="152"/>
      <c r="L187" s="114"/>
      <c r="M187" s="114" t="s">
        <v>125</v>
      </c>
    </row>
    <row r="188" spans="1:13" s="102" customFormat="1" ht="40.5" customHeight="1">
      <c r="A188" s="109">
        <v>186</v>
      </c>
      <c r="B188" s="110"/>
      <c r="C188" s="150"/>
      <c r="D188" s="113"/>
      <c r="E188" s="106"/>
      <c r="F188" s="111"/>
      <c r="G188" s="112"/>
      <c r="H188" s="107"/>
      <c r="I188" s="107"/>
      <c r="J188" s="148"/>
      <c r="K188" s="152"/>
      <c r="L188" s="114"/>
      <c r="M188" s="114" t="s">
        <v>125</v>
      </c>
    </row>
    <row r="189" spans="1:13" s="102" customFormat="1" ht="40.5" customHeight="1">
      <c r="A189" s="109">
        <v>187</v>
      </c>
      <c r="B189" s="110"/>
      <c r="C189" s="150"/>
      <c r="D189" s="113"/>
      <c r="E189" s="106"/>
      <c r="F189" s="111"/>
      <c r="G189" s="112"/>
      <c r="H189" s="107"/>
      <c r="I189" s="107"/>
      <c r="J189" s="148"/>
      <c r="K189" s="152"/>
      <c r="L189" s="114"/>
      <c r="M189" s="114" t="s">
        <v>125</v>
      </c>
    </row>
    <row r="190" spans="1:13" s="102" customFormat="1" ht="40.5" customHeight="1">
      <c r="A190" s="109">
        <v>188</v>
      </c>
      <c r="B190" s="110"/>
      <c r="C190" s="150"/>
      <c r="D190" s="113"/>
      <c r="E190" s="106"/>
      <c r="F190" s="111"/>
      <c r="G190" s="112"/>
      <c r="H190" s="107"/>
      <c r="I190" s="107"/>
      <c r="J190" s="148"/>
      <c r="K190" s="152"/>
      <c r="L190" s="114"/>
      <c r="M190" s="114" t="s">
        <v>125</v>
      </c>
    </row>
    <row r="191" spans="1:13" s="102" customFormat="1" ht="40.5" customHeight="1">
      <c r="A191" s="109">
        <v>189</v>
      </c>
      <c r="B191" s="110"/>
      <c r="C191" s="150"/>
      <c r="D191" s="113"/>
      <c r="E191" s="106"/>
      <c r="F191" s="111"/>
      <c r="G191" s="112"/>
      <c r="H191" s="107"/>
      <c r="I191" s="107"/>
      <c r="J191" s="148"/>
      <c r="K191" s="152"/>
      <c r="L191" s="114"/>
      <c r="M191" s="114" t="s">
        <v>125</v>
      </c>
    </row>
    <row r="192" spans="1:13" s="102" customFormat="1" ht="40.5" customHeight="1">
      <c r="A192" s="109">
        <v>190</v>
      </c>
      <c r="B192" s="110"/>
      <c r="C192" s="150"/>
      <c r="D192" s="113"/>
      <c r="E192" s="106"/>
      <c r="F192" s="111"/>
      <c r="G192" s="112"/>
      <c r="H192" s="107"/>
      <c r="I192" s="107"/>
      <c r="J192" s="148"/>
      <c r="K192" s="152"/>
      <c r="L192" s="114"/>
      <c r="M192" s="114" t="s">
        <v>125</v>
      </c>
    </row>
    <row r="193" spans="1:13" s="102" customFormat="1" ht="40.5" customHeight="1">
      <c r="A193" s="109">
        <v>191</v>
      </c>
      <c r="B193" s="110"/>
      <c r="C193" s="150"/>
      <c r="D193" s="113"/>
      <c r="E193" s="106"/>
      <c r="F193" s="111"/>
      <c r="G193" s="112"/>
      <c r="H193" s="107"/>
      <c r="I193" s="107"/>
      <c r="J193" s="148"/>
      <c r="K193" s="152"/>
      <c r="L193" s="114"/>
      <c r="M193" s="114" t="s">
        <v>125</v>
      </c>
    </row>
    <row r="194" spans="1:13" s="102" customFormat="1" ht="40.5" customHeight="1">
      <c r="A194" s="109">
        <v>192</v>
      </c>
      <c r="B194" s="110"/>
      <c r="C194" s="150"/>
      <c r="D194" s="113"/>
      <c r="E194" s="106"/>
      <c r="F194" s="111"/>
      <c r="G194" s="112"/>
      <c r="H194" s="107"/>
      <c r="I194" s="107"/>
      <c r="J194" s="148"/>
      <c r="K194" s="152"/>
      <c r="L194" s="114"/>
      <c r="M194" s="114" t="s">
        <v>125</v>
      </c>
    </row>
    <row r="195" spans="1:13" s="102" customFormat="1" ht="40.5" customHeight="1">
      <c r="A195" s="109">
        <v>193</v>
      </c>
      <c r="B195" s="110"/>
      <c r="C195" s="150"/>
      <c r="D195" s="113"/>
      <c r="E195" s="106"/>
      <c r="F195" s="111"/>
      <c r="G195" s="112"/>
      <c r="H195" s="107"/>
      <c r="I195" s="107"/>
      <c r="J195" s="148"/>
      <c r="K195" s="152"/>
      <c r="L195" s="114"/>
      <c r="M195" s="114" t="s">
        <v>125</v>
      </c>
    </row>
    <row r="196" spans="1:13" s="102" customFormat="1" ht="40.5" customHeight="1">
      <c r="A196" s="109">
        <v>194</v>
      </c>
      <c r="B196" s="110"/>
      <c r="C196" s="150"/>
      <c r="D196" s="113"/>
      <c r="E196" s="106"/>
      <c r="F196" s="111"/>
      <c r="G196" s="112"/>
      <c r="H196" s="107"/>
      <c r="I196" s="107"/>
      <c r="J196" s="148"/>
      <c r="K196" s="152"/>
      <c r="L196" s="114"/>
      <c r="M196" s="114" t="s">
        <v>125</v>
      </c>
    </row>
    <row r="197" spans="1:13" s="102" customFormat="1" ht="40.5" customHeight="1">
      <c r="A197" s="109">
        <v>195</v>
      </c>
      <c r="B197" s="110"/>
      <c r="C197" s="150"/>
      <c r="D197" s="113"/>
      <c r="E197" s="106"/>
      <c r="F197" s="111"/>
      <c r="G197" s="112"/>
      <c r="H197" s="107"/>
      <c r="I197" s="107"/>
      <c r="J197" s="148"/>
      <c r="K197" s="152"/>
      <c r="L197" s="114"/>
      <c r="M197" s="114" t="s">
        <v>125</v>
      </c>
    </row>
    <row r="198" spans="1:13" s="102" customFormat="1" ht="40.5" customHeight="1">
      <c r="A198" s="109">
        <v>196</v>
      </c>
      <c r="B198" s="110"/>
      <c r="C198" s="150"/>
      <c r="D198" s="113"/>
      <c r="E198" s="106"/>
      <c r="F198" s="111"/>
      <c r="G198" s="112"/>
      <c r="H198" s="107"/>
      <c r="I198" s="107"/>
      <c r="J198" s="148"/>
      <c r="K198" s="152"/>
      <c r="L198" s="114"/>
      <c r="M198" s="114" t="s">
        <v>125</v>
      </c>
    </row>
    <row r="199" spans="1:13" s="102" customFormat="1" ht="40.5" customHeight="1">
      <c r="A199" s="109">
        <v>197</v>
      </c>
      <c r="B199" s="110"/>
      <c r="C199" s="150"/>
      <c r="D199" s="113"/>
      <c r="E199" s="106"/>
      <c r="F199" s="111"/>
      <c r="G199" s="112"/>
      <c r="H199" s="107"/>
      <c r="I199" s="107"/>
      <c r="J199" s="148"/>
      <c r="K199" s="152"/>
      <c r="L199" s="114"/>
      <c r="M199" s="114" t="s">
        <v>125</v>
      </c>
    </row>
    <row r="200" spans="1:13" s="102" customFormat="1" ht="40.5" customHeight="1">
      <c r="A200" s="109">
        <v>198</v>
      </c>
      <c r="B200" s="110"/>
      <c r="C200" s="150"/>
      <c r="D200" s="113"/>
      <c r="E200" s="106"/>
      <c r="F200" s="111"/>
      <c r="G200" s="112"/>
      <c r="H200" s="107"/>
      <c r="I200" s="107"/>
      <c r="J200" s="148"/>
      <c r="K200" s="152"/>
      <c r="L200" s="114"/>
      <c r="M200" s="114" t="s">
        <v>125</v>
      </c>
    </row>
    <row r="201" spans="1:13" s="102" customFormat="1" ht="40.5" customHeight="1">
      <c r="A201" s="109">
        <v>199</v>
      </c>
      <c r="B201" s="110"/>
      <c r="C201" s="150"/>
      <c r="D201" s="113"/>
      <c r="E201" s="106"/>
      <c r="F201" s="111"/>
      <c r="G201" s="112"/>
      <c r="H201" s="107"/>
      <c r="I201" s="107"/>
      <c r="J201" s="148"/>
      <c r="K201" s="152"/>
      <c r="L201" s="114"/>
      <c r="M201" s="114" t="s">
        <v>125</v>
      </c>
    </row>
    <row r="202" spans="1:13" s="102" customFormat="1" ht="40.5" customHeight="1">
      <c r="A202" s="109">
        <v>200</v>
      </c>
      <c r="B202" s="110"/>
      <c r="C202" s="150"/>
      <c r="D202" s="113"/>
      <c r="E202" s="106"/>
      <c r="F202" s="111"/>
      <c r="G202" s="112"/>
      <c r="H202" s="107"/>
      <c r="I202" s="107"/>
      <c r="J202" s="148"/>
      <c r="K202" s="152"/>
      <c r="L202" s="114"/>
      <c r="M202" s="114" t="s">
        <v>125</v>
      </c>
    </row>
    <row r="203" spans="1:13" s="102" customFormat="1" ht="40.5" customHeight="1">
      <c r="A203" s="109">
        <v>201</v>
      </c>
      <c r="B203" s="110"/>
      <c r="C203" s="150"/>
      <c r="D203" s="113"/>
      <c r="E203" s="106"/>
      <c r="F203" s="111"/>
      <c r="G203" s="112"/>
      <c r="H203" s="107"/>
      <c r="I203" s="107"/>
      <c r="J203" s="148"/>
      <c r="K203" s="152"/>
      <c r="L203" s="114"/>
      <c r="M203" s="114" t="s">
        <v>125</v>
      </c>
    </row>
    <row r="204" spans="1:13" s="102" customFormat="1" ht="40.5" customHeight="1">
      <c r="A204" s="109">
        <v>202</v>
      </c>
      <c r="B204" s="110"/>
      <c r="C204" s="150"/>
      <c r="D204" s="113"/>
      <c r="E204" s="106"/>
      <c r="F204" s="111"/>
      <c r="G204" s="112"/>
      <c r="H204" s="107"/>
      <c r="I204" s="107"/>
      <c r="J204" s="148"/>
      <c r="K204" s="152"/>
      <c r="L204" s="114"/>
      <c r="M204" s="114" t="s">
        <v>125</v>
      </c>
    </row>
    <row r="205" spans="1:13" s="102" customFormat="1" ht="40.5" customHeight="1">
      <c r="A205" s="109">
        <v>203</v>
      </c>
      <c r="B205" s="110"/>
      <c r="C205" s="150"/>
      <c r="D205" s="113"/>
      <c r="E205" s="106"/>
      <c r="F205" s="111"/>
      <c r="G205" s="112"/>
      <c r="H205" s="107"/>
      <c r="I205" s="107"/>
      <c r="J205" s="148"/>
      <c r="K205" s="152"/>
      <c r="L205" s="114"/>
      <c r="M205" s="114" t="s">
        <v>125</v>
      </c>
    </row>
    <row r="206" spans="1:13" s="102" customFormat="1" ht="40.5" customHeight="1">
      <c r="A206" s="109">
        <v>204</v>
      </c>
      <c r="B206" s="110"/>
      <c r="C206" s="150"/>
      <c r="D206" s="113"/>
      <c r="E206" s="106"/>
      <c r="F206" s="111"/>
      <c r="G206" s="112"/>
      <c r="H206" s="107"/>
      <c r="I206" s="107"/>
      <c r="J206" s="148"/>
      <c r="K206" s="152"/>
      <c r="L206" s="114"/>
      <c r="M206" s="114" t="s">
        <v>125</v>
      </c>
    </row>
    <row r="207" spans="1:13" s="102" customFormat="1" ht="40.5" customHeight="1">
      <c r="A207" s="109">
        <v>205</v>
      </c>
      <c r="B207" s="110"/>
      <c r="C207" s="150"/>
      <c r="D207" s="113"/>
      <c r="E207" s="106"/>
      <c r="F207" s="111"/>
      <c r="G207" s="112"/>
      <c r="H207" s="107"/>
      <c r="I207" s="107"/>
      <c r="J207" s="148"/>
      <c r="K207" s="152"/>
      <c r="L207" s="114"/>
      <c r="M207" s="114" t="s">
        <v>125</v>
      </c>
    </row>
    <row r="208" spans="1:13" s="102" customFormat="1" ht="40.5" customHeight="1">
      <c r="A208" s="109">
        <v>206</v>
      </c>
      <c r="B208" s="110"/>
      <c r="C208" s="150"/>
      <c r="D208" s="113"/>
      <c r="E208" s="106"/>
      <c r="F208" s="111"/>
      <c r="G208" s="112"/>
      <c r="H208" s="107"/>
      <c r="I208" s="107"/>
      <c r="J208" s="148"/>
      <c r="K208" s="152"/>
      <c r="L208" s="114"/>
      <c r="M208" s="114" t="s">
        <v>125</v>
      </c>
    </row>
    <row r="209" spans="1:13" s="102" customFormat="1" ht="40.5" customHeight="1">
      <c r="A209" s="109">
        <v>207</v>
      </c>
      <c r="B209" s="110"/>
      <c r="C209" s="150"/>
      <c r="D209" s="113"/>
      <c r="E209" s="106"/>
      <c r="F209" s="111"/>
      <c r="G209" s="112"/>
      <c r="H209" s="107"/>
      <c r="I209" s="107"/>
      <c r="J209" s="148"/>
      <c r="K209" s="152"/>
      <c r="L209" s="114"/>
      <c r="M209" s="114" t="s">
        <v>125</v>
      </c>
    </row>
    <row r="210" spans="1:13" s="102" customFormat="1" ht="18" customHeight="1">
      <c r="A210" s="109">
        <v>208</v>
      </c>
      <c r="B210" s="110"/>
      <c r="C210" s="150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50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50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50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50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50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50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50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50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50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50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50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50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50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50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50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50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50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50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50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50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50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50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50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50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50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50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50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50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50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50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50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50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50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50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50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50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50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50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50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50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50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50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50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50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50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50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50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50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50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50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50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50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50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50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50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50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50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50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50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50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50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50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50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50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50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50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50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50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50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50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50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50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50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50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50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50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50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50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50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50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50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50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50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50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50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50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50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50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50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50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50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50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50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50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50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50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50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50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50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50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50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50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50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50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50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50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50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50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50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50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50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50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50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50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50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50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50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50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50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50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50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50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50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50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50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50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50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50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50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50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50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50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50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50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50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50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50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50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50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50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50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50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50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50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50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50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50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50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50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50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50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50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50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50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50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50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50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50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50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50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50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50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50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50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50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50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50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50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50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50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50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50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50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50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50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50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50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50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50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50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50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50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50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50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50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50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50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50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50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50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50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50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50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50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50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50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50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50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50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50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50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50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50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50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50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50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50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50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50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50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50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50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50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50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50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50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50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50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50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50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50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50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50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50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50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50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50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50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50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50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50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50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50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50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50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50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50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50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50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50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50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50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50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50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50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50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50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50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50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50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50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50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50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50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50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50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50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50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50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50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50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50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50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50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50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50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50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50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50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50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50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50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50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50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50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50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50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50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50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50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50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50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50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50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50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50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50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50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50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50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50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50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50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50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50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50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50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50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50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50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50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50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50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50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50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50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50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50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50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50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50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50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50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50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50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50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50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50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50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50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50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50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50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50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50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50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50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50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50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50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50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50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50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50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50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50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50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50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50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50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50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50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50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50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50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50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50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50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50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50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50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50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50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50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50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50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50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50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50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50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50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50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50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50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50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50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50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50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50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50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50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50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50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50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50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50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50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50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50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50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50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50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50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50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50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50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50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50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50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50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50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50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50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50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50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50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50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50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50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50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50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50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50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50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50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50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50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50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50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50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50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50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50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50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50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50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50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50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50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50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50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50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50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50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50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50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50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50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50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50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50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50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50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50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50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50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50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50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50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50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50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50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50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50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50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50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50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50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50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50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50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50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50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50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50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50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50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50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50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50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50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50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50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50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50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50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50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50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50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50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50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50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50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50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50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50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50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50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50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50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50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50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50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50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50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50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50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50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50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50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50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50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50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50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50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50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50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50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50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50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50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50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50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50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50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50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50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50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50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50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50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50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50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50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50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50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50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50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50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50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50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50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50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50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50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50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50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50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50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50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50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50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50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50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50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50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50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50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50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CF24"/>
  <sheetViews>
    <sheetView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7" customWidth="1"/>
    <col min="2" max="2" width="21.00390625" style="27" hidden="1" customWidth="1"/>
    <col min="3" max="3" width="21.28125" style="27" bestFit="1" customWidth="1"/>
    <col min="4" max="4" width="26.421875" style="38" customWidth="1"/>
    <col min="5" max="5" width="44.140625" style="27" customWidth="1"/>
    <col min="6" max="6" width="39.8515625" style="27" customWidth="1"/>
    <col min="7" max="69" width="6.7109375" style="37" customWidth="1"/>
    <col min="70" max="70" width="22.8515625" style="246" customWidth="1"/>
    <col min="71" max="71" width="11.28125" style="229" bestFit="1" customWidth="1"/>
    <col min="72" max="72" width="9.57421875" style="27" customWidth="1"/>
    <col min="73" max="16384" width="9.140625" style="37" customWidth="1"/>
  </cols>
  <sheetData>
    <row r="1" spans="1:72" s="6" customFormat="1" ht="97.5" customHeight="1">
      <c r="A1" s="425" t="s">
        <v>395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J1" s="425"/>
      <c r="BK1" s="425"/>
      <c r="BL1" s="425"/>
      <c r="BM1" s="425"/>
      <c r="BN1" s="425"/>
      <c r="BO1" s="425"/>
      <c r="BP1" s="425"/>
      <c r="BQ1" s="425"/>
      <c r="BR1" s="425"/>
      <c r="BS1" s="425"/>
      <c r="BT1" s="425"/>
    </row>
    <row r="2" spans="1:72" s="6" customFormat="1" ht="45.75" customHeight="1">
      <c r="A2" s="464" t="s">
        <v>396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464"/>
      <c r="BS2" s="464"/>
      <c r="BT2" s="464"/>
    </row>
    <row r="3" spans="1:72" s="7" customFormat="1" ht="49.5" customHeight="1">
      <c r="A3" s="465" t="s">
        <v>9</v>
      </c>
      <c r="B3" s="465"/>
      <c r="C3" s="465"/>
      <c r="D3" s="465"/>
      <c r="E3" s="233" t="s">
        <v>377</v>
      </c>
      <c r="F3" s="3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466"/>
      <c r="T3" s="466"/>
      <c r="U3" s="466"/>
      <c r="V3" s="466"/>
      <c r="W3" s="466"/>
      <c r="X3" s="466"/>
      <c r="Y3" s="467"/>
      <c r="Z3" s="467"/>
      <c r="AA3" s="467"/>
      <c r="AB3" s="467"/>
      <c r="AC3" s="467"/>
      <c r="AD3" s="467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468" t="s">
        <v>450</v>
      </c>
      <c r="AS3" s="468"/>
      <c r="AT3" s="468"/>
      <c r="AU3" s="468"/>
      <c r="AV3" s="468"/>
      <c r="AW3" s="485" t="s">
        <v>457</v>
      </c>
      <c r="AX3" s="485"/>
      <c r="AY3" s="485"/>
      <c r="AZ3" s="485"/>
      <c r="BA3" s="485"/>
      <c r="BB3" s="485"/>
      <c r="BC3" s="485"/>
      <c r="BD3" s="485"/>
      <c r="BE3" s="485"/>
      <c r="BF3" s="485"/>
      <c r="BG3" s="485"/>
      <c r="BH3" s="485"/>
      <c r="BI3" s="485"/>
      <c r="BJ3" s="485"/>
      <c r="BK3" s="485"/>
      <c r="BL3" s="485"/>
      <c r="BM3" s="485"/>
      <c r="BN3" s="485"/>
      <c r="BO3" s="485"/>
      <c r="BP3" s="485"/>
      <c r="BQ3" s="485"/>
      <c r="BR3" s="485"/>
      <c r="BS3" s="234"/>
      <c r="BT3" s="235"/>
    </row>
    <row r="4" spans="1:84" s="7" customFormat="1" ht="51" customHeight="1">
      <c r="A4" s="470" t="s">
        <v>10</v>
      </c>
      <c r="B4" s="470"/>
      <c r="C4" s="470"/>
      <c r="D4" s="470"/>
      <c r="E4" s="463" t="s">
        <v>451</v>
      </c>
      <c r="F4" s="463"/>
      <c r="G4" s="236"/>
      <c r="H4" s="462" t="s">
        <v>440</v>
      </c>
      <c r="I4" s="462"/>
      <c r="J4" s="462"/>
      <c r="K4" s="462"/>
      <c r="L4" s="462"/>
      <c r="M4" s="462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453" t="s">
        <v>11</v>
      </c>
      <c r="AS4" s="453"/>
      <c r="AT4" s="453"/>
      <c r="AU4" s="453"/>
      <c r="AV4" s="453"/>
      <c r="AW4" s="454" t="s">
        <v>471</v>
      </c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236"/>
      <c r="BT4" s="28"/>
      <c r="CA4" s="319"/>
      <c r="CB4" s="319"/>
      <c r="CC4" s="319"/>
      <c r="CD4" s="319"/>
      <c r="CE4" s="319"/>
      <c r="CF4" s="319"/>
    </row>
    <row r="5" spans="1:72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55">
        <v>41658.69687488426</v>
      </c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</row>
    <row r="6" spans="1:72" ht="22.5" customHeight="1">
      <c r="A6" s="457" t="s">
        <v>12</v>
      </c>
      <c r="B6" s="458" t="s">
        <v>304</v>
      </c>
      <c r="C6" s="448" t="s">
        <v>312</v>
      </c>
      <c r="D6" s="448" t="s">
        <v>30</v>
      </c>
      <c r="E6" s="460" t="s">
        <v>13</v>
      </c>
      <c r="F6" s="461" t="s">
        <v>313</v>
      </c>
      <c r="G6" s="482" t="s">
        <v>31</v>
      </c>
      <c r="H6" s="483"/>
      <c r="I6" s="483"/>
      <c r="J6" s="483"/>
      <c r="K6" s="483"/>
      <c r="L6" s="483"/>
      <c r="M6" s="483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3"/>
      <c r="AM6" s="483"/>
      <c r="AN6" s="483"/>
      <c r="AO6" s="483"/>
      <c r="AP6" s="483"/>
      <c r="AQ6" s="483"/>
      <c r="AR6" s="483"/>
      <c r="AS6" s="483"/>
      <c r="AT6" s="483"/>
      <c r="AU6" s="483"/>
      <c r="AV6" s="483"/>
      <c r="AW6" s="483"/>
      <c r="AX6" s="483"/>
      <c r="AY6" s="483"/>
      <c r="AZ6" s="483"/>
      <c r="BA6" s="483"/>
      <c r="BB6" s="483"/>
      <c r="BC6" s="483"/>
      <c r="BD6" s="483"/>
      <c r="BE6" s="483"/>
      <c r="BF6" s="483"/>
      <c r="BG6" s="483"/>
      <c r="BH6" s="483"/>
      <c r="BI6" s="483"/>
      <c r="BJ6" s="483"/>
      <c r="BK6" s="483"/>
      <c r="BL6" s="483"/>
      <c r="BM6" s="483"/>
      <c r="BN6" s="483"/>
      <c r="BO6" s="483"/>
      <c r="BP6" s="483"/>
      <c r="BQ6" s="484"/>
      <c r="BR6" s="486" t="s">
        <v>14</v>
      </c>
      <c r="BS6" s="486" t="s">
        <v>15</v>
      </c>
      <c r="BT6" s="488" t="s">
        <v>16</v>
      </c>
    </row>
    <row r="7" spans="1:72" ht="75.75" customHeight="1">
      <c r="A7" s="457"/>
      <c r="B7" s="459"/>
      <c r="C7" s="449"/>
      <c r="D7" s="449"/>
      <c r="E7" s="460"/>
      <c r="F7" s="461"/>
      <c r="G7" s="450">
        <v>200</v>
      </c>
      <c r="H7" s="450"/>
      <c r="I7" s="450"/>
      <c r="J7" s="450">
        <v>210</v>
      </c>
      <c r="K7" s="450"/>
      <c r="L7" s="450"/>
      <c r="M7" s="450">
        <v>220</v>
      </c>
      <c r="N7" s="450"/>
      <c r="O7" s="450"/>
      <c r="P7" s="450">
        <v>230</v>
      </c>
      <c r="Q7" s="450"/>
      <c r="R7" s="450"/>
      <c r="S7" s="450">
        <v>240</v>
      </c>
      <c r="T7" s="450"/>
      <c r="U7" s="450"/>
      <c r="V7" s="450">
        <v>250</v>
      </c>
      <c r="W7" s="450"/>
      <c r="X7" s="450"/>
      <c r="Y7" s="450">
        <v>260</v>
      </c>
      <c r="Z7" s="450"/>
      <c r="AA7" s="450"/>
      <c r="AB7" s="450">
        <v>270</v>
      </c>
      <c r="AC7" s="450"/>
      <c r="AD7" s="450"/>
      <c r="AE7" s="450">
        <v>280</v>
      </c>
      <c r="AF7" s="450"/>
      <c r="AG7" s="450"/>
      <c r="AH7" s="450">
        <v>290</v>
      </c>
      <c r="AI7" s="450"/>
      <c r="AJ7" s="450"/>
      <c r="AK7" s="450">
        <v>300</v>
      </c>
      <c r="AL7" s="450"/>
      <c r="AM7" s="450"/>
      <c r="AN7" s="450">
        <v>310</v>
      </c>
      <c r="AO7" s="450"/>
      <c r="AP7" s="450"/>
      <c r="AQ7" s="450">
        <v>320</v>
      </c>
      <c r="AR7" s="450"/>
      <c r="AS7" s="450"/>
      <c r="AT7" s="450">
        <v>330</v>
      </c>
      <c r="AU7" s="450"/>
      <c r="AV7" s="450"/>
      <c r="AW7" s="450">
        <v>340</v>
      </c>
      <c r="AX7" s="450"/>
      <c r="AY7" s="450"/>
      <c r="AZ7" s="450">
        <v>350</v>
      </c>
      <c r="BA7" s="450"/>
      <c r="BB7" s="450"/>
      <c r="BC7" s="450">
        <v>360</v>
      </c>
      <c r="BD7" s="450"/>
      <c r="BE7" s="450"/>
      <c r="BF7" s="450">
        <v>370</v>
      </c>
      <c r="BG7" s="450"/>
      <c r="BH7" s="450"/>
      <c r="BI7" s="450">
        <v>380</v>
      </c>
      <c r="BJ7" s="450"/>
      <c r="BK7" s="450"/>
      <c r="BL7" s="450">
        <v>390</v>
      </c>
      <c r="BM7" s="450"/>
      <c r="BN7" s="450"/>
      <c r="BO7" s="450">
        <v>400</v>
      </c>
      <c r="BP7" s="450"/>
      <c r="BQ7" s="450"/>
      <c r="BR7" s="487"/>
      <c r="BS7" s="487"/>
      <c r="BT7" s="489"/>
    </row>
    <row r="8" spans="1:72" s="254" customFormat="1" ht="85.5" customHeight="1">
      <c r="A8" s="247">
        <v>1</v>
      </c>
      <c r="B8" s="230" t="s">
        <v>378</v>
      </c>
      <c r="C8" s="247">
        <v>254</v>
      </c>
      <c r="D8" s="303">
        <v>35669</v>
      </c>
      <c r="E8" s="342" t="s">
        <v>472</v>
      </c>
      <c r="F8" s="342" t="s">
        <v>460</v>
      </c>
      <c r="G8" s="248" t="s">
        <v>490</v>
      </c>
      <c r="H8" s="248"/>
      <c r="I8" s="248"/>
      <c r="J8" s="249" t="s">
        <v>490</v>
      </c>
      <c r="K8" s="249"/>
      <c r="L8" s="249"/>
      <c r="M8" s="248" t="s">
        <v>490</v>
      </c>
      <c r="N8" s="248"/>
      <c r="O8" s="248"/>
      <c r="P8" s="249" t="s">
        <v>490</v>
      </c>
      <c r="Q8" s="249"/>
      <c r="R8" s="249"/>
      <c r="S8" s="248" t="s">
        <v>490</v>
      </c>
      <c r="T8" s="248"/>
      <c r="U8" s="248"/>
      <c r="V8" s="249" t="s">
        <v>490</v>
      </c>
      <c r="W8" s="249"/>
      <c r="X8" s="249"/>
      <c r="Y8" s="248" t="s">
        <v>490</v>
      </c>
      <c r="Z8" s="248"/>
      <c r="AA8" s="248"/>
      <c r="AB8" s="249" t="s">
        <v>490</v>
      </c>
      <c r="AC8" s="249"/>
      <c r="AD8" s="249"/>
      <c r="AE8" s="248" t="s">
        <v>490</v>
      </c>
      <c r="AF8" s="248"/>
      <c r="AG8" s="248"/>
      <c r="AH8" s="249" t="s">
        <v>490</v>
      </c>
      <c r="AI8" s="249"/>
      <c r="AJ8" s="249"/>
      <c r="AK8" s="248" t="s">
        <v>490</v>
      </c>
      <c r="AL8" s="248"/>
      <c r="AM8" s="248"/>
      <c r="AN8" s="249" t="s">
        <v>490</v>
      </c>
      <c r="AO8" s="249"/>
      <c r="AP8" s="249"/>
      <c r="AQ8" s="248" t="s">
        <v>490</v>
      </c>
      <c r="AR8" s="248"/>
      <c r="AS8" s="248"/>
      <c r="AT8" s="249" t="s">
        <v>490</v>
      </c>
      <c r="AU8" s="250"/>
      <c r="AV8" s="250"/>
      <c r="AW8" s="251" t="s">
        <v>490</v>
      </c>
      <c r="AX8" s="251"/>
      <c r="AY8" s="251"/>
      <c r="AZ8" s="248" t="s">
        <v>490</v>
      </c>
      <c r="BA8" s="248"/>
      <c r="BB8" s="248"/>
      <c r="BC8" s="249" t="s">
        <v>491</v>
      </c>
      <c r="BD8" s="250" t="s">
        <v>492</v>
      </c>
      <c r="BE8" s="250"/>
      <c r="BF8" s="248" t="s">
        <v>490</v>
      </c>
      <c r="BG8" s="248"/>
      <c r="BH8" s="248"/>
      <c r="BI8" s="249" t="s">
        <v>492</v>
      </c>
      <c r="BJ8" s="250"/>
      <c r="BK8" s="250"/>
      <c r="BL8" s="248" t="s">
        <v>490</v>
      </c>
      <c r="BM8" s="248"/>
      <c r="BN8" s="248"/>
      <c r="BO8" s="249" t="s">
        <v>491</v>
      </c>
      <c r="BP8" s="250" t="s">
        <v>491</v>
      </c>
      <c r="BQ8" s="250" t="s">
        <v>491</v>
      </c>
      <c r="BR8" s="318">
        <v>380</v>
      </c>
      <c r="BS8" s="231">
        <v>562</v>
      </c>
      <c r="BT8" s="231">
        <v>1</v>
      </c>
    </row>
    <row r="9" spans="1:72" s="254" customFormat="1" ht="85.5" customHeight="1">
      <c r="A9" s="247">
        <v>2</v>
      </c>
      <c r="B9" s="230" t="s">
        <v>380</v>
      </c>
      <c r="C9" s="247">
        <v>515</v>
      </c>
      <c r="D9" s="303">
        <v>35091</v>
      </c>
      <c r="E9" s="342" t="s">
        <v>461</v>
      </c>
      <c r="F9" s="342" t="s">
        <v>462</v>
      </c>
      <c r="G9" s="248" t="s">
        <v>492</v>
      </c>
      <c r="H9" s="248"/>
      <c r="I9" s="248"/>
      <c r="J9" s="249" t="s">
        <v>492</v>
      </c>
      <c r="K9" s="249"/>
      <c r="L9" s="249"/>
      <c r="M9" s="248" t="s">
        <v>491</v>
      </c>
      <c r="N9" s="248" t="s">
        <v>492</v>
      </c>
      <c r="O9" s="248"/>
      <c r="P9" s="249" t="s">
        <v>492</v>
      </c>
      <c r="Q9" s="249"/>
      <c r="R9" s="249"/>
      <c r="S9" s="248" t="s">
        <v>491</v>
      </c>
      <c r="T9" s="248" t="s">
        <v>491</v>
      </c>
      <c r="U9" s="248" t="s">
        <v>491</v>
      </c>
      <c r="V9" s="249"/>
      <c r="W9" s="249"/>
      <c r="X9" s="249"/>
      <c r="Y9" s="248"/>
      <c r="Z9" s="248"/>
      <c r="AA9" s="248"/>
      <c r="AB9" s="249"/>
      <c r="AC9" s="249"/>
      <c r="AD9" s="249"/>
      <c r="AE9" s="248"/>
      <c r="AF9" s="248"/>
      <c r="AG9" s="248"/>
      <c r="AH9" s="249"/>
      <c r="AI9" s="249"/>
      <c r="AJ9" s="249"/>
      <c r="AK9" s="248"/>
      <c r="AL9" s="248"/>
      <c r="AM9" s="248"/>
      <c r="AN9" s="249"/>
      <c r="AO9" s="249"/>
      <c r="AP9" s="249"/>
      <c r="AQ9" s="248"/>
      <c r="AR9" s="248"/>
      <c r="AS9" s="248"/>
      <c r="AT9" s="249"/>
      <c r="AU9" s="250"/>
      <c r="AV9" s="250"/>
      <c r="AW9" s="248"/>
      <c r="AX9" s="248"/>
      <c r="AY9" s="248"/>
      <c r="AZ9" s="248"/>
      <c r="BA9" s="248"/>
      <c r="BB9" s="248"/>
      <c r="BC9" s="249"/>
      <c r="BD9" s="250"/>
      <c r="BE9" s="250"/>
      <c r="BF9" s="248"/>
      <c r="BG9" s="248"/>
      <c r="BH9" s="248"/>
      <c r="BI9" s="249"/>
      <c r="BJ9" s="250"/>
      <c r="BK9" s="250"/>
      <c r="BL9" s="248"/>
      <c r="BM9" s="248"/>
      <c r="BN9" s="248"/>
      <c r="BO9" s="249"/>
      <c r="BP9" s="250"/>
      <c r="BQ9" s="250"/>
      <c r="BR9" s="318">
        <v>230</v>
      </c>
      <c r="BS9" s="231">
        <v>199</v>
      </c>
      <c r="BT9" s="231">
        <v>2</v>
      </c>
    </row>
    <row r="10" spans="1:72" s="254" customFormat="1" ht="85.5" customHeight="1">
      <c r="A10" s="247">
        <v>3</v>
      </c>
      <c r="B10" s="230" t="s">
        <v>379</v>
      </c>
      <c r="C10" s="247">
        <v>516</v>
      </c>
      <c r="D10" s="303">
        <v>35094</v>
      </c>
      <c r="E10" s="342" t="s">
        <v>463</v>
      </c>
      <c r="F10" s="342" t="s">
        <v>397</v>
      </c>
      <c r="G10" s="248"/>
      <c r="H10" s="248"/>
      <c r="I10" s="248"/>
      <c r="J10" s="249"/>
      <c r="K10" s="249"/>
      <c r="L10" s="249"/>
      <c r="M10" s="248"/>
      <c r="N10" s="248"/>
      <c r="O10" s="248"/>
      <c r="P10" s="249"/>
      <c r="Q10" s="249"/>
      <c r="R10" s="249"/>
      <c r="S10" s="248"/>
      <c r="T10" s="248"/>
      <c r="U10" s="248"/>
      <c r="V10" s="249"/>
      <c r="W10" s="249"/>
      <c r="X10" s="249"/>
      <c r="Y10" s="248"/>
      <c r="Z10" s="248"/>
      <c r="AA10" s="248"/>
      <c r="AB10" s="249"/>
      <c r="AC10" s="249"/>
      <c r="AD10" s="249"/>
      <c r="AE10" s="248"/>
      <c r="AF10" s="248"/>
      <c r="AG10" s="248"/>
      <c r="AH10" s="249"/>
      <c r="AI10" s="249"/>
      <c r="AJ10" s="249"/>
      <c r="AK10" s="248"/>
      <c r="AL10" s="248"/>
      <c r="AM10" s="248"/>
      <c r="AN10" s="249"/>
      <c r="AO10" s="249"/>
      <c r="AP10" s="249"/>
      <c r="AQ10" s="248"/>
      <c r="AR10" s="248"/>
      <c r="AS10" s="248"/>
      <c r="AT10" s="249"/>
      <c r="AU10" s="250"/>
      <c r="AV10" s="250"/>
      <c r="AW10" s="251"/>
      <c r="AX10" s="251"/>
      <c r="AY10" s="251"/>
      <c r="AZ10" s="248"/>
      <c r="BA10" s="248"/>
      <c r="BB10" s="248"/>
      <c r="BC10" s="249"/>
      <c r="BD10" s="250"/>
      <c r="BE10" s="250"/>
      <c r="BF10" s="248"/>
      <c r="BG10" s="248"/>
      <c r="BH10" s="248"/>
      <c r="BI10" s="249"/>
      <c r="BJ10" s="250"/>
      <c r="BK10" s="250"/>
      <c r="BL10" s="248"/>
      <c r="BM10" s="248"/>
      <c r="BN10" s="248"/>
      <c r="BO10" s="249"/>
      <c r="BP10" s="250"/>
      <c r="BQ10" s="250"/>
      <c r="BR10" s="318"/>
      <c r="BS10" s="231"/>
      <c r="BT10" s="231"/>
    </row>
    <row r="11" spans="1:72" s="254" customFormat="1" ht="85.5" customHeight="1">
      <c r="A11" s="247">
        <v>4</v>
      </c>
      <c r="B11" s="230" t="s">
        <v>381</v>
      </c>
      <c r="C11" s="247" t="s">
        <v>494</v>
      </c>
      <c r="D11" s="303" t="s">
        <v>494</v>
      </c>
      <c r="E11" s="342" t="s">
        <v>494</v>
      </c>
      <c r="F11" s="342" t="s">
        <v>494</v>
      </c>
      <c r="G11" s="248"/>
      <c r="H11" s="248"/>
      <c r="I11" s="248"/>
      <c r="J11" s="249"/>
      <c r="K11" s="249"/>
      <c r="L11" s="249"/>
      <c r="M11" s="248"/>
      <c r="N11" s="248"/>
      <c r="O11" s="248"/>
      <c r="P11" s="249"/>
      <c r="Q11" s="249"/>
      <c r="R11" s="249"/>
      <c r="S11" s="248"/>
      <c r="T11" s="248"/>
      <c r="U11" s="248"/>
      <c r="V11" s="249"/>
      <c r="W11" s="249"/>
      <c r="X11" s="249"/>
      <c r="Y11" s="248"/>
      <c r="Z11" s="248"/>
      <c r="AA11" s="248"/>
      <c r="AB11" s="249"/>
      <c r="AC11" s="249"/>
      <c r="AD11" s="249"/>
      <c r="AE11" s="248"/>
      <c r="AF11" s="248"/>
      <c r="AG11" s="248"/>
      <c r="AH11" s="249"/>
      <c r="AI11" s="249"/>
      <c r="AJ11" s="249"/>
      <c r="AK11" s="248"/>
      <c r="AL11" s="248"/>
      <c r="AM11" s="248"/>
      <c r="AN11" s="249"/>
      <c r="AO11" s="249"/>
      <c r="AP11" s="249"/>
      <c r="AQ11" s="248"/>
      <c r="AR11" s="248"/>
      <c r="AS11" s="248"/>
      <c r="AT11" s="249"/>
      <c r="AU11" s="250"/>
      <c r="AV11" s="250"/>
      <c r="AW11" s="251"/>
      <c r="AX11" s="251"/>
      <c r="AY11" s="251"/>
      <c r="AZ11" s="248"/>
      <c r="BA11" s="248"/>
      <c r="BB11" s="248"/>
      <c r="BC11" s="249"/>
      <c r="BD11" s="250"/>
      <c r="BE11" s="250"/>
      <c r="BF11" s="248"/>
      <c r="BG11" s="248"/>
      <c r="BH11" s="248"/>
      <c r="BI11" s="249"/>
      <c r="BJ11" s="250"/>
      <c r="BK11" s="250"/>
      <c r="BL11" s="248"/>
      <c r="BM11" s="248"/>
      <c r="BN11" s="248"/>
      <c r="BO11" s="249"/>
      <c r="BP11" s="250"/>
      <c r="BQ11" s="250"/>
      <c r="BR11" s="318"/>
      <c r="BS11" s="231"/>
      <c r="BT11" s="231"/>
    </row>
    <row r="12" spans="1:72" s="254" customFormat="1" ht="85.5" customHeight="1">
      <c r="A12" s="247">
        <v>5</v>
      </c>
      <c r="B12" s="230" t="s">
        <v>382</v>
      </c>
      <c r="C12" s="247" t="s">
        <v>494</v>
      </c>
      <c r="D12" s="303" t="s">
        <v>494</v>
      </c>
      <c r="E12" s="342" t="s">
        <v>494</v>
      </c>
      <c r="F12" s="342" t="s">
        <v>494</v>
      </c>
      <c r="G12" s="248"/>
      <c r="H12" s="248"/>
      <c r="I12" s="248"/>
      <c r="J12" s="249"/>
      <c r="K12" s="255"/>
      <c r="L12" s="249"/>
      <c r="M12" s="248"/>
      <c r="N12" s="248"/>
      <c r="O12" s="248"/>
      <c r="P12" s="249"/>
      <c r="Q12" s="249"/>
      <c r="R12" s="249"/>
      <c r="S12" s="248"/>
      <c r="T12" s="248"/>
      <c r="U12" s="248"/>
      <c r="V12" s="249"/>
      <c r="W12" s="249"/>
      <c r="X12" s="249"/>
      <c r="Y12" s="248"/>
      <c r="Z12" s="248"/>
      <c r="AA12" s="248"/>
      <c r="AB12" s="249"/>
      <c r="AC12" s="249"/>
      <c r="AD12" s="249"/>
      <c r="AE12" s="248"/>
      <c r="AF12" s="248"/>
      <c r="AG12" s="248"/>
      <c r="AH12" s="249"/>
      <c r="AI12" s="249"/>
      <c r="AJ12" s="249"/>
      <c r="AK12" s="248"/>
      <c r="AL12" s="248"/>
      <c r="AM12" s="248"/>
      <c r="AN12" s="249"/>
      <c r="AO12" s="249"/>
      <c r="AP12" s="249"/>
      <c r="AQ12" s="248"/>
      <c r="AR12" s="248"/>
      <c r="AS12" s="248"/>
      <c r="AT12" s="249"/>
      <c r="AU12" s="250"/>
      <c r="AV12" s="250"/>
      <c r="AW12" s="251"/>
      <c r="AX12" s="251"/>
      <c r="AY12" s="251"/>
      <c r="AZ12" s="248"/>
      <c r="BA12" s="248"/>
      <c r="BB12" s="248"/>
      <c r="BC12" s="249"/>
      <c r="BD12" s="250"/>
      <c r="BE12" s="250"/>
      <c r="BF12" s="248"/>
      <c r="BG12" s="248"/>
      <c r="BH12" s="248"/>
      <c r="BI12" s="249"/>
      <c r="BJ12" s="250"/>
      <c r="BK12" s="250"/>
      <c r="BL12" s="248"/>
      <c r="BM12" s="248"/>
      <c r="BN12" s="248"/>
      <c r="BO12" s="249"/>
      <c r="BP12" s="250"/>
      <c r="BQ12" s="250"/>
      <c r="BR12" s="252"/>
      <c r="BS12" s="253"/>
      <c r="BT12" s="231"/>
    </row>
    <row r="13" spans="1:72" s="254" customFormat="1" ht="85.5" customHeight="1">
      <c r="A13" s="247">
        <v>6</v>
      </c>
      <c r="B13" s="230" t="s">
        <v>383</v>
      </c>
      <c r="C13" s="247" t="s">
        <v>494</v>
      </c>
      <c r="D13" s="303" t="s">
        <v>494</v>
      </c>
      <c r="E13" s="342" t="s">
        <v>494</v>
      </c>
      <c r="F13" s="342" t="s">
        <v>494</v>
      </c>
      <c r="G13" s="248"/>
      <c r="H13" s="248"/>
      <c r="I13" s="248"/>
      <c r="J13" s="249"/>
      <c r="K13" s="249"/>
      <c r="L13" s="249"/>
      <c r="M13" s="248"/>
      <c r="N13" s="248"/>
      <c r="O13" s="248"/>
      <c r="P13" s="249"/>
      <c r="Q13" s="249"/>
      <c r="R13" s="249"/>
      <c r="S13" s="248"/>
      <c r="T13" s="248"/>
      <c r="U13" s="248"/>
      <c r="V13" s="249"/>
      <c r="W13" s="249"/>
      <c r="X13" s="249"/>
      <c r="Y13" s="248"/>
      <c r="Z13" s="248"/>
      <c r="AA13" s="248"/>
      <c r="AB13" s="249"/>
      <c r="AC13" s="249"/>
      <c r="AD13" s="249"/>
      <c r="AE13" s="248"/>
      <c r="AF13" s="248"/>
      <c r="AG13" s="248"/>
      <c r="AH13" s="249"/>
      <c r="AI13" s="249"/>
      <c r="AJ13" s="249"/>
      <c r="AK13" s="248"/>
      <c r="AL13" s="248"/>
      <c r="AM13" s="248"/>
      <c r="AN13" s="249"/>
      <c r="AO13" s="249"/>
      <c r="AP13" s="249"/>
      <c r="AQ13" s="248"/>
      <c r="AR13" s="248"/>
      <c r="AS13" s="248"/>
      <c r="AT13" s="249"/>
      <c r="AU13" s="250"/>
      <c r="AV13" s="250"/>
      <c r="AW13" s="251"/>
      <c r="AX13" s="251"/>
      <c r="AY13" s="251"/>
      <c r="AZ13" s="248"/>
      <c r="BA13" s="248"/>
      <c r="BB13" s="248"/>
      <c r="BC13" s="249"/>
      <c r="BD13" s="250"/>
      <c r="BE13" s="250"/>
      <c r="BF13" s="248"/>
      <c r="BG13" s="248"/>
      <c r="BH13" s="248"/>
      <c r="BI13" s="249"/>
      <c r="BJ13" s="250"/>
      <c r="BK13" s="250"/>
      <c r="BL13" s="248"/>
      <c r="BM13" s="248"/>
      <c r="BN13" s="248"/>
      <c r="BO13" s="249"/>
      <c r="BP13" s="250"/>
      <c r="BQ13" s="250"/>
      <c r="BR13" s="252"/>
      <c r="BS13" s="253"/>
      <c r="BT13" s="231"/>
    </row>
    <row r="14" spans="1:72" s="254" customFormat="1" ht="85.5" customHeight="1">
      <c r="A14" s="247">
        <v>7</v>
      </c>
      <c r="B14" s="230" t="s">
        <v>384</v>
      </c>
      <c r="C14" s="247" t="s">
        <v>494</v>
      </c>
      <c r="D14" s="303" t="s">
        <v>494</v>
      </c>
      <c r="E14" s="342" t="s">
        <v>494</v>
      </c>
      <c r="F14" s="342" t="s">
        <v>494</v>
      </c>
      <c r="G14" s="248"/>
      <c r="H14" s="248"/>
      <c r="I14" s="248"/>
      <c r="J14" s="249"/>
      <c r="K14" s="249"/>
      <c r="L14" s="249"/>
      <c r="M14" s="248"/>
      <c r="N14" s="248"/>
      <c r="O14" s="248"/>
      <c r="P14" s="249"/>
      <c r="Q14" s="249"/>
      <c r="R14" s="249"/>
      <c r="S14" s="248"/>
      <c r="T14" s="248"/>
      <c r="U14" s="248"/>
      <c r="V14" s="249"/>
      <c r="W14" s="249"/>
      <c r="X14" s="249"/>
      <c r="Y14" s="248"/>
      <c r="Z14" s="248"/>
      <c r="AA14" s="248"/>
      <c r="AB14" s="249"/>
      <c r="AC14" s="249"/>
      <c r="AD14" s="249"/>
      <c r="AE14" s="248"/>
      <c r="AF14" s="248"/>
      <c r="AG14" s="248"/>
      <c r="AH14" s="249"/>
      <c r="AI14" s="249"/>
      <c r="AJ14" s="249"/>
      <c r="AK14" s="248"/>
      <c r="AL14" s="248"/>
      <c r="AM14" s="248"/>
      <c r="AN14" s="249"/>
      <c r="AO14" s="249"/>
      <c r="AP14" s="249"/>
      <c r="AQ14" s="248"/>
      <c r="AR14" s="248"/>
      <c r="AS14" s="248"/>
      <c r="AT14" s="249"/>
      <c r="AU14" s="250"/>
      <c r="AV14" s="250"/>
      <c r="AW14" s="251"/>
      <c r="AX14" s="251"/>
      <c r="AY14" s="251"/>
      <c r="AZ14" s="248"/>
      <c r="BA14" s="248"/>
      <c r="BB14" s="248"/>
      <c r="BC14" s="249"/>
      <c r="BD14" s="250"/>
      <c r="BE14" s="250"/>
      <c r="BF14" s="248"/>
      <c r="BG14" s="248"/>
      <c r="BH14" s="248"/>
      <c r="BI14" s="249"/>
      <c r="BJ14" s="250"/>
      <c r="BK14" s="250"/>
      <c r="BL14" s="248"/>
      <c r="BM14" s="248"/>
      <c r="BN14" s="248"/>
      <c r="BO14" s="249"/>
      <c r="BP14" s="250"/>
      <c r="BQ14" s="250"/>
      <c r="BR14" s="252"/>
      <c r="BS14" s="253"/>
      <c r="BT14" s="231"/>
    </row>
    <row r="15" spans="1:72" s="254" customFormat="1" ht="85.5" customHeight="1">
      <c r="A15" s="247">
        <v>8</v>
      </c>
      <c r="B15" s="230" t="s">
        <v>385</v>
      </c>
      <c r="C15" s="247" t="s">
        <v>494</v>
      </c>
      <c r="D15" s="303" t="s">
        <v>494</v>
      </c>
      <c r="E15" s="342" t="s">
        <v>494</v>
      </c>
      <c r="F15" s="342" t="s">
        <v>494</v>
      </c>
      <c r="G15" s="248"/>
      <c r="H15" s="248"/>
      <c r="I15" s="248"/>
      <c r="J15" s="249"/>
      <c r="K15" s="249"/>
      <c r="L15" s="249"/>
      <c r="M15" s="248"/>
      <c r="N15" s="248"/>
      <c r="O15" s="248"/>
      <c r="P15" s="249"/>
      <c r="Q15" s="249"/>
      <c r="R15" s="249"/>
      <c r="S15" s="248"/>
      <c r="T15" s="248"/>
      <c r="U15" s="248"/>
      <c r="V15" s="249"/>
      <c r="W15" s="249"/>
      <c r="X15" s="249"/>
      <c r="Y15" s="248"/>
      <c r="Z15" s="248"/>
      <c r="AA15" s="248"/>
      <c r="AB15" s="249"/>
      <c r="AC15" s="249"/>
      <c r="AD15" s="249"/>
      <c r="AE15" s="248"/>
      <c r="AF15" s="248"/>
      <c r="AG15" s="248"/>
      <c r="AH15" s="249"/>
      <c r="AI15" s="249"/>
      <c r="AJ15" s="249"/>
      <c r="AK15" s="248"/>
      <c r="AL15" s="248"/>
      <c r="AM15" s="248"/>
      <c r="AN15" s="249"/>
      <c r="AO15" s="249"/>
      <c r="AP15" s="249"/>
      <c r="AQ15" s="248"/>
      <c r="AR15" s="248"/>
      <c r="AS15" s="248"/>
      <c r="AT15" s="249"/>
      <c r="AU15" s="250"/>
      <c r="AV15" s="250"/>
      <c r="AW15" s="248"/>
      <c r="AX15" s="248"/>
      <c r="AY15" s="248"/>
      <c r="AZ15" s="248"/>
      <c r="BA15" s="248"/>
      <c r="BB15" s="248"/>
      <c r="BC15" s="249"/>
      <c r="BD15" s="250"/>
      <c r="BE15" s="250"/>
      <c r="BF15" s="248"/>
      <c r="BG15" s="248"/>
      <c r="BH15" s="248"/>
      <c r="BI15" s="249"/>
      <c r="BJ15" s="250"/>
      <c r="BK15" s="250"/>
      <c r="BL15" s="248"/>
      <c r="BM15" s="248"/>
      <c r="BN15" s="248"/>
      <c r="BO15" s="249"/>
      <c r="BP15" s="250"/>
      <c r="BQ15" s="250"/>
      <c r="BR15" s="252"/>
      <c r="BS15" s="253"/>
      <c r="BT15" s="231"/>
    </row>
    <row r="16" spans="1:72" s="254" customFormat="1" ht="85.5" customHeight="1">
      <c r="A16" s="247">
        <v>9</v>
      </c>
      <c r="B16" s="230" t="s">
        <v>386</v>
      </c>
      <c r="C16" s="247" t="s">
        <v>494</v>
      </c>
      <c r="D16" s="303" t="s">
        <v>494</v>
      </c>
      <c r="E16" s="342" t="s">
        <v>494</v>
      </c>
      <c r="F16" s="342" t="s">
        <v>494</v>
      </c>
      <c r="G16" s="247"/>
      <c r="H16" s="247"/>
      <c r="I16" s="247"/>
      <c r="J16" s="256"/>
      <c r="K16" s="257"/>
      <c r="L16" s="256"/>
      <c r="M16" s="247"/>
      <c r="N16" s="247"/>
      <c r="O16" s="247"/>
      <c r="P16" s="256"/>
      <c r="Q16" s="256"/>
      <c r="R16" s="256"/>
      <c r="S16" s="247"/>
      <c r="T16" s="247"/>
      <c r="U16" s="247"/>
      <c r="V16" s="256"/>
      <c r="W16" s="256"/>
      <c r="X16" s="256"/>
      <c r="Y16" s="247"/>
      <c r="Z16" s="247"/>
      <c r="AA16" s="247"/>
      <c r="AB16" s="256"/>
      <c r="AC16" s="256"/>
      <c r="AD16" s="256"/>
      <c r="AE16" s="247"/>
      <c r="AF16" s="247"/>
      <c r="AG16" s="247"/>
      <c r="AH16" s="256"/>
      <c r="AI16" s="256"/>
      <c r="AJ16" s="256"/>
      <c r="AK16" s="247"/>
      <c r="AL16" s="247"/>
      <c r="AM16" s="247"/>
      <c r="AN16" s="256"/>
      <c r="AO16" s="256"/>
      <c r="AP16" s="256"/>
      <c r="AQ16" s="247"/>
      <c r="AR16" s="247"/>
      <c r="AS16" s="247"/>
      <c r="AT16" s="256"/>
      <c r="AU16" s="258"/>
      <c r="AV16" s="258"/>
      <c r="AW16" s="259"/>
      <c r="AX16" s="259"/>
      <c r="AY16" s="259"/>
      <c r="AZ16" s="247"/>
      <c r="BA16" s="247"/>
      <c r="BB16" s="247"/>
      <c r="BC16" s="256"/>
      <c r="BD16" s="258"/>
      <c r="BE16" s="258"/>
      <c r="BF16" s="247"/>
      <c r="BG16" s="247"/>
      <c r="BH16" s="247"/>
      <c r="BI16" s="256"/>
      <c r="BJ16" s="258"/>
      <c r="BK16" s="258"/>
      <c r="BL16" s="247"/>
      <c r="BM16" s="247"/>
      <c r="BN16" s="247"/>
      <c r="BO16" s="256"/>
      <c r="BP16" s="258"/>
      <c r="BQ16" s="258"/>
      <c r="BR16" s="260"/>
      <c r="BS16" s="231"/>
      <c r="BT16" s="231"/>
    </row>
    <row r="17" spans="1:72" s="254" customFormat="1" ht="85.5" customHeight="1">
      <c r="A17" s="247">
        <v>10</v>
      </c>
      <c r="B17" s="230" t="s">
        <v>387</v>
      </c>
      <c r="C17" s="247" t="s">
        <v>494</v>
      </c>
      <c r="D17" s="303" t="s">
        <v>494</v>
      </c>
      <c r="E17" s="342" t="s">
        <v>494</v>
      </c>
      <c r="F17" s="342" t="s">
        <v>494</v>
      </c>
      <c r="G17" s="247"/>
      <c r="H17" s="247"/>
      <c r="I17" s="247"/>
      <c r="J17" s="256"/>
      <c r="K17" s="257"/>
      <c r="L17" s="256"/>
      <c r="M17" s="247"/>
      <c r="N17" s="247"/>
      <c r="O17" s="247"/>
      <c r="P17" s="256"/>
      <c r="Q17" s="256"/>
      <c r="R17" s="256"/>
      <c r="S17" s="247"/>
      <c r="T17" s="247"/>
      <c r="U17" s="247"/>
      <c r="V17" s="256"/>
      <c r="W17" s="256"/>
      <c r="X17" s="256"/>
      <c r="Y17" s="247"/>
      <c r="Z17" s="247"/>
      <c r="AA17" s="247"/>
      <c r="AB17" s="256"/>
      <c r="AC17" s="256"/>
      <c r="AD17" s="256"/>
      <c r="AE17" s="247"/>
      <c r="AF17" s="247"/>
      <c r="AG17" s="247"/>
      <c r="AH17" s="256"/>
      <c r="AI17" s="256"/>
      <c r="AJ17" s="256"/>
      <c r="AK17" s="247"/>
      <c r="AL17" s="247"/>
      <c r="AM17" s="247"/>
      <c r="AN17" s="256"/>
      <c r="AO17" s="256"/>
      <c r="AP17" s="256"/>
      <c r="AQ17" s="247"/>
      <c r="AR17" s="247"/>
      <c r="AS17" s="247"/>
      <c r="AT17" s="256"/>
      <c r="AU17" s="258"/>
      <c r="AV17" s="258"/>
      <c r="AW17" s="259"/>
      <c r="AX17" s="259"/>
      <c r="AY17" s="259"/>
      <c r="AZ17" s="247"/>
      <c r="BA17" s="247"/>
      <c r="BB17" s="247"/>
      <c r="BC17" s="256"/>
      <c r="BD17" s="258"/>
      <c r="BE17" s="258"/>
      <c r="BF17" s="247"/>
      <c r="BG17" s="247"/>
      <c r="BH17" s="247"/>
      <c r="BI17" s="256"/>
      <c r="BJ17" s="258"/>
      <c r="BK17" s="258"/>
      <c r="BL17" s="247"/>
      <c r="BM17" s="247"/>
      <c r="BN17" s="247"/>
      <c r="BO17" s="256"/>
      <c r="BP17" s="258"/>
      <c r="BQ17" s="258"/>
      <c r="BR17" s="260"/>
      <c r="BS17" s="231"/>
      <c r="BT17" s="231"/>
    </row>
    <row r="18" spans="1:72" s="254" customFormat="1" ht="85.5" customHeight="1">
      <c r="A18" s="247">
        <v>11</v>
      </c>
      <c r="B18" s="230" t="s">
        <v>388</v>
      </c>
      <c r="C18" s="247" t="s">
        <v>494</v>
      </c>
      <c r="D18" s="303" t="s">
        <v>494</v>
      </c>
      <c r="E18" s="342" t="s">
        <v>494</v>
      </c>
      <c r="F18" s="342" t="s">
        <v>494</v>
      </c>
      <c r="G18" s="247"/>
      <c r="H18" s="247"/>
      <c r="I18" s="247"/>
      <c r="J18" s="256"/>
      <c r="K18" s="257"/>
      <c r="L18" s="256"/>
      <c r="M18" s="247"/>
      <c r="N18" s="247"/>
      <c r="O18" s="247"/>
      <c r="P18" s="256"/>
      <c r="Q18" s="256"/>
      <c r="R18" s="256"/>
      <c r="S18" s="247"/>
      <c r="T18" s="247"/>
      <c r="U18" s="247"/>
      <c r="V18" s="256"/>
      <c r="W18" s="256"/>
      <c r="X18" s="256"/>
      <c r="Y18" s="247"/>
      <c r="Z18" s="247"/>
      <c r="AA18" s="247"/>
      <c r="AB18" s="256"/>
      <c r="AC18" s="256"/>
      <c r="AD18" s="256"/>
      <c r="AE18" s="247"/>
      <c r="AF18" s="247"/>
      <c r="AG18" s="247"/>
      <c r="AH18" s="256"/>
      <c r="AI18" s="256"/>
      <c r="AJ18" s="256"/>
      <c r="AK18" s="247"/>
      <c r="AL18" s="247"/>
      <c r="AM18" s="247"/>
      <c r="AN18" s="256"/>
      <c r="AO18" s="256"/>
      <c r="AP18" s="256"/>
      <c r="AQ18" s="247"/>
      <c r="AR18" s="247"/>
      <c r="AS18" s="247"/>
      <c r="AT18" s="256"/>
      <c r="AU18" s="258"/>
      <c r="AV18" s="258"/>
      <c r="AW18" s="259"/>
      <c r="AX18" s="259"/>
      <c r="AY18" s="259"/>
      <c r="AZ18" s="247"/>
      <c r="BA18" s="247"/>
      <c r="BB18" s="247"/>
      <c r="BC18" s="256"/>
      <c r="BD18" s="258"/>
      <c r="BE18" s="258"/>
      <c r="BF18" s="247"/>
      <c r="BG18" s="247"/>
      <c r="BH18" s="247"/>
      <c r="BI18" s="256"/>
      <c r="BJ18" s="258"/>
      <c r="BK18" s="258"/>
      <c r="BL18" s="247"/>
      <c r="BM18" s="247"/>
      <c r="BN18" s="247"/>
      <c r="BO18" s="256"/>
      <c r="BP18" s="258"/>
      <c r="BQ18" s="258"/>
      <c r="BR18" s="260"/>
      <c r="BS18" s="231"/>
      <c r="BT18" s="231"/>
    </row>
    <row r="19" spans="1:72" s="254" customFormat="1" ht="85.5" customHeight="1">
      <c r="A19" s="247">
        <v>12</v>
      </c>
      <c r="B19" s="230" t="s">
        <v>389</v>
      </c>
      <c r="C19" s="247" t="s">
        <v>494</v>
      </c>
      <c r="D19" s="303" t="s">
        <v>494</v>
      </c>
      <c r="E19" s="342" t="s">
        <v>494</v>
      </c>
      <c r="F19" s="342" t="s">
        <v>494</v>
      </c>
      <c r="G19" s="247"/>
      <c r="H19" s="247"/>
      <c r="I19" s="247"/>
      <c r="J19" s="256"/>
      <c r="K19" s="257"/>
      <c r="L19" s="256"/>
      <c r="M19" s="247"/>
      <c r="N19" s="247"/>
      <c r="O19" s="247"/>
      <c r="P19" s="256"/>
      <c r="Q19" s="256"/>
      <c r="R19" s="256"/>
      <c r="S19" s="247"/>
      <c r="T19" s="247"/>
      <c r="U19" s="247"/>
      <c r="V19" s="256"/>
      <c r="W19" s="256"/>
      <c r="X19" s="256"/>
      <c r="Y19" s="247"/>
      <c r="Z19" s="247"/>
      <c r="AA19" s="247"/>
      <c r="AB19" s="256"/>
      <c r="AC19" s="256"/>
      <c r="AD19" s="256"/>
      <c r="AE19" s="247"/>
      <c r="AF19" s="247"/>
      <c r="AG19" s="247"/>
      <c r="AH19" s="256"/>
      <c r="AI19" s="256"/>
      <c r="AJ19" s="256"/>
      <c r="AK19" s="247"/>
      <c r="AL19" s="247"/>
      <c r="AM19" s="247"/>
      <c r="AN19" s="256"/>
      <c r="AO19" s="256"/>
      <c r="AP19" s="256"/>
      <c r="AQ19" s="247"/>
      <c r="AR19" s="247"/>
      <c r="AS19" s="247"/>
      <c r="AT19" s="256"/>
      <c r="AU19" s="258"/>
      <c r="AV19" s="258"/>
      <c r="AW19" s="259"/>
      <c r="AX19" s="259"/>
      <c r="AY19" s="259"/>
      <c r="AZ19" s="247"/>
      <c r="BA19" s="247"/>
      <c r="BB19" s="247"/>
      <c r="BC19" s="256"/>
      <c r="BD19" s="258"/>
      <c r="BE19" s="258"/>
      <c r="BF19" s="247"/>
      <c r="BG19" s="247"/>
      <c r="BH19" s="247"/>
      <c r="BI19" s="256"/>
      <c r="BJ19" s="258"/>
      <c r="BK19" s="258"/>
      <c r="BL19" s="247"/>
      <c r="BM19" s="247"/>
      <c r="BN19" s="247"/>
      <c r="BO19" s="256"/>
      <c r="BP19" s="258"/>
      <c r="BQ19" s="258"/>
      <c r="BR19" s="260"/>
      <c r="BS19" s="231"/>
      <c r="BT19" s="231"/>
    </row>
    <row r="20" spans="1:72" s="254" customFormat="1" ht="85.5" customHeight="1">
      <c r="A20" s="247">
        <v>13</v>
      </c>
      <c r="B20" s="230" t="s">
        <v>390</v>
      </c>
      <c r="C20" s="247" t="s">
        <v>494</v>
      </c>
      <c r="D20" s="303" t="s">
        <v>494</v>
      </c>
      <c r="E20" s="342" t="s">
        <v>494</v>
      </c>
      <c r="F20" s="342" t="s">
        <v>494</v>
      </c>
      <c r="G20" s="247"/>
      <c r="H20" s="247"/>
      <c r="I20" s="247"/>
      <c r="J20" s="256"/>
      <c r="K20" s="257"/>
      <c r="L20" s="256"/>
      <c r="M20" s="247"/>
      <c r="N20" s="247"/>
      <c r="O20" s="247"/>
      <c r="P20" s="256"/>
      <c r="Q20" s="256"/>
      <c r="R20" s="256"/>
      <c r="S20" s="247"/>
      <c r="T20" s="247"/>
      <c r="U20" s="247"/>
      <c r="V20" s="256"/>
      <c r="W20" s="256"/>
      <c r="X20" s="256"/>
      <c r="Y20" s="247"/>
      <c r="Z20" s="247"/>
      <c r="AA20" s="247"/>
      <c r="AB20" s="256"/>
      <c r="AC20" s="256"/>
      <c r="AD20" s="256"/>
      <c r="AE20" s="247"/>
      <c r="AF20" s="247"/>
      <c r="AG20" s="247"/>
      <c r="AH20" s="256"/>
      <c r="AI20" s="256"/>
      <c r="AJ20" s="256"/>
      <c r="AK20" s="247"/>
      <c r="AL20" s="247"/>
      <c r="AM20" s="247"/>
      <c r="AN20" s="256"/>
      <c r="AO20" s="256"/>
      <c r="AP20" s="256"/>
      <c r="AQ20" s="247"/>
      <c r="AR20" s="247"/>
      <c r="AS20" s="247"/>
      <c r="AT20" s="256"/>
      <c r="AU20" s="258"/>
      <c r="AV20" s="258"/>
      <c r="AW20" s="259"/>
      <c r="AX20" s="259"/>
      <c r="AY20" s="259"/>
      <c r="AZ20" s="247"/>
      <c r="BA20" s="247"/>
      <c r="BB20" s="247"/>
      <c r="BC20" s="256"/>
      <c r="BD20" s="258"/>
      <c r="BE20" s="258"/>
      <c r="BF20" s="247"/>
      <c r="BG20" s="247"/>
      <c r="BH20" s="247"/>
      <c r="BI20" s="256"/>
      <c r="BJ20" s="258"/>
      <c r="BK20" s="258"/>
      <c r="BL20" s="247"/>
      <c r="BM20" s="247"/>
      <c r="BN20" s="247"/>
      <c r="BO20" s="256"/>
      <c r="BP20" s="258"/>
      <c r="BQ20" s="258"/>
      <c r="BR20" s="260"/>
      <c r="BS20" s="231"/>
      <c r="BT20" s="231"/>
    </row>
    <row r="21" spans="1:72" s="254" customFormat="1" ht="85.5" customHeight="1">
      <c r="A21" s="247">
        <v>14</v>
      </c>
      <c r="B21" s="230" t="s">
        <v>391</v>
      </c>
      <c r="C21" s="247" t="s">
        <v>494</v>
      </c>
      <c r="D21" s="303" t="s">
        <v>494</v>
      </c>
      <c r="E21" s="342" t="s">
        <v>494</v>
      </c>
      <c r="F21" s="342" t="s">
        <v>494</v>
      </c>
      <c r="G21" s="247"/>
      <c r="H21" s="247"/>
      <c r="I21" s="247"/>
      <c r="J21" s="256"/>
      <c r="K21" s="257"/>
      <c r="L21" s="256"/>
      <c r="M21" s="247"/>
      <c r="N21" s="247"/>
      <c r="O21" s="247"/>
      <c r="P21" s="256"/>
      <c r="Q21" s="256"/>
      <c r="R21" s="256"/>
      <c r="S21" s="247"/>
      <c r="T21" s="247"/>
      <c r="U21" s="247"/>
      <c r="V21" s="256"/>
      <c r="W21" s="256"/>
      <c r="X21" s="256"/>
      <c r="Y21" s="247"/>
      <c r="Z21" s="247"/>
      <c r="AA21" s="247"/>
      <c r="AB21" s="256"/>
      <c r="AC21" s="256"/>
      <c r="AD21" s="256"/>
      <c r="AE21" s="247"/>
      <c r="AF21" s="247"/>
      <c r="AG21" s="247"/>
      <c r="AH21" s="256"/>
      <c r="AI21" s="256"/>
      <c r="AJ21" s="256"/>
      <c r="AK21" s="247"/>
      <c r="AL21" s="247"/>
      <c r="AM21" s="247"/>
      <c r="AN21" s="256"/>
      <c r="AO21" s="256"/>
      <c r="AP21" s="256"/>
      <c r="AQ21" s="247"/>
      <c r="AR21" s="247"/>
      <c r="AS21" s="247"/>
      <c r="AT21" s="256"/>
      <c r="AU21" s="258"/>
      <c r="AV21" s="258"/>
      <c r="AW21" s="259"/>
      <c r="AX21" s="259"/>
      <c r="AY21" s="259"/>
      <c r="AZ21" s="247"/>
      <c r="BA21" s="247"/>
      <c r="BB21" s="247"/>
      <c r="BC21" s="256"/>
      <c r="BD21" s="258"/>
      <c r="BE21" s="258"/>
      <c r="BF21" s="247"/>
      <c r="BG21" s="247"/>
      <c r="BH21" s="247"/>
      <c r="BI21" s="256"/>
      <c r="BJ21" s="258"/>
      <c r="BK21" s="258"/>
      <c r="BL21" s="247"/>
      <c r="BM21" s="247"/>
      <c r="BN21" s="247"/>
      <c r="BO21" s="256"/>
      <c r="BP21" s="258"/>
      <c r="BQ21" s="258"/>
      <c r="BR21" s="260"/>
      <c r="BS21" s="231"/>
      <c r="BT21" s="231"/>
    </row>
    <row r="22" spans="1:72" s="254" customFormat="1" ht="85.5" customHeight="1">
      <c r="A22" s="247">
        <v>15</v>
      </c>
      <c r="B22" s="230" t="s">
        <v>392</v>
      </c>
      <c r="C22" s="247" t="s">
        <v>494</v>
      </c>
      <c r="D22" s="303" t="s">
        <v>494</v>
      </c>
      <c r="E22" s="342" t="s">
        <v>494</v>
      </c>
      <c r="F22" s="342" t="s">
        <v>494</v>
      </c>
      <c r="G22" s="247"/>
      <c r="H22" s="247"/>
      <c r="I22" s="247"/>
      <c r="J22" s="256"/>
      <c r="K22" s="257"/>
      <c r="L22" s="256"/>
      <c r="M22" s="247"/>
      <c r="N22" s="247"/>
      <c r="O22" s="247"/>
      <c r="P22" s="256"/>
      <c r="Q22" s="256"/>
      <c r="R22" s="256"/>
      <c r="S22" s="247"/>
      <c r="T22" s="247"/>
      <c r="U22" s="247"/>
      <c r="V22" s="256"/>
      <c r="W22" s="256"/>
      <c r="X22" s="256"/>
      <c r="Y22" s="247"/>
      <c r="Z22" s="247"/>
      <c r="AA22" s="247"/>
      <c r="AB22" s="256"/>
      <c r="AC22" s="256"/>
      <c r="AD22" s="256"/>
      <c r="AE22" s="247"/>
      <c r="AF22" s="247"/>
      <c r="AG22" s="247"/>
      <c r="AH22" s="256"/>
      <c r="AI22" s="256"/>
      <c r="AJ22" s="256"/>
      <c r="AK22" s="247"/>
      <c r="AL22" s="247"/>
      <c r="AM22" s="247"/>
      <c r="AN22" s="256"/>
      <c r="AO22" s="256"/>
      <c r="AP22" s="256"/>
      <c r="AQ22" s="247"/>
      <c r="AR22" s="247"/>
      <c r="AS22" s="247"/>
      <c r="AT22" s="256"/>
      <c r="AU22" s="258"/>
      <c r="AV22" s="258"/>
      <c r="AW22" s="259"/>
      <c r="AX22" s="259"/>
      <c r="AY22" s="259"/>
      <c r="AZ22" s="247"/>
      <c r="BA22" s="247"/>
      <c r="BB22" s="247"/>
      <c r="BC22" s="256"/>
      <c r="BD22" s="258"/>
      <c r="BE22" s="258"/>
      <c r="BF22" s="247"/>
      <c r="BG22" s="247"/>
      <c r="BH22" s="247"/>
      <c r="BI22" s="256"/>
      <c r="BJ22" s="258"/>
      <c r="BK22" s="258"/>
      <c r="BL22" s="247"/>
      <c r="BM22" s="247"/>
      <c r="BN22" s="247"/>
      <c r="BO22" s="256"/>
      <c r="BP22" s="258"/>
      <c r="BQ22" s="258"/>
      <c r="BR22" s="260"/>
      <c r="BS22" s="231"/>
      <c r="BT22" s="231"/>
    </row>
    <row r="23" spans="1:70" ht="9" customHeight="1">
      <c r="A23" s="237"/>
      <c r="B23" s="237"/>
      <c r="C23" s="237" t="s">
        <v>494</v>
      </c>
      <c r="D23" s="238"/>
      <c r="E23" s="237"/>
      <c r="F23" s="237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40"/>
    </row>
    <row r="24" spans="1:70" ht="36.75" customHeight="1">
      <c r="A24" s="241" t="s">
        <v>32</v>
      </c>
      <c r="B24" s="241"/>
      <c r="C24" s="241"/>
      <c r="D24" s="242"/>
      <c r="E24" s="243"/>
      <c r="F24" s="243" t="s">
        <v>0</v>
      </c>
      <c r="G24" s="244"/>
      <c r="H24" s="244"/>
      <c r="I24" s="244"/>
      <c r="J24" s="244" t="s">
        <v>1</v>
      </c>
      <c r="K24" s="244"/>
      <c r="L24" s="244"/>
      <c r="M24" s="244"/>
      <c r="N24" s="244"/>
      <c r="O24" s="244"/>
      <c r="P24" s="244"/>
      <c r="Q24" s="244"/>
      <c r="R24" s="244"/>
      <c r="S24" s="244" t="s">
        <v>2</v>
      </c>
      <c r="T24" s="244"/>
      <c r="U24" s="244"/>
      <c r="V24" s="244"/>
      <c r="W24" s="244"/>
      <c r="X24" s="244"/>
      <c r="Y24" s="244"/>
      <c r="Z24" s="244"/>
      <c r="AA24" s="244" t="s">
        <v>3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 t="s">
        <v>3</v>
      </c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5" t="s">
        <v>3</v>
      </c>
    </row>
    <row r="25" ht="40.5" customHeight="1"/>
  </sheetData>
  <sheetProtection/>
  <mergeCells count="44">
    <mergeCell ref="H4:M4"/>
    <mergeCell ref="E4:F4"/>
    <mergeCell ref="AQ7:AS7"/>
    <mergeCell ref="AT7:AV7"/>
    <mergeCell ref="AW7:AY7"/>
    <mergeCell ref="AZ7:BB7"/>
    <mergeCell ref="Y7:AA7"/>
    <mergeCell ref="AB7:AD7"/>
    <mergeCell ref="AE7:AG7"/>
    <mergeCell ref="AH7:AJ7"/>
    <mergeCell ref="BR6:BR7"/>
    <mergeCell ref="BS6:BS7"/>
    <mergeCell ref="BT6:BT7"/>
    <mergeCell ref="G7:I7"/>
    <mergeCell ref="J7:L7"/>
    <mergeCell ref="M7:O7"/>
    <mergeCell ref="P7:R7"/>
    <mergeCell ref="S7:U7"/>
    <mergeCell ref="BC7:BE7"/>
    <mergeCell ref="BF7:BH7"/>
    <mergeCell ref="A4:D4"/>
    <mergeCell ref="AR4:AV4"/>
    <mergeCell ref="AW4:BR4"/>
    <mergeCell ref="BA5:BT5"/>
    <mergeCell ref="A6:A7"/>
    <mergeCell ref="B6:B7"/>
    <mergeCell ref="C6:C7"/>
    <mergeCell ref="D6:D7"/>
    <mergeCell ref="E6:E7"/>
    <mergeCell ref="AN7:AP7"/>
    <mergeCell ref="A1:BT1"/>
    <mergeCell ref="A2:BT2"/>
    <mergeCell ref="A3:D3"/>
    <mergeCell ref="S3:X3"/>
    <mergeCell ref="Y3:AD3"/>
    <mergeCell ref="AR3:AV3"/>
    <mergeCell ref="AW3:BR3"/>
    <mergeCell ref="BI7:BK7"/>
    <mergeCell ref="BL7:BN7"/>
    <mergeCell ref="BO7:BQ7"/>
    <mergeCell ref="G6:BQ6"/>
    <mergeCell ref="F6:F7"/>
    <mergeCell ref="V7:X7"/>
    <mergeCell ref="AK7:AM7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305" customWidth="1"/>
    <col min="5" max="5" width="19.140625" style="18" customWidth="1"/>
    <col min="6" max="6" width="13.7109375" style="292" customWidth="1"/>
    <col min="7" max="7" width="9.00390625" style="27" customWidth="1"/>
    <col min="8" max="8" width="2.140625" style="18" customWidth="1"/>
    <col min="9" max="9" width="6.28125" style="23" customWidth="1"/>
    <col min="10" max="10" width="14.57421875" style="23" hidden="1" customWidth="1"/>
    <col min="11" max="11" width="11.8515625" style="328" bestFit="1" customWidth="1"/>
    <col min="12" max="12" width="13.28125" style="17" customWidth="1"/>
    <col min="13" max="13" width="22.00390625" style="23" customWidth="1"/>
    <col min="14" max="14" width="27.00390625" style="23" customWidth="1"/>
    <col min="15" max="15" width="16.28125" style="292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25" t="s">
        <v>395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6" customFormat="1" ht="21" customHeight="1">
      <c r="A2" s="426" t="s">
        <v>396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27" t="s">
        <v>9</v>
      </c>
      <c r="B3" s="427"/>
      <c r="C3" s="427"/>
      <c r="D3" s="333" t="s">
        <v>399</v>
      </c>
      <c r="E3" s="135"/>
      <c r="F3" s="428"/>
      <c r="G3" s="428"/>
      <c r="H3" s="429"/>
      <c r="I3" s="429"/>
      <c r="J3" s="429"/>
      <c r="K3" s="429"/>
      <c r="L3" s="429"/>
      <c r="M3" s="36" t="s">
        <v>449</v>
      </c>
      <c r="N3" s="430" t="s">
        <v>456</v>
      </c>
      <c r="O3" s="431"/>
      <c r="P3" s="431"/>
    </row>
    <row r="4" spans="1:16" s="7" customFormat="1" ht="17.25" customHeight="1">
      <c r="A4" s="417" t="s">
        <v>10</v>
      </c>
      <c r="B4" s="417"/>
      <c r="C4" s="417"/>
      <c r="D4" s="490" t="s">
        <v>451</v>
      </c>
      <c r="E4" s="490"/>
      <c r="F4" s="293" t="s">
        <v>440</v>
      </c>
      <c r="G4" s="8"/>
      <c r="H4" s="8"/>
      <c r="I4" s="8"/>
      <c r="J4" s="8"/>
      <c r="K4" s="321"/>
      <c r="L4" s="9"/>
      <c r="M4" s="40" t="s">
        <v>11</v>
      </c>
      <c r="N4" s="418" t="s">
        <v>470</v>
      </c>
      <c r="O4" s="418"/>
      <c r="P4" s="118"/>
    </row>
    <row r="5" spans="1:16" s="6" customFormat="1" ht="6.75" customHeight="1">
      <c r="A5" s="10"/>
      <c r="B5" s="10"/>
      <c r="C5" s="11"/>
      <c r="D5" s="12"/>
      <c r="E5" s="13"/>
      <c r="F5" s="294"/>
      <c r="G5" s="13"/>
      <c r="H5" s="13"/>
      <c r="I5" s="10"/>
      <c r="J5" s="10"/>
      <c r="K5" s="322"/>
      <c r="L5" s="14"/>
      <c r="M5" s="39"/>
      <c r="N5" s="39"/>
      <c r="O5" s="286"/>
      <c r="P5" s="10"/>
    </row>
    <row r="6" spans="1:16" s="15" customFormat="1" ht="24.75" customHeight="1">
      <c r="A6" s="419" t="s">
        <v>21</v>
      </c>
      <c r="B6" s="420" t="s">
        <v>314</v>
      </c>
      <c r="C6" s="420" t="s">
        <v>126</v>
      </c>
      <c r="D6" s="421" t="s">
        <v>23</v>
      </c>
      <c r="E6" s="421" t="s">
        <v>129</v>
      </c>
      <c r="F6" s="491" t="s">
        <v>24</v>
      </c>
      <c r="G6" s="423" t="s">
        <v>25</v>
      </c>
      <c r="I6" s="16" t="s">
        <v>26</v>
      </c>
      <c r="J6" s="16"/>
      <c r="K6" s="323"/>
      <c r="L6" s="17"/>
      <c r="M6" s="19"/>
      <c r="N6" s="19"/>
      <c r="O6" s="424" t="s">
        <v>459</v>
      </c>
      <c r="P6" s="424"/>
    </row>
    <row r="7" spans="1:16" ht="36" customHeight="1">
      <c r="A7" s="419"/>
      <c r="B7" s="420"/>
      <c r="C7" s="420"/>
      <c r="D7" s="421"/>
      <c r="E7" s="421"/>
      <c r="F7" s="491"/>
      <c r="G7" s="423"/>
      <c r="H7" s="19"/>
      <c r="I7" s="157" t="s">
        <v>21</v>
      </c>
      <c r="J7" s="187"/>
      <c r="K7" s="324" t="s">
        <v>314</v>
      </c>
      <c r="L7" s="185" t="s">
        <v>22</v>
      </c>
      <c r="M7" s="179" t="s">
        <v>23</v>
      </c>
      <c r="N7" s="157" t="s">
        <v>129</v>
      </c>
      <c r="O7" s="287" t="s">
        <v>24</v>
      </c>
      <c r="P7" s="157" t="s">
        <v>51</v>
      </c>
    </row>
    <row r="8" spans="1:16" s="15" customFormat="1" ht="39" customHeight="1">
      <c r="A8" s="280">
        <v>1</v>
      </c>
      <c r="B8" s="280">
        <v>515</v>
      </c>
      <c r="C8" s="283">
        <v>35091</v>
      </c>
      <c r="D8" s="281" t="s">
        <v>461</v>
      </c>
      <c r="E8" s="281" t="s">
        <v>462</v>
      </c>
      <c r="F8" s="271">
        <v>911</v>
      </c>
      <c r="G8" s="282">
        <v>722</v>
      </c>
      <c r="H8" s="20"/>
      <c r="I8" s="188">
        <v>1</v>
      </c>
      <c r="J8" s="189" t="s">
        <v>400</v>
      </c>
      <c r="K8" s="191" t="s">
        <v>494</v>
      </c>
      <c r="L8" s="279" t="s">
        <v>494</v>
      </c>
      <c r="M8" s="341" t="s">
        <v>494</v>
      </c>
      <c r="N8" s="341" t="s">
        <v>494</v>
      </c>
      <c r="O8" s="288"/>
      <c r="P8" s="191"/>
    </row>
    <row r="9" spans="1:16" s="15" customFormat="1" ht="39" customHeight="1">
      <c r="A9" s="280">
        <v>2</v>
      </c>
      <c r="B9" s="280">
        <v>254</v>
      </c>
      <c r="C9" s="283">
        <v>35669</v>
      </c>
      <c r="D9" s="281" t="s">
        <v>472</v>
      </c>
      <c r="E9" s="281" t="s">
        <v>460</v>
      </c>
      <c r="F9" s="271">
        <v>1062</v>
      </c>
      <c r="G9" s="282">
        <v>430</v>
      </c>
      <c r="H9" s="20"/>
      <c r="I9" s="188">
        <v>2</v>
      </c>
      <c r="J9" s="189" t="s">
        <v>401</v>
      </c>
      <c r="K9" s="191" t="s">
        <v>494</v>
      </c>
      <c r="L9" s="279" t="s">
        <v>494</v>
      </c>
      <c r="M9" s="341" t="s">
        <v>494</v>
      </c>
      <c r="N9" s="341" t="s">
        <v>494</v>
      </c>
      <c r="O9" s="288"/>
      <c r="P9" s="191"/>
    </row>
    <row r="10" spans="1:16" s="15" customFormat="1" ht="39" customHeight="1">
      <c r="A10" s="280"/>
      <c r="B10" s="280">
        <v>516</v>
      </c>
      <c r="C10" s="283">
        <v>35094</v>
      </c>
      <c r="D10" s="281" t="s">
        <v>463</v>
      </c>
      <c r="E10" s="281" t="s">
        <v>397</v>
      </c>
      <c r="F10" s="296" t="s">
        <v>489</v>
      </c>
      <c r="G10" s="282"/>
      <c r="H10" s="20"/>
      <c r="I10" s="188">
        <v>3</v>
      </c>
      <c r="J10" s="189" t="s">
        <v>402</v>
      </c>
      <c r="K10" s="191" t="s">
        <v>494</v>
      </c>
      <c r="L10" s="279" t="s">
        <v>494</v>
      </c>
      <c r="M10" s="341" t="s">
        <v>494</v>
      </c>
      <c r="N10" s="341" t="s">
        <v>494</v>
      </c>
      <c r="O10" s="288"/>
      <c r="P10" s="191"/>
    </row>
    <row r="11" spans="1:16" s="15" customFormat="1" ht="39" customHeight="1">
      <c r="A11" s="280"/>
      <c r="B11" s="280"/>
      <c r="C11" s="283"/>
      <c r="D11" s="281"/>
      <c r="E11" s="281"/>
      <c r="F11" s="296"/>
      <c r="G11" s="282"/>
      <c r="H11" s="20"/>
      <c r="I11" s="188">
        <v>4</v>
      </c>
      <c r="J11" s="189" t="s">
        <v>403</v>
      </c>
      <c r="K11" s="191">
        <v>516</v>
      </c>
      <c r="L11" s="279">
        <v>35094</v>
      </c>
      <c r="M11" s="341" t="s">
        <v>463</v>
      </c>
      <c r="N11" s="341" t="s">
        <v>397</v>
      </c>
      <c r="O11" s="288" t="s">
        <v>489</v>
      </c>
      <c r="P11" s="191"/>
    </row>
    <row r="12" spans="1:16" s="15" customFormat="1" ht="39" customHeight="1">
      <c r="A12" s="280"/>
      <c r="B12" s="280"/>
      <c r="C12" s="283"/>
      <c r="D12" s="281"/>
      <c r="E12" s="281"/>
      <c r="F12" s="296"/>
      <c r="G12" s="282"/>
      <c r="H12" s="20"/>
      <c r="I12" s="188">
        <v>5</v>
      </c>
      <c r="J12" s="189" t="s">
        <v>404</v>
      </c>
      <c r="K12" s="191">
        <v>254</v>
      </c>
      <c r="L12" s="279">
        <v>35669</v>
      </c>
      <c r="M12" s="341" t="s">
        <v>472</v>
      </c>
      <c r="N12" s="341" t="s">
        <v>460</v>
      </c>
      <c r="O12" s="271">
        <v>1062</v>
      </c>
      <c r="P12" s="191">
        <v>2</v>
      </c>
    </row>
    <row r="13" spans="1:16" s="15" customFormat="1" ht="39" customHeight="1">
      <c r="A13" s="280"/>
      <c r="B13" s="280"/>
      <c r="C13" s="283"/>
      <c r="D13" s="281"/>
      <c r="E13" s="281"/>
      <c r="F13" s="296"/>
      <c r="G13" s="282"/>
      <c r="H13" s="20"/>
      <c r="I13" s="188">
        <v>6</v>
      </c>
      <c r="J13" s="189" t="s">
        <v>405</v>
      </c>
      <c r="K13" s="191">
        <v>515</v>
      </c>
      <c r="L13" s="279">
        <v>35091</v>
      </c>
      <c r="M13" s="341" t="s">
        <v>461</v>
      </c>
      <c r="N13" s="341" t="s">
        <v>462</v>
      </c>
      <c r="O13" s="271">
        <v>911</v>
      </c>
      <c r="P13" s="191">
        <v>1</v>
      </c>
    </row>
    <row r="14" spans="1:16" s="15" customFormat="1" ht="39" customHeight="1">
      <c r="A14" s="280"/>
      <c r="B14" s="280"/>
      <c r="C14" s="283"/>
      <c r="D14" s="281"/>
      <c r="E14" s="281"/>
      <c r="F14" s="296"/>
      <c r="G14" s="282"/>
      <c r="H14" s="20"/>
      <c r="I14" s="188">
        <v>7</v>
      </c>
      <c r="J14" s="189" t="s">
        <v>406</v>
      </c>
      <c r="K14" s="191" t="s">
        <v>494</v>
      </c>
      <c r="L14" s="279" t="s">
        <v>494</v>
      </c>
      <c r="M14" s="341" t="s">
        <v>494</v>
      </c>
      <c r="N14" s="341" t="s">
        <v>494</v>
      </c>
      <c r="O14" s="288"/>
      <c r="P14" s="191"/>
    </row>
    <row r="15" spans="1:16" s="15" customFormat="1" ht="39" customHeight="1">
      <c r="A15" s="280"/>
      <c r="B15" s="280"/>
      <c r="C15" s="283"/>
      <c r="D15" s="281"/>
      <c r="E15" s="281"/>
      <c r="F15" s="296"/>
      <c r="G15" s="282"/>
      <c r="H15" s="20"/>
      <c r="I15" s="188">
        <v>8</v>
      </c>
      <c r="J15" s="189" t="s">
        <v>407</v>
      </c>
      <c r="K15" s="191" t="s">
        <v>494</v>
      </c>
      <c r="L15" s="279" t="s">
        <v>494</v>
      </c>
      <c r="M15" s="341" t="s">
        <v>494</v>
      </c>
      <c r="N15" s="341" t="s">
        <v>494</v>
      </c>
      <c r="O15" s="288"/>
      <c r="P15" s="191"/>
    </row>
    <row r="16" spans="1:15" s="15" customFormat="1" ht="39" customHeight="1">
      <c r="A16" s="280"/>
      <c r="B16" s="280"/>
      <c r="C16" s="283"/>
      <c r="D16" s="297"/>
      <c r="E16" s="297"/>
      <c r="F16" s="296"/>
      <c r="G16" s="282"/>
      <c r="H16" s="20"/>
      <c r="I16" s="43" t="s">
        <v>27</v>
      </c>
      <c r="J16" s="43"/>
      <c r="K16" s="325"/>
      <c r="L16" s="21"/>
      <c r="M16" s="19"/>
      <c r="N16" s="19"/>
      <c r="O16" s="289"/>
    </row>
    <row r="17" spans="1:16" s="15" customFormat="1" ht="39" customHeight="1">
      <c r="A17" s="280"/>
      <c r="B17" s="280"/>
      <c r="C17" s="283"/>
      <c r="D17" s="281"/>
      <c r="E17" s="281"/>
      <c r="F17" s="296"/>
      <c r="G17" s="282"/>
      <c r="H17" s="20"/>
      <c r="I17" s="192" t="s">
        <v>21</v>
      </c>
      <c r="J17" s="192"/>
      <c r="K17" s="324" t="s">
        <v>314</v>
      </c>
      <c r="L17" s="185" t="s">
        <v>22</v>
      </c>
      <c r="M17" s="179" t="s">
        <v>23</v>
      </c>
      <c r="N17" s="157" t="s">
        <v>129</v>
      </c>
      <c r="O17" s="290" t="s">
        <v>24</v>
      </c>
      <c r="P17" s="157" t="s">
        <v>51</v>
      </c>
    </row>
    <row r="18" spans="1:16" s="15" customFormat="1" ht="39" customHeight="1">
      <c r="A18" s="280"/>
      <c r="B18" s="280"/>
      <c r="C18" s="283"/>
      <c r="D18" s="281"/>
      <c r="E18" s="281"/>
      <c r="F18" s="296"/>
      <c r="G18" s="282"/>
      <c r="H18" s="20"/>
      <c r="I18" s="188">
        <v>1</v>
      </c>
      <c r="J18" s="189" t="s">
        <v>408</v>
      </c>
      <c r="K18" s="326" t="s">
        <v>494</v>
      </c>
      <c r="L18" s="279" t="s">
        <v>494</v>
      </c>
      <c r="M18" s="194" t="s">
        <v>494</v>
      </c>
      <c r="N18" s="194" t="s">
        <v>494</v>
      </c>
      <c r="O18" s="288"/>
      <c r="P18" s="193"/>
    </row>
    <row r="19" spans="1:16" s="15" customFormat="1" ht="39" customHeight="1">
      <c r="A19" s="280"/>
      <c r="B19" s="280"/>
      <c r="C19" s="283"/>
      <c r="D19" s="281"/>
      <c r="E19" s="281"/>
      <c r="F19" s="296"/>
      <c r="G19" s="282"/>
      <c r="I19" s="188">
        <v>2</v>
      </c>
      <c r="J19" s="189" t="s">
        <v>409</v>
      </c>
      <c r="K19" s="326" t="s">
        <v>494</v>
      </c>
      <c r="L19" s="279" t="s">
        <v>494</v>
      </c>
      <c r="M19" s="194" t="s">
        <v>494</v>
      </c>
      <c r="N19" s="194" t="s">
        <v>494</v>
      </c>
      <c r="O19" s="288"/>
      <c r="P19" s="193"/>
    </row>
    <row r="20" spans="1:16" s="15" customFormat="1" ht="39" customHeight="1">
      <c r="A20" s="280"/>
      <c r="B20" s="280"/>
      <c r="C20" s="283"/>
      <c r="D20" s="281"/>
      <c r="E20" s="281"/>
      <c r="F20" s="296"/>
      <c r="G20" s="282"/>
      <c r="I20" s="188">
        <v>3</v>
      </c>
      <c r="J20" s="189" t="s">
        <v>410</v>
      </c>
      <c r="K20" s="326" t="s">
        <v>494</v>
      </c>
      <c r="L20" s="279" t="s">
        <v>494</v>
      </c>
      <c r="M20" s="194" t="s">
        <v>494</v>
      </c>
      <c r="N20" s="194" t="s">
        <v>494</v>
      </c>
      <c r="O20" s="288"/>
      <c r="P20" s="193"/>
    </row>
    <row r="21" spans="1:16" s="15" customFormat="1" ht="39" customHeight="1">
      <c r="A21" s="280"/>
      <c r="B21" s="280"/>
      <c r="C21" s="283"/>
      <c r="D21" s="281"/>
      <c r="E21" s="281"/>
      <c r="F21" s="296"/>
      <c r="G21" s="282"/>
      <c r="I21" s="188">
        <v>4</v>
      </c>
      <c r="J21" s="189" t="s">
        <v>411</v>
      </c>
      <c r="K21" s="326" t="s">
        <v>494</v>
      </c>
      <c r="L21" s="279" t="s">
        <v>494</v>
      </c>
      <c r="M21" s="194" t="s">
        <v>494</v>
      </c>
      <c r="N21" s="194" t="s">
        <v>494</v>
      </c>
      <c r="O21" s="288"/>
      <c r="P21" s="193"/>
    </row>
    <row r="22" spans="1:16" s="15" customFormat="1" ht="39" customHeight="1">
      <c r="A22" s="280"/>
      <c r="B22" s="280"/>
      <c r="C22" s="309"/>
      <c r="D22" s="281"/>
      <c r="E22" s="311"/>
      <c r="F22" s="296"/>
      <c r="G22" s="282"/>
      <c r="I22" s="188">
        <v>5</v>
      </c>
      <c r="J22" s="189" t="s">
        <v>412</v>
      </c>
      <c r="K22" s="326" t="s">
        <v>494</v>
      </c>
      <c r="L22" s="279" t="s">
        <v>494</v>
      </c>
      <c r="M22" s="194" t="s">
        <v>494</v>
      </c>
      <c r="N22" s="194" t="s">
        <v>494</v>
      </c>
      <c r="O22" s="288"/>
      <c r="P22" s="193"/>
    </row>
    <row r="23" spans="1:16" s="15" customFormat="1" ht="39" customHeight="1">
      <c r="A23" s="280"/>
      <c r="B23" s="280"/>
      <c r="C23" s="309"/>
      <c r="D23" s="297"/>
      <c r="E23" s="297"/>
      <c r="F23" s="296"/>
      <c r="G23" s="282"/>
      <c r="I23" s="188">
        <v>6</v>
      </c>
      <c r="J23" s="189" t="s">
        <v>413</v>
      </c>
      <c r="K23" s="326" t="s">
        <v>494</v>
      </c>
      <c r="L23" s="279" t="s">
        <v>494</v>
      </c>
      <c r="M23" s="194" t="s">
        <v>494</v>
      </c>
      <c r="N23" s="194" t="s">
        <v>494</v>
      </c>
      <c r="O23" s="288"/>
      <c r="P23" s="193"/>
    </row>
    <row r="24" spans="1:16" s="15" customFormat="1" ht="39" customHeight="1">
      <c r="A24" s="280"/>
      <c r="B24" s="280"/>
      <c r="C24" s="283"/>
      <c r="D24" s="297"/>
      <c r="E24" s="297"/>
      <c r="F24" s="296"/>
      <c r="G24" s="282"/>
      <c r="I24" s="188">
        <v>7</v>
      </c>
      <c r="J24" s="189" t="s">
        <v>414</v>
      </c>
      <c r="K24" s="326" t="s">
        <v>494</v>
      </c>
      <c r="L24" s="279" t="s">
        <v>494</v>
      </c>
      <c r="M24" s="194" t="s">
        <v>494</v>
      </c>
      <c r="N24" s="194" t="s">
        <v>494</v>
      </c>
      <c r="O24" s="288"/>
      <c r="P24" s="193"/>
    </row>
    <row r="25" spans="1:16" s="15" customFormat="1" ht="39" customHeight="1">
      <c r="A25" s="280"/>
      <c r="B25" s="280"/>
      <c r="C25" s="283"/>
      <c r="D25" s="281"/>
      <c r="E25" s="311"/>
      <c r="F25" s="296"/>
      <c r="G25" s="282"/>
      <c r="I25" s="188">
        <v>8</v>
      </c>
      <c r="J25" s="189" t="s">
        <v>415</v>
      </c>
      <c r="K25" s="326" t="s">
        <v>494</v>
      </c>
      <c r="L25" s="279" t="s">
        <v>494</v>
      </c>
      <c r="M25" s="194" t="s">
        <v>494</v>
      </c>
      <c r="N25" s="194" t="s">
        <v>494</v>
      </c>
      <c r="O25" s="288"/>
      <c r="P25" s="193"/>
    </row>
    <row r="26" spans="1:15" s="15" customFormat="1" ht="39" customHeight="1">
      <c r="A26" s="280"/>
      <c r="B26" s="280"/>
      <c r="C26" s="283"/>
      <c r="D26" s="297"/>
      <c r="E26" s="297"/>
      <c r="F26" s="296"/>
      <c r="G26" s="282"/>
      <c r="I26" s="43" t="s">
        <v>28</v>
      </c>
      <c r="J26" s="43"/>
      <c r="K26" s="325"/>
      <c r="L26" s="21"/>
      <c r="M26" s="19"/>
      <c r="N26" s="19"/>
      <c r="O26" s="289"/>
    </row>
    <row r="27" spans="1:16" s="15" customFormat="1" ht="39" customHeight="1">
      <c r="A27" s="280"/>
      <c r="B27" s="280"/>
      <c r="C27" s="309"/>
      <c r="D27" s="281"/>
      <c r="E27" s="311"/>
      <c r="F27" s="296"/>
      <c r="G27" s="282"/>
      <c r="I27" s="157" t="s">
        <v>21</v>
      </c>
      <c r="J27" s="157"/>
      <c r="K27" s="324" t="s">
        <v>314</v>
      </c>
      <c r="L27" s="185" t="s">
        <v>22</v>
      </c>
      <c r="M27" s="179" t="s">
        <v>23</v>
      </c>
      <c r="N27" s="157" t="s">
        <v>129</v>
      </c>
      <c r="O27" s="287" t="s">
        <v>24</v>
      </c>
      <c r="P27" s="157" t="s">
        <v>51</v>
      </c>
    </row>
    <row r="28" spans="1:16" s="15" customFormat="1" ht="39" customHeight="1">
      <c r="A28" s="280"/>
      <c r="B28" s="280"/>
      <c r="C28" s="283"/>
      <c r="D28" s="297"/>
      <c r="E28" s="297"/>
      <c r="F28" s="296"/>
      <c r="G28" s="282"/>
      <c r="I28" s="180">
        <v>1</v>
      </c>
      <c r="J28" s="195" t="s">
        <v>152</v>
      </c>
      <c r="K28" s="329" t="s">
        <v>494</v>
      </c>
      <c r="L28" s="279"/>
      <c r="M28" s="193"/>
      <c r="N28" s="194"/>
      <c r="O28" s="288"/>
      <c r="P28" s="193"/>
    </row>
    <row r="29" spans="1:16" s="15" customFormat="1" ht="39" customHeight="1">
      <c r="A29" s="280"/>
      <c r="B29" s="280"/>
      <c r="C29" s="283"/>
      <c r="D29" s="297"/>
      <c r="E29" s="297"/>
      <c r="F29" s="296"/>
      <c r="G29" s="282"/>
      <c r="I29" s="180">
        <v>2</v>
      </c>
      <c r="J29" s="195" t="s">
        <v>153</v>
      </c>
      <c r="K29" s="329" t="s">
        <v>494</v>
      </c>
      <c r="L29" s="279"/>
      <c r="M29" s="193"/>
      <c r="N29" s="194"/>
      <c r="O29" s="288"/>
      <c r="P29" s="193"/>
    </row>
    <row r="30" spans="1:16" s="15" customFormat="1" ht="39" customHeight="1">
      <c r="A30" s="280"/>
      <c r="B30" s="280"/>
      <c r="C30" s="283"/>
      <c r="D30" s="297"/>
      <c r="E30" s="297"/>
      <c r="F30" s="296"/>
      <c r="G30" s="282"/>
      <c r="I30" s="180">
        <v>3</v>
      </c>
      <c r="J30" s="195" t="s">
        <v>154</v>
      </c>
      <c r="K30" s="329" t="s">
        <v>494</v>
      </c>
      <c r="L30" s="279"/>
      <c r="M30" s="193"/>
      <c r="N30" s="194"/>
      <c r="O30" s="288"/>
      <c r="P30" s="193"/>
    </row>
    <row r="31" spans="1:16" s="15" customFormat="1" ht="39" customHeight="1">
      <c r="A31" s="280"/>
      <c r="B31" s="280"/>
      <c r="C31" s="309"/>
      <c r="D31" s="284"/>
      <c r="E31" s="311"/>
      <c r="F31" s="296"/>
      <c r="G31" s="282"/>
      <c r="I31" s="180">
        <v>4</v>
      </c>
      <c r="J31" s="195" t="s">
        <v>155</v>
      </c>
      <c r="K31" s="329" t="s">
        <v>494</v>
      </c>
      <c r="L31" s="279"/>
      <c r="M31" s="193"/>
      <c r="N31" s="194"/>
      <c r="O31" s="288"/>
      <c r="P31" s="193"/>
    </row>
    <row r="32" spans="1:16" s="15" customFormat="1" ht="39" customHeight="1">
      <c r="A32" s="180"/>
      <c r="B32" s="180"/>
      <c r="C32" s="186"/>
      <c r="D32" s="184"/>
      <c r="E32" s="184"/>
      <c r="F32" s="295"/>
      <c r="G32" s="181"/>
      <c r="I32" s="180">
        <v>5</v>
      </c>
      <c r="J32" s="195" t="s">
        <v>156</v>
      </c>
      <c r="K32" s="329" t="s">
        <v>494</v>
      </c>
      <c r="L32" s="279"/>
      <c r="M32" s="193"/>
      <c r="N32" s="194"/>
      <c r="O32" s="288"/>
      <c r="P32" s="193"/>
    </row>
    <row r="33" spans="1:16" s="15" customFormat="1" ht="39" customHeight="1">
      <c r="A33" s="180"/>
      <c r="B33" s="180"/>
      <c r="C33" s="186"/>
      <c r="D33" s="184"/>
      <c r="E33" s="184"/>
      <c r="F33" s="295"/>
      <c r="G33" s="181"/>
      <c r="I33" s="180">
        <v>6</v>
      </c>
      <c r="J33" s="195" t="s">
        <v>157</v>
      </c>
      <c r="K33" s="329" t="s">
        <v>494</v>
      </c>
      <c r="L33" s="279"/>
      <c r="M33" s="193"/>
      <c r="N33" s="194"/>
      <c r="O33" s="288"/>
      <c r="P33" s="193"/>
    </row>
    <row r="34" spans="1:16" s="15" customFormat="1" ht="39" customHeight="1">
      <c r="A34" s="180"/>
      <c r="B34" s="180"/>
      <c r="C34" s="186"/>
      <c r="D34" s="184"/>
      <c r="E34" s="184"/>
      <c r="F34" s="295"/>
      <c r="G34" s="181"/>
      <c r="I34" s="180">
        <v>7</v>
      </c>
      <c r="J34" s="195" t="s">
        <v>158</v>
      </c>
      <c r="K34" s="329" t="s">
        <v>494</v>
      </c>
      <c r="L34" s="279"/>
      <c r="M34" s="193"/>
      <c r="N34" s="194"/>
      <c r="O34" s="288"/>
      <c r="P34" s="193"/>
    </row>
    <row r="35" spans="1:16" s="15" customFormat="1" ht="39" customHeight="1">
      <c r="A35" s="180"/>
      <c r="B35" s="180"/>
      <c r="C35" s="186"/>
      <c r="D35" s="184"/>
      <c r="E35" s="184"/>
      <c r="F35" s="295"/>
      <c r="G35" s="181"/>
      <c r="I35" s="180">
        <v>8</v>
      </c>
      <c r="J35" s="195" t="s">
        <v>159</v>
      </c>
      <c r="K35" s="329" t="s">
        <v>494</v>
      </c>
      <c r="L35" s="279"/>
      <c r="M35" s="193"/>
      <c r="N35" s="194"/>
      <c r="O35" s="288"/>
      <c r="P35" s="193"/>
    </row>
    <row r="36" spans="1:16" ht="17.25" customHeight="1">
      <c r="A36" s="22" t="s">
        <v>29</v>
      </c>
      <c r="B36" s="22"/>
      <c r="C36" s="22"/>
      <c r="D36" s="304"/>
      <c r="E36" s="23" t="s">
        <v>0</v>
      </c>
      <c r="F36" s="291" t="s">
        <v>1</v>
      </c>
      <c r="G36" s="23"/>
      <c r="H36" s="24" t="s">
        <v>2</v>
      </c>
      <c r="I36" s="24"/>
      <c r="J36" s="24"/>
      <c r="K36" s="327"/>
      <c r="M36" s="25" t="s">
        <v>3</v>
      </c>
      <c r="N36" s="25" t="s">
        <v>3</v>
      </c>
      <c r="O36" s="291" t="s">
        <v>3</v>
      </c>
      <c r="P36" s="22"/>
    </row>
    <row r="37" spans="1:17" ht="12.75">
      <c r="A37" s="22"/>
      <c r="B37" s="22"/>
      <c r="C37" s="22"/>
      <c r="D37" s="304"/>
      <c r="E37" s="23"/>
      <c r="F37" s="291"/>
      <c r="G37" s="23"/>
      <c r="H37" s="24"/>
      <c r="I37" s="24"/>
      <c r="J37" s="24"/>
      <c r="K37" s="327"/>
      <c r="M37" s="25"/>
      <c r="N37" s="25"/>
      <c r="O37" s="291"/>
      <c r="P37" s="22"/>
      <c r="Q37" s="26"/>
    </row>
    <row r="38" spans="1:4" ht="12.75">
      <c r="A38" s="416"/>
      <c r="B38" s="416"/>
      <c r="C38" s="416"/>
      <c r="D38" s="416"/>
    </row>
    <row r="39" spans="1:2" ht="12.75">
      <c r="A39" s="116"/>
      <c r="B39" s="116"/>
    </row>
  </sheetData>
  <sheetProtection/>
  <mergeCells count="18"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  <mergeCell ref="D4:E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2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13.00390625" style="292" customWidth="1"/>
    <col min="7" max="7" width="9.00390625" style="27" customWidth="1"/>
    <col min="8" max="8" width="2.140625" style="18" customWidth="1"/>
    <col min="9" max="9" width="6.7109375" style="23" customWidth="1"/>
    <col min="10" max="10" width="13.00390625" style="23" hidden="1" customWidth="1"/>
    <col min="11" max="11" width="11.7109375" style="328" bestFit="1" customWidth="1"/>
    <col min="12" max="12" width="13.421875" style="17" customWidth="1"/>
    <col min="13" max="13" width="25.7109375" style="23" bestFit="1" customWidth="1"/>
    <col min="14" max="14" width="32.8515625" style="300" customWidth="1"/>
    <col min="15" max="15" width="16.140625" style="292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25" t="s">
        <v>395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6" customFormat="1" ht="21" customHeight="1">
      <c r="A2" s="426" t="s">
        <v>396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27" t="s">
        <v>9</v>
      </c>
      <c r="B3" s="427"/>
      <c r="C3" s="427"/>
      <c r="D3" s="333" t="s">
        <v>486</v>
      </c>
      <c r="E3" s="135"/>
      <c r="F3" s="428"/>
      <c r="G3" s="428"/>
      <c r="H3" s="429"/>
      <c r="I3" s="429"/>
      <c r="J3" s="429"/>
      <c r="K3" s="429"/>
      <c r="L3" s="429"/>
      <c r="M3" s="36" t="s">
        <v>449</v>
      </c>
      <c r="N3" s="492" t="s">
        <v>455</v>
      </c>
      <c r="O3" s="493"/>
      <c r="P3" s="493"/>
    </row>
    <row r="4" spans="1:16" s="7" customFormat="1" ht="17.25" customHeight="1">
      <c r="A4" s="417" t="s">
        <v>10</v>
      </c>
      <c r="B4" s="417"/>
      <c r="C4" s="417"/>
      <c r="D4" s="490" t="s">
        <v>451</v>
      </c>
      <c r="E4" s="490"/>
      <c r="F4" s="293" t="s">
        <v>440</v>
      </c>
      <c r="G4" s="8"/>
      <c r="H4" s="8"/>
      <c r="I4" s="8"/>
      <c r="J4" s="8"/>
      <c r="K4" s="321"/>
      <c r="L4" s="9"/>
      <c r="M4" s="40" t="s">
        <v>11</v>
      </c>
      <c r="N4" s="418" t="s">
        <v>469</v>
      </c>
      <c r="O4" s="418"/>
      <c r="P4" s="118"/>
    </row>
    <row r="5" spans="1:16" s="6" customFormat="1" ht="6.75" customHeight="1">
      <c r="A5" s="10"/>
      <c r="B5" s="10"/>
      <c r="C5" s="11"/>
      <c r="D5" s="12"/>
      <c r="E5" s="13"/>
      <c r="F5" s="294"/>
      <c r="G5" s="13"/>
      <c r="H5" s="13"/>
      <c r="I5" s="10"/>
      <c r="J5" s="10"/>
      <c r="K5" s="322"/>
      <c r="L5" s="14"/>
      <c r="M5" s="39"/>
      <c r="N5" s="39"/>
      <c r="O5" s="286"/>
      <c r="P5" s="10"/>
    </row>
    <row r="6" spans="1:16" s="15" customFormat="1" ht="24.75" customHeight="1">
      <c r="A6" s="419" t="s">
        <v>21</v>
      </c>
      <c r="B6" s="420" t="s">
        <v>314</v>
      </c>
      <c r="C6" s="420" t="s">
        <v>126</v>
      </c>
      <c r="D6" s="421" t="s">
        <v>23</v>
      </c>
      <c r="E6" s="421" t="s">
        <v>129</v>
      </c>
      <c r="F6" s="491" t="s">
        <v>24</v>
      </c>
      <c r="G6" s="423" t="s">
        <v>25</v>
      </c>
      <c r="I6" s="16" t="s">
        <v>26</v>
      </c>
      <c r="J6" s="16"/>
      <c r="K6" s="323"/>
      <c r="L6" s="17"/>
      <c r="M6" s="19"/>
      <c r="N6" s="298"/>
      <c r="O6" s="424" t="s">
        <v>459</v>
      </c>
      <c r="P6" s="424"/>
    </row>
    <row r="7" spans="1:16" ht="36" customHeight="1">
      <c r="A7" s="419"/>
      <c r="B7" s="420"/>
      <c r="C7" s="420"/>
      <c r="D7" s="421"/>
      <c r="E7" s="421"/>
      <c r="F7" s="491"/>
      <c r="G7" s="423"/>
      <c r="H7" s="19"/>
      <c r="I7" s="157" t="s">
        <v>21</v>
      </c>
      <c r="J7" s="187"/>
      <c r="K7" s="324" t="s">
        <v>314</v>
      </c>
      <c r="L7" s="185" t="s">
        <v>22</v>
      </c>
      <c r="M7" s="179" t="s">
        <v>23</v>
      </c>
      <c r="N7" s="157" t="s">
        <v>129</v>
      </c>
      <c r="O7" s="287" t="s">
        <v>24</v>
      </c>
      <c r="P7" s="157" t="s">
        <v>51</v>
      </c>
    </row>
    <row r="8" spans="1:16" s="15" customFormat="1" ht="42.75" customHeight="1">
      <c r="A8" s="180">
        <v>1</v>
      </c>
      <c r="B8" s="180">
        <v>515</v>
      </c>
      <c r="C8" s="284">
        <v>35091</v>
      </c>
      <c r="D8" s="281" t="s">
        <v>461</v>
      </c>
      <c r="E8" s="281" t="s">
        <v>462</v>
      </c>
      <c r="F8" s="301">
        <v>25831</v>
      </c>
      <c r="G8" s="181">
        <v>681</v>
      </c>
      <c r="H8" s="20"/>
      <c r="I8" s="188">
        <v>1</v>
      </c>
      <c r="J8" s="189" t="s">
        <v>473</v>
      </c>
      <c r="K8" s="191">
        <v>515</v>
      </c>
      <c r="L8" s="279">
        <v>35091</v>
      </c>
      <c r="M8" s="191" t="s">
        <v>461</v>
      </c>
      <c r="N8" s="191" t="s">
        <v>462</v>
      </c>
      <c r="O8" s="288">
        <v>25831</v>
      </c>
      <c r="P8" s="191"/>
    </row>
    <row r="9" spans="1:16" s="15" customFormat="1" ht="42.75" customHeight="1">
      <c r="A9" s="180">
        <v>2</v>
      </c>
      <c r="B9" s="180">
        <v>254</v>
      </c>
      <c r="C9" s="284">
        <v>35669</v>
      </c>
      <c r="D9" s="281" t="s">
        <v>472</v>
      </c>
      <c r="E9" s="281" t="s">
        <v>460</v>
      </c>
      <c r="F9" s="301">
        <v>30234</v>
      </c>
      <c r="G9" s="285">
        <v>642</v>
      </c>
      <c r="H9" s="20"/>
      <c r="I9" s="188">
        <v>2</v>
      </c>
      <c r="J9" s="189" t="s">
        <v>474</v>
      </c>
      <c r="K9" s="191">
        <v>516</v>
      </c>
      <c r="L9" s="279">
        <v>35094</v>
      </c>
      <c r="M9" s="191" t="s">
        <v>463</v>
      </c>
      <c r="N9" s="191" t="s">
        <v>397</v>
      </c>
      <c r="O9" s="288" t="s">
        <v>489</v>
      </c>
      <c r="P9" s="191"/>
    </row>
    <row r="10" spans="1:16" s="15" customFormat="1" ht="42.75" customHeight="1">
      <c r="A10" s="180" t="s">
        <v>490</v>
      </c>
      <c r="B10" s="180">
        <v>516</v>
      </c>
      <c r="C10" s="284">
        <v>35094</v>
      </c>
      <c r="D10" s="281" t="s">
        <v>463</v>
      </c>
      <c r="E10" s="281" t="s">
        <v>397</v>
      </c>
      <c r="F10" s="301" t="s">
        <v>489</v>
      </c>
      <c r="G10" s="181">
        <v>0</v>
      </c>
      <c r="H10" s="20"/>
      <c r="I10" s="188">
        <v>3</v>
      </c>
      <c r="J10" s="189" t="s">
        <v>475</v>
      </c>
      <c r="K10" s="191">
        <v>254</v>
      </c>
      <c r="L10" s="279">
        <v>35669</v>
      </c>
      <c r="M10" s="191" t="s">
        <v>472</v>
      </c>
      <c r="N10" s="191" t="s">
        <v>460</v>
      </c>
      <c r="O10" s="288">
        <v>30234</v>
      </c>
      <c r="P10" s="191"/>
    </row>
    <row r="11" spans="1:16" s="15" customFormat="1" ht="42.75" customHeight="1">
      <c r="A11" s="180"/>
      <c r="B11" s="180"/>
      <c r="C11" s="284"/>
      <c r="D11" s="281"/>
      <c r="E11" s="281"/>
      <c r="F11" s="301"/>
      <c r="G11" s="181"/>
      <c r="H11" s="20"/>
      <c r="I11" s="188">
        <v>4</v>
      </c>
      <c r="J11" s="189" t="s">
        <v>476</v>
      </c>
      <c r="K11" s="191" t="s">
        <v>494</v>
      </c>
      <c r="L11" s="279" t="s">
        <v>494</v>
      </c>
      <c r="M11" s="191" t="s">
        <v>494</v>
      </c>
      <c r="N11" s="191" t="s">
        <v>494</v>
      </c>
      <c r="O11" s="288"/>
      <c r="P11" s="191"/>
    </row>
    <row r="12" spans="1:16" s="15" customFormat="1" ht="42.75" customHeight="1">
      <c r="A12" s="180"/>
      <c r="B12" s="180"/>
      <c r="C12" s="284"/>
      <c r="D12" s="281"/>
      <c r="E12" s="281"/>
      <c r="F12" s="301"/>
      <c r="G12" s="181"/>
      <c r="H12" s="20"/>
      <c r="I12" s="188">
        <v>5</v>
      </c>
      <c r="J12" s="189" t="s">
        <v>477</v>
      </c>
      <c r="K12" s="191" t="s">
        <v>494</v>
      </c>
      <c r="L12" s="279" t="s">
        <v>494</v>
      </c>
      <c r="M12" s="191" t="s">
        <v>494</v>
      </c>
      <c r="N12" s="191" t="s">
        <v>494</v>
      </c>
      <c r="O12" s="288"/>
      <c r="P12" s="191"/>
    </row>
    <row r="13" spans="1:16" s="15" customFormat="1" ht="42.75" customHeight="1">
      <c r="A13" s="180"/>
      <c r="B13" s="180"/>
      <c r="C13" s="284"/>
      <c r="D13" s="281"/>
      <c r="E13" s="281"/>
      <c r="F13" s="301"/>
      <c r="G13" s="285"/>
      <c r="H13" s="20"/>
      <c r="I13" s="188">
        <v>6</v>
      </c>
      <c r="J13" s="189" t="s">
        <v>478</v>
      </c>
      <c r="K13" s="191" t="s">
        <v>494</v>
      </c>
      <c r="L13" s="279" t="s">
        <v>494</v>
      </c>
      <c r="M13" s="191" t="s">
        <v>494</v>
      </c>
      <c r="N13" s="191" t="s">
        <v>494</v>
      </c>
      <c r="O13" s="288"/>
      <c r="P13" s="191"/>
    </row>
    <row r="14" spans="1:16" s="15" customFormat="1" ht="42.75" customHeight="1">
      <c r="A14" s="180"/>
      <c r="B14" s="180"/>
      <c r="C14" s="284"/>
      <c r="D14" s="281"/>
      <c r="E14" s="281"/>
      <c r="F14" s="301"/>
      <c r="G14" s="181"/>
      <c r="H14" s="20"/>
      <c r="I14" s="188">
        <v>7</v>
      </c>
      <c r="J14" s="189" t="s">
        <v>479</v>
      </c>
      <c r="K14" s="191" t="s">
        <v>494</v>
      </c>
      <c r="L14" s="279" t="s">
        <v>494</v>
      </c>
      <c r="M14" s="191" t="s">
        <v>494</v>
      </c>
      <c r="N14" s="191" t="s">
        <v>494</v>
      </c>
      <c r="O14" s="288"/>
      <c r="P14" s="191"/>
    </row>
    <row r="15" spans="1:16" s="15" customFormat="1" ht="42.75" customHeight="1">
      <c r="A15" s="180"/>
      <c r="B15" s="180"/>
      <c r="C15" s="284"/>
      <c r="D15" s="281"/>
      <c r="E15" s="281"/>
      <c r="F15" s="301"/>
      <c r="G15" s="285"/>
      <c r="H15" s="20"/>
      <c r="I15" s="188">
        <v>8</v>
      </c>
      <c r="J15" s="189" t="s">
        <v>480</v>
      </c>
      <c r="K15" s="191" t="s">
        <v>494</v>
      </c>
      <c r="L15" s="279" t="s">
        <v>494</v>
      </c>
      <c r="M15" s="191" t="s">
        <v>494</v>
      </c>
      <c r="N15" s="191" t="s">
        <v>494</v>
      </c>
      <c r="O15" s="288"/>
      <c r="P15" s="191"/>
    </row>
    <row r="16" spans="1:16" s="15" customFormat="1" ht="42.75" customHeight="1">
      <c r="A16" s="180"/>
      <c r="B16" s="180"/>
      <c r="C16" s="284"/>
      <c r="D16" s="281"/>
      <c r="E16" s="281"/>
      <c r="F16" s="301"/>
      <c r="G16" s="181"/>
      <c r="H16" s="20"/>
      <c r="I16" s="188">
        <v>9</v>
      </c>
      <c r="J16" s="189" t="s">
        <v>481</v>
      </c>
      <c r="K16" s="191" t="s">
        <v>494</v>
      </c>
      <c r="L16" s="279" t="s">
        <v>494</v>
      </c>
      <c r="M16" s="191" t="s">
        <v>494</v>
      </c>
      <c r="N16" s="191" t="s">
        <v>494</v>
      </c>
      <c r="O16" s="288"/>
      <c r="P16" s="191"/>
    </row>
    <row r="17" spans="1:16" s="15" customFormat="1" ht="42.75" customHeight="1">
      <c r="A17" s="180"/>
      <c r="B17" s="180"/>
      <c r="C17" s="284"/>
      <c r="D17" s="281"/>
      <c r="E17" s="281"/>
      <c r="F17" s="301"/>
      <c r="G17" s="181"/>
      <c r="H17" s="20"/>
      <c r="I17" s="188">
        <v>10</v>
      </c>
      <c r="J17" s="189" t="s">
        <v>482</v>
      </c>
      <c r="K17" s="191" t="s">
        <v>494</v>
      </c>
      <c r="L17" s="279" t="s">
        <v>494</v>
      </c>
      <c r="M17" s="191" t="s">
        <v>494</v>
      </c>
      <c r="N17" s="191" t="s">
        <v>494</v>
      </c>
      <c r="O17" s="288"/>
      <c r="P17" s="191"/>
    </row>
    <row r="18" spans="1:16" s="15" customFormat="1" ht="42.75" customHeight="1">
      <c r="A18" s="180"/>
      <c r="B18" s="180"/>
      <c r="C18" s="284"/>
      <c r="D18" s="281"/>
      <c r="E18" s="281"/>
      <c r="F18" s="301"/>
      <c r="G18" s="181"/>
      <c r="H18" s="20"/>
      <c r="I18" s="188">
        <v>11</v>
      </c>
      <c r="J18" s="189" t="s">
        <v>483</v>
      </c>
      <c r="K18" s="191" t="s">
        <v>494</v>
      </c>
      <c r="L18" s="279" t="s">
        <v>494</v>
      </c>
      <c r="M18" s="191" t="s">
        <v>494</v>
      </c>
      <c r="N18" s="191" t="s">
        <v>494</v>
      </c>
      <c r="O18" s="288"/>
      <c r="P18" s="191"/>
    </row>
    <row r="19" spans="1:16" s="15" customFormat="1" ht="42.75" customHeight="1">
      <c r="A19" s="180"/>
      <c r="B19" s="180"/>
      <c r="C19" s="284"/>
      <c r="D19" s="281"/>
      <c r="E19" s="281"/>
      <c r="F19" s="301"/>
      <c r="G19" s="181"/>
      <c r="H19" s="20"/>
      <c r="I19" s="188">
        <v>12</v>
      </c>
      <c r="J19" s="189" t="s">
        <v>484</v>
      </c>
      <c r="K19" s="191"/>
      <c r="L19" s="279" t="s">
        <v>494</v>
      </c>
      <c r="M19" s="191" t="s">
        <v>494</v>
      </c>
      <c r="N19" s="191" t="s">
        <v>494</v>
      </c>
      <c r="O19" s="288"/>
      <c r="P19" s="191"/>
    </row>
    <row r="20" spans="1:16" s="15" customFormat="1" ht="42.75" customHeight="1">
      <c r="A20" s="180"/>
      <c r="B20" s="180"/>
      <c r="C20" s="284"/>
      <c r="D20" s="281"/>
      <c r="E20" s="281"/>
      <c r="F20" s="301"/>
      <c r="G20" s="181"/>
      <c r="I20" s="188">
        <v>13</v>
      </c>
      <c r="J20" s="189" t="s">
        <v>485</v>
      </c>
      <c r="K20" s="191" t="s">
        <v>494</v>
      </c>
      <c r="L20" s="279" t="s">
        <v>494</v>
      </c>
      <c r="M20" s="191" t="s">
        <v>494</v>
      </c>
      <c r="N20" s="191" t="s">
        <v>494</v>
      </c>
      <c r="O20" s="288"/>
      <c r="P20" s="191"/>
    </row>
    <row r="21" spans="1:16" ht="17.25" customHeight="1">
      <c r="A21" s="22" t="s">
        <v>29</v>
      </c>
      <c r="B21" s="22"/>
      <c r="C21" s="22"/>
      <c r="D21" s="22"/>
      <c r="E21" s="23" t="s">
        <v>0</v>
      </c>
      <c r="F21" s="291" t="s">
        <v>1</v>
      </c>
      <c r="G21" s="23"/>
      <c r="H21" s="24" t="s">
        <v>2</v>
      </c>
      <c r="I21" s="24"/>
      <c r="J21" s="24"/>
      <c r="K21" s="327" t="s">
        <v>494</v>
      </c>
      <c r="L21" s="17" t="s">
        <v>494</v>
      </c>
      <c r="M21" s="25" t="s">
        <v>494</v>
      </c>
      <c r="N21" s="299" t="s">
        <v>494</v>
      </c>
      <c r="O21" s="291" t="s">
        <v>3</v>
      </c>
      <c r="P21" s="22"/>
    </row>
    <row r="22" spans="1:17" ht="12.75">
      <c r="A22" s="22"/>
      <c r="B22" s="22"/>
      <c r="C22" s="22"/>
      <c r="D22" s="22"/>
      <c r="E22" s="23"/>
      <c r="F22" s="291"/>
      <c r="G22" s="23"/>
      <c r="H22" s="24"/>
      <c r="I22" s="24"/>
      <c r="J22" s="24"/>
      <c r="K22" s="327" t="s">
        <v>494</v>
      </c>
      <c r="M22" s="25"/>
      <c r="N22" s="299"/>
      <c r="O22" s="291"/>
      <c r="P22" s="22"/>
      <c r="Q22" s="26"/>
    </row>
    <row r="23" spans="1:4" ht="12.75">
      <c r="A23" s="416"/>
      <c r="B23" s="416"/>
      <c r="C23" s="416"/>
      <c r="D23" s="416"/>
    </row>
    <row r="24" spans="1:2" ht="12.75">
      <c r="A24" s="116"/>
      <c r="B24" s="116"/>
    </row>
  </sheetData>
  <sheetProtection/>
  <mergeCells count="18">
    <mergeCell ref="A23:D23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  <mergeCell ref="D4:E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/>
  </sheetPr>
  <dimension ref="A1:HX9"/>
  <sheetViews>
    <sheetView view="pageBreakPreview" zoomScale="40" zoomScaleNormal="55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5.8515625" style="353" customWidth="1"/>
    <col min="2" max="2" width="29.00390625" style="353" customWidth="1"/>
    <col min="3" max="3" width="54.8515625" style="353" bestFit="1" customWidth="1"/>
    <col min="4" max="4" width="23.7109375" style="353" customWidth="1"/>
    <col min="5" max="18" width="22.57421875" style="353" customWidth="1"/>
    <col min="19" max="19" width="25.8515625" style="353" customWidth="1"/>
    <col min="20" max="16384" width="9.140625" style="353" customWidth="1"/>
  </cols>
  <sheetData>
    <row r="1" spans="1:232" ht="33">
      <c r="A1" s="496" t="s">
        <v>441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  <c r="FK1" s="345"/>
      <c r="FL1" s="345"/>
      <c r="FM1" s="345"/>
      <c r="FN1" s="345"/>
      <c r="FO1" s="345"/>
      <c r="FP1" s="345"/>
      <c r="FQ1" s="345"/>
      <c r="FR1" s="345"/>
      <c r="FS1" s="345"/>
      <c r="FT1" s="345"/>
      <c r="FU1" s="345"/>
      <c r="FV1" s="345"/>
      <c r="FW1" s="345"/>
      <c r="FX1" s="345"/>
      <c r="FY1" s="345"/>
      <c r="FZ1" s="345"/>
      <c r="GA1" s="345"/>
      <c r="GB1" s="345"/>
      <c r="GC1" s="345"/>
      <c r="GD1" s="345"/>
      <c r="GE1" s="345"/>
      <c r="GF1" s="345"/>
      <c r="GG1" s="345"/>
      <c r="GH1" s="345"/>
      <c r="GI1" s="345"/>
      <c r="GJ1" s="345"/>
      <c r="GK1" s="345"/>
      <c r="GL1" s="345"/>
      <c r="GM1" s="345"/>
      <c r="GN1" s="345"/>
      <c r="GO1" s="345"/>
      <c r="GP1" s="345"/>
      <c r="GQ1" s="345"/>
      <c r="GR1" s="345"/>
      <c r="GS1" s="345"/>
      <c r="GT1" s="345"/>
      <c r="GU1" s="345"/>
      <c r="GV1" s="345"/>
      <c r="GW1" s="345"/>
      <c r="GX1" s="345"/>
      <c r="GY1" s="345"/>
      <c r="GZ1" s="345"/>
      <c r="HA1" s="345"/>
      <c r="HB1" s="345"/>
      <c r="HC1" s="345"/>
      <c r="HD1" s="345"/>
      <c r="HE1" s="345"/>
      <c r="HF1" s="345"/>
      <c r="HG1" s="345"/>
      <c r="HH1" s="345"/>
      <c r="HI1" s="345"/>
      <c r="HJ1" s="345"/>
      <c r="HK1" s="345"/>
      <c r="HL1" s="345"/>
      <c r="HM1" s="345"/>
      <c r="HN1" s="345"/>
      <c r="HO1" s="345"/>
      <c r="HP1" s="345"/>
      <c r="HQ1" s="345"/>
      <c r="HR1" s="345"/>
      <c r="HS1" s="345"/>
      <c r="HT1" s="345"/>
      <c r="HU1" s="345"/>
      <c r="HV1" s="345"/>
      <c r="HW1" s="345"/>
      <c r="HX1" s="345"/>
    </row>
    <row r="2" spans="1:232" ht="34.5">
      <c r="A2" s="497" t="s">
        <v>396</v>
      </c>
      <c r="B2" s="497"/>
      <c r="C2" s="497"/>
      <c r="D2" s="497"/>
      <c r="E2" s="497"/>
      <c r="F2" s="498"/>
      <c r="G2" s="498"/>
      <c r="H2" s="498"/>
      <c r="I2" s="498"/>
      <c r="J2" s="498"/>
      <c r="K2" s="497"/>
      <c r="L2" s="497"/>
      <c r="M2" s="497"/>
      <c r="N2" s="497"/>
      <c r="O2" s="497"/>
      <c r="P2" s="497"/>
      <c r="Q2" s="497"/>
      <c r="R2" s="497"/>
      <c r="S2" s="497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  <c r="DE2" s="346"/>
      <c r="DF2" s="346"/>
      <c r="DG2" s="346"/>
      <c r="DH2" s="346"/>
      <c r="DI2" s="346"/>
      <c r="DJ2" s="346"/>
      <c r="DK2" s="346"/>
      <c r="DL2" s="346"/>
      <c r="DM2" s="346"/>
      <c r="DN2" s="346"/>
      <c r="DO2" s="346"/>
      <c r="DP2" s="346"/>
      <c r="DQ2" s="346"/>
      <c r="DR2" s="346"/>
      <c r="DS2" s="346"/>
      <c r="DT2" s="346"/>
      <c r="DU2" s="346"/>
      <c r="DV2" s="346"/>
      <c r="DW2" s="346"/>
      <c r="DX2" s="346"/>
      <c r="DY2" s="346"/>
      <c r="DZ2" s="346"/>
      <c r="EA2" s="346"/>
      <c r="EB2" s="346"/>
      <c r="EC2" s="346"/>
      <c r="ED2" s="346"/>
      <c r="EE2" s="346"/>
      <c r="EF2" s="346"/>
      <c r="EG2" s="346"/>
      <c r="EH2" s="346"/>
      <c r="EI2" s="346"/>
      <c r="EJ2" s="346"/>
      <c r="EK2" s="346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46"/>
      <c r="EW2" s="346"/>
      <c r="EX2" s="346"/>
      <c r="EY2" s="346"/>
      <c r="EZ2" s="346"/>
      <c r="FA2" s="346"/>
      <c r="FB2" s="346"/>
      <c r="FC2" s="346"/>
      <c r="FD2" s="346"/>
      <c r="FE2" s="346"/>
      <c r="FF2" s="346"/>
      <c r="FG2" s="346"/>
      <c r="FH2" s="346"/>
      <c r="FI2" s="346"/>
      <c r="FJ2" s="346"/>
      <c r="FK2" s="346"/>
      <c r="FL2" s="346"/>
      <c r="FM2" s="346"/>
      <c r="FN2" s="346"/>
      <c r="FO2" s="346"/>
      <c r="FP2" s="346"/>
      <c r="FQ2" s="346"/>
      <c r="FR2" s="346"/>
      <c r="FS2" s="346"/>
      <c r="FT2" s="346"/>
      <c r="FU2" s="346"/>
      <c r="FV2" s="346"/>
      <c r="FW2" s="346"/>
      <c r="FX2" s="346"/>
      <c r="FY2" s="346"/>
      <c r="FZ2" s="346"/>
      <c r="GA2" s="346"/>
      <c r="GB2" s="346"/>
      <c r="GC2" s="346"/>
      <c r="GD2" s="346"/>
      <c r="GE2" s="346"/>
      <c r="GF2" s="346"/>
      <c r="GG2" s="346"/>
      <c r="GH2" s="346"/>
      <c r="GI2" s="346"/>
      <c r="GJ2" s="346"/>
      <c r="GK2" s="346"/>
      <c r="GL2" s="346"/>
      <c r="GM2" s="346"/>
      <c r="GN2" s="346"/>
      <c r="GO2" s="346"/>
      <c r="GP2" s="346"/>
      <c r="GQ2" s="346"/>
      <c r="GR2" s="346"/>
      <c r="GS2" s="346"/>
      <c r="GT2" s="346"/>
      <c r="GU2" s="346"/>
      <c r="GV2" s="346"/>
      <c r="GW2" s="346"/>
      <c r="GX2" s="346"/>
      <c r="GY2" s="346"/>
      <c r="GZ2" s="346"/>
      <c r="HA2" s="346"/>
      <c r="HB2" s="346"/>
      <c r="HC2" s="346"/>
      <c r="HD2" s="346"/>
      <c r="HE2" s="346"/>
      <c r="HF2" s="346"/>
      <c r="HG2" s="346"/>
      <c r="HH2" s="346"/>
      <c r="HI2" s="346"/>
      <c r="HJ2" s="346"/>
      <c r="HK2" s="346"/>
      <c r="HL2" s="346"/>
      <c r="HM2" s="346"/>
      <c r="HN2" s="346"/>
      <c r="HO2" s="346"/>
      <c r="HP2" s="346"/>
      <c r="HQ2" s="346"/>
      <c r="HR2" s="346"/>
      <c r="HS2" s="346"/>
      <c r="HT2" s="346"/>
      <c r="HU2" s="346"/>
      <c r="HV2" s="346"/>
      <c r="HW2" s="346"/>
      <c r="HX2" s="346"/>
    </row>
    <row r="3" spans="1:232" ht="34.5">
      <c r="A3" s="499" t="s">
        <v>451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  <c r="HT3" s="347"/>
      <c r="HU3" s="347"/>
      <c r="HV3" s="347"/>
      <c r="HW3" s="347"/>
      <c r="HX3" s="347"/>
    </row>
    <row r="4" spans="1:232" ht="39" customHeight="1">
      <c r="A4" s="500" t="s">
        <v>493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348"/>
      <c r="FK4" s="348"/>
      <c r="FL4" s="348"/>
      <c r="FM4" s="348"/>
      <c r="FN4" s="348"/>
      <c r="FO4" s="348"/>
      <c r="FP4" s="348"/>
      <c r="FQ4" s="348"/>
      <c r="FR4" s="348"/>
      <c r="FS4" s="348"/>
      <c r="FT4" s="348"/>
      <c r="FU4" s="348"/>
      <c r="FV4" s="348"/>
      <c r="FW4" s="348"/>
      <c r="FX4" s="348"/>
      <c r="FY4" s="348"/>
      <c r="FZ4" s="348"/>
      <c r="GA4" s="348"/>
      <c r="GB4" s="348"/>
      <c r="GC4" s="348"/>
      <c r="GD4" s="348"/>
      <c r="GE4" s="348"/>
      <c r="GF4" s="348"/>
      <c r="GG4" s="348"/>
      <c r="GH4" s="348"/>
      <c r="GI4" s="348"/>
      <c r="GJ4" s="348"/>
      <c r="GK4" s="348"/>
      <c r="GL4" s="348"/>
      <c r="GM4" s="348"/>
      <c r="GN4" s="348"/>
      <c r="GO4" s="348"/>
      <c r="GP4" s="348"/>
      <c r="GQ4" s="348"/>
      <c r="GR4" s="348"/>
      <c r="GS4" s="348"/>
      <c r="GT4" s="348"/>
      <c r="GU4" s="348"/>
      <c r="GV4" s="348"/>
      <c r="GW4" s="348"/>
      <c r="GX4" s="348"/>
      <c r="GY4" s="348"/>
      <c r="GZ4" s="348"/>
      <c r="HA4" s="348"/>
      <c r="HB4" s="348"/>
      <c r="HC4" s="348"/>
      <c r="HD4" s="348"/>
      <c r="HE4" s="348"/>
      <c r="HF4" s="348"/>
      <c r="HG4" s="348"/>
      <c r="HH4" s="348"/>
      <c r="HI4" s="348"/>
      <c r="HJ4" s="348"/>
      <c r="HK4" s="348"/>
      <c r="HL4" s="348"/>
      <c r="HM4" s="348"/>
      <c r="HN4" s="348"/>
      <c r="HO4" s="348"/>
      <c r="HP4" s="348"/>
      <c r="HQ4" s="348"/>
      <c r="HR4" s="348"/>
      <c r="HS4" s="348"/>
      <c r="HT4" s="348"/>
      <c r="HU4" s="348"/>
      <c r="HV4" s="348"/>
      <c r="HW4" s="348"/>
      <c r="HX4" s="348"/>
    </row>
    <row r="5" spans="1:232" ht="37.5" customHeight="1">
      <c r="A5" s="501" t="s">
        <v>21</v>
      </c>
      <c r="B5" s="495" t="s">
        <v>22</v>
      </c>
      <c r="C5" s="495" t="s">
        <v>442</v>
      </c>
      <c r="D5" s="495" t="s">
        <v>464</v>
      </c>
      <c r="E5" s="494" t="s">
        <v>443</v>
      </c>
      <c r="F5" s="494"/>
      <c r="G5" s="494" t="s">
        <v>444</v>
      </c>
      <c r="H5" s="494"/>
      <c r="I5" s="494" t="s">
        <v>445</v>
      </c>
      <c r="J5" s="494"/>
      <c r="K5" s="494" t="s">
        <v>446</v>
      </c>
      <c r="L5" s="494"/>
      <c r="M5" s="494" t="s">
        <v>447</v>
      </c>
      <c r="N5" s="494"/>
      <c r="O5" s="494" t="s">
        <v>448</v>
      </c>
      <c r="P5" s="494"/>
      <c r="Q5" s="494" t="s">
        <v>495</v>
      </c>
      <c r="R5" s="494"/>
      <c r="S5" s="495" t="s">
        <v>393</v>
      </c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</row>
    <row r="6" spans="1:232" ht="42.75" customHeight="1">
      <c r="A6" s="501"/>
      <c r="B6" s="495"/>
      <c r="C6" s="495"/>
      <c r="D6" s="495"/>
      <c r="E6" s="350" t="s">
        <v>24</v>
      </c>
      <c r="F6" s="350" t="s">
        <v>25</v>
      </c>
      <c r="G6" s="350" t="s">
        <v>24</v>
      </c>
      <c r="H6" s="350" t="s">
        <v>25</v>
      </c>
      <c r="I6" s="350" t="s">
        <v>24</v>
      </c>
      <c r="J6" s="350" t="s">
        <v>25</v>
      </c>
      <c r="K6" s="350" t="s">
        <v>24</v>
      </c>
      <c r="L6" s="350" t="s">
        <v>25</v>
      </c>
      <c r="M6" s="350" t="s">
        <v>24</v>
      </c>
      <c r="N6" s="350" t="s">
        <v>25</v>
      </c>
      <c r="O6" s="350" t="s">
        <v>24</v>
      </c>
      <c r="P6" s="350" t="s">
        <v>25</v>
      </c>
      <c r="Q6" s="350" t="s">
        <v>24</v>
      </c>
      <c r="R6" s="350" t="s">
        <v>25</v>
      </c>
      <c r="S6" s="495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</row>
    <row r="7" spans="1:232" ht="102" customHeight="1">
      <c r="A7" s="351">
        <v>1</v>
      </c>
      <c r="B7" s="370">
        <v>35091</v>
      </c>
      <c r="C7" s="371" t="s">
        <v>461</v>
      </c>
      <c r="D7" s="372" t="s">
        <v>462</v>
      </c>
      <c r="E7" s="354">
        <v>769</v>
      </c>
      <c r="F7" s="384">
        <v>653</v>
      </c>
      <c r="G7" s="354">
        <v>911</v>
      </c>
      <c r="H7" s="384">
        <v>722</v>
      </c>
      <c r="I7" s="318">
        <v>175</v>
      </c>
      <c r="J7" s="384">
        <v>585</v>
      </c>
      <c r="K7" s="356">
        <v>230</v>
      </c>
      <c r="L7" s="384">
        <v>199</v>
      </c>
      <c r="M7" s="355">
        <v>581</v>
      </c>
      <c r="N7" s="384">
        <v>546</v>
      </c>
      <c r="O7" s="356">
        <v>1215</v>
      </c>
      <c r="P7" s="384">
        <v>616</v>
      </c>
      <c r="Q7" s="355">
        <v>25831</v>
      </c>
      <c r="R7" s="384">
        <v>681</v>
      </c>
      <c r="S7" s="385">
        <v>4002</v>
      </c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352"/>
      <c r="AS7" s="352"/>
      <c r="AT7" s="352"/>
      <c r="AU7" s="352"/>
      <c r="AV7" s="352"/>
      <c r="AW7" s="352"/>
      <c r="AX7" s="352"/>
      <c r="AY7" s="352"/>
      <c r="AZ7" s="352"/>
      <c r="BA7" s="352"/>
      <c r="BB7" s="352"/>
      <c r="BC7" s="352"/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2"/>
      <c r="CD7" s="352"/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2"/>
      <c r="DD7" s="352"/>
      <c r="DE7" s="352"/>
      <c r="DF7" s="352"/>
      <c r="DG7" s="352"/>
      <c r="DH7" s="352"/>
      <c r="DI7" s="352"/>
      <c r="DJ7" s="352"/>
      <c r="DK7" s="352"/>
      <c r="DL7" s="352"/>
      <c r="DM7" s="352"/>
      <c r="DN7" s="352"/>
      <c r="DO7" s="352"/>
      <c r="DP7" s="352"/>
      <c r="DQ7" s="352"/>
      <c r="DR7" s="352"/>
      <c r="DS7" s="352"/>
      <c r="DT7" s="352"/>
      <c r="DU7" s="352"/>
      <c r="DV7" s="352"/>
      <c r="DW7" s="352"/>
      <c r="DX7" s="352"/>
      <c r="DY7" s="352"/>
      <c r="DZ7" s="352"/>
      <c r="EA7" s="352"/>
      <c r="EB7" s="352"/>
      <c r="EC7" s="352"/>
      <c r="ED7" s="352"/>
      <c r="EE7" s="352"/>
      <c r="EF7" s="352"/>
      <c r="EG7" s="352"/>
      <c r="EH7" s="352"/>
      <c r="EI7" s="352"/>
      <c r="EJ7" s="352"/>
      <c r="EK7" s="352"/>
      <c r="EL7" s="352"/>
      <c r="EM7" s="352"/>
      <c r="EN7" s="352"/>
      <c r="EO7" s="352"/>
      <c r="EP7" s="352"/>
      <c r="EQ7" s="352"/>
      <c r="ER7" s="352"/>
      <c r="ES7" s="352"/>
      <c r="ET7" s="352"/>
      <c r="EU7" s="352"/>
      <c r="EV7" s="352"/>
      <c r="EW7" s="352"/>
      <c r="EX7" s="352"/>
      <c r="EY7" s="352"/>
      <c r="EZ7" s="352"/>
      <c r="FA7" s="352"/>
      <c r="FB7" s="352"/>
      <c r="FC7" s="352"/>
      <c r="FD7" s="352"/>
      <c r="FE7" s="352"/>
      <c r="FF7" s="352"/>
      <c r="FG7" s="352"/>
      <c r="FH7" s="352"/>
      <c r="FI7" s="352"/>
      <c r="FJ7" s="352"/>
      <c r="FK7" s="352"/>
      <c r="FL7" s="352"/>
      <c r="FM7" s="352"/>
      <c r="FN7" s="352"/>
      <c r="FO7" s="352"/>
      <c r="FP7" s="352"/>
      <c r="FQ7" s="352"/>
      <c r="FR7" s="352"/>
      <c r="FS7" s="352"/>
      <c r="FT7" s="352"/>
      <c r="FU7" s="352"/>
      <c r="FV7" s="352"/>
      <c r="FW7" s="352"/>
      <c r="FX7" s="352"/>
      <c r="FY7" s="352"/>
      <c r="FZ7" s="352"/>
      <c r="GA7" s="352"/>
      <c r="GB7" s="352"/>
      <c r="GC7" s="352"/>
      <c r="GD7" s="352"/>
      <c r="GE7" s="352"/>
      <c r="GF7" s="352"/>
      <c r="GG7" s="352"/>
      <c r="GH7" s="352"/>
      <c r="GI7" s="352"/>
      <c r="GJ7" s="352"/>
      <c r="GK7" s="352"/>
      <c r="GL7" s="352"/>
      <c r="GM7" s="352"/>
      <c r="GN7" s="352"/>
      <c r="GO7" s="352"/>
      <c r="GP7" s="352"/>
      <c r="GQ7" s="352"/>
      <c r="GR7" s="352"/>
      <c r="GS7" s="352"/>
      <c r="GT7" s="352"/>
      <c r="GU7" s="352"/>
      <c r="GV7" s="352"/>
      <c r="GW7" s="352"/>
      <c r="GX7" s="352"/>
      <c r="GY7" s="352"/>
      <c r="GZ7" s="352"/>
      <c r="HA7" s="352"/>
      <c r="HB7" s="352"/>
      <c r="HC7" s="352"/>
      <c r="HD7" s="352"/>
      <c r="HE7" s="352"/>
      <c r="HF7" s="352"/>
      <c r="HG7" s="352"/>
      <c r="HH7" s="352"/>
      <c r="HI7" s="352"/>
      <c r="HJ7" s="352"/>
      <c r="HK7" s="352"/>
      <c r="HL7" s="352"/>
      <c r="HM7" s="352"/>
      <c r="HN7" s="352"/>
      <c r="HO7" s="352"/>
      <c r="HP7" s="352"/>
      <c r="HQ7" s="352"/>
      <c r="HR7" s="352"/>
      <c r="HS7" s="352"/>
      <c r="HT7" s="352"/>
      <c r="HU7" s="352"/>
      <c r="HV7" s="352"/>
      <c r="HW7" s="352"/>
      <c r="HX7" s="352"/>
    </row>
    <row r="8" spans="1:232" ht="102" customHeight="1">
      <c r="A8" s="351">
        <v>2</v>
      </c>
      <c r="B8" s="370">
        <v>35669</v>
      </c>
      <c r="C8" s="371" t="s">
        <v>472</v>
      </c>
      <c r="D8" s="372" t="s">
        <v>460</v>
      </c>
      <c r="E8" s="354">
        <v>749</v>
      </c>
      <c r="F8" s="384">
        <v>716</v>
      </c>
      <c r="G8" s="354">
        <v>1062</v>
      </c>
      <c r="H8" s="384">
        <v>430</v>
      </c>
      <c r="I8" s="318">
        <v>160</v>
      </c>
      <c r="J8" s="384">
        <v>464</v>
      </c>
      <c r="K8" s="356">
        <v>380</v>
      </c>
      <c r="L8" s="384">
        <v>562</v>
      </c>
      <c r="M8" s="355">
        <v>578</v>
      </c>
      <c r="N8" s="384">
        <v>540</v>
      </c>
      <c r="O8" s="356">
        <v>960</v>
      </c>
      <c r="P8" s="384">
        <v>462</v>
      </c>
      <c r="Q8" s="355">
        <v>30234</v>
      </c>
      <c r="R8" s="384">
        <v>642</v>
      </c>
      <c r="S8" s="385">
        <v>3816</v>
      </c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2"/>
      <c r="BF8" s="352"/>
      <c r="BG8" s="352"/>
      <c r="BH8" s="352"/>
      <c r="BI8" s="352"/>
      <c r="BJ8" s="352"/>
      <c r="BK8" s="352"/>
      <c r="BL8" s="352"/>
      <c r="BM8" s="352"/>
      <c r="BN8" s="352"/>
      <c r="BO8" s="352"/>
      <c r="BP8" s="352"/>
      <c r="BQ8" s="352"/>
      <c r="BR8" s="352"/>
      <c r="BS8" s="352"/>
      <c r="BT8" s="352"/>
      <c r="BU8" s="352"/>
      <c r="BV8" s="352"/>
      <c r="BW8" s="352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52"/>
      <c r="CO8" s="352"/>
      <c r="CP8" s="352"/>
      <c r="CQ8" s="352"/>
      <c r="CR8" s="352"/>
      <c r="CS8" s="352"/>
      <c r="CT8" s="352"/>
      <c r="CU8" s="352"/>
      <c r="CV8" s="352"/>
      <c r="CW8" s="352"/>
      <c r="CX8" s="352"/>
      <c r="CY8" s="352"/>
      <c r="CZ8" s="352"/>
      <c r="DA8" s="352"/>
      <c r="DB8" s="352"/>
      <c r="DC8" s="352"/>
      <c r="DD8" s="352"/>
      <c r="DE8" s="352"/>
      <c r="DF8" s="352"/>
      <c r="DG8" s="352"/>
      <c r="DH8" s="352"/>
      <c r="DI8" s="352"/>
      <c r="DJ8" s="352"/>
      <c r="DK8" s="352"/>
      <c r="DL8" s="352"/>
      <c r="DM8" s="352"/>
      <c r="DN8" s="352"/>
      <c r="DO8" s="352"/>
      <c r="DP8" s="352"/>
      <c r="DQ8" s="352"/>
      <c r="DR8" s="352"/>
      <c r="DS8" s="352"/>
      <c r="DT8" s="352"/>
      <c r="DU8" s="352"/>
      <c r="DV8" s="352"/>
      <c r="DW8" s="352"/>
      <c r="DX8" s="352"/>
      <c r="DY8" s="352"/>
      <c r="DZ8" s="352"/>
      <c r="EA8" s="352"/>
      <c r="EB8" s="352"/>
      <c r="EC8" s="352"/>
      <c r="ED8" s="352"/>
      <c r="EE8" s="352"/>
      <c r="EF8" s="352"/>
      <c r="EG8" s="352"/>
      <c r="EH8" s="352"/>
      <c r="EI8" s="352"/>
      <c r="EJ8" s="352"/>
      <c r="EK8" s="352"/>
      <c r="EL8" s="352"/>
      <c r="EM8" s="352"/>
      <c r="EN8" s="352"/>
      <c r="EO8" s="352"/>
      <c r="EP8" s="352"/>
      <c r="EQ8" s="352"/>
      <c r="ER8" s="352"/>
      <c r="ES8" s="352"/>
      <c r="ET8" s="352"/>
      <c r="EU8" s="352"/>
      <c r="EV8" s="352"/>
      <c r="EW8" s="352"/>
      <c r="EX8" s="352"/>
      <c r="EY8" s="352"/>
      <c r="EZ8" s="352"/>
      <c r="FA8" s="352"/>
      <c r="FB8" s="352"/>
      <c r="FC8" s="352"/>
      <c r="FD8" s="352"/>
      <c r="FE8" s="352"/>
      <c r="FF8" s="352"/>
      <c r="FG8" s="352"/>
      <c r="FH8" s="352"/>
      <c r="FI8" s="352"/>
      <c r="FJ8" s="352"/>
      <c r="FK8" s="352"/>
      <c r="FL8" s="352"/>
      <c r="FM8" s="352"/>
      <c r="FN8" s="352"/>
      <c r="FO8" s="352"/>
      <c r="FP8" s="352"/>
      <c r="FQ8" s="352"/>
      <c r="FR8" s="352"/>
      <c r="FS8" s="352"/>
      <c r="FT8" s="352"/>
      <c r="FU8" s="352"/>
      <c r="FV8" s="352"/>
      <c r="FW8" s="352"/>
      <c r="FX8" s="352"/>
      <c r="FY8" s="352"/>
      <c r="FZ8" s="352"/>
      <c r="GA8" s="352"/>
      <c r="GB8" s="352"/>
      <c r="GC8" s="352"/>
      <c r="GD8" s="352"/>
      <c r="GE8" s="352"/>
      <c r="GF8" s="352"/>
      <c r="GG8" s="352"/>
      <c r="GH8" s="352"/>
      <c r="GI8" s="352"/>
      <c r="GJ8" s="352"/>
      <c r="GK8" s="352"/>
      <c r="GL8" s="352"/>
      <c r="GM8" s="352"/>
      <c r="GN8" s="352"/>
      <c r="GO8" s="352"/>
      <c r="GP8" s="352"/>
      <c r="GQ8" s="352"/>
      <c r="GR8" s="352"/>
      <c r="GS8" s="352"/>
      <c r="GT8" s="352"/>
      <c r="GU8" s="352"/>
      <c r="GV8" s="352"/>
      <c r="GW8" s="352"/>
      <c r="GX8" s="352"/>
      <c r="GY8" s="352"/>
      <c r="GZ8" s="352"/>
      <c r="HA8" s="352"/>
      <c r="HB8" s="352"/>
      <c r="HC8" s="352"/>
      <c r="HD8" s="352"/>
      <c r="HE8" s="352"/>
      <c r="HF8" s="352"/>
      <c r="HG8" s="352"/>
      <c r="HH8" s="352"/>
      <c r="HI8" s="352"/>
      <c r="HJ8" s="352"/>
      <c r="HK8" s="352"/>
      <c r="HL8" s="352"/>
      <c r="HM8" s="352"/>
      <c r="HN8" s="352"/>
      <c r="HO8" s="352"/>
      <c r="HP8" s="352"/>
      <c r="HQ8" s="352"/>
      <c r="HR8" s="352"/>
      <c r="HS8" s="352"/>
      <c r="HT8" s="352"/>
      <c r="HU8" s="352"/>
      <c r="HV8" s="352"/>
      <c r="HW8" s="352"/>
      <c r="HX8" s="352"/>
    </row>
    <row r="9" spans="1:232" ht="102" customHeight="1">
      <c r="A9" s="351" t="s">
        <v>490</v>
      </c>
      <c r="B9" s="370">
        <v>35094</v>
      </c>
      <c r="C9" s="371" t="s">
        <v>463</v>
      </c>
      <c r="D9" s="372" t="s">
        <v>397</v>
      </c>
      <c r="E9" s="354" t="s">
        <v>489</v>
      </c>
      <c r="F9" s="384">
        <v>0</v>
      </c>
      <c r="G9" s="354" t="s">
        <v>489</v>
      </c>
      <c r="H9" s="384">
        <v>0</v>
      </c>
      <c r="I9" s="355" t="s">
        <v>489</v>
      </c>
      <c r="J9" s="384">
        <v>0</v>
      </c>
      <c r="K9" s="355" t="s">
        <v>489</v>
      </c>
      <c r="L9" s="384">
        <v>0</v>
      </c>
      <c r="M9" s="355" t="s">
        <v>489</v>
      </c>
      <c r="N9" s="384"/>
      <c r="O9" s="356" t="s">
        <v>489</v>
      </c>
      <c r="P9" s="384">
        <v>0</v>
      </c>
      <c r="Q9" s="356">
        <v>0</v>
      </c>
      <c r="R9" s="384">
        <v>0</v>
      </c>
      <c r="S9" s="385" t="s">
        <v>489</v>
      </c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2"/>
      <c r="DQ9" s="352"/>
      <c r="DR9" s="352"/>
      <c r="DS9" s="352"/>
      <c r="DT9" s="352"/>
      <c r="DU9" s="352"/>
      <c r="DV9" s="352"/>
      <c r="DW9" s="352"/>
      <c r="DX9" s="352"/>
      <c r="DY9" s="352"/>
      <c r="DZ9" s="352"/>
      <c r="EA9" s="352"/>
      <c r="EB9" s="352"/>
      <c r="EC9" s="352"/>
      <c r="ED9" s="352"/>
      <c r="EE9" s="352"/>
      <c r="EF9" s="352"/>
      <c r="EG9" s="352"/>
      <c r="EH9" s="352"/>
      <c r="EI9" s="352"/>
      <c r="EJ9" s="352"/>
      <c r="EK9" s="352"/>
      <c r="EL9" s="352"/>
      <c r="EM9" s="352"/>
      <c r="EN9" s="352"/>
      <c r="EO9" s="352"/>
      <c r="EP9" s="352"/>
      <c r="EQ9" s="352"/>
      <c r="ER9" s="352"/>
      <c r="ES9" s="352"/>
      <c r="ET9" s="352"/>
      <c r="EU9" s="352"/>
      <c r="EV9" s="352"/>
      <c r="EW9" s="352"/>
      <c r="EX9" s="352"/>
      <c r="EY9" s="352"/>
      <c r="EZ9" s="352"/>
      <c r="FA9" s="352"/>
      <c r="FB9" s="352"/>
      <c r="FC9" s="352"/>
      <c r="FD9" s="352"/>
      <c r="FE9" s="352"/>
      <c r="FF9" s="352"/>
      <c r="FG9" s="352"/>
      <c r="FH9" s="352"/>
      <c r="FI9" s="352"/>
      <c r="FJ9" s="352"/>
      <c r="FK9" s="352"/>
      <c r="FL9" s="352"/>
      <c r="FM9" s="352"/>
      <c r="FN9" s="352"/>
      <c r="FO9" s="352"/>
      <c r="FP9" s="352"/>
      <c r="FQ9" s="352"/>
      <c r="FR9" s="352"/>
      <c r="FS9" s="352"/>
      <c r="FT9" s="352"/>
      <c r="FU9" s="352"/>
      <c r="FV9" s="352"/>
      <c r="FW9" s="352"/>
      <c r="FX9" s="352"/>
      <c r="FY9" s="352"/>
      <c r="FZ9" s="352"/>
      <c r="GA9" s="352"/>
      <c r="GB9" s="352"/>
      <c r="GC9" s="352"/>
      <c r="GD9" s="352"/>
      <c r="GE9" s="352"/>
      <c r="GF9" s="352"/>
      <c r="GG9" s="352"/>
      <c r="GH9" s="352"/>
      <c r="GI9" s="352"/>
      <c r="GJ9" s="352"/>
      <c r="GK9" s="352"/>
      <c r="GL9" s="352"/>
      <c r="GM9" s="352"/>
      <c r="GN9" s="352"/>
      <c r="GO9" s="352"/>
      <c r="GP9" s="352"/>
      <c r="GQ9" s="352"/>
      <c r="GR9" s="352"/>
      <c r="GS9" s="352"/>
      <c r="GT9" s="352"/>
      <c r="GU9" s="352"/>
      <c r="GV9" s="352"/>
      <c r="GW9" s="352"/>
      <c r="GX9" s="352"/>
      <c r="GY9" s="352"/>
      <c r="GZ9" s="352"/>
      <c r="HA9" s="352"/>
      <c r="HB9" s="352"/>
      <c r="HC9" s="352"/>
      <c r="HD9" s="352"/>
      <c r="HE9" s="352"/>
      <c r="HF9" s="352"/>
      <c r="HG9" s="352"/>
      <c r="HH9" s="352"/>
      <c r="HI9" s="352"/>
      <c r="HJ9" s="352"/>
      <c r="HK9" s="352"/>
      <c r="HL9" s="352"/>
      <c r="HM9" s="352"/>
      <c r="HN9" s="352"/>
      <c r="HO9" s="352"/>
      <c r="HP9" s="352"/>
      <c r="HQ9" s="352"/>
      <c r="HR9" s="352"/>
      <c r="HS9" s="352"/>
      <c r="HT9" s="352"/>
      <c r="HU9" s="352"/>
      <c r="HV9" s="352"/>
      <c r="HW9" s="352"/>
      <c r="HX9" s="352"/>
    </row>
  </sheetData>
  <sheetProtection/>
  <mergeCells count="16">
    <mergeCell ref="A1:S1"/>
    <mergeCell ref="A2:S2"/>
    <mergeCell ref="A3:S3"/>
    <mergeCell ref="A4:S4"/>
    <mergeCell ref="S5:S6"/>
    <mergeCell ref="M5:N5"/>
    <mergeCell ref="O5:P5"/>
    <mergeCell ref="Q5:R5"/>
    <mergeCell ref="A5:A6"/>
    <mergeCell ref="D5:D6"/>
    <mergeCell ref="E5:F5"/>
    <mergeCell ref="G5:H5"/>
    <mergeCell ref="I5:J5"/>
    <mergeCell ref="K5:L5"/>
    <mergeCell ref="B5:B6"/>
    <mergeCell ref="C5:C6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5" customHeight="1">
      <c r="A1" s="410" t="str">
        <f>(Kapak!A2)</f>
        <v>Türkiye Atletizm Federasyonu
İstanbul Atletizm İl Temsilciliği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s="197" customFormat="1" ht="19.5" customHeight="1">
      <c r="A2" s="411" t="str">
        <f>Kapak!A16</f>
        <v>SALON FEDERASYON DENEME YARIŞMALARI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8" customHeight="1">
      <c r="A3" s="414" t="s">
        <v>307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412">
        <f ca="1">NOW()</f>
        <v>41658.741709375</v>
      </c>
      <c r="N4" s="413"/>
      <c r="O4" s="413"/>
    </row>
    <row r="5" spans="1:15" s="228" customFormat="1" ht="31.5" customHeight="1" thickBot="1">
      <c r="A5" s="407" t="s">
        <v>123</v>
      </c>
      <c r="B5" s="408"/>
      <c r="C5" s="408"/>
      <c r="D5" s="408"/>
      <c r="E5" s="408"/>
      <c r="F5" s="408"/>
      <c r="G5" s="409"/>
      <c r="I5" s="407" t="s">
        <v>134</v>
      </c>
      <c r="J5" s="408"/>
      <c r="K5" s="408"/>
      <c r="L5" s="408"/>
      <c r="M5" s="408"/>
      <c r="N5" s="408"/>
      <c r="O5" s="409"/>
    </row>
    <row r="6" spans="1:15" s="217" customFormat="1" ht="31.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128</v>
      </c>
      <c r="F6" s="218" t="s">
        <v>69</v>
      </c>
      <c r="G6" s="218" t="s">
        <v>70</v>
      </c>
      <c r="I6" s="218" t="s">
        <v>45</v>
      </c>
      <c r="J6" s="218" t="s">
        <v>81</v>
      </c>
      <c r="K6" s="219" t="s">
        <v>46</v>
      </c>
      <c r="L6" s="218" t="s">
        <v>47</v>
      </c>
      <c r="M6" s="218" t="s">
        <v>128</v>
      </c>
      <c r="N6" s="218" t="s">
        <v>69</v>
      </c>
      <c r="O6" s="218" t="s">
        <v>70</v>
      </c>
    </row>
    <row r="7" spans="1:15" s="217" customFormat="1" ht="31.5" customHeight="1">
      <c r="A7" s="220">
        <v>1</v>
      </c>
      <c r="B7" s="220" t="s">
        <v>85</v>
      </c>
      <c r="C7" s="199">
        <f>IF(ISERROR(VLOOKUP(B7,'KAYIT LİSTESİ'!$B$5:$H$592,3,0)),"",(VLOOKUP(B7,'KAYIT LİSTESİ'!$B$5:$H$592,3,0)))</f>
      </c>
      <c r="D7" s="262">
        <f>IF(ISERROR(VLOOKUP(B7,'KAYIT LİSTESİ'!$B$5:$H$592,4,0)),"",(VLOOKUP(B7,'KAYIT LİSTESİ'!$B$5:$H$592,4,0)))</f>
      </c>
      <c r="E7" s="262">
        <f>IF(ISERROR(VLOOKUP(B7,'KAYIT LİSTESİ'!$B$5:$H$592,5,0)),"",(VLOOKUP(B7,'KAYIT LİSTESİ'!$B$5:$H$592,5,0)))</f>
      </c>
      <c r="F7" s="221"/>
      <c r="G7" s="221"/>
      <c r="I7" s="220">
        <v>1</v>
      </c>
      <c r="J7" s="220" t="s">
        <v>194</v>
      </c>
      <c r="K7" s="199">
        <f>IF(ISERROR(VLOOKUP(J7,'KAYIT LİSTESİ'!$B$5:$H$592,3,0)),"",(VLOOKUP(J7,'KAYIT LİSTESİ'!$B$5:$H$592,3,0)))</f>
      </c>
      <c r="L7" s="262">
        <f>IF(ISERROR(VLOOKUP(J7,'KAYIT LİSTESİ'!$B$5:$H$592,4,0)),"",(VLOOKUP(J7,'KAYIT LİSTESİ'!$B$5:$H$592,4,0)))</f>
      </c>
      <c r="M7" s="262">
        <f>IF(ISERROR(VLOOKUP(J7,'KAYIT LİSTESİ'!$B$5:$H$592,5,0)),"",(VLOOKUP(J7,'KAYIT LİSTESİ'!$B$5:$H$592,5,0)))</f>
      </c>
      <c r="N7" s="221"/>
      <c r="O7" s="221"/>
    </row>
    <row r="8" spans="1:15" s="217" customFormat="1" ht="31.5" customHeight="1">
      <c r="A8" s="220">
        <v>2</v>
      </c>
      <c r="B8" s="220" t="s">
        <v>86</v>
      </c>
      <c r="C8" s="199">
        <f>IF(ISERROR(VLOOKUP(B8,'KAYIT LİSTESİ'!$B$5:$H$592,3,0)),"",(VLOOKUP(B8,'KAYIT LİSTESİ'!$B$5:$H$592,3,0)))</f>
      </c>
      <c r="D8" s="262">
        <f>IF(ISERROR(VLOOKUP(B8,'KAYIT LİSTESİ'!$B$5:$H$592,4,0)),"",(VLOOKUP(B8,'KAYIT LİSTESİ'!$B$5:$H$592,4,0)))</f>
      </c>
      <c r="E8" s="262">
        <f>IF(ISERROR(VLOOKUP(B8,'KAYIT LİSTESİ'!$B$5:$H$592,5,0)),"",(VLOOKUP(B8,'KAYIT LİSTESİ'!$B$5:$H$592,5,0)))</f>
      </c>
      <c r="F8" s="222"/>
      <c r="G8" s="220"/>
      <c r="I8" s="220">
        <v>2</v>
      </c>
      <c r="J8" s="220" t="s">
        <v>195</v>
      </c>
      <c r="K8" s="199">
        <f>IF(ISERROR(VLOOKUP(J8,'KAYIT LİSTESİ'!$B$5:$H$592,3,0)),"",(VLOOKUP(J8,'KAYIT LİSTESİ'!$B$5:$H$592,3,0)))</f>
      </c>
      <c r="L8" s="262">
        <f>IF(ISERROR(VLOOKUP(J8,'KAYIT LİSTESİ'!$B$5:$H$592,4,0)),"",(VLOOKUP(J8,'KAYIT LİSTESİ'!$B$5:$H$592,4,0)))</f>
      </c>
      <c r="M8" s="262">
        <f>IF(ISERROR(VLOOKUP(J8,'KAYIT LİSTESİ'!$B$5:$H$592,5,0)),"",(VLOOKUP(J8,'KAYIT LİSTESİ'!$B$5:$H$592,5,0)))</f>
      </c>
      <c r="N8" s="222"/>
      <c r="O8" s="220"/>
    </row>
    <row r="9" spans="1:15" s="217" customFormat="1" ht="31.5" customHeight="1">
      <c r="A9" s="220">
        <v>3</v>
      </c>
      <c r="B9" s="220" t="s">
        <v>87</v>
      </c>
      <c r="C9" s="199">
        <f>IF(ISERROR(VLOOKUP(B9,'KAYIT LİSTESİ'!$B$5:$H$592,3,0)),"",(VLOOKUP(B9,'KAYIT LİSTESİ'!$B$5:$H$592,3,0)))</f>
      </c>
      <c r="D9" s="262">
        <f>IF(ISERROR(VLOOKUP(B9,'KAYIT LİSTESİ'!$B$5:$H$592,4,0)),"",(VLOOKUP(B9,'KAYIT LİSTESİ'!$B$5:$H$592,4,0)))</f>
      </c>
      <c r="E9" s="262">
        <f>IF(ISERROR(VLOOKUP(B9,'KAYIT LİSTESİ'!$B$5:$H$592,5,0)),"",(VLOOKUP(B9,'KAYIT LİSTESİ'!$B$5:$H$592,5,0)))</f>
      </c>
      <c r="F9" s="222"/>
      <c r="G9" s="220"/>
      <c r="I9" s="220">
        <v>3</v>
      </c>
      <c r="J9" s="220" t="s">
        <v>196</v>
      </c>
      <c r="K9" s="199">
        <f>IF(ISERROR(VLOOKUP(J9,'KAYIT LİSTESİ'!$B$5:$H$592,3,0)),"",(VLOOKUP(J9,'KAYIT LİSTESİ'!$B$5:$H$592,3,0)))</f>
      </c>
      <c r="L9" s="262">
        <f>IF(ISERROR(VLOOKUP(J9,'KAYIT LİSTESİ'!$B$5:$H$592,4,0)),"",(VLOOKUP(J9,'KAYIT LİSTESİ'!$B$5:$H$592,4,0)))</f>
      </c>
      <c r="M9" s="262">
        <f>IF(ISERROR(VLOOKUP(J9,'KAYIT LİSTESİ'!$B$5:$H$592,5,0)),"",(VLOOKUP(J9,'KAYIT LİSTESİ'!$B$5:$H$592,5,0)))</f>
      </c>
      <c r="N9" s="222"/>
      <c r="O9" s="220"/>
    </row>
    <row r="10" spans="1:15" s="217" customFormat="1" ht="31.5" customHeight="1">
      <c r="A10" s="220">
        <v>4</v>
      </c>
      <c r="B10" s="220" t="s">
        <v>88</v>
      </c>
      <c r="C10" s="199">
        <f>IF(ISERROR(VLOOKUP(B10,'KAYIT LİSTESİ'!$B$5:$H$592,3,0)),"",(VLOOKUP(B10,'KAYIT LİSTESİ'!$B$5:$H$592,3,0)))</f>
      </c>
      <c r="D10" s="262">
        <f>IF(ISERROR(VLOOKUP(B10,'KAYIT LİSTESİ'!$B$5:$H$592,4,0)),"",(VLOOKUP(B10,'KAYIT LİSTESİ'!$B$5:$H$592,4,0)))</f>
      </c>
      <c r="E10" s="262">
        <f>IF(ISERROR(VLOOKUP(B10,'KAYIT LİSTESİ'!$B$5:$H$592,5,0)),"",(VLOOKUP(B10,'KAYIT LİSTESİ'!$B$5:$H$592,5,0)))</f>
      </c>
      <c r="F10" s="222"/>
      <c r="G10" s="220"/>
      <c r="I10" s="220">
        <v>4</v>
      </c>
      <c r="J10" s="220" t="s">
        <v>197</v>
      </c>
      <c r="K10" s="199">
        <f>IF(ISERROR(VLOOKUP(J10,'KAYIT LİSTESİ'!$B$5:$H$592,3,0)),"",(VLOOKUP(J10,'KAYIT LİSTESİ'!$B$5:$H$592,3,0)))</f>
      </c>
      <c r="L10" s="262">
        <f>IF(ISERROR(VLOOKUP(J10,'KAYIT LİSTESİ'!$B$5:$H$592,4,0)),"",(VLOOKUP(J10,'KAYIT LİSTESİ'!$B$5:$H$592,4,0)))</f>
      </c>
      <c r="M10" s="262">
        <f>IF(ISERROR(VLOOKUP(J10,'KAYIT LİSTESİ'!$B$5:$H$592,5,0)),"",(VLOOKUP(J10,'KAYIT LİSTESİ'!$B$5:$H$592,5,0)))</f>
      </c>
      <c r="N10" s="222"/>
      <c r="O10" s="220"/>
    </row>
    <row r="11" spans="1:15" s="217" customFormat="1" ht="31.5" customHeight="1">
      <c r="A11" s="220">
        <v>5</v>
      </c>
      <c r="B11" s="220" t="s">
        <v>89</v>
      </c>
      <c r="C11" s="199">
        <f>IF(ISERROR(VLOOKUP(B11,'KAYIT LİSTESİ'!$B$5:$H$592,3,0)),"",(VLOOKUP(B11,'KAYIT LİSTESİ'!$B$5:$H$592,3,0)))</f>
      </c>
      <c r="D11" s="262">
        <f>IF(ISERROR(VLOOKUP(B11,'KAYIT LİSTESİ'!$B$5:$H$592,4,0)),"",(VLOOKUP(B11,'KAYIT LİSTESİ'!$B$5:$H$592,4,0)))</f>
      </c>
      <c r="E11" s="262">
        <f>IF(ISERROR(VLOOKUP(B11,'KAYIT LİSTESİ'!$B$5:$H$592,5,0)),"",(VLOOKUP(B11,'KAYIT LİSTESİ'!$B$5:$H$592,5,0)))</f>
      </c>
      <c r="F11" s="222"/>
      <c r="G11" s="220"/>
      <c r="I11" s="220">
        <v>5</v>
      </c>
      <c r="J11" s="220" t="s">
        <v>198</v>
      </c>
      <c r="K11" s="199">
        <f>IF(ISERROR(VLOOKUP(J11,'KAYIT LİSTESİ'!$B$5:$H$592,3,0)),"",(VLOOKUP(J11,'KAYIT LİSTESİ'!$B$5:$H$592,3,0)))</f>
      </c>
      <c r="L11" s="262">
        <f>IF(ISERROR(VLOOKUP(J11,'KAYIT LİSTESİ'!$B$5:$H$592,4,0)),"",(VLOOKUP(J11,'KAYIT LİSTESİ'!$B$5:$H$592,4,0)))</f>
      </c>
      <c r="M11" s="262">
        <f>IF(ISERROR(VLOOKUP(J11,'KAYIT LİSTESİ'!$B$5:$H$592,5,0)),"",(VLOOKUP(J11,'KAYIT LİSTESİ'!$B$5:$H$592,5,0)))</f>
      </c>
      <c r="N11" s="222"/>
      <c r="O11" s="220"/>
    </row>
    <row r="12" spans="1:15" s="217" customFormat="1" ht="31.5" customHeight="1">
      <c r="A12" s="220">
        <v>6</v>
      </c>
      <c r="B12" s="220" t="s">
        <v>90</v>
      </c>
      <c r="C12" s="199">
        <f>IF(ISERROR(VLOOKUP(B12,'KAYIT LİSTESİ'!$B$5:$H$592,3,0)),"",(VLOOKUP(B12,'KAYIT LİSTESİ'!$B$5:$H$592,3,0)))</f>
      </c>
      <c r="D12" s="262">
        <f>IF(ISERROR(VLOOKUP(B12,'KAYIT LİSTESİ'!$B$5:$H$592,4,0)),"",(VLOOKUP(B12,'KAYIT LİSTESİ'!$B$5:$H$592,4,0)))</f>
      </c>
      <c r="E12" s="262">
        <f>IF(ISERROR(VLOOKUP(B12,'KAYIT LİSTESİ'!$B$5:$H$592,5,0)),"",(VLOOKUP(B12,'KAYIT LİSTESİ'!$B$5:$H$592,5,0)))</f>
      </c>
      <c r="F12" s="222"/>
      <c r="G12" s="220"/>
      <c r="I12" s="220">
        <v>6</v>
      </c>
      <c r="J12" s="220" t="s">
        <v>199</v>
      </c>
      <c r="K12" s="199">
        <f>IF(ISERROR(VLOOKUP(J12,'KAYIT LİSTESİ'!$B$5:$H$592,3,0)),"",(VLOOKUP(J12,'KAYIT LİSTESİ'!$B$5:$H$592,3,0)))</f>
      </c>
      <c r="L12" s="262">
        <f>IF(ISERROR(VLOOKUP(J12,'KAYIT LİSTESİ'!$B$5:$H$592,4,0)),"",(VLOOKUP(J12,'KAYIT LİSTESİ'!$B$5:$H$592,4,0)))</f>
      </c>
      <c r="M12" s="262">
        <f>IF(ISERROR(VLOOKUP(J12,'KAYIT LİSTESİ'!$B$5:$H$592,5,0)),"",(VLOOKUP(J12,'KAYIT LİSTESİ'!$B$5:$H$592,5,0)))</f>
      </c>
      <c r="N12" s="222"/>
      <c r="O12" s="220"/>
    </row>
    <row r="13" spans="1:15" s="217" customFormat="1" ht="31.5" customHeight="1">
      <c r="A13" s="220">
        <v>7</v>
      </c>
      <c r="B13" s="220" t="s">
        <v>91</v>
      </c>
      <c r="C13" s="199">
        <f>IF(ISERROR(VLOOKUP(B13,'KAYIT LİSTESİ'!$B$5:$H$592,3,0)),"",(VLOOKUP(B13,'KAYIT LİSTESİ'!$B$5:$H$592,3,0)))</f>
      </c>
      <c r="D13" s="262">
        <f>IF(ISERROR(VLOOKUP(B13,'KAYIT LİSTESİ'!$B$5:$H$592,4,0)),"",(VLOOKUP(B13,'KAYIT LİSTESİ'!$B$5:$H$592,4,0)))</f>
      </c>
      <c r="E13" s="262">
        <f>IF(ISERROR(VLOOKUP(B13,'KAYIT LİSTESİ'!$B$5:$H$592,5,0)),"",(VLOOKUP(B13,'KAYIT LİSTESİ'!$B$5:$H$592,5,0)))</f>
      </c>
      <c r="F13" s="222"/>
      <c r="G13" s="220"/>
      <c r="I13" s="220">
        <v>7</v>
      </c>
      <c r="J13" s="220" t="s">
        <v>200</v>
      </c>
      <c r="K13" s="199">
        <f>IF(ISERROR(VLOOKUP(J13,'KAYIT LİSTESİ'!$B$5:$H$592,3,0)),"",(VLOOKUP(J13,'KAYIT LİSTESİ'!$B$5:$H$592,3,0)))</f>
      </c>
      <c r="L13" s="262">
        <f>IF(ISERROR(VLOOKUP(J13,'KAYIT LİSTESİ'!$B$5:$H$592,4,0)),"",(VLOOKUP(J13,'KAYIT LİSTESİ'!$B$5:$H$592,4,0)))</f>
      </c>
      <c r="M13" s="262">
        <f>IF(ISERROR(VLOOKUP(J13,'KAYIT LİSTESİ'!$B$5:$H$592,5,0)),"",(VLOOKUP(J13,'KAYIT LİSTESİ'!$B$5:$H$592,5,0)))</f>
      </c>
      <c r="N13" s="222"/>
      <c r="O13" s="220"/>
    </row>
    <row r="14" spans="1:15" s="217" customFormat="1" ht="31.5" customHeight="1" thickBot="1">
      <c r="A14" s="220">
        <v>8</v>
      </c>
      <c r="B14" s="220" t="s">
        <v>92</v>
      </c>
      <c r="C14" s="199">
        <f>IF(ISERROR(VLOOKUP(B14,'KAYIT LİSTESİ'!$B$5:$H$592,3,0)),"",(VLOOKUP(B14,'KAYIT LİSTESİ'!$B$5:$H$592,3,0)))</f>
      </c>
      <c r="D14" s="262">
        <f>IF(ISERROR(VLOOKUP(B14,'KAYIT LİSTESİ'!$B$5:$H$592,4,0)),"",(VLOOKUP(B14,'KAYIT LİSTESİ'!$B$5:$H$592,4,0)))</f>
      </c>
      <c r="E14" s="262">
        <f>IF(ISERROR(VLOOKUP(B14,'KAYIT LİSTESİ'!$B$5:$H$592,5,0)),"",(VLOOKUP(B14,'KAYIT LİSTESİ'!$B$5:$H$592,5,0)))</f>
      </c>
      <c r="F14" s="222"/>
      <c r="G14" s="220"/>
      <c r="I14" s="220">
        <v>8</v>
      </c>
      <c r="J14" s="220" t="s">
        <v>201</v>
      </c>
      <c r="K14" s="199">
        <f>IF(ISERROR(VLOOKUP(J14,'KAYIT LİSTESİ'!$B$5:$H$592,3,0)),"",(VLOOKUP(J14,'KAYIT LİSTESİ'!$B$5:$H$592,3,0)))</f>
      </c>
      <c r="L14" s="262">
        <f>IF(ISERROR(VLOOKUP(J14,'KAYIT LİSTESİ'!$B$5:$H$592,4,0)),"",(VLOOKUP(J14,'KAYIT LİSTESİ'!$B$5:$H$592,4,0)))</f>
      </c>
      <c r="M14" s="262">
        <f>IF(ISERROR(VLOOKUP(J14,'KAYIT LİSTESİ'!$B$5:$H$592,5,0)),"",(VLOOKUP(J14,'KAYIT LİSTESİ'!$B$5:$H$592,5,0)))</f>
      </c>
      <c r="N14" s="222"/>
      <c r="O14" s="220"/>
    </row>
    <row r="15" spans="1:15" s="228" customFormat="1" ht="31.5" customHeight="1" thickBot="1">
      <c r="A15" s="404" t="s">
        <v>124</v>
      </c>
      <c r="B15" s="405"/>
      <c r="C15" s="405"/>
      <c r="D15" s="405"/>
      <c r="E15" s="405"/>
      <c r="F15" s="405"/>
      <c r="G15" s="406"/>
      <c r="I15" s="407" t="s">
        <v>135</v>
      </c>
      <c r="J15" s="408"/>
      <c r="K15" s="408"/>
      <c r="L15" s="408"/>
      <c r="M15" s="408"/>
      <c r="N15" s="408"/>
      <c r="O15" s="409"/>
    </row>
    <row r="16" spans="1:15" s="217" customFormat="1" ht="31.5" customHeight="1">
      <c r="A16" s="223">
        <v>1</v>
      </c>
      <c r="B16" s="220" t="s">
        <v>93</v>
      </c>
      <c r="C16" s="265">
        <f>IF(ISERROR(VLOOKUP(B16,'KAYIT LİSTESİ'!$B$5:$H$592,3,0)),"",(VLOOKUP(B16,'KAYIT LİSTESİ'!$B$5:$H$592,3,0)))</f>
      </c>
      <c r="D16" s="264">
        <f>IF(ISERROR(VLOOKUP(B16,'KAYIT LİSTESİ'!$B$5:$H$592,4,0)),"",(VLOOKUP(B16,'KAYIT LİSTESİ'!$B$5:$H$592,4,0)))</f>
      </c>
      <c r="E16" s="264">
        <f>IF(ISERROR(VLOOKUP(B16,'KAYIT LİSTESİ'!$B$5:$H$592,5,0)),"",(VLOOKUP(B16,'KAYIT LİSTESİ'!$B$5:$H$592,5,0)))</f>
      </c>
      <c r="F16" s="226"/>
      <c r="G16" s="223"/>
      <c r="I16" s="223">
        <v>1</v>
      </c>
      <c r="J16" s="220" t="s">
        <v>202</v>
      </c>
      <c r="K16" s="224">
        <f>IF(ISERROR(VLOOKUP(J16,'KAYIT LİSTESİ'!$B$5:$H$592,3,0)),"",(VLOOKUP(J16,'KAYIT LİSTESİ'!$B$5:$H$592,3,0)))</f>
      </c>
      <c r="L16" s="225">
        <f>IF(ISERROR(VLOOKUP(J16,'KAYIT LİSTESİ'!$B$5:$H$592,4,0)),"",(VLOOKUP(J16,'KAYIT LİSTESİ'!$B$5:$H$592,4,0)))</f>
      </c>
      <c r="M16" s="225">
        <f>IF(ISERROR(VLOOKUP(J16,'KAYIT LİSTESİ'!$B$5:$H$592,5,0)),"",(VLOOKUP(J16,'KAYIT LİSTESİ'!$B$5:$H$592,5,0)))</f>
      </c>
      <c r="N16" s="226"/>
      <c r="O16" s="223"/>
    </row>
    <row r="17" spans="1:15" s="217" customFormat="1" ht="31.5" customHeight="1">
      <c r="A17" s="220">
        <v>2</v>
      </c>
      <c r="B17" s="220" t="s">
        <v>94</v>
      </c>
      <c r="C17" s="265">
        <f>IF(ISERROR(VLOOKUP(B17,'KAYIT LİSTESİ'!$B$5:$H$592,3,0)),"",(VLOOKUP(B17,'KAYIT LİSTESİ'!$B$5:$H$592,3,0)))</f>
      </c>
      <c r="D17" s="264">
        <f>IF(ISERROR(VLOOKUP(B17,'KAYIT LİSTESİ'!$B$5:$H$592,4,0)),"",(VLOOKUP(B17,'KAYIT LİSTESİ'!$B$5:$H$592,4,0)))</f>
      </c>
      <c r="E17" s="264">
        <f>IF(ISERROR(VLOOKUP(B17,'KAYIT LİSTESİ'!$B$5:$H$592,5,0)),"",(VLOOKUP(B17,'KAYIT LİSTESİ'!$B$5:$H$592,5,0)))</f>
      </c>
      <c r="F17" s="222"/>
      <c r="G17" s="220"/>
      <c r="I17" s="220">
        <v>2</v>
      </c>
      <c r="J17" s="220" t="s">
        <v>203</v>
      </c>
      <c r="K17" s="224">
        <f>IF(ISERROR(VLOOKUP(J17,'KAYIT LİSTESİ'!$B$5:$H$592,3,0)),"",(VLOOKUP(J17,'KAYIT LİSTESİ'!$B$5:$H$592,3,0)))</f>
      </c>
      <c r="L17" s="225">
        <f>IF(ISERROR(VLOOKUP(J17,'KAYIT LİSTESİ'!$B$5:$H$592,4,0)),"",(VLOOKUP(J17,'KAYIT LİSTESİ'!$B$5:$H$592,4,0)))</f>
      </c>
      <c r="M17" s="225">
        <f>IF(ISERROR(VLOOKUP(J17,'KAYIT LİSTESİ'!$B$5:$H$592,5,0)),"",(VLOOKUP(J17,'KAYIT LİSTESİ'!$B$5:$H$592,5,0)))</f>
      </c>
      <c r="N17" s="222"/>
      <c r="O17" s="220"/>
    </row>
    <row r="18" spans="1:15" s="217" customFormat="1" ht="31.5" customHeight="1">
      <c r="A18" s="223">
        <v>3</v>
      </c>
      <c r="B18" s="220" t="s">
        <v>95</v>
      </c>
      <c r="C18" s="265">
        <f>IF(ISERROR(VLOOKUP(B18,'KAYIT LİSTESİ'!$B$5:$H$592,3,0)),"",(VLOOKUP(B18,'KAYIT LİSTESİ'!$B$5:$H$592,3,0)))</f>
      </c>
      <c r="D18" s="264">
        <f>IF(ISERROR(VLOOKUP(B18,'KAYIT LİSTESİ'!$B$5:$H$592,4,0)),"",(VLOOKUP(B18,'KAYIT LİSTESİ'!$B$5:$H$592,4,0)))</f>
      </c>
      <c r="E18" s="264">
        <f>IF(ISERROR(VLOOKUP(B18,'KAYIT LİSTESİ'!$B$5:$H$592,5,0)),"",(VLOOKUP(B18,'KAYIT LİSTESİ'!$B$5:$H$592,5,0)))</f>
      </c>
      <c r="F18" s="226"/>
      <c r="G18" s="223"/>
      <c r="I18" s="223">
        <v>3</v>
      </c>
      <c r="J18" s="220" t="s">
        <v>204</v>
      </c>
      <c r="K18" s="224">
        <f>IF(ISERROR(VLOOKUP(J18,'KAYIT LİSTESİ'!$B$5:$H$592,3,0)),"",(VLOOKUP(J18,'KAYIT LİSTESİ'!$B$5:$H$592,3,0)))</f>
      </c>
      <c r="L18" s="225">
        <f>IF(ISERROR(VLOOKUP(J18,'KAYIT LİSTESİ'!$B$5:$H$592,4,0)),"",(VLOOKUP(J18,'KAYIT LİSTESİ'!$B$5:$H$592,4,0)))</f>
      </c>
      <c r="M18" s="225">
        <f>IF(ISERROR(VLOOKUP(J18,'KAYIT LİSTESİ'!$B$5:$H$592,5,0)),"",(VLOOKUP(J18,'KAYIT LİSTESİ'!$B$5:$H$592,5,0)))</f>
      </c>
      <c r="N18" s="226"/>
      <c r="O18" s="223"/>
    </row>
    <row r="19" spans="1:15" s="217" customFormat="1" ht="31.5" customHeight="1">
      <c r="A19" s="220">
        <v>4</v>
      </c>
      <c r="B19" s="220" t="s">
        <v>96</v>
      </c>
      <c r="C19" s="265">
        <f>IF(ISERROR(VLOOKUP(B19,'KAYIT LİSTESİ'!$B$5:$H$592,3,0)),"",(VLOOKUP(B19,'KAYIT LİSTESİ'!$B$5:$H$592,3,0)))</f>
      </c>
      <c r="D19" s="264">
        <f>IF(ISERROR(VLOOKUP(B19,'KAYIT LİSTESİ'!$B$5:$H$592,4,0)),"",(VLOOKUP(B19,'KAYIT LİSTESİ'!$B$5:$H$592,4,0)))</f>
      </c>
      <c r="E19" s="264">
        <f>IF(ISERROR(VLOOKUP(B19,'KAYIT LİSTESİ'!$B$5:$H$592,5,0)),"",(VLOOKUP(B19,'KAYIT LİSTESİ'!$B$5:$H$592,5,0)))</f>
      </c>
      <c r="F19" s="222"/>
      <c r="G19" s="220"/>
      <c r="I19" s="220">
        <v>4</v>
      </c>
      <c r="J19" s="220" t="s">
        <v>205</v>
      </c>
      <c r="K19" s="224">
        <f>IF(ISERROR(VLOOKUP(J19,'KAYIT LİSTESİ'!$B$5:$H$592,3,0)),"",(VLOOKUP(J19,'KAYIT LİSTESİ'!$B$5:$H$592,3,0)))</f>
      </c>
      <c r="L19" s="225">
        <f>IF(ISERROR(VLOOKUP(J19,'KAYIT LİSTESİ'!$B$5:$H$592,4,0)),"",(VLOOKUP(J19,'KAYIT LİSTESİ'!$B$5:$H$592,4,0)))</f>
      </c>
      <c r="M19" s="225">
        <f>IF(ISERROR(VLOOKUP(J19,'KAYIT LİSTESİ'!$B$5:$H$592,5,0)),"",(VLOOKUP(J19,'KAYIT LİSTESİ'!$B$5:$H$592,5,0)))</f>
      </c>
      <c r="N19" s="222"/>
      <c r="O19" s="220"/>
    </row>
    <row r="20" spans="1:15" s="217" customFormat="1" ht="31.5" customHeight="1">
      <c r="A20" s="223">
        <v>5</v>
      </c>
      <c r="B20" s="220" t="s">
        <v>97</v>
      </c>
      <c r="C20" s="265">
        <f>IF(ISERROR(VLOOKUP(B20,'KAYIT LİSTESİ'!$B$5:$H$592,3,0)),"",(VLOOKUP(B20,'KAYIT LİSTESİ'!$B$5:$H$592,3,0)))</f>
      </c>
      <c r="D20" s="264">
        <f>IF(ISERROR(VLOOKUP(B20,'KAYIT LİSTESİ'!$B$5:$H$592,4,0)),"",(VLOOKUP(B20,'KAYIT LİSTESİ'!$B$5:$H$592,4,0)))</f>
      </c>
      <c r="E20" s="264">
        <f>IF(ISERROR(VLOOKUP(B20,'KAYIT LİSTESİ'!$B$5:$H$592,5,0)),"",(VLOOKUP(B20,'KAYIT LİSTESİ'!$B$5:$H$592,5,0)))</f>
      </c>
      <c r="F20" s="226"/>
      <c r="G20" s="223"/>
      <c r="I20" s="223">
        <v>5</v>
      </c>
      <c r="J20" s="220" t="s">
        <v>206</v>
      </c>
      <c r="K20" s="224">
        <f>IF(ISERROR(VLOOKUP(J20,'KAYIT LİSTESİ'!$B$5:$H$592,3,0)),"",(VLOOKUP(J20,'KAYIT LİSTESİ'!$B$5:$H$592,3,0)))</f>
      </c>
      <c r="L20" s="225">
        <f>IF(ISERROR(VLOOKUP(J20,'KAYIT LİSTESİ'!$B$5:$H$592,4,0)),"",(VLOOKUP(J20,'KAYIT LİSTESİ'!$B$5:$H$592,4,0)))</f>
      </c>
      <c r="M20" s="225">
        <f>IF(ISERROR(VLOOKUP(J20,'KAYIT LİSTESİ'!$B$5:$H$592,5,0)),"",(VLOOKUP(J20,'KAYIT LİSTESİ'!$B$5:$H$592,5,0)))</f>
      </c>
      <c r="N20" s="226"/>
      <c r="O20" s="223"/>
    </row>
    <row r="21" spans="1:15" s="217" customFormat="1" ht="31.5" customHeight="1">
      <c r="A21" s="220">
        <v>6</v>
      </c>
      <c r="B21" s="220" t="s">
        <v>98</v>
      </c>
      <c r="C21" s="265">
        <f>IF(ISERROR(VLOOKUP(B21,'KAYIT LİSTESİ'!$B$5:$H$592,3,0)),"",(VLOOKUP(B21,'KAYIT LİSTESİ'!$B$5:$H$592,3,0)))</f>
      </c>
      <c r="D21" s="264">
        <f>IF(ISERROR(VLOOKUP(B21,'KAYIT LİSTESİ'!$B$5:$H$592,4,0)),"",(VLOOKUP(B21,'KAYIT LİSTESİ'!$B$5:$H$592,4,0)))</f>
      </c>
      <c r="E21" s="264">
        <f>IF(ISERROR(VLOOKUP(B21,'KAYIT LİSTESİ'!$B$5:$H$592,5,0)),"",(VLOOKUP(B21,'KAYIT LİSTESİ'!$B$5:$H$592,5,0)))</f>
      </c>
      <c r="F21" s="222"/>
      <c r="G21" s="220"/>
      <c r="I21" s="220">
        <v>6</v>
      </c>
      <c r="J21" s="220" t="s">
        <v>207</v>
      </c>
      <c r="K21" s="224">
        <f>IF(ISERROR(VLOOKUP(J21,'KAYIT LİSTESİ'!$B$5:$H$592,3,0)),"",(VLOOKUP(J21,'KAYIT LİSTESİ'!$B$5:$H$592,3,0)))</f>
      </c>
      <c r="L21" s="225">
        <f>IF(ISERROR(VLOOKUP(J21,'KAYIT LİSTESİ'!$B$5:$H$592,4,0)),"",(VLOOKUP(J21,'KAYIT LİSTESİ'!$B$5:$H$592,4,0)))</f>
      </c>
      <c r="M21" s="225">
        <f>IF(ISERROR(VLOOKUP(J21,'KAYIT LİSTESİ'!$B$5:$H$592,5,0)),"",(VLOOKUP(J21,'KAYIT LİSTESİ'!$B$5:$H$592,5,0)))</f>
      </c>
      <c r="N21" s="222"/>
      <c r="O21" s="220"/>
    </row>
    <row r="22" spans="1:15" s="217" customFormat="1" ht="31.5" customHeight="1">
      <c r="A22" s="223">
        <v>7</v>
      </c>
      <c r="B22" s="220" t="s">
        <v>99</v>
      </c>
      <c r="C22" s="265">
        <f>IF(ISERROR(VLOOKUP(B22,'KAYIT LİSTESİ'!$B$5:$H$592,3,0)),"",(VLOOKUP(B22,'KAYIT LİSTESİ'!$B$5:$H$592,3,0)))</f>
      </c>
      <c r="D22" s="264">
        <f>IF(ISERROR(VLOOKUP(B22,'KAYIT LİSTESİ'!$B$5:$H$592,4,0)),"",(VLOOKUP(B22,'KAYIT LİSTESİ'!$B$5:$H$592,4,0)))</f>
      </c>
      <c r="E22" s="264">
        <f>IF(ISERROR(VLOOKUP(B22,'KAYIT LİSTESİ'!$B$5:$H$592,5,0)),"",(VLOOKUP(B22,'KAYIT LİSTESİ'!$B$5:$H$592,5,0)))</f>
      </c>
      <c r="F22" s="226"/>
      <c r="G22" s="223"/>
      <c r="I22" s="223">
        <v>7</v>
      </c>
      <c r="J22" s="220" t="s">
        <v>208</v>
      </c>
      <c r="K22" s="224">
        <f>IF(ISERROR(VLOOKUP(J22,'KAYIT LİSTESİ'!$B$5:$H$592,3,0)),"",(VLOOKUP(J22,'KAYIT LİSTESİ'!$B$5:$H$592,3,0)))</f>
      </c>
      <c r="L22" s="225">
        <f>IF(ISERROR(VLOOKUP(J22,'KAYIT LİSTESİ'!$B$5:$H$592,4,0)),"",(VLOOKUP(J22,'KAYIT LİSTESİ'!$B$5:$H$592,4,0)))</f>
      </c>
      <c r="M22" s="225">
        <f>IF(ISERROR(VLOOKUP(J22,'KAYIT LİSTESİ'!$B$5:$H$592,5,0)),"",(VLOOKUP(J22,'KAYIT LİSTESİ'!$B$5:$H$592,5,0)))</f>
      </c>
      <c r="N22" s="226"/>
      <c r="O22" s="223"/>
    </row>
    <row r="23" spans="1:15" s="217" customFormat="1" ht="31.5" customHeight="1" thickBot="1">
      <c r="A23" s="220">
        <v>8</v>
      </c>
      <c r="B23" s="220" t="s">
        <v>100</v>
      </c>
      <c r="C23" s="265">
        <f>IF(ISERROR(VLOOKUP(B23,'KAYIT LİSTESİ'!$B$5:$H$592,3,0)),"",(VLOOKUP(B23,'KAYIT LİSTESİ'!$B$5:$H$592,3,0)))</f>
      </c>
      <c r="D23" s="264">
        <f>IF(ISERROR(VLOOKUP(B23,'KAYIT LİSTESİ'!$B$5:$H$592,4,0)),"",(VLOOKUP(B23,'KAYIT LİSTESİ'!$B$5:$H$592,4,0)))</f>
      </c>
      <c r="E23" s="264">
        <f>IF(ISERROR(VLOOKUP(B23,'KAYIT LİSTESİ'!$B$5:$H$592,5,0)),"",(VLOOKUP(B23,'KAYIT LİSTESİ'!$B$5:$H$592,5,0)))</f>
      </c>
      <c r="F23" s="222"/>
      <c r="G23" s="220"/>
      <c r="I23" s="220">
        <v>8</v>
      </c>
      <c r="J23" s="220" t="s">
        <v>209</v>
      </c>
      <c r="K23" s="224">
        <f>IF(ISERROR(VLOOKUP(J23,'KAYIT LİSTESİ'!$B$5:$H$592,3,0)),"",(VLOOKUP(J23,'KAYIT LİSTESİ'!$B$5:$H$592,3,0)))</f>
      </c>
      <c r="L23" s="225">
        <f>IF(ISERROR(VLOOKUP(J23,'KAYIT LİSTESİ'!$B$5:$H$592,4,0)),"",(VLOOKUP(J23,'KAYIT LİSTESİ'!$B$5:$H$592,4,0)))</f>
      </c>
      <c r="M23" s="225">
        <f>IF(ISERROR(VLOOKUP(J23,'KAYIT LİSTESİ'!$B$5:$H$592,5,0)),"",(VLOOKUP(J23,'KAYIT LİSTESİ'!$B$5:$H$592,5,0)))</f>
      </c>
      <c r="N23" s="222"/>
      <c r="O23" s="220"/>
    </row>
    <row r="24" spans="1:15" s="228" customFormat="1" ht="31.5" customHeight="1" thickBot="1">
      <c r="A24" s="404" t="s">
        <v>132</v>
      </c>
      <c r="B24" s="405"/>
      <c r="C24" s="405"/>
      <c r="D24" s="405"/>
      <c r="E24" s="405"/>
      <c r="F24" s="405"/>
      <c r="G24" s="406"/>
      <c r="I24" s="404" t="s">
        <v>131</v>
      </c>
      <c r="J24" s="405"/>
      <c r="K24" s="405"/>
      <c r="L24" s="405"/>
      <c r="M24" s="405"/>
      <c r="N24" s="405"/>
      <c r="O24" s="406"/>
    </row>
    <row r="25" spans="1:15" s="217" customFormat="1" ht="31.5" customHeight="1">
      <c r="A25" s="223">
        <v>1</v>
      </c>
      <c r="B25" s="220" t="s">
        <v>136</v>
      </c>
      <c r="C25" s="265">
        <f>IF(ISERROR(VLOOKUP(B25,'KAYIT LİSTESİ'!$B$5:$H$592,3,0)),"",(VLOOKUP(B25,'KAYIT LİSTESİ'!$B$5:$H$592,3,0)))</f>
      </c>
      <c r="D25" s="266">
        <f>IF(ISERROR(VLOOKUP(B25,'KAYIT LİSTESİ'!$B$5:$H$592,4,0)),"",(VLOOKUP(B25,'KAYIT LİSTESİ'!$B$5:$H$592,4,0)))</f>
      </c>
      <c r="E25" s="266">
        <f>IF(ISERROR(VLOOKUP(B25,'KAYIT LİSTESİ'!$B$5:$H$592,5,0)),"",(VLOOKUP(B25,'KAYIT LİSTESİ'!$B$5:$H$592,5,0)))</f>
      </c>
      <c r="F25" s="226"/>
      <c r="G25" s="223"/>
      <c r="I25" s="215" t="s">
        <v>50</v>
      </c>
      <c r="J25" s="215" t="s">
        <v>81</v>
      </c>
      <c r="K25" s="216" t="s">
        <v>46</v>
      </c>
      <c r="L25" s="215" t="s">
        <v>47</v>
      </c>
      <c r="M25" s="215" t="s">
        <v>128</v>
      </c>
      <c r="N25" s="215" t="s">
        <v>69</v>
      </c>
      <c r="O25" s="215" t="s">
        <v>71</v>
      </c>
    </row>
    <row r="26" spans="1:15" s="217" customFormat="1" ht="31.5" customHeight="1">
      <c r="A26" s="220">
        <v>2</v>
      </c>
      <c r="B26" s="220" t="s">
        <v>137</v>
      </c>
      <c r="C26" s="265">
        <f>IF(ISERROR(VLOOKUP(B26,'KAYIT LİSTESİ'!$B$5:$H$592,3,0)),"",(VLOOKUP(B26,'KAYIT LİSTESİ'!$B$5:$H$592,3,0)))</f>
      </c>
      <c r="D26" s="266">
        <f>IF(ISERROR(VLOOKUP(B26,'KAYIT LİSTESİ'!$B$5:$H$592,4,0)),"",(VLOOKUP(B26,'KAYIT LİSTESİ'!$B$5:$H$592,4,0)))</f>
      </c>
      <c r="E26" s="266">
        <f>IF(ISERROR(VLOOKUP(B26,'KAYIT LİSTESİ'!$B$5:$H$592,5,0)),"",(VLOOKUP(B26,'KAYIT LİSTESİ'!$B$5:$H$592,5,0)))</f>
      </c>
      <c r="F26" s="222"/>
      <c r="G26" s="220"/>
      <c r="I26" s="198">
        <v>1</v>
      </c>
      <c r="J26" s="198" t="s">
        <v>160</v>
      </c>
      <c r="K26" s="199">
        <f>IF(ISERROR(VLOOKUP(J26,'KAYIT LİSTESİ'!$B$5:$H$592,3,0)),"",(VLOOKUP(J26,'KAYIT LİSTESİ'!$B$5:$H$592,3,0)))</f>
        <v>35669</v>
      </c>
      <c r="L26" s="267" t="str">
        <f>IF(ISERROR(VLOOKUP(J26,'KAYIT LİSTESİ'!$B$5:$H$592,4,0)),"",(VLOOKUP(J26,'KAYIT LİSTESİ'!$B$5:$H$592,4,0)))</f>
        <v>CAN GÜNERSU</v>
      </c>
      <c r="M26" s="267" t="str">
        <f>IF(ISERROR(VLOOKUP(J26,'KAYIT LİSTESİ'!$B$5:$H$592,5,0)),"",(VLOOKUP(J26,'KAYIT LİSTESİ'!$B$5:$H$592,5,0)))</f>
        <v>ANKARA</v>
      </c>
      <c r="N26" s="199"/>
      <c r="O26" s="199"/>
    </row>
    <row r="27" spans="1:15" s="217" customFormat="1" ht="31.5" customHeight="1">
      <c r="A27" s="223">
        <v>3</v>
      </c>
      <c r="B27" s="220" t="s">
        <v>138</v>
      </c>
      <c r="C27" s="265">
        <f>IF(ISERROR(VLOOKUP(B27,'KAYIT LİSTESİ'!$B$5:$H$592,3,0)),"",(VLOOKUP(B27,'KAYIT LİSTESİ'!$B$5:$H$592,3,0)))</f>
      </c>
      <c r="D27" s="266">
        <f>IF(ISERROR(VLOOKUP(B27,'KAYIT LİSTESİ'!$B$5:$H$592,4,0)),"",(VLOOKUP(B27,'KAYIT LİSTESİ'!$B$5:$H$592,4,0)))</f>
      </c>
      <c r="E27" s="266">
        <f>IF(ISERROR(VLOOKUP(B27,'KAYIT LİSTESİ'!$B$5:$H$592,5,0)),"",(VLOOKUP(B27,'KAYIT LİSTESİ'!$B$5:$H$592,5,0)))</f>
      </c>
      <c r="F27" s="226"/>
      <c r="G27" s="223"/>
      <c r="I27" s="198">
        <v>2</v>
      </c>
      <c r="J27" s="198" t="s">
        <v>161</v>
      </c>
      <c r="K27" s="199">
        <f>IF(ISERROR(VLOOKUP(J27,'KAYIT LİSTESİ'!$B$5:$H$592,3,0)),"",(VLOOKUP(J27,'KAYIT LİSTESİ'!$B$5:$H$592,3,0)))</f>
        <v>35091</v>
      </c>
      <c r="L27" s="267" t="str">
        <f>IF(ISERROR(VLOOKUP(J27,'KAYIT LİSTESİ'!$B$5:$H$592,4,0)),"",(VLOOKUP(J27,'KAYIT LİSTESİ'!$B$5:$H$592,4,0)))</f>
        <v>AHMET BERKAY OFLAZ</v>
      </c>
      <c r="M27" s="267" t="str">
        <f>IF(ISERROR(VLOOKUP(J27,'KAYIT LİSTESİ'!$B$5:$H$592,5,0)),"",(VLOOKUP(J27,'KAYIT LİSTESİ'!$B$5:$H$592,5,0)))</f>
        <v>BURDUR</v>
      </c>
      <c r="N27" s="199"/>
      <c r="O27" s="199"/>
    </row>
    <row r="28" spans="1:15" s="217" customFormat="1" ht="31.5" customHeight="1">
      <c r="A28" s="220">
        <v>4</v>
      </c>
      <c r="B28" s="220" t="s">
        <v>139</v>
      </c>
      <c r="C28" s="265">
        <f>IF(ISERROR(VLOOKUP(B28,'KAYIT LİSTESİ'!$B$5:$H$592,3,0)),"",(VLOOKUP(B28,'KAYIT LİSTESİ'!$B$5:$H$592,3,0)))</f>
      </c>
      <c r="D28" s="266">
        <f>IF(ISERROR(VLOOKUP(B28,'KAYIT LİSTESİ'!$B$5:$H$592,4,0)),"",(VLOOKUP(B28,'KAYIT LİSTESİ'!$B$5:$H$592,4,0)))</f>
      </c>
      <c r="E28" s="266">
        <f>IF(ISERROR(VLOOKUP(B28,'KAYIT LİSTESİ'!$B$5:$H$592,5,0)),"",(VLOOKUP(B28,'KAYIT LİSTESİ'!$B$5:$H$592,5,0)))</f>
      </c>
      <c r="F28" s="222"/>
      <c r="G28" s="220"/>
      <c r="I28" s="198">
        <v>3</v>
      </c>
      <c r="J28" s="198" t="s">
        <v>162</v>
      </c>
      <c r="K28" s="199">
        <f>IF(ISERROR(VLOOKUP(J28,'KAYIT LİSTESİ'!$B$5:$H$592,3,0)),"",(VLOOKUP(J28,'KAYIT LİSTESİ'!$B$5:$H$592,3,0)))</f>
        <v>35094</v>
      </c>
      <c r="L28" s="267" t="str">
        <f>IF(ISERROR(VLOOKUP(J28,'KAYIT LİSTESİ'!$B$5:$H$592,4,0)),"",(VLOOKUP(J28,'KAYIT LİSTESİ'!$B$5:$H$592,4,0)))</f>
        <v>YAĞIZ ERDOĞAN</v>
      </c>
      <c r="M28" s="267" t="str">
        <f>IF(ISERROR(VLOOKUP(J28,'KAYIT LİSTESİ'!$B$5:$H$592,5,0)),"",(VLOOKUP(J28,'KAYIT LİSTESİ'!$B$5:$H$592,5,0)))</f>
        <v>İSTANBUL</v>
      </c>
      <c r="N28" s="199"/>
      <c r="O28" s="199"/>
    </row>
    <row r="29" spans="1:15" s="217" customFormat="1" ht="31.5" customHeight="1">
      <c r="A29" s="223">
        <v>5</v>
      </c>
      <c r="B29" s="220" t="s">
        <v>140</v>
      </c>
      <c r="C29" s="265">
        <f>IF(ISERROR(VLOOKUP(B29,'KAYIT LİSTESİ'!$B$5:$H$592,3,0)),"",(VLOOKUP(B29,'KAYIT LİSTESİ'!$B$5:$H$592,3,0)))</f>
      </c>
      <c r="D29" s="266">
        <f>IF(ISERROR(VLOOKUP(B29,'KAYIT LİSTESİ'!$B$5:$H$592,4,0)),"",(VLOOKUP(B29,'KAYIT LİSTESİ'!$B$5:$H$592,4,0)))</f>
      </c>
      <c r="E29" s="266">
        <f>IF(ISERROR(VLOOKUP(B29,'KAYIT LİSTESİ'!$B$5:$H$592,5,0)),"",(VLOOKUP(B29,'KAYIT LİSTESİ'!$B$5:$H$592,5,0)))</f>
      </c>
      <c r="F29" s="226"/>
      <c r="G29" s="223"/>
      <c r="I29" s="198">
        <v>4</v>
      </c>
      <c r="J29" s="198" t="s">
        <v>163</v>
      </c>
      <c r="K29" s="199">
        <f>IF(ISERROR(VLOOKUP(J29,'KAYIT LİSTESİ'!$B$5:$H$592,3,0)),"",(VLOOKUP(J29,'KAYIT LİSTESİ'!$B$5:$H$592,3,0)))</f>
      </c>
      <c r="L29" s="267">
        <f>IF(ISERROR(VLOOKUP(J29,'KAYIT LİSTESİ'!$B$5:$H$592,4,0)),"",(VLOOKUP(J29,'KAYIT LİSTESİ'!$B$5:$H$592,4,0)))</f>
      </c>
      <c r="M29" s="267">
        <f>IF(ISERROR(VLOOKUP(J29,'KAYIT LİSTESİ'!$B$5:$H$592,5,0)),"",(VLOOKUP(J29,'KAYIT LİSTESİ'!$B$5:$H$592,5,0)))</f>
      </c>
      <c r="N29" s="199"/>
      <c r="O29" s="199"/>
    </row>
    <row r="30" spans="1:15" s="217" customFormat="1" ht="31.5" customHeight="1">
      <c r="A30" s="223">
        <v>6</v>
      </c>
      <c r="B30" s="220" t="s">
        <v>141</v>
      </c>
      <c r="C30" s="265">
        <f>IF(ISERROR(VLOOKUP(B30,'KAYIT LİSTESİ'!$B$5:$H$592,3,0)),"",(VLOOKUP(B30,'KAYIT LİSTESİ'!$B$5:$H$592,3,0)))</f>
      </c>
      <c r="D30" s="266">
        <f>IF(ISERROR(VLOOKUP(B30,'KAYIT LİSTESİ'!$B$5:$H$592,4,0)),"",(VLOOKUP(B30,'KAYIT LİSTESİ'!$B$5:$H$592,4,0)))</f>
      </c>
      <c r="E30" s="266">
        <f>IF(ISERROR(VLOOKUP(B30,'KAYIT LİSTESİ'!$B$5:$H$592,5,0)),"",(VLOOKUP(B30,'KAYIT LİSTESİ'!$B$5:$H$592,5,0)))</f>
      </c>
      <c r="F30" s="226"/>
      <c r="G30" s="223"/>
      <c r="I30" s="198">
        <v>5</v>
      </c>
      <c r="J30" s="198" t="s">
        <v>164</v>
      </c>
      <c r="K30" s="199">
        <f>IF(ISERROR(VLOOKUP(J30,'KAYIT LİSTESİ'!$B$5:$H$592,3,0)),"",(VLOOKUP(J30,'KAYIT LİSTESİ'!$B$5:$H$592,3,0)))</f>
      </c>
      <c r="L30" s="267">
        <f>IF(ISERROR(VLOOKUP(J30,'KAYIT LİSTESİ'!$B$5:$H$592,4,0)),"",(VLOOKUP(J30,'KAYIT LİSTESİ'!$B$5:$H$592,4,0)))</f>
      </c>
      <c r="M30" s="267">
        <f>IF(ISERROR(VLOOKUP(J30,'KAYIT LİSTESİ'!$B$5:$H$592,5,0)),"",(VLOOKUP(J30,'KAYIT LİSTESİ'!$B$5:$H$592,5,0)))</f>
      </c>
      <c r="N30" s="199"/>
      <c r="O30" s="199"/>
    </row>
    <row r="31" spans="1:15" s="217" customFormat="1" ht="31.5" customHeight="1">
      <c r="A31" s="223">
        <v>7</v>
      </c>
      <c r="B31" s="220" t="s">
        <v>142</v>
      </c>
      <c r="C31" s="265">
        <f>IF(ISERROR(VLOOKUP(B31,'KAYIT LİSTESİ'!$B$5:$H$592,3,0)),"",(VLOOKUP(B31,'KAYIT LİSTESİ'!$B$5:$H$592,3,0)))</f>
      </c>
      <c r="D31" s="266">
        <f>IF(ISERROR(VLOOKUP(B31,'KAYIT LİSTESİ'!$B$5:$H$592,4,0)),"",(VLOOKUP(B31,'KAYIT LİSTESİ'!$B$5:$H$592,4,0)))</f>
      </c>
      <c r="E31" s="266">
        <f>IF(ISERROR(VLOOKUP(B31,'KAYIT LİSTESİ'!$B$5:$H$592,5,0)),"",(VLOOKUP(B31,'KAYIT LİSTESİ'!$B$5:$H$592,5,0)))</f>
      </c>
      <c r="F31" s="226"/>
      <c r="G31" s="223"/>
      <c r="I31" s="198">
        <v>6</v>
      </c>
      <c r="J31" s="198" t="s">
        <v>165</v>
      </c>
      <c r="K31" s="199">
        <f>IF(ISERROR(VLOOKUP(J31,'KAYIT LİSTESİ'!$B$5:$H$592,3,0)),"",(VLOOKUP(J31,'KAYIT LİSTESİ'!$B$5:$H$592,3,0)))</f>
      </c>
      <c r="L31" s="267">
        <f>IF(ISERROR(VLOOKUP(J31,'KAYIT LİSTESİ'!$B$5:$H$592,4,0)),"",(VLOOKUP(J31,'KAYIT LİSTESİ'!$B$5:$H$592,4,0)))</f>
      </c>
      <c r="M31" s="267">
        <f>IF(ISERROR(VLOOKUP(J31,'KAYIT LİSTESİ'!$B$5:$H$592,5,0)),"",(VLOOKUP(J31,'KAYIT LİSTESİ'!$B$5:$H$592,5,0)))</f>
      </c>
      <c r="N31" s="199"/>
      <c r="O31" s="199"/>
    </row>
    <row r="32" spans="1:15" s="217" customFormat="1" ht="31.5" customHeight="1" thickBot="1">
      <c r="A32" s="223">
        <v>8</v>
      </c>
      <c r="B32" s="220" t="s">
        <v>143</v>
      </c>
      <c r="C32" s="265">
        <f>IF(ISERROR(VLOOKUP(B32,'KAYIT LİSTESİ'!$B$5:$H$592,3,0)),"",(VLOOKUP(B32,'KAYIT LİSTESİ'!$B$5:$H$592,3,0)))</f>
      </c>
      <c r="D32" s="266">
        <f>IF(ISERROR(VLOOKUP(B32,'KAYIT LİSTESİ'!$B$5:$H$592,4,0)),"",(VLOOKUP(B32,'KAYIT LİSTESİ'!$B$5:$H$592,4,0)))</f>
      </c>
      <c r="E32" s="266">
        <f>IF(ISERROR(VLOOKUP(B32,'KAYIT LİSTESİ'!$B$5:$H$592,5,0)),"",(VLOOKUP(B32,'KAYIT LİSTESİ'!$B$5:$H$592,5,0)))</f>
      </c>
      <c r="F32" s="226"/>
      <c r="G32" s="223"/>
      <c r="I32" s="198">
        <v>7</v>
      </c>
      <c r="J32" s="198" t="s">
        <v>166</v>
      </c>
      <c r="K32" s="199">
        <f>IF(ISERROR(VLOOKUP(J32,'KAYIT LİSTESİ'!$B$5:$H$592,3,0)),"",(VLOOKUP(J32,'KAYIT LİSTESİ'!$B$5:$H$592,3,0)))</f>
      </c>
      <c r="L32" s="267">
        <f>IF(ISERROR(VLOOKUP(J32,'KAYIT LİSTESİ'!$B$5:$H$592,4,0)),"",(VLOOKUP(J32,'KAYIT LİSTESİ'!$B$5:$H$592,4,0)))</f>
      </c>
      <c r="M32" s="267">
        <f>IF(ISERROR(VLOOKUP(J32,'KAYIT LİSTESİ'!$B$5:$H$592,5,0)),"",(VLOOKUP(J32,'KAYIT LİSTESİ'!$B$5:$H$592,5,0)))</f>
      </c>
      <c r="N32" s="199"/>
      <c r="O32" s="199"/>
    </row>
    <row r="33" spans="1:15" s="217" customFormat="1" ht="31.5" customHeight="1" thickBot="1">
      <c r="A33" s="404" t="s">
        <v>133</v>
      </c>
      <c r="B33" s="405"/>
      <c r="C33" s="405"/>
      <c r="D33" s="405"/>
      <c r="E33" s="405"/>
      <c r="F33" s="405"/>
      <c r="G33" s="406"/>
      <c r="I33" s="198">
        <v>8</v>
      </c>
      <c r="J33" s="198" t="s">
        <v>167</v>
      </c>
      <c r="K33" s="199">
        <f>IF(ISERROR(VLOOKUP(J33,'KAYIT LİSTESİ'!$B$5:$H$592,3,0)),"",(VLOOKUP(J33,'KAYIT LİSTESİ'!$B$5:$H$592,3,0)))</f>
      </c>
      <c r="L33" s="267">
        <f>IF(ISERROR(VLOOKUP(J33,'KAYIT LİSTESİ'!$B$5:$H$592,4,0)),"",(VLOOKUP(J33,'KAYIT LİSTESİ'!$B$5:$H$592,4,0)))</f>
      </c>
      <c r="M33" s="267">
        <f>IF(ISERROR(VLOOKUP(J33,'KAYIT LİSTESİ'!$B$5:$H$592,5,0)),"",(VLOOKUP(J33,'KAYIT LİSTESİ'!$B$5:$H$592,5,0)))</f>
      </c>
      <c r="N33" s="199"/>
      <c r="O33" s="199"/>
    </row>
    <row r="34" spans="1:15" s="217" customFormat="1" ht="31.5" customHeight="1">
      <c r="A34" s="223">
        <v>1</v>
      </c>
      <c r="B34" s="220" t="s">
        <v>144</v>
      </c>
      <c r="C34" s="265">
        <f>IF(ISERROR(VLOOKUP(B34,'KAYIT LİSTESİ'!$B$5:$H$592,3,0)),"",(VLOOKUP(B34,'KAYIT LİSTESİ'!$B$5:$H$592,3,0)))</f>
      </c>
      <c r="D34" s="266">
        <f>IF(ISERROR(VLOOKUP(B34,'KAYIT LİSTESİ'!$B$5:$H$592,4,0)),"",(VLOOKUP(B34,'KAYIT LİSTESİ'!$B$5:$H$592,4,0)))</f>
      </c>
      <c r="E34" s="266">
        <f>IF(ISERROR(VLOOKUP(B34,'KAYIT LİSTESİ'!$B$5:$H$592,5,0)),"",(VLOOKUP(B34,'KAYIT LİSTESİ'!$B$5:$H$592,5,0)))</f>
      </c>
      <c r="F34" s="226"/>
      <c r="G34" s="223"/>
      <c r="I34" s="198">
        <v>9</v>
      </c>
      <c r="J34" s="198" t="s">
        <v>168</v>
      </c>
      <c r="K34" s="199">
        <f>IF(ISERROR(VLOOKUP(J34,'KAYIT LİSTESİ'!$B$5:$H$592,3,0)),"",(VLOOKUP(J34,'KAYIT LİSTESİ'!$B$5:$H$592,3,0)))</f>
      </c>
      <c r="L34" s="267">
        <f>IF(ISERROR(VLOOKUP(J34,'KAYIT LİSTESİ'!$B$5:$H$592,4,0)),"",(VLOOKUP(J34,'KAYIT LİSTESİ'!$B$5:$H$592,4,0)))</f>
      </c>
      <c r="M34" s="267">
        <f>IF(ISERROR(VLOOKUP(J34,'KAYIT LİSTESİ'!$B$5:$H$592,5,0)),"",(VLOOKUP(J34,'KAYIT LİSTESİ'!$B$5:$H$592,5,0)))</f>
      </c>
      <c r="N34" s="199"/>
      <c r="O34" s="199"/>
    </row>
    <row r="35" spans="1:15" s="217" customFormat="1" ht="31.5" customHeight="1" thickBot="1">
      <c r="A35" s="220">
        <v>2</v>
      </c>
      <c r="B35" s="220" t="s">
        <v>145</v>
      </c>
      <c r="C35" s="265">
        <f>IF(ISERROR(VLOOKUP(B35,'KAYIT LİSTESİ'!$B$5:$H$592,3,0)),"",(VLOOKUP(B35,'KAYIT LİSTESİ'!$B$5:$H$592,3,0)))</f>
      </c>
      <c r="D35" s="266">
        <f>IF(ISERROR(VLOOKUP(B35,'KAYIT LİSTESİ'!$B$5:$H$592,4,0)),"",(VLOOKUP(B35,'KAYIT LİSTESİ'!$B$5:$H$592,4,0)))</f>
      </c>
      <c r="E35" s="266">
        <f>IF(ISERROR(VLOOKUP(B35,'KAYIT LİSTESİ'!$B$5:$H$592,5,0)),"",(VLOOKUP(B35,'KAYIT LİSTESİ'!$B$5:$H$592,5,0)))</f>
      </c>
      <c r="F35" s="222"/>
      <c r="G35" s="220"/>
      <c r="I35" s="198">
        <v>10</v>
      </c>
      <c r="J35" s="198" t="s">
        <v>169</v>
      </c>
      <c r="K35" s="199">
        <f>IF(ISERROR(VLOOKUP(J35,'KAYIT LİSTESİ'!$B$5:$H$592,3,0)),"",(VLOOKUP(J35,'KAYIT LİSTESİ'!$B$5:$H$592,3,0)))</f>
      </c>
      <c r="L35" s="267">
        <f>IF(ISERROR(VLOOKUP(J35,'KAYIT LİSTESİ'!$B$5:$H$592,4,0)),"",(VLOOKUP(J35,'KAYIT LİSTESİ'!$B$5:$H$592,4,0)))</f>
      </c>
      <c r="M35" s="267">
        <f>IF(ISERROR(VLOOKUP(J35,'KAYIT LİSTESİ'!$B$5:$H$592,5,0)),"",(VLOOKUP(J35,'KAYIT LİSTESİ'!$B$5:$H$592,5,0)))</f>
      </c>
      <c r="N35" s="199"/>
      <c r="O35" s="199"/>
    </row>
    <row r="36" spans="1:15" s="217" customFormat="1" ht="31.5" customHeight="1" thickBot="1">
      <c r="A36" s="223">
        <v>3</v>
      </c>
      <c r="B36" s="220" t="s">
        <v>146</v>
      </c>
      <c r="C36" s="265">
        <f>IF(ISERROR(VLOOKUP(B36,'KAYIT LİSTESİ'!$B$5:$H$592,3,0)),"",(VLOOKUP(B36,'KAYIT LİSTESİ'!$B$5:$H$592,3,0)))</f>
      </c>
      <c r="D36" s="266">
        <f>IF(ISERROR(VLOOKUP(B36,'KAYIT LİSTESİ'!$B$5:$H$592,4,0)),"",(VLOOKUP(B36,'KAYIT LİSTESİ'!$B$5:$H$592,4,0)))</f>
      </c>
      <c r="E36" s="266">
        <f>IF(ISERROR(VLOOKUP(B36,'KAYIT LİSTESİ'!$B$5:$H$592,5,0)),"",(VLOOKUP(B36,'KAYIT LİSTESİ'!$B$5:$H$592,5,0)))</f>
      </c>
      <c r="F36" s="226"/>
      <c r="G36" s="223"/>
      <c r="I36" s="404" t="s">
        <v>20</v>
      </c>
      <c r="J36" s="405"/>
      <c r="K36" s="405"/>
      <c r="L36" s="405"/>
      <c r="M36" s="405"/>
      <c r="N36" s="405"/>
      <c r="O36" s="406"/>
    </row>
    <row r="37" spans="1:15" s="217" customFormat="1" ht="31.5" customHeight="1">
      <c r="A37" s="220">
        <v>4</v>
      </c>
      <c r="B37" s="220" t="s">
        <v>147</v>
      </c>
      <c r="C37" s="265">
        <f>IF(ISERROR(VLOOKUP(B37,'KAYIT LİSTESİ'!$B$5:$H$592,3,0)),"",(VLOOKUP(B37,'KAYIT LİSTESİ'!$B$5:$H$592,3,0)))</f>
      </c>
      <c r="D37" s="266">
        <f>IF(ISERROR(VLOOKUP(B37,'KAYIT LİSTESİ'!$B$5:$H$592,4,0)),"",(VLOOKUP(B37,'KAYIT LİSTESİ'!$B$5:$H$592,4,0)))</f>
      </c>
      <c r="E37" s="266">
        <f>IF(ISERROR(VLOOKUP(B37,'KAYIT LİSTESİ'!$B$5:$H$592,5,0)),"",(VLOOKUP(B37,'KAYIT LİSTESİ'!$B$5:$H$592,5,0)))</f>
      </c>
      <c r="F37" s="222"/>
      <c r="G37" s="220"/>
      <c r="I37" s="215" t="s">
        <v>50</v>
      </c>
      <c r="J37" s="215" t="s">
        <v>81</v>
      </c>
      <c r="K37" s="216" t="s">
        <v>46</v>
      </c>
      <c r="L37" s="215" t="s">
        <v>47</v>
      </c>
      <c r="M37" s="215" t="s">
        <v>128</v>
      </c>
      <c r="N37" s="215" t="s">
        <v>69</v>
      </c>
      <c r="O37" s="215" t="s">
        <v>71</v>
      </c>
    </row>
    <row r="38" spans="1:15" s="217" customFormat="1" ht="31.5" customHeight="1">
      <c r="A38" s="223">
        <v>5</v>
      </c>
      <c r="B38" s="220" t="s">
        <v>148</v>
      </c>
      <c r="C38" s="265">
        <f>IF(ISERROR(VLOOKUP(B38,'KAYIT LİSTESİ'!$B$5:$H$592,3,0)),"",(VLOOKUP(B38,'KAYIT LİSTESİ'!$B$5:$H$592,3,0)))</f>
      </c>
      <c r="D38" s="266">
        <f>IF(ISERROR(VLOOKUP(B38,'KAYIT LİSTESİ'!$B$5:$H$592,4,0)),"",(VLOOKUP(B38,'KAYIT LİSTESİ'!$B$5:$H$592,4,0)))</f>
      </c>
      <c r="E38" s="266">
        <f>IF(ISERROR(VLOOKUP(B38,'KAYIT LİSTESİ'!$B$5:$H$592,5,0)),"",(VLOOKUP(B38,'KAYIT LİSTESİ'!$B$5:$H$592,5,0)))</f>
      </c>
      <c r="F38" s="226"/>
      <c r="G38" s="223"/>
      <c r="I38" s="198">
        <v>1</v>
      </c>
      <c r="J38" s="198" t="s">
        <v>270</v>
      </c>
      <c r="K38" s="199">
        <f>IF(ISERROR(VLOOKUP(J38,'KAYIT LİSTESİ'!$B$5:$H$592,3,0)),"",(VLOOKUP(J38,'KAYIT LİSTESİ'!$B$5:$H$592,3,0)))</f>
      </c>
      <c r="L38" s="267">
        <f>IF(ISERROR(VLOOKUP(J38,'KAYIT LİSTESİ'!$B$5:$H$592,4,0)),"",(VLOOKUP(J38,'KAYIT LİSTESİ'!$B$5:$H$592,4,0)))</f>
      </c>
      <c r="M38" s="267">
        <f>IF(ISERROR(VLOOKUP(J38,'KAYIT LİSTESİ'!$B$5:$H$592,5,0)),"",(VLOOKUP(J38,'KAYIT LİSTESİ'!$B$5:$H$592,5,0)))</f>
      </c>
      <c r="N38" s="199"/>
      <c r="O38" s="199"/>
    </row>
    <row r="39" spans="1:15" s="217" customFormat="1" ht="31.5" customHeight="1">
      <c r="A39" s="223">
        <v>6</v>
      </c>
      <c r="B39" s="220" t="s">
        <v>149</v>
      </c>
      <c r="C39" s="265">
        <f>IF(ISERROR(VLOOKUP(B39,'KAYIT LİSTESİ'!$B$5:$H$592,3,0)),"",(VLOOKUP(B39,'KAYIT LİSTESİ'!$B$5:$H$592,3,0)))</f>
      </c>
      <c r="D39" s="266">
        <f>IF(ISERROR(VLOOKUP(B39,'KAYIT LİSTESİ'!$B$5:$H$592,4,0)),"",(VLOOKUP(B39,'KAYIT LİSTESİ'!$B$5:$H$592,4,0)))</f>
      </c>
      <c r="E39" s="266">
        <f>IF(ISERROR(VLOOKUP(B39,'KAYIT LİSTESİ'!$B$5:$H$592,5,0)),"",(VLOOKUP(B39,'KAYIT LİSTESİ'!$B$5:$H$592,5,0)))</f>
      </c>
      <c r="F39" s="226"/>
      <c r="G39" s="223"/>
      <c r="I39" s="198">
        <v>2</v>
      </c>
      <c r="J39" s="198" t="s">
        <v>271</v>
      </c>
      <c r="K39" s="199">
        <f>IF(ISERROR(VLOOKUP(J39,'KAYIT LİSTESİ'!$B$5:$H$592,3,0)),"",(VLOOKUP(J39,'KAYIT LİSTESİ'!$B$5:$H$592,3,0)))</f>
      </c>
      <c r="L39" s="267">
        <f>IF(ISERROR(VLOOKUP(J39,'KAYIT LİSTESİ'!$B$5:$H$592,4,0)),"",(VLOOKUP(J39,'KAYIT LİSTESİ'!$B$5:$H$592,4,0)))</f>
      </c>
      <c r="M39" s="267">
        <f>IF(ISERROR(VLOOKUP(J39,'KAYIT LİSTESİ'!$B$5:$H$592,5,0)),"",(VLOOKUP(J39,'KAYIT LİSTESİ'!$B$5:$H$592,5,0)))</f>
      </c>
      <c r="N39" s="199"/>
      <c r="O39" s="199"/>
    </row>
    <row r="40" spans="1:15" s="217" customFormat="1" ht="31.5" customHeight="1">
      <c r="A40" s="223">
        <v>7</v>
      </c>
      <c r="B40" s="220" t="s">
        <v>150</v>
      </c>
      <c r="C40" s="265">
        <f>IF(ISERROR(VLOOKUP(B40,'KAYIT LİSTESİ'!$B$5:$H$592,3,0)),"",(VLOOKUP(B40,'KAYIT LİSTESİ'!$B$5:$H$592,3,0)))</f>
      </c>
      <c r="D40" s="266">
        <f>IF(ISERROR(VLOOKUP(B40,'KAYIT LİSTESİ'!$B$5:$H$592,4,0)),"",(VLOOKUP(B40,'KAYIT LİSTESİ'!$B$5:$H$592,4,0)))</f>
      </c>
      <c r="E40" s="266">
        <f>IF(ISERROR(VLOOKUP(B40,'KAYIT LİSTESİ'!$B$5:$H$592,5,0)),"",(VLOOKUP(B40,'KAYIT LİSTESİ'!$B$5:$H$592,5,0)))</f>
      </c>
      <c r="F40" s="226"/>
      <c r="G40" s="223"/>
      <c r="I40" s="198">
        <v>3</v>
      </c>
      <c r="J40" s="198" t="s">
        <v>272</v>
      </c>
      <c r="K40" s="199">
        <f>IF(ISERROR(VLOOKUP(J40,'KAYIT LİSTESİ'!$B$5:$H$592,3,0)),"",(VLOOKUP(J40,'KAYIT LİSTESİ'!$B$5:$H$592,3,0)))</f>
      </c>
      <c r="L40" s="267">
        <f>IF(ISERROR(VLOOKUP(J40,'KAYIT LİSTESİ'!$B$5:$H$592,4,0)),"",(VLOOKUP(J40,'KAYIT LİSTESİ'!$B$5:$H$592,4,0)))</f>
      </c>
      <c r="M40" s="267">
        <f>IF(ISERROR(VLOOKUP(J40,'KAYIT LİSTESİ'!$B$5:$H$592,5,0)),"",(VLOOKUP(J40,'KAYIT LİSTESİ'!$B$5:$H$592,5,0)))</f>
      </c>
      <c r="N40" s="199"/>
      <c r="O40" s="199"/>
    </row>
    <row r="41" spans="1:15" s="217" customFormat="1" ht="31.5" customHeight="1" thickBot="1">
      <c r="A41" s="223">
        <v>8</v>
      </c>
      <c r="B41" s="220" t="s">
        <v>151</v>
      </c>
      <c r="C41" s="265">
        <f>IF(ISERROR(VLOOKUP(B41,'KAYIT LİSTESİ'!$B$5:$H$592,3,0)),"",(VLOOKUP(B41,'KAYIT LİSTESİ'!$B$5:$H$592,3,0)))</f>
      </c>
      <c r="D41" s="266">
        <f>IF(ISERROR(VLOOKUP(B41,'KAYIT LİSTESİ'!$B$5:$H$592,4,0)),"",(VLOOKUP(B41,'KAYIT LİSTESİ'!$B$5:$H$592,4,0)))</f>
      </c>
      <c r="E41" s="266">
        <f>IF(ISERROR(VLOOKUP(B41,'KAYIT LİSTESİ'!$B$5:$H$592,5,0)),"",(VLOOKUP(B41,'KAYIT LİSTESİ'!$B$5:$H$592,5,0)))</f>
      </c>
      <c r="F41" s="226"/>
      <c r="G41" s="223"/>
      <c r="I41" s="198">
        <v>4</v>
      </c>
      <c r="J41" s="198" t="s">
        <v>273</v>
      </c>
      <c r="K41" s="199">
        <f>IF(ISERROR(VLOOKUP(J41,'KAYIT LİSTESİ'!$B$5:$H$592,3,0)),"",(VLOOKUP(J41,'KAYIT LİSTESİ'!$B$5:$H$592,3,0)))</f>
      </c>
      <c r="L41" s="267">
        <f>IF(ISERROR(VLOOKUP(J41,'KAYIT LİSTESİ'!$B$5:$H$592,4,0)),"",(VLOOKUP(J41,'KAYIT LİSTESİ'!$B$5:$H$592,4,0)))</f>
      </c>
      <c r="M41" s="267">
        <f>IF(ISERROR(VLOOKUP(J41,'KAYIT LİSTESİ'!$B$5:$H$592,5,0)),"",(VLOOKUP(J41,'KAYIT LİSTESİ'!$B$5:$H$592,5,0)))</f>
      </c>
      <c r="N41" s="199"/>
      <c r="O41" s="199"/>
    </row>
    <row r="42" spans="1:15" s="217" customFormat="1" ht="31.5" customHeight="1" thickBot="1">
      <c r="A42" s="407" t="s">
        <v>309</v>
      </c>
      <c r="B42" s="408"/>
      <c r="C42" s="408"/>
      <c r="D42" s="408"/>
      <c r="E42" s="408"/>
      <c r="F42" s="408"/>
      <c r="G42" s="409"/>
      <c r="I42" s="198">
        <v>5</v>
      </c>
      <c r="J42" s="198" t="s">
        <v>274</v>
      </c>
      <c r="K42" s="199">
        <f>IF(ISERROR(VLOOKUP(J42,'KAYIT LİSTESİ'!$B$5:$H$592,3,0)),"",(VLOOKUP(J42,'KAYIT LİSTESİ'!$B$5:$H$592,3,0)))</f>
      </c>
      <c r="L42" s="267">
        <f>IF(ISERROR(VLOOKUP(J42,'KAYIT LİSTESİ'!$B$5:$H$592,4,0)),"",(VLOOKUP(J42,'KAYIT LİSTESİ'!$B$5:$H$592,4,0)))</f>
      </c>
      <c r="M42" s="267">
        <f>IF(ISERROR(VLOOKUP(J42,'KAYIT LİSTESİ'!$B$5:$H$592,5,0)),"",(VLOOKUP(J42,'KAYIT LİSTESİ'!$B$5:$H$592,5,0)))</f>
      </c>
      <c r="N42" s="199"/>
      <c r="O42" s="199"/>
    </row>
    <row r="43" spans="1:15" ht="31.5" customHeight="1">
      <c r="A43" s="218" t="s">
        <v>45</v>
      </c>
      <c r="B43" s="218" t="s">
        <v>81</v>
      </c>
      <c r="C43" s="219" t="s">
        <v>46</v>
      </c>
      <c r="D43" s="218" t="s">
        <v>47</v>
      </c>
      <c r="E43" s="218" t="s">
        <v>128</v>
      </c>
      <c r="F43" s="218" t="s">
        <v>69</v>
      </c>
      <c r="G43" s="218" t="s">
        <v>70</v>
      </c>
      <c r="I43" s="198">
        <v>6</v>
      </c>
      <c r="J43" s="198" t="s">
        <v>275</v>
      </c>
      <c r="K43" s="199">
        <f>IF(ISERROR(VLOOKUP(J43,'KAYIT LİSTESİ'!$B$5:$H$592,3,0)),"",(VLOOKUP(J43,'KAYIT LİSTESİ'!$B$5:$H$592,3,0)))</f>
      </c>
      <c r="L43" s="267">
        <f>IF(ISERROR(VLOOKUP(J43,'KAYIT LİSTESİ'!$B$5:$H$592,4,0)),"",(VLOOKUP(J43,'KAYIT LİSTESİ'!$B$5:$H$592,4,0)))</f>
      </c>
      <c r="M43" s="267">
        <f>IF(ISERROR(VLOOKUP(J43,'KAYIT LİSTESİ'!$B$5:$H$592,5,0)),"",(VLOOKUP(J43,'KAYIT LİSTESİ'!$B$5:$H$592,5,0)))</f>
      </c>
      <c r="N43" s="199"/>
      <c r="O43" s="199"/>
    </row>
    <row r="44" spans="1:15" ht="31.5" customHeight="1">
      <c r="A44" s="220">
        <v>1</v>
      </c>
      <c r="B44" s="220" t="s">
        <v>170</v>
      </c>
      <c r="C44" s="199">
        <f>IF(ISERROR(VLOOKUP(B44,'KAYIT LİSTESİ'!$B$5:$H$592,3,0)),"",(VLOOKUP(B44,'KAYIT LİSTESİ'!$B$5:$H$592,3,0)))</f>
      </c>
      <c r="D44" s="262">
        <f>IF(ISERROR(VLOOKUP(B44,'KAYIT LİSTESİ'!$B$5:$H$592,4,0)),"",(VLOOKUP(B44,'KAYIT LİSTESİ'!$B$5:$H$592,4,0)))</f>
      </c>
      <c r="E44" s="262">
        <f>IF(ISERROR(VLOOKUP(B44,'KAYIT LİSTESİ'!$B$5:$H$592,5,0)),"",(VLOOKUP(B44,'KAYIT LİSTESİ'!$B$5:$H$592,5,0)))</f>
      </c>
      <c r="F44" s="221"/>
      <c r="G44" s="221"/>
      <c r="I44" s="198">
        <v>7</v>
      </c>
      <c r="J44" s="198" t="s">
        <v>276</v>
      </c>
      <c r="K44" s="199">
        <f>IF(ISERROR(VLOOKUP(J44,'KAYIT LİSTESİ'!$B$5:$H$592,3,0)),"",(VLOOKUP(J44,'KAYIT LİSTESİ'!$B$5:$H$592,3,0)))</f>
      </c>
      <c r="L44" s="267">
        <f>IF(ISERROR(VLOOKUP(J44,'KAYIT LİSTESİ'!$B$5:$H$592,4,0)),"",(VLOOKUP(J44,'KAYIT LİSTESİ'!$B$5:$H$592,4,0)))</f>
      </c>
      <c r="M44" s="267">
        <f>IF(ISERROR(VLOOKUP(J44,'KAYIT LİSTESİ'!$B$5:$H$592,5,0)),"",(VLOOKUP(J44,'KAYIT LİSTESİ'!$B$5:$H$592,5,0)))</f>
      </c>
      <c r="N44" s="199"/>
      <c r="O44" s="199"/>
    </row>
    <row r="45" spans="1:15" ht="31.5" customHeight="1">
      <c r="A45" s="220">
        <v>2</v>
      </c>
      <c r="B45" s="220" t="s">
        <v>171</v>
      </c>
      <c r="C45" s="199">
        <f>IF(ISERROR(VLOOKUP(B45,'KAYIT LİSTESİ'!$B$5:$H$592,3,0)),"",(VLOOKUP(B45,'KAYIT LİSTESİ'!$B$5:$H$592,3,0)))</f>
      </c>
      <c r="D45" s="262">
        <f>IF(ISERROR(VLOOKUP(B45,'KAYIT LİSTESİ'!$B$5:$H$592,4,0)),"",(VLOOKUP(B45,'KAYIT LİSTESİ'!$B$5:$H$592,4,0)))</f>
      </c>
      <c r="E45" s="262">
        <f>IF(ISERROR(VLOOKUP(B45,'KAYIT LİSTESİ'!$B$5:$H$592,5,0)),"",(VLOOKUP(B45,'KAYIT LİSTESİ'!$B$5:$H$592,5,0)))</f>
      </c>
      <c r="F45" s="222"/>
      <c r="G45" s="220"/>
      <c r="I45" s="198">
        <v>8</v>
      </c>
      <c r="J45" s="198" t="s">
        <v>277</v>
      </c>
      <c r="K45" s="199">
        <f>IF(ISERROR(VLOOKUP(J45,'KAYIT LİSTESİ'!$B$5:$H$592,3,0)),"",(VLOOKUP(J45,'KAYIT LİSTESİ'!$B$5:$H$592,3,0)))</f>
      </c>
      <c r="L45" s="267">
        <f>IF(ISERROR(VLOOKUP(J45,'KAYIT LİSTESİ'!$B$5:$H$592,4,0)),"",(VLOOKUP(J45,'KAYIT LİSTESİ'!$B$5:$H$592,4,0)))</f>
      </c>
      <c r="M45" s="267">
        <f>IF(ISERROR(VLOOKUP(J45,'KAYIT LİSTESİ'!$B$5:$H$592,5,0)),"",(VLOOKUP(J45,'KAYIT LİSTESİ'!$B$5:$H$592,5,0)))</f>
      </c>
      <c r="N45" s="199"/>
      <c r="O45" s="199"/>
    </row>
    <row r="46" spans="1:15" ht="31.5" customHeight="1">
      <c r="A46" s="220">
        <v>3</v>
      </c>
      <c r="B46" s="220" t="s">
        <v>172</v>
      </c>
      <c r="C46" s="199">
        <f>IF(ISERROR(VLOOKUP(B46,'KAYIT LİSTESİ'!$B$5:$H$592,3,0)),"",(VLOOKUP(B46,'KAYIT LİSTESİ'!$B$5:$H$592,3,0)))</f>
      </c>
      <c r="D46" s="262">
        <f>IF(ISERROR(VLOOKUP(B46,'KAYIT LİSTESİ'!$B$5:$H$592,4,0)),"",(VLOOKUP(B46,'KAYIT LİSTESİ'!$B$5:$H$592,4,0)))</f>
      </c>
      <c r="E46" s="262">
        <f>IF(ISERROR(VLOOKUP(B46,'KAYIT LİSTESİ'!$B$5:$H$592,5,0)),"",(VLOOKUP(B46,'KAYIT LİSTESİ'!$B$5:$H$592,5,0)))</f>
      </c>
      <c r="F46" s="222"/>
      <c r="G46" s="220"/>
      <c r="I46" s="198">
        <v>9</v>
      </c>
      <c r="J46" s="198" t="s">
        <v>278</v>
      </c>
      <c r="K46" s="199">
        <f>IF(ISERROR(VLOOKUP(J46,'KAYIT LİSTESİ'!$B$5:$H$592,3,0)),"",(VLOOKUP(J46,'KAYIT LİSTESİ'!$B$5:$H$592,3,0)))</f>
      </c>
      <c r="L46" s="267">
        <f>IF(ISERROR(VLOOKUP(J46,'KAYIT LİSTESİ'!$B$5:$H$592,4,0)),"",(VLOOKUP(J46,'KAYIT LİSTESİ'!$B$5:$H$592,4,0)))</f>
      </c>
      <c r="M46" s="267">
        <f>IF(ISERROR(VLOOKUP(J46,'KAYIT LİSTESİ'!$B$5:$H$592,5,0)),"",(VLOOKUP(J46,'KAYIT LİSTESİ'!$B$5:$H$592,5,0)))</f>
      </c>
      <c r="N46" s="199"/>
      <c r="O46" s="199"/>
    </row>
    <row r="47" spans="1:15" ht="31.5" customHeight="1" thickBot="1">
      <c r="A47" s="220">
        <v>4</v>
      </c>
      <c r="B47" s="220" t="s">
        <v>173</v>
      </c>
      <c r="C47" s="199">
        <f>IF(ISERROR(VLOOKUP(B47,'KAYIT LİSTESİ'!$B$5:$H$592,3,0)),"",(VLOOKUP(B47,'KAYIT LİSTESİ'!$B$5:$H$592,3,0)))</f>
      </c>
      <c r="D47" s="262">
        <f>IF(ISERROR(VLOOKUP(B47,'KAYIT LİSTESİ'!$B$5:$H$592,4,0)),"",(VLOOKUP(B47,'KAYIT LİSTESİ'!$B$5:$H$592,4,0)))</f>
      </c>
      <c r="E47" s="262">
        <f>IF(ISERROR(VLOOKUP(B47,'KAYIT LİSTESİ'!$B$5:$H$592,5,0)),"",(VLOOKUP(B47,'KAYIT LİSTESİ'!$B$5:$H$592,5,0)))</f>
      </c>
      <c r="F47" s="222"/>
      <c r="G47" s="220"/>
      <c r="I47" s="198">
        <v>10</v>
      </c>
      <c r="J47" s="198" t="s">
        <v>279</v>
      </c>
      <c r="K47" s="199">
        <f>IF(ISERROR(VLOOKUP(J47,'KAYIT LİSTESİ'!$B$5:$H$592,3,0)),"",(VLOOKUP(J47,'KAYIT LİSTESİ'!$B$5:$H$592,3,0)))</f>
      </c>
      <c r="L47" s="267">
        <f>IF(ISERROR(VLOOKUP(J47,'KAYIT LİSTESİ'!$B$5:$H$592,4,0)),"",(VLOOKUP(J47,'KAYIT LİSTESİ'!$B$5:$H$592,4,0)))</f>
      </c>
      <c r="M47" s="267">
        <f>IF(ISERROR(VLOOKUP(J47,'KAYIT LİSTESİ'!$B$5:$H$592,5,0)),"",(VLOOKUP(J47,'KAYIT LİSTESİ'!$B$5:$H$592,5,0)))</f>
      </c>
      <c r="N47" s="199"/>
      <c r="O47" s="199"/>
    </row>
    <row r="48" spans="1:15" ht="31.5" customHeight="1" thickBot="1">
      <c r="A48" s="220">
        <v>5</v>
      </c>
      <c r="B48" s="220" t="s">
        <v>174</v>
      </c>
      <c r="C48" s="199">
        <f>IF(ISERROR(VLOOKUP(B48,'KAYIT LİSTESİ'!$B$5:$H$592,3,0)),"",(VLOOKUP(B48,'KAYIT LİSTESİ'!$B$5:$H$592,3,0)))</f>
      </c>
      <c r="D48" s="262">
        <f>IF(ISERROR(VLOOKUP(B48,'KAYIT LİSTESİ'!$B$5:$H$592,4,0)),"",(VLOOKUP(B48,'KAYIT LİSTESİ'!$B$5:$H$592,4,0)))</f>
      </c>
      <c r="E48" s="262">
        <f>IF(ISERROR(VLOOKUP(B48,'KAYIT LİSTESİ'!$B$5:$H$592,5,0)),"",(VLOOKUP(B48,'KAYIT LİSTESİ'!$B$5:$H$592,5,0)))</f>
      </c>
      <c r="F48" s="222"/>
      <c r="G48" s="220"/>
      <c r="I48" s="404" t="s">
        <v>258</v>
      </c>
      <c r="J48" s="405"/>
      <c r="K48" s="405"/>
      <c r="L48" s="405"/>
      <c r="M48" s="405"/>
      <c r="N48" s="405"/>
      <c r="O48" s="406"/>
    </row>
    <row r="49" spans="1:15" ht="31.5" customHeight="1">
      <c r="A49" s="220">
        <v>6</v>
      </c>
      <c r="B49" s="220" t="s">
        <v>175</v>
      </c>
      <c r="C49" s="199">
        <f>IF(ISERROR(VLOOKUP(B49,'KAYIT LİSTESİ'!$B$5:$H$592,3,0)),"",(VLOOKUP(B49,'KAYIT LİSTESİ'!$B$5:$H$592,3,0)))</f>
      </c>
      <c r="D49" s="262">
        <f>IF(ISERROR(VLOOKUP(B49,'KAYIT LİSTESİ'!$B$5:$H$592,4,0)),"",(VLOOKUP(B49,'KAYIT LİSTESİ'!$B$5:$H$592,4,0)))</f>
      </c>
      <c r="E49" s="262">
        <f>IF(ISERROR(VLOOKUP(B49,'KAYIT LİSTESİ'!$B$5:$H$592,5,0)),"",(VLOOKUP(B49,'KAYIT LİSTESİ'!$B$5:$H$592,5,0)))</f>
      </c>
      <c r="F49" s="222"/>
      <c r="G49" s="220"/>
      <c r="I49" s="215" t="s">
        <v>50</v>
      </c>
      <c r="J49" s="215" t="s">
        <v>81</v>
      </c>
      <c r="K49" s="216" t="s">
        <v>46</v>
      </c>
      <c r="L49" s="215" t="s">
        <v>47</v>
      </c>
      <c r="M49" s="215" t="s">
        <v>128</v>
      </c>
      <c r="N49" s="215" t="s">
        <v>69</v>
      </c>
      <c r="O49" s="215" t="s">
        <v>71</v>
      </c>
    </row>
    <row r="50" spans="1:15" ht="31.5" customHeight="1">
      <c r="A50" s="220">
        <v>7</v>
      </c>
      <c r="B50" s="220" t="s">
        <v>176</v>
      </c>
      <c r="C50" s="199">
        <f>IF(ISERROR(VLOOKUP(B50,'KAYIT LİSTESİ'!$B$5:$H$592,3,0)),"",(VLOOKUP(B50,'KAYIT LİSTESİ'!$B$5:$H$592,3,0)))</f>
      </c>
      <c r="D50" s="262">
        <f>IF(ISERROR(VLOOKUP(B50,'KAYIT LİSTESİ'!$B$5:$H$592,4,0)),"",(VLOOKUP(B50,'KAYIT LİSTESİ'!$B$5:$H$592,4,0)))</f>
      </c>
      <c r="E50" s="262">
        <f>IF(ISERROR(VLOOKUP(B50,'KAYIT LİSTESİ'!$B$5:$H$592,5,0)),"",(VLOOKUP(B50,'KAYIT LİSTESİ'!$B$5:$H$592,5,0)))</f>
      </c>
      <c r="F50" s="222"/>
      <c r="G50" s="220"/>
      <c r="I50" s="198">
        <v>1</v>
      </c>
      <c r="J50" s="198" t="s">
        <v>260</v>
      </c>
      <c r="K50" s="199">
        <f>IF(ISERROR(VLOOKUP(J50,'KAYIT LİSTESİ'!$B$5:$H$592,3,0)),"",(VLOOKUP(J50,'KAYIT LİSTESİ'!$B$5:$H$592,3,0)))</f>
      </c>
      <c r="L50" s="267">
        <f>IF(ISERROR(VLOOKUP(J50,'KAYIT LİSTESİ'!$B$5:$H$592,4,0)),"",(VLOOKUP(J50,'KAYIT LİSTESİ'!$B$5:$H$592,4,0)))</f>
      </c>
      <c r="M50" s="267">
        <f>IF(ISERROR(VLOOKUP(J50,'KAYIT LİSTESİ'!$B$5:$H$592,5,0)),"",(VLOOKUP(J50,'KAYIT LİSTESİ'!$B$5:$H$592,5,0)))</f>
      </c>
      <c r="N50" s="199"/>
      <c r="O50" s="199"/>
    </row>
    <row r="51" spans="1:15" ht="31.5" customHeight="1">
      <c r="A51" s="220">
        <v>8</v>
      </c>
      <c r="B51" s="220" t="s">
        <v>177</v>
      </c>
      <c r="C51" s="199">
        <f>IF(ISERROR(VLOOKUP(B51,'KAYIT LİSTESİ'!$B$5:$H$592,3,0)),"",(VLOOKUP(B51,'KAYIT LİSTESİ'!$B$5:$H$592,3,0)))</f>
      </c>
      <c r="D51" s="262">
        <f>IF(ISERROR(VLOOKUP(B51,'KAYIT LİSTESİ'!$B$5:$H$592,4,0)),"",(VLOOKUP(B51,'KAYIT LİSTESİ'!$B$5:$H$592,4,0)))</f>
      </c>
      <c r="E51" s="262">
        <f>IF(ISERROR(VLOOKUP(B51,'KAYIT LİSTESİ'!$B$5:$H$592,5,0)),"",(VLOOKUP(B51,'KAYIT LİSTESİ'!$B$5:$H$592,5,0)))</f>
      </c>
      <c r="F51" s="222"/>
      <c r="G51" s="220"/>
      <c r="I51" s="198">
        <v>2</v>
      </c>
      <c r="J51" s="198" t="s">
        <v>261</v>
      </c>
      <c r="K51" s="199">
        <f>IF(ISERROR(VLOOKUP(J51,'KAYIT LİSTESİ'!$B$5:$H$592,3,0)),"",(VLOOKUP(J51,'KAYIT LİSTESİ'!$B$5:$H$592,3,0)))</f>
      </c>
      <c r="L51" s="267">
        <f>IF(ISERROR(VLOOKUP(J51,'KAYIT LİSTESİ'!$B$5:$H$592,4,0)),"",(VLOOKUP(J51,'KAYIT LİSTESİ'!$B$5:$H$592,4,0)))</f>
      </c>
      <c r="M51" s="267">
        <f>IF(ISERROR(VLOOKUP(J51,'KAYIT LİSTESİ'!$B$5:$H$592,5,0)),"",(VLOOKUP(J51,'KAYIT LİSTESİ'!$B$5:$H$592,5,0)))</f>
      </c>
      <c r="N51" s="199"/>
      <c r="O51" s="199"/>
    </row>
    <row r="52" spans="1:15" ht="31.5" customHeight="1">
      <c r="A52" s="220">
        <v>9</v>
      </c>
      <c r="B52" s="220" t="s">
        <v>178</v>
      </c>
      <c r="C52" s="199">
        <f>IF(ISERROR(VLOOKUP(B52,'KAYIT LİSTESİ'!$B$5:$H$592,3,0)),"",(VLOOKUP(B52,'KAYIT LİSTESİ'!$B$5:$H$592,3,0)))</f>
      </c>
      <c r="D52" s="267">
        <f>IF(ISERROR(VLOOKUP(B52,'KAYIT LİSTESİ'!$B$5:$H$592,4,0)),"",(VLOOKUP(B52,'KAYIT LİSTESİ'!$B$5:$H$592,4,0)))</f>
      </c>
      <c r="E52" s="267">
        <f>IF(ISERROR(VLOOKUP(B52,'KAYIT LİSTESİ'!$B$5:$H$592,5,0)),"",(VLOOKUP(B52,'KAYIT LİSTESİ'!$B$5:$H$592,5,0)))</f>
      </c>
      <c r="F52" s="221"/>
      <c r="G52" s="221"/>
      <c r="I52" s="198">
        <v>3</v>
      </c>
      <c r="J52" s="198" t="s">
        <v>262</v>
      </c>
      <c r="K52" s="199">
        <f>IF(ISERROR(VLOOKUP(J52,'KAYIT LİSTESİ'!$B$5:$H$592,3,0)),"",(VLOOKUP(J52,'KAYIT LİSTESİ'!$B$5:$H$592,3,0)))</f>
      </c>
      <c r="L52" s="267">
        <f>IF(ISERROR(VLOOKUP(J52,'KAYIT LİSTESİ'!$B$5:$H$592,4,0)),"",(VLOOKUP(J52,'KAYIT LİSTESİ'!$B$5:$H$592,4,0)))</f>
      </c>
      <c r="M52" s="267">
        <f>IF(ISERROR(VLOOKUP(J52,'KAYIT LİSTESİ'!$B$5:$H$592,5,0)),"",(VLOOKUP(J52,'KAYIT LİSTESİ'!$B$5:$H$592,5,0)))</f>
      </c>
      <c r="N52" s="199"/>
      <c r="O52" s="199"/>
    </row>
    <row r="53" spans="1:15" ht="31.5" customHeight="1">
      <c r="A53" s="220">
        <v>10</v>
      </c>
      <c r="B53" s="220" t="s">
        <v>179</v>
      </c>
      <c r="C53" s="199">
        <f>IF(ISERROR(VLOOKUP(B53,'KAYIT LİSTESİ'!$B$5:$H$592,3,0)),"",(VLOOKUP(B53,'KAYIT LİSTESİ'!$B$5:$H$592,3,0)))</f>
      </c>
      <c r="D53" s="267">
        <f>IF(ISERROR(VLOOKUP(B53,'KAYIT LİSTESİ'!$B$5:$H$592,4,0)),"",(VLOOKUP(B53,'KAYIT LİSTESİ'!$B$5:$H$592,4,0)))</f>
      </c>
      <c r="E53" s="267">
        <f>IF(ISERROR(VLOOKUP(B53,'KAYIT LİSTESİ'!$B$5:$H$592,5,0)),"",(VLOOKUP(B53,'KAYIT LİSTESİ'!$B$5:$H$592,5,0)))</f>
      </c>
      <c r="F53" s="221"/>
      <c r="G53" s="221"/>
      <c r="I53" s="198">
        <v>4</v>
      </c>
      <c r="J53" s="198" t="s">
        <v>263</v>
      </c>
      <c r="K53" s="199">
        <f>IF(ISERROR(VLOOKUP(J53,'KAYIT LİSTESİ'!$B$5:$H$592,3,0)),"",(VLOOKUP(J53,'KAYIT LİSTESİ'!$B$5:$H$592,3,0)))</f>
      </c>
      <c r="L53" s="267">
        <f>IF(ISERROR(VLOOKUP(J53,'KAYIT LİSTESİ'!$B$5:$H$592,4,0)),"",(VLOOKUP(J53,'KAYIT LİSTESİ'!$B$5:$H$592,4,0)))</f>
      </c>
      <c r="M53" s="267">
        <f>IF(ISERROR(VLOOKUP(J53,'KAYIT LİSTESİ'!$B$5:$H$592,5,0)),"",(VLOOKUP(J53,'KAYIT LİSTESİ'!$B$5:$H$592,5,0)))</f>
      </c>
      <c r="N53" s="199"/>
      <c r="O53" s="199"/>
    </row>
    <row r="54" spans="1:15" ht="31.5" customHeight="1">
      <c r="A54" s="220">
        <v>11</v>
      </c>
      <c r="B54" s="220" t="s">
        <v>180</v>
      </c>
      <c r="C54" s="199">
        <f>IF(ISERROR(VLOOKUP(B54,'KAYIT LİSTESİ'!$B$5:$H$592,3,0)),"",(VLOOKUP(B54,'KAYIT LİSTESİ'!$B$5:$H$592,3,0)))</f>
      </c>
      <c r="D54" s="267">
        <f>IF(ISERROR(VLOOKUP(B54,'KAYIT LİSTESİ'!$B$5:$H$592,4,0)),"",(VLOOKUP(B54,'KAYIT LİSTESİ'!$B$5:$H$592,4,0)))</f>
      </c>
      <c r="E54" s="267">
        <f>IF(ISERROR(VLOOKUP(B54,'KAYIT LİSTESİ'!$B$5:$H$592,5,0)),"",(VLOOKUP(B54,'KAYIT LİSTESİ'!$B$5:$H$592,5,0)))</f>
      </c>
      <c r="F54" s="221"/>
      <c r="G54" s="221"/>
      <c r="I54" s="198">
        <v>5</v>
      </c>
      <c r="J54" s="198" t="s">
        <v>264</v>
      </c>
      <c r="K54" s="199">
        <f>IF(ISERROR(VLOOKUP(J54,'KAYIT LİSTESİ'!$B$5:$H$592,3,0)),"",(VLOOKUP(J54,'KAYIT LİSTESİ'!$B$5:$H$592,3,0)))</f>
      </c>
      <c r="L54" s="267">
        <f>IF(ISERROR(VLOOKUP(J54,'KAYIT LİSTESİ'!$B$5:$H$592,4,0)),"",(VLOOKUP(J54,'KAYIT LİSTESİ'!$B$5:$H$592,4,0)))</f>
      </c>
      <c r="M54" s="267">
        <f>IF(ISERROR(VLOOKUP(J54,'KAYIT LİSTESİ'!$B$5:$H$592,5,0)),"",(VLOOKUP(J54,'KAYIT LİSTESİ'!$B$5:$H$592,5,0)))</f>
      </c>
      <c r="N54" s="199"/>
      <c r="O54" s="199"/>
    </row>
    <row r="55" spans="1:15" ht="31.5" customHeight="1" thickBot="1">
      <c r="A55" s="220">
        <v>12</v>
      </c>
      <c r="B55" s="220" t="s">
        <v>181</v>
      </c>
      <c r="C55" s="199">
        <f>IF(ISERROR(VLOOKUP(B55,'KAYIT LİSTESİ'!$B$5:$H$592,3,0)),"",(VLOOKUP(B55,'KAYIT LİSTESİ'!$B$5:$H$592,3,0)))</f>
      </c>
      <c r="D55" s="267">
        <f>IF(ISERROR(VLOOKUP(B55,'KAYIT LİSTESİ'!$B$5:$H$592,4,0)),"",(VLOOKUP(B55,'KAYIT LİSTESİ'!$B$5:$H$592,4,0)))</f>
      </c>
      <c r="E55" s="267">
        <f>IF(ISERROR(VLOOKUP(B55,'KAYIT LİSTESİ'!$B$5:$H$592,5,0)),"",(VLOOKUP(B55,'KAYIT LİSTESİ'!$B$5:$H$592,5,0)))</f>
      </c>
      <c r="F55" s="221"/>
      <c r="G55" s="221"/>
      <c r="I55" s="198">
        <v>6</v>
      </c>
      <c r="J55" s="198" t="s">
        <v>265</v>
      </c>
      <c r="K55" s="199">
        <f>IF(ISERROR(VLOOKUP(J55,'KAYIT LİSTESİ'!$B$5:$H$592,3,0)),"",(VLOOKUP(J55,'KAYIT LİSTESİ'!$B$5:$H$592,3,0)))</f>
      </c>
      <c r="L55" s="267">
        <f>IF(ISERROR(VLOOKUP(J55,'KAYIT LİSTESİ'!$B$5:$H$592,4,0)),"",(VLOOKUP(J55,'KAYIT LİSTESİ'!$B$5:$H$592,4,0)))</f>
      </c>
      <c r="M55" s="267">
        <f>IF(ISERROR(VLOOKUP(J55,'KAYIT LİSTESİ'!$B$5:$H$592,5,0)),"",(VLOOKUP(J55,'KAYIT LİSTESİ'!$B$5:$H$592,5,0)))</f>
      </c>
      <c r="N55" s="199"/>
      <c r="O55" s="199"/>
    </row>
    <row r="56" spans="1:15" ht="31.5" customHeight="1" thickBot="1">
      <c r="A56" s="407" t="s">
        <v>310</v>
      </c>
      <c r="B56" s="408"/>
      <c r="C56" s="408"/>
      <c r="D56" s="408"/>
      <c r="E56" s="408"/>
      <c r="F56" s="408"/>
      <c r="G56" s="409"/>
      <c r="I56" s="198">
        <v>7</v>
      </c>
      <c r="J56" s="198" t="s">
        <v>266</v>
      </c>
      <c r="K56" s="199">
        <f>IF(ISERROR(VLOOKUP(J56,'KAYIT LİSTESİ'!$B$5:$H$592,3,0)),"",(VLOOKUP(J56,'KAYIT LİSTESİ'!$B$5:$H$592,3,0)))</f>
      </c>
      <c r="L56" s="267">
        <f>IF(ISERROR(VLOOKUP(J56,'KAYIT LİSTESİ'!$B$5:$H$592,4,0)),"",(VLOOKUP(J56,'KAYIT LİSTESİ'!$B$5:$H$592,4,0)))</f>
      </c>
      <c r="M56" s="267">
        <f>IF(ISERROR(VLOOKUP(J56,'KAYIT LİSTESİ'!$B$5:$H$592,5,0)),"",(VLOOKUP(J56,'KAYIT LİSTESİ'!$B$5:$H$592,5,0)))</f>
      </c>
      <c r="N56" s="199"/>
      <c r="O56" s="199"/>
    </row>
    <row r="57" spans="1:15" ht="31.5" customHeight="1">
      <c r="A57" s="218" t="s">
        <v>45</v>
      </c>
      <c r="B57" s="218" t="s">
        <v>81</v>
      </c>
      <c r="C57" s="219" t="s">
        <v>46</v>
      </c>
      <c r="D57" s="218" t="s">
        <v>47</v>
      </c>
      <c r="E57" s="218" t="s">
        <v>128</v>
      </c>
      <c r="F57" s="218" t="s">
        <v>69</v>
      </c>
      <c r="G57" s="218" t="s">
        <v>70</v>
      </c>
      <c r="I57" s="198">
        <v>8</v>
      </c>
      <c r="J57" s="198" t="s">
        <v>267</v>
      </c>
      <c r="K57" s="199">
        <f>IF(ISERROR(VLOOKUP(J57,'KAYIT LİSTESİ'!$B$5:$H$592,3,0)),"",(VLOOKUP(J57,'KAYIT LİSTESİ'!$B$5:$H$592,3,0)))</f>
      </c>
      <c r="L57" s="267">
        <f>IF(ISERROR(VLOOKUP(J57,'KAYIT LİSTESİ'!$B$5:$H$592,4,0)),"",(VLOOKUP(J57,'KAYIT LİSTESİ'!$B$5:$H$592,4,0)))</f>
      </c>
      <c r="M57" s="267">
        <f>IF(ISERROR(VLOOKUP(J57,'KAYIT LİSTESİ'!$B$5:$H$592,5,0)),"",(VLOOKUP(J57,'KAYIT LİSTESİ'!$B$5:$H$592,5,0)))</f>
      </c>
      <c r="N57" s="199"/>
      <c r="O57" s="199"/>
    </row>
    <row r="58" spans="1:15" ht="31.5" customHeight="1">
      <c r="A58" s="220">
        <v>1</v>
      </c>
      <c r="B58" s="220" t="s">
        <v>182</v>
      </c>
      <c r="C58" s="199">
        <f>IF(ISERROR(VLOOKUP(B58,'KAYIT LİSTESİ'!$B$5:$H$592,3,0)),"",(VLOOKUP(B58,'KAYIT LİSTESİ'!$B$5:$H$592,3,0)))</f>
      </c>
      <c r="D58" s="262">
        <f>IF(ISERROR(VLOOKUP(B58,'KAYIT LİSTESİ'!$B$5:$H$592,4,0)),"",(VLOOKUP(B58,'KAYIT LİSTESİ'!$B$5:$H$592,4,0)))</f>
      </c>
      <c r="E58" s="262">
        <f>IF(ISERROR(VLOOKUP(B58,'KAYIT LİSTESİ'!$B$5:$H$592,5,0)),"",(VLOOKUP(B58,'KAYIT LİSTESİ'!$B$5:$H$592,5,0)))</f>
      </c>
      <c r="F58" s="221"/>
      <c r="G58" s="221"/>
      <c r="I58" s="198">
        <v>9</v>
      </c>
      <c r="J58" s="198" t="s">
        <v>268</v>
      </c>
      <c r="K58" s="199">
        <f>IF(ISERROR(VLOOKUP(J58,'KAYIT LİSTESİ'!$B$5:$H$592,3,0)),"",(VLOOKUP(J58,'KAYIT LİSTESİ'!$B$5:$H$592,3,0)))</f>
      </c>
      <c r="L58" s="267">
        <f>IF(ISERROR(VLOOKUP(J58,'KAYIT LİSTESİ'!$B$5:$H$592,4,0)),"",(VLOOKUP(J58,'KAYIT LİSTESİ'!$B$5:$H$592,4,0)))</f>
      </c>
      <c r="M58" s="267">
        <f>IF(ISERROR(VLOOKUP(J58,'KAYIT LİSTESİ'!$B$5:$H$592,5,0)),"",(VLOOKUP(J58,'KAYIT LİSTESİ'!$B$5:$H$592,5,0)))</f>
      </c>
      <c r="N58" s="199"/>
      <c r="O58" s="199"/>
    </row>
    <row r="59" spans="1:15" ht="31.5" customHeight="1">
      <c r="A59" s="220">
        <v>2</v>
      </c>
      <c r="B59" s="220" t="s">
        <v>183</v>
      </c>
      <c r="C59" s="199">
        <f>IF(ISERROR(VLOOKUP(B59,'KAYIT LİSTESİ'!$B$5:$H$592,3,0)),"",(VLOOKUP(B59,'KAYIT LİSTESİ'!$B$5:$H$592,3,0)))</f>
      </c>
      <c r="D59" s="262">
        <f>IF(ISERROR(VLOOKUP(B59,'KAYIT LİSTESİ'!$B$5:$H$592,4,0)),"",(VLOOKUP(B59,'KAYIT LİSTESİ'!$B$5:$H$592,4,0)))</f>
      </c>
      <c r="E59" s="262">
        <f>IF(ISERROR(VLOOKUP(B59,'KAYIT LİSTESİ'!$B$5:$H$592,5,0)),"",(VLOOKUP(B59,'KAYIT LİSTESİ'!$B$5:$H$592,5,0)))</f>
      </c>
      <c r="F59" s="222"/>
      <c r="G59" s="220"/>
      <c r="I59" s="198">
        <v>10</v>
      </c>
      <c r="J59" s="198" t="s">
        <v>269</v>
      </c>
      <c r="K59" s="199">
        <f>IF(ISERROR(VLOOKUP(J59,'KAYIT LİSTESİ'!$B$5:$H$592,3,0)),"",(VLOOKUP(J59,'KAYIT LİSTESİ'!$B$5:$H$592,3,0)))</f>
      </c>
      <c r="L59" s="267">
        <f>IF(ISERROR(VLOOKUP(J59,'KAYIT LİSTESİ'!$B$5:$H$592,4,0)),"",(VLOOKUP(J59,'KAYIT LİSTESİ'!$B$5:$H$592,4,0)))</f>
      </c>
      <c r="M59" s="267">
        <f>IF(ISERROR(VLOOKUP(J59,'KAYIT LİSTESİ'!$B$5:$H$592,5,0)),"",(VLOOKUP(J59,'KAYIT LİSTESİ'!$B$5:$H$592,5,0)))</f>
      </c>
      <c r="N59" s="199"/>
      <c r="O59" s="199"/>
    </row>
    <row r="60" spans="1:7" ht="31.5" customHeight="1">
      <c r="A60" s="220">
        <v>3</v>
      </c>
      <c r="B60" s="220" t="s">
        <v>184</v>
      </c>
      <c r="C60" s="199">
        <f>IF(ISERROR(VLOOKUP(B60,'KAYIT LİSTESİ'!$B$5:$H$592,3,0)),"",(VLOOKUP(B60,'KAYIT LİSTESİ'!$B$5:$H$592,3,0)))</f>
      </c>
      <c r="D60" s="262">
        <f>IF(ISERROR(VLOOKUP(B60,'KAYIT LİSTESİ'!$B$5:$H$592,4,0)),"",(VLOOKUP(B60,'KAYIT LİSTESİ'!$B$5:$H$592,4,0)))</f>
      </c>
      <c r="E60" s="262">
        <f>IF(ISERROR(VLOOKUP(B60,'KAYIT LİSTESİ'!$B$5:$H$592,5,0)),"",(VLOOKUP(B60,'KAYIT LİSTESİ'!$B$5:$H$592,5,0)))</f>
      </c>
      <c r="F60" s="222"/>
      <c r="G60" s="220"/>
    </row>
    <row r="61" spans="1:7" ht="31.5" customHeight="1">
      <c r="A61" s="220">
        <v>4</v>
      </c>
      <c r="B61" s="220" t="s">
        <v>185</v>
      </c>
      <c r="C61" s="199">
        <f>IF(ISERROR(VLOOKUP(B61,'KAYIT LİSTESİ'!$B$5:$H$592,3,0)),"",(VLOOKUP(B61,'KAYIT LİSTESİ'!$B$5:$H$592,3,0)))</f>
      </c>
      <c r="D61" s="262">
        <f>IF(ISERROR(VLOOKUP(B61,'KAYIT LİSTESİ'!$B$5:$H$592,4,0)),"",(VLOOKUP(B61,'KAYIT LİSTESİ'!$B$5:$H$592,4,0)))</f>
      </c>
      <c r="E61" s="262">
        <f>IF(ISERROR(VLOOKUP(B61,'KAYIT LİSTESİ'!$B$5:$H$592,5,0)),"",(VLOOKUP(B61,'KAYIT LİSTESİ'!$B$5:$H$592,5,0)))</f>
      </c>
      <c r="F61" s="222"/>
      <c r="G61" s="220"/>
    </row>
    <row r="62" spans="1:13" ht="31.5" customHeight="1">
      <c r="A62" s="220">
        <v>5</v>
      </c>
      <c r="B62" s="220" t="s">
        <v>186</v>
      </c>
      <c r="C62" s="199">
        <f>IF(ISERROR(VLOOKUP(B62,'KAYIT LİSTESİ'!$B$5:$H$592,3,0)),"",(VLOOKUP(B62,'KAYIT LİSTESİ'!$B$5:$H$592,3,0)))</f>
      </c>
      <c r="D62" s="262">
        <f>IF(ISERROR(VLOOKUP(B62,'KAYIT LİSTESİ'!$B$5:$H$592,4,0)),"",(VLOOKUP(B62,'KAYIT LİSTESİ'!$B$5:$H$592,4,0)))</f>
      </c>
      <c r="E62" s="262">
        <f>IF(ISERROR(VLOOKUP(B62,'KAYIT LİSTESİ'!$B$5:$H$592,5,0)),"",(VLOOKUP(B62,'KAYIT LİSTESİ'!$B$5:$H$592,5,0)))</f>
      </c>
      <c r="F62" s="222"/>
      <c r="G62" s="220"/>
      <c r="K62" s="204">
        <f>IF(ISERROR(VLOOKUP(J62,'KAYIT LİSTESİ'!$B$5:$H$592,3,0)),"",(VLOOKUP(J62,'KAYIT LİSTESİ'!$B$5:$H$592,3,0)))</f>
      </c>
      <c r="L62" s="203">
        <f>IF(ISERROR(VLOOKUP(J62,'KAYIT LİSTESİ'!$B$5:$H$592,4,0)),"",(VLOOKUP(J62,'KAYIT LİSTESİ'!$B$5:$H$592,4,0)))</f>
      </c>
      <c r="M62" s="203">
        <f>IF(ISERROR(VLOOKUP(J62,'KAYIT LİSTESİ'!$B$5:$H$592,5,0)),"",(VLOOKUP(J62,'KAYIT LİSTESİ'!$B$5:$H$592,5,0)))</f>
      </c>
    </row>
    <row r="63" spans="1:13" ht="31.5" customHeight="1">
      <c r="A63" s="220">
        <v>6</v>
      </c>
      <c r="B63" s="220" t="s">
        <v>187</v>
      </c>
      <c r="C63" s="199">
        <f>IF(ISERROR(VLOOKUP(B63,'KAYIT LİSTESİ'!$B$5:$H$592,3,0)),"",(VLOOKUP(B63,'KAYIT LİSTESİ'!$B$5:$H$592,3,0)))</f>
      </c>
      <c r="D63" s="262">
        <f>IF(ISERROR(VLOOKUP(B63,'KAYIT LİSTESİ'!$B$5:$H$592,4,0)),"",(VLOOKUP(B63,'KAYIT LİSTESİ'!$B$5:$H$592,4,0)))</f>
      </c>
      <c r="E63" s="262">
        <f>IF(ISERROR(VLOOKUP(B63,'KAYIT LİSTESİ'!$B$5:$H$592,5,0)),"",(VLOOKUP(B63,'KAYIT LİSTESİ'!$B$5:$H$592,5,0)))</f>
      </c>
      <c r="F63" s="222"/>
      <c r="G63" s="220"/>
      <c r="K63" s="204">
        <f>IF(ISERROR(VLOOKUP(J63,'KAYIT LİSTESİ'!$B$5:$H$592,3,0)),"",(VLOOKUP(J63,'KAYIT LİSTESİ'!$B$5:$H$592,3,0)))</f>
      </c>
      <c r="L63" s="203">
        <f>IF(ISERROR(VLOOKUP(J63,'KAYIT LİSTESİ'!$B$5:$H$592,4,0)),"",(VLOOKUP(J63,'KAYIT LİSTESİ'!$B$5:$H$592,4,0)))</f>
      </c>
      <c r="M63" s="203">
        <f>IF(ISERROR(VLOOKUP(J63,'KAYIT LİSTESİ'!$B$5:$H$592,5,0)),"",(VLOOKUP(J63,'KAYIT LİSTESİ'!$B$5:$H$592,5,0)))</f>
      </c>
    </row>
    <row r="64" spans="1:7" ht="31.5" customHeight="1">
      <c r="A64" s="220">
        <v>7</v>
      </c>
      <c r="B64" s="220" t="s">
        <v>188</v>
      </c>
      <c r="C64" s="199">
        <f>IF(ISERROR(VLOOKUP(B64,'KAYIT LİSTESİ'!$B$5:$H$592,3,0)),"",(VLOOKUP(B64,'KAYIT LİSTESİ'!$B$5:$H$592,3,0)))</f>
      </c>
      <c r="D64" s="262">
        <f>IF(ISERROR(VLOOKUP(B64,'KAYIT LİSTESİ'!$B$5:$H$592,4,0)),"",(VLOOKUP(B64,'KAYIT LİSTESİ'!$B$5:$H$592,4,0)))</f>
      </c>
      <c r="E64" s="262">
        <f>IF(ISERROR(VLOOKUP(B64,'KAYIT LİSTESİ'!$B$5:$H$592,5,0)),"",(VLOOKUP(B64,'KAYIT LİSTESİ'!$B$5:$H$592,5,0)))</f>
      </c>
      <c r="F64" s="222"/>
      <c r="G64" s="220"/>
    </row>
    <row r="65" spans="1:7" ht="31.5" customHeight="1">
      <c r="A65" s="220">
        <v>8</v>
      </c>
      <c r="B65" s="220" t="s">
        <v>189</v>
      </c>
      <c r="C65" s="199">
        <f>IF(ISERROR(VLOOKUP(B65,'KAYIT LİSTESİ'!$B$5:$H$592,3,0)),"",(VLOOKUP(B65,'KAYIT LİSTESİ'!$B$5:$H$592,3,0)))</f>
      </c>
      <c r="D65" s="262">
        <f>IF(ISERROR(VLOOKUP(B65,'KAYIT LİSTESİ'!$B$5:$H$592,4,0)),"",(VLOOKUP(B65,'KAYIT LİSTESİ'!$B$5:$H$592,4,0)))</f>
      </c>
      <c r="E65" s="262">
        <f>IF(ISERROR(VLOOKUP(B65,'KAYIT LİSTESİ'!$B$5:$H$592,5,0)),"",(VLOOKUP(B65,'KAYIT LİSTESİ'!$B$5:$H$592,5,0)))</f>
      </c>
      <c r="F65" s="222"/>
      <c r="G65" s="220"/>
    </row>
    <row r="66" spans="1:7" ht="31.5" customHeight="1">
      <c r="A66" s="220">
        <v>9</v>
      </c>
      <c r="B66" s="220" t="s">
        <v>190</v>
      </c>
      <c r="C66" s="199">
        <f>IF(ISERROR(VLOOKUP(B66,'KAYIT LİSTESİ'!$B$5:$H$592,3,0)),"",(VLOOKUP(B66,'KAYIT LİSTESİ'!$B$5:$H$592,3,0)))</f>
      </c>
      <c r="D66" s="267">
        <f>IF(ISERROR(VLOOKUP(B66,'KAYIT LİSTESİ'!$B$5:$H$592,4,0)),"",(VLOOKUP(B66,'KAYIT LİSTESİ'!$B$5:$H$592,4,0)))</f>
      </c>
      <c r="E66" s="267">
        <f>IF(ISERROR(VLOOKUP(B66,'KAYIT LİSTESİ'!$B$5:$H$592,5,0)),"",(VLOOKUP(B66,'KAYIT LİSTESİ'!$B$5:$H$592,5,0)))</f>
      </c>
      <c r="F66" s="221"/>
      <c r="G66" s="221"/>
    </row>
    <row r="67" spans="1:7" ht="31.5" customHeight="1">
      <c r="A67" s="220">
        <v>10</v>
      </c>
      <c r="B67" s="220" t="s">
        <v>191</v>
      </c>
      <c r="C67" s="199">
        <f>IF(ISERROR(VLOOKUP(B67,'KAYIT LİSTESİ'!$B$5:$H$592,3,0)),"",(VLOOKUP(B67,'KAYIT LİSTESİ'!$B$5:$H$592,3,0)))</f>
      </c>
      <c r="D67" s="267">
        <f>IF(ISERROR(VLOOKUP(B67,'KAYIT LİSTESİ'!$B$5:$H$592,4,0)),"",(VLOOKUP(B67,'KAYIT LİSTESİ'!$B$5:$H$592,4,0)))</f>
      </c>
      <c r="E67" s="267">
        <f>IF(ISERROR(VLOOKUP(B67,'KAYIT LİSTESİ'!$B$5:$H$592,5,0)),"",(VLOOKUP(B67,'KAYIT LİSTESİ'!$B$5:$H$592,5,0)))</f>
      </c>
      <c r="F67" s="221"/>
      <c r="G67" s="221"/>
    </row>
    <row r="68" spans="1:7" ht="31.5" customHeight="1">
      <c r="A68" s="220">
        <v>11</v>
      </c>
      <c r="B68" s="220" t="s">
        <v>192</v>
      </c>
      <c r="C68" s="199">
        <f>IF(ISERROR(VLOOKUP(B68,'KAYIT LİSTESİ'!$B$5:$H$592,3,0)),"",(VLOOKUP(B68,'KAYIT LİSTESİ'!$B$5:$H$592,3,0)))</f>
      </c>
      <c r="D68" s="267">
        <f>IF(ISERROR(VLOOKUP(B68,'KAYIT LİSTESİ'!$B$5:$H$592,4,0)),"",(VLOOKUP(B68,'KAYIT LİSTESİ'!$B$5:$H$592,4,0)))</f>
      </c>
      <c r="E68" s="267">
        <f>IF(ISERROR(VLOOKUP(B68,'KAYIT LİSTESİ'!$B$5:$H$592,5,0)),"",(VLOOKUP(B68,'KAYIT LİSTESİ'!$B$5:$H$592,5,0)))</f>
      </c>
      <c r="F68" s="221"/>
      <c r="G68" s="221"/>
    </row>
    <row r="69" spans="1:7" ht="31.5" customHeight="1">
      <c r="A69" s="220">
        <v>12</v>
      </c>
      <c r="B69" s="220" t="s">
        <v>193</v>
      </c>
      <c r="C69" s="199">
        <f>IF(ISERROR(VLOOKUP(B69,'KAYIT LİSTESİ'!$B$5:$H$592,3,0)),"",(VLOOKUP(B69,'KAYIT LİSTESİ'!$B$5:$H$592,3,0)))</f>
      </c>
      <c r="D69" s="267">
        <f>IF(ISERROR(VLOOKUP(B69,'KAYIT LİSTESİ'!$B$5:$H$592,4,0)),"",(VLOOKUP(B69,'KAYIT LİSTESİ'!$B$5:$H$592,4,0)))</f>
      </c>
      <c r="E69" s="267">
        <f>IF(ISERROR(VLOOKUP(B69,'KAYIT LİSTESİ'!$B$5:$H$592,5,0)),"",(VLOOKUP(B69,'KAYIT LİSTESİ'!$B$5:$H$592,5,0)))</f>
      </c>
      <c r="F69" s="221"/>
      <c r="G69" s="221"/>
    </row>
  </sheetData>
  <sheetProtection/>
  <mergeCells count="15">
    <mergeCell ref="A42:G42"/>
    <mergeCell ref="A3:O3"/>
    <mergeCell ref="I5:O5"/>
    <mergeCell ref="I15:O15"/>
    <mergeCell ref="A24:G24"/>
    <mergeCell ref="A33:G33"/>
    <mergeCell ref="I24:O24"/>
    <mergeCell ref="I36:O36"/>
    <mergeCell ref="I48:O48"/>
    <mergeCell ref="A56:G56"/>
    <mergeCell ref="A1:O1"/>
    <mergeCell ref="A2:O2"/>
    <mergeCell ref="A5:G5"/>
    <mergeCell ref="A15:G15"/>
    <mergeCell ref="M4:O4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261"/>
  <sheetViews>
    <sheetView view="pageBreakPreview" zoomScale="90" zoomScaleSheetLayoutView="90" zoomScalePageLayoutView="0" workbookViewId="0" topLeftCell="B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6.140625" defaultRowHeight="34.5" customHeight="1"/>
  <cols>
    <col min="1" max="1" width="6.140625" style="63" customWidth="1"/>
    <col min="2" max="2" width="19.7109375" style="331" customWidth="1"/>
    <col min="3" max="3" width="10.421875" style="63" bestFit="1" customWidth="1"/>
    <col min="4" max="4" width="13.140625" style="202" customWidth="1"/>
    <col min="5" max="5" width="26.7109375" style="363" customWidth="1"/>
    <col min="6" max="6" width="36.140625" style="363" customWidth="1"/>
    <col min="7" max="7" width="14.28125" style="63" bestFit="1" customWidth="1"/>
    <col min="8" max="8" width="11.7109375" style="63" bestFit="1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415" t="s">
        <v>396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34.5" customHeight="1">
      <c r="A2" s="415" t="s">
        <v>451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</row>
    <row r="3" spans="1:11" ht="34.5" customHeight="1">
      <c r="A3" s="415" t="s">
        <v>438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 s="63" customFormat="1" ht="34.5" customHeight="1">
      <c r="A4" s="365" t="s">
        <v>42</v>
      </c>
      <c r="B4" s="94" t="s">
        <v>74</v>
      </c>
      <c r="C4" s="91" t="s">
        <v>312</v>
      </c>
      <c r="D4" s="201" t="s">
        <v>30</v>
      </c>
      <c r="E4" s="362" t="s">
        <v>13</v>
      </c>
      <c r="F4" s="362" t="s">
        <v>311</v>
      </c>
      <c r="G4" s="91" t="s">
        <v>465</v>
      </c>
      <c r="H4" s="91" t="s">
        <v>40</v>
      </c>
      <c r="I4" s="91" t="s">
        <v>127</v>
      </c>
      <c r="J4" s="92" t="s">
        <v>41</v>
      </c>
      <c r="K4" s="93" t="s">
        <v>73</v>
      </c>
    </row>
    <row r="5" spans="1:11" s="64" customFormat="1" ht="34.5" customHeight="1">
      <c r="A5" s="364">
        <v>1</v>
      </c>
      <c r="B5" s="359" t="s">
        <v>419</v>
      </c>
      <c r="C5" s="358">
        <v>515</v>
      </c>
      <c r="D5" s="360">
        <v>35091</v>
      </c>
      <c r="E5" s="361" t="s">
        <v>461</v>
      </c>
      <c r="F5" s="361" t="s">
        <v>462</v>
      </c>
      <c r="G5" s="358"/>
      <c r="H5" s="358" t="s">
        <v>432</v>
      </c>
      <c r="I5" s="358">
        <v>1</v>
      </c>
      <c r="J5" s="358">
        <v>4</v>
      </c>
      <c r="K5" s="358"/>
    </row>
    <row r="6" spans="1:11" s="64" customFormat="1" ht="34.5" customHeight="1">
      <c r="A6" s="364">
        <v>2</v>
      </c>
      <c r="B6" s="359" t="s">
        <v>420</v>
      </c>
      <c r="C6" s="358">
        <v>516</v>
      </c>
      <c r="D6" s="360">
        <v>35094</v>
      </c>
      <c r="E6" s="361" t="s">
        <v>463</v>
      </c>
      <c r="F6" s="361" t="s">
        <v>397</v>
      </c>
      <c r="G6" s="358"/>
      <c r="H6" s="358" t="s">
        <v>432</v>
      </c>
      <c r="I6" s="358">
        <v>1</v>
      </c>
      <c r="J6" s="358">
        <v>5</v>
      </c>
      <c r="K6" s="358"/>
    </row>
    <row r="7" spans="1:11" s="64" customFormat="1" ht="34.5" customHeight="1">
      <c r="A7" s="364">
        <v>3</v>
      </c>
      <c r="B7" s="359" t="s">
        <v>421</v>
      </c>
      <c r="C7" s="358">
        <v>254</v>
      </c>
      <c r="D7" s="360">
        <v>35669</v>
      </c>
      <c r="E7" s="361" t="s">
        <v>472</v>
      </c>
      <c r="F7" s="361" t="s">
        <v>460</v>
      </c>
      <c r="G7" s="358"/>
      <c r="H7" s="358" t="s">
        <v>432</v>
      </c>
      <c r="I7" s="358">
        <v>1</v>
      </c>
      <c r="J7" s="358">
        <v>6</v>
      </c>
      <c r="K7" s="358"/>
    </row>
    <row r="8" spans="1:11" s="64" customFormat="1" ht="34.5" customHeight="1">
      <c r="A8" s="364">
        <v>4</v>
      </c>
      <c r="B8" s="359" t="s">
        <v>496</v>
      </c>
      <c r="C8" s="358"/>
      <c r="D8" s="360"/>
      <c r="E8" s="361"/>
      <c r="F8" s="361"/>
      <c r="G8" s="358"/>
      <c r="H8" s="358" t="s">
        <v>432</v>
      </c>
      <c r="I8" s="358"/>
      <c r="J8" s="358"/>
      <c r="K8" s="358"/>
    </row>
    <row r="9" spans="1:11" s="64" customFormat="1" ht="34.5" customHeight="1">
      <c r="A9" s="364">
        <v>5</v>
      </c>
      <c r="B9" s="359" t="s">
        <v>496</v>
      </c>
      <c r="C9" s="358"/>
      <c r="D9" s="360"/>
      <c r="E9" s="361"/>
      <c r="F9" s="361"/>
      <c r="G9" s="358"/>
      <c r="H9" s="358" t="s">
        <v>432</v>
      </c>
      <c r="I9" s="358"/>
      <c r="J9" s="358"/>
      <c r="K9" s="358"/>
    </row>
    <row r="10" spans="1:11" s="64" customFormat="1" ht="34.5" customHeight="1">
      <c r="A10" s="364">
        <v>6</v>
      </c>
      <c r="B10" s="359" t="s">
        <v>496</v>
      </c>
      <c r="C10" s="358"/>
      <c r="D10" s="360"/>
      <c r="E10" s="361"/>
      <c r="F10" s="361"/>
      <c r="G10" s="358"/>
      <c r="H10" s="358" t="s">
        <v>432</v>
      </c>
      <c r="I10" s="358"/>
      <c r="J10" s="358"/>
      <c r="K10" s="358"/>
    </row>
    <row r="11" spans="1:11" s="64" customFormat="1" ht="34.5" customHeight="1">
      <c r="A11" s="364">
        <v>7</v>
      </c>
      <c r="B11" s="359" t="s">
        <v>496</v>
      </c>
      <c r="C11" s="358"/>
      <c r="D11" s="360"/>
      <c r="E11" s="361"/>
      <c r="F11" s="361"/>
      <c r="G11" s="358"/>
      <c r="H11" s="358" t="s">
        <v>432</v>
      </c>
      <c r="I11" s="358"/>
      <c r="J11" s="358"/>
      <c r="K11" s="358"/>
    </row>
    <row r="12" spans="1:11" s="64" customFormat="1" ht="34.5" customHeight="1">
      <c r="A12" s="364">
        <v>8</v>
      </c>
      <c r="B12" s="359" t="s">
        <v>496</v>
      </c>
      <c r="C12" s="358"/>
      <c r="D12" s="360"/>
      <c r="E12" s="361"/>
      <c r="F12" s="361"/>
      <c r="G12" s="358"/>
      <c r="H12" s="358" t="s">
        <v>432</v>
      </c>
      <c r="I12" s="358"/>
      <c r="J12" s="358"/>
      <c r="K12" s="358"/>
    </row>
    <row r="13" spans="1:11" s="64" customFormat="1" ht="34.5" customHeight="1">
      <c r="A13" s="364">
        <v>9</v>
      </c>
      <c r="B13" s="359" t="s">
        <v>496</v>
      </c>
      <c r="C13" s="358"/>
      <c r="D13" s="360"/>
      <c r="E13" s="361"/>
      <c r="F13" s="361"/>
      <c r="G13" s="358"/>
      <c r="H13" s="358" t="s">
        <v>432</v>
      </c>
      <c r="I13" s="358"/>
      <c r="J13" s="358"/>
      <c r="K13" s="358"/>
    </row>
    <row r="14" spans="1:11" s="64" customFormat="1" ht="34.5" customHeight="1">
      <c r="A14" s="364">
        <v>10</v>
      </c>
      <c r="B14" s="359" t="s">
        <v>496</v>
      </c>
      <c r="C14" s="358"/>
      <c r="D14" s="360"/>
      <c r="E14" s="361"/>
      <c r="F14" s="361"/>
      <c r="G14" s="358"/>
      <c r="H14" s="358" t="s">
        <v>432</v>
      </c>
      <c r="I14" s="358"/>
      <c r="J14" s="358"/>
      <c r="K14" s="358"/>
    </row>
    <row r="15" spans="1:11" s="64" customFormat="1" ht="34.5" customHeight="1">
      <c r="A15" s="364">
        <v>11</v>
      </c>
      <c r="B15" s="359" t="s">
        <v>497</v>
      </c>
      <c r="C15" s="358"/>
      <c r="D15" s="360"/>
      <c r="E15" s="361"/>
      <c r="F15" s="361"/>
      <c r="G15" s="358"/>
      <c r="H15" s="358"/>
      <c r="I15" s="358"/>
      <c r="J15" s="358"/>
      <c r="K15" s="358"/>
    </row>
    <row r="16" spans="1:11" s="64" customFormat="1" ht="34.5" customHeight="1">
      <c r="A16" s="364">
        <v>12</v>
      </c>
      <c r="B16" s="359" t="s">
        <v>496</v>
      </c>
      <c r="C16" s="358"/>
      <c r="D16" s="360"/>
      <c r="E16" s="361"/>
      <c r="F16" s="361"/>
      <c r="G16" s="358"/>
      <c r="H16" s="358" t="s">
        <v>432</v>
      </c>
      <c r="I16" s="358"/>
      <c r="J16" s="358"/>
      <c r="K16" s="358"/>
    </row>
    <row r="17" spans="1:11" s="64" customFormat="1" ht="34.5" customHeight="1">
      <c r="A17" s="364">
        <v>13</v>
      </c>
      <c r="B17" s="359" t="s">
        <v>496</v>
      </c>
      <c r="C17" s="358"/>
      <c r="D17" s="360"/>
      <c r="E17" s="361"/>
      <c r="F17" s="361"/>
      <c r="G17" s="358"/>
      <c r="H17" s="358" t="s">
        <v>432</v>
      </c>
      <c r="I17" s="358"/>
      <c r="J17" s="358"/>
      <c r="K17" s="358"/>
    </row>
    <row r="18" spans="1:11" s="64" customFormat="1" ht="34.5" customHeight="1">
      <c r="A18" s="364">
        <v>14</v>
      </c>
      <c r="B18" s="359" t="s">
        <v>496</v>
      </c>
      <c r="C18" s="358"/>
      <c r="D18" s="360"/>
      <c r="E18" s="361"/>
      <c r="F18" s="361"/>
      <c r="G18" s="358"/>
      <c r="H18" s="358" t="s">
        <v>432</v>
      </c>
      <c r="I18" s="358"/>
      <c r="J18" s="358"/>
      <c r="K18" s="358"/>
    </row>
    <row r="19" spans="1:11" s="64" customFormat="1" ht="34.5" customHeight="1">
      <c r="A19" s="364">
        <v>15</v>
      </c>
      <c r="B19" s="359" t="s">
        <v>496</v>
      </c>
      <c r="C19" s="358"/>
      <c r="D19" s="360"/>
      <c r="E19" s="361"/>
      <c r="F19" s="361"/>
      <c r="G19" s="358"/>
      <c r="H19" s="358" t="s">
        <v>432</v>
      </c>
      <c r="I19" s="358"/>
      <c r="J19" s="358"/>
      <c r="K19" s="358"/>
    </row>
    <row r="20" spans="1:11" s="64" customFormat="1" ht="34.5" customHeight="1">
      <c r="A20" s="364">
        <v>16</v>
      </c>
      <c r="B20" s="359" t="s">
        <v>496</v>
      </c>
      <c r="C20" s="358"/>
      <c r="D20" s="360"/>
      <c r="E20" s="361"/>
      <c r="F20" s="361"/>
      <c r="G20" s="358"/>
      <c r="H20" s="358" t="s">
        <v>432</v>
      </c>
      <c r="I20" s="358"/>
      <c r="J20" s="358"/>
      <c r="K20" s="358"/>
    </row>
    <row r="21" spans="1:11" s="64" customFormat="1" ht="34.5" customHeight="1">
      <c r="A21" s="364">
        <v>17</v>
      </c>
      <c r="B21" s="336" t="s">
        <v>498</v>
      </c>
      <c r="C21" s="335"/>
      <c r="D21" s="337"/>
      <c r="E21" s="338"/>
      <c r="F21" s="338"/>
      <c r="G21" s="335"/>
      <c r="H21" s="335" t="s">
        <v>315</v>
      </c>
      <c r="I21" s="335"/>
      <c r="J21" s="335"/>
      <c r="K21" s="335"/>
    </row>
    <row r="22" spans="1:11" s="64" customFormat="1" ht="34.5" customHeight="1">
      <c r="A22" s="364">
        <v>18</v>
      </c>
      <c r="B22" s="336" t="s">
        <v>498</v>
      </c>
      <c r="C22" s="335"/>
      <c r="D22" s="337"/>
      <c r="E22" s="338"/>
      <c r="F22" s="338"/>
      <c r="G22" s="335"/>
      <c r="H22" s="335" t="s">
        <v>315</v>
      </c>
      <c r="I22" s="335"/>
      <c r="J22" s="335"/>
      <c r="K22" s="335"/>
    </row>
    <row r="23" spans="1:11" s="64" customFormat="1" ht="34.5" customHeight="1">
      <c r="A23" s="364">
        <v>19</v>
      </c>
      <c r="B23" s="336" t="s">
        <v>498</v>
      </c>
      <c r="C23" s="335"/>
      <c r="D23" s="337"/>
      <c r="E23" s="338"/>
      <c r="F23" s="338"/>
      <c r="G23" s="335"/>
      <c r="H23" s="335" t="s">
        <v>315</v>
      </c>
      <c r="I23" s="335"/>
      <c r="J23" s="335"/>
      <c r="K23" s="335"/>
    </row>
    <row r="24" spans="1:11" s="64" customFormat="1" ht="34.5" customHeight="1">
      <c r="A24" s="364">
        <v>20</v>
      </c>
      <c r="B24" s="336" t="s">
        <v>498</v>
      </c>
      <c r="C24" s="335"/>
      <c r="D24" s="337"/>
      <c r="E24" s="338"/>
      <c r="F24" s="338"/>
      <c r="G24" s="335"/>
      <c r="H24" s="335" t="s">
        <v>315</v>
      </c>
      <c r="I24" s="335"/>
      <c r="J24" s="335"/>
      <c r="K24" s="335"/>
    </row>
    <row r="25" spans="1:11" s="64" customFormat="1" ht="34.5" customHeight="1">
      <c r="A25" s="364">
        <v>21</v>
      </c>
      <c r="B25" s="336" t="s">
        <v>498</v>
      </c>
      <c r="C25" s="335"/>
      <c r="D25" s="337"/>
      <c r="E25" s="338"/>
      <c r="F25" s="338"/>
      <c r="G25" s="335"/>
      <c r="H25" s="335" t="s">
        <v>315</v>
      </c>
      <c r="I25" s="335"/>
      <c r="J25" s="335"/>
      <c r="K25" s="335"/>
    </row>
    <row r="26" spans="1:11" s="64" customFormat="1" ht="34.5" customHeight="1">
      <c r="A26" s="364">
        <v>22</v>
      </c>
      <c r="B26" s="336" t="s">
        <v>498</v>
      </c>
      <c r="C26" s="335"/>
      <c r="D26" s="337"/>
      <c r="E26" s="338"/>
      <c r="F26" s="338"/>
      <c r="G26" s="335"/>
      <c r="H26" s="335" t="s">
        <v>315</v>
      </c>
      <c r="I26" s="335"/>
      <c r="J26" s="335"/>
      <c r="K26" s="335"/>
    </row>
    <row r="27" spans="1:11" s="64" customFormat="1" ht="34.5" customHeight="1">
      <c r="A27" s="364">
        <v>23</v>
      </c>
      <c r="B27" s="336" t="s">
        <v>498</v>
      </c>
      <c r="C27" s="335"/>
      <c r="D27" s="337"/>
      <c r="E27" s="338"/>
      <c r="F27" s="338"/>
      <c r="G27" s="335"/>
      <c r="H27" s="335" t="s">
        <v>315</v>
      </c>
      <c r="I27" s="335"/>
      <c r="J27" s="335"/>
      <c r="K27" s="335"/>
    </row>
    <row r="28" spans="1:11" s="64" customFormat="1" ht="34.5" customHeight="1">
      <c r="A28" s="364">
        <v>24</v>
      </c>
      <c r="B28" s="336" t="s">
        <v>498</v>
      </c>
      <c r="C28" s="335"/>
      <c r="D28" s="337"/>
      <c r="E28" s="338"/>
      <c r="F28" s="338"/>
      <c r="G28" s="335"/>
      <c r="H28" s="335" t="s">
        <v>315</v>
      </c>
      <c r="I28" s="335"/>
      <c r="J28" s="335"/>
      <c r="K28" s="335"/>
    </row>
    <row r="29" spans="1:11" s="64" customFormat="1" ht="34.5" customHeight="1">
      <c r="A29" s="364">
        <v>25</v>
      </c>
      <c r="B29" s="336" t="s">
        <v>498</v>
      </c>
      <c r="C29" s="335"/>
      <c r="D29" s="337"/>
      <c r="E29" s="338"/>
      <c r="F29" s="338"/>
      <c r="G29" s="335"/>
      <c r="H29" s="335" t="s">
        <v>315</v>
      </c>
      <c r="I29" s="335"/>
      <c r="J29" s="335"/>
      <c r="K29" s="335"/>
    </row>
    <row r="30" spans="1:11" s="64" customFormat="1" ht="34.5" customHeight="1">
      <c r="A30" s="364">
        <v>26</v>
      </c>
      <c r="B30" s="336" t="s">
        <v>498</v>
      </c>
      <c r="C30" s="335"/>
      <c r="D30" s="337"/>
      <c r="E30" s="338"/>
      <c r="F30" s="338"/>
      <c r="G30" s="335"/>
      <c r="H30" s="335" t="s">
        <v>315</v>
      </c>
      <c r="I30" s="335"/>
      <c r="J30" s="335"/>
      <c r="K30" s="335"/>
    </row>
    <row r="31" spans="1:11" s="64" customFormat="1" ht="34.5" customHeight="1">
      <c r="A31" s="364">
        <v>27</v>
      </c>
      <c r="B31" s="336" t="s">
        <v>498</v>
      </c>
      <c r="C31" s="335"/>
      <c r="D31" s="337"/>
      <c r="E31" s="338"/>
      <c r="F31" s="338"/>
      <c r="G31" s="335"/>
      <c r="H31" s="335" t="s">
        <v>315</v>
      </c>
      <c r="I31" s="335"/>
      <c r="J31" s="335"/>
      <c r="K31" s="335"/>
    </row>
    <row r="32" spans="1:11" s="64" customFormat="1" ht="34.5" customHeight="1">
      <c r="A32" s="364">
        <v>28</v>
      </c>
      <c r="B32" s="336" t="s">
        <v>498</v>
      </c>
      <c r="C32" s="335"/>
      <c r="D32" s="337"/>
      <c r="E32" s="338"/>
      <c r="F32" s="338"/>
      <c r="G32" s="335"/>
      <c r="H32" s="335" t="s">
        <v>315</v>
      </c>
      <c r="I32" s="335"/>
      <c r="J32" s="335"/>
      <c r="K32" s="335"/>
    </row>
    <row r="33" spans="1:11" s="64" customFormat="1" ht="34.5" customHeight="1">
      <c r="A33" s="364">
        <v>29</v>
      </c>
      <c r="B33" s="336" t="s">
        <v>498</v>
      </c>
      <c r="C33" s="335"/>
      <c r="D33" s="337"/>
      <c r="E33" s="338"/>
      <c r="F33" s="338"/>
      <c r="G33" s="335"/>
      <c r="H33" s="335" t="s">
        <v>315</v>
      </c>
      <c r="I33" s="335"/>
      <c r="J33" s="335"/>
      <c r="K33" s="335"/>
    </row>
    <row r="34" spans="1:11" s="64" customFormat="1" ht="34.5" customHeight="1">
      <c r="A34" s="364">
        <v>30</v>
      </c>
      <c r="B34" s="336" t="s">
        <v>498</v>
      </c>
      <c r="C34" s="335"/>
      <c r="D34" s="337"/>
      <c r="E34" s="338"/>
      <c r="F34" s="338"/>
      <c r="G34" s="335"/>
      <c r="H34" s="335" t="s">
        <v>315</v>
      </c>
      <c r="I34" s="335"/>
      <c r="J34" s="335"/>
      <c r="K34" s="335"/>
    </row>
    <row r="35" spans="1:11" s="64" customFormat="1" ht="34.5" customHeight="1">
      <c r="A35" s="364">
        <v>31</v>
      </c>
      <c r="B35" s="336" t="s">
        <v>498</v>
      </c>
      <c r="C35" s="335"/>
      <c r="D35" s="337"/>
      <c r="E35" s="338"/>
      <c r="F35" s="338"/>
      <c r="G35" s="335"/>
      <c r="H35" s="335" t="s">
        <v>315</v>
      </c>
      <c r="I35" s="335"/>
      <c r="J35" s="335"/>
      <c r="K35" s="335"/>
    </row>
    <row r="36" spans="1:11" s="64" customFormat="1" ht="34.5" customHeight="1">
      <c r="A36" s="364">
        <v>32</v>
      </c>
      <c r="B36" s="336" t="s">
        <v>498</v>
      </c>
      <c r="C36" s="335"/>
      <c r="D36" s="337"/>
      <c r="E36" s="338"/>
      <c r="F36" s="338"/>
      <c r="G36" s="335"/>
      <c r="H36" s="335" t="s">
        <v>315</v>
      </c>
      <c r="I36" s="335"/>
      <c r="J36" s="335"/>
      <c r="K36" s="335"/>
    </row>
    <row r="37" spans="1:11" s="64" customFormat="1" ht="34.5" customHeight="1">
      <c r="A37" s="364">
        <v>33</v>
      </c>
      <c r="B37" s="359" t="s">
        <v>473</v>
      </c>
      <c r="C37" s="358">
        <v>515</v>
      </c>
      <c r="D37" s="360">
        <v>35091</v>
      </c>
      <c r="E37" s="361" t="s">
        <v>461</v>
      </c>
      <c r="F37" s="361" t="s">
        <v>462</v>
      </c>
      <c r="G37" s="358"/>
      <c r="H37" s="358" t="s">
        <v>488</v>
      </c>
      <c r="I37" s="358">
        <v>1</v>
      </c>
      <c r="J37" s="358">
        <v>1</v>
      </c>
      <c r="K37" s="358"/>
    </row>
    <row r="38" spans="1:11" s="64" customFormat="1" ht="34.5" customHeight="1">
      <c r="A38" s="364">
        <v>34</v>
      </c>
      <c r="B38" s="359" t="s">
        <v>474</v>
      </c>
      <c r="C38" s="358">
        <v>516</v>
      </c>
      <c r="D38" s="360">
        <v>35094</v>
      </c>
      <c r="E38" s="361" t="s">
        <v>463</v>
      </c>
      <c r="F38" s="361" t="s">
        <v>397</v>
      </c>
      <c r="G38" s="358"/>
      <c r="H38" s="358" t="s">
        <v>488</v>
      </c>
      <c r="I38" s="358">
        <v>1</v>
      </c>
      <c r="J38" s="358">
        <v>2</v>
      </c>
      <c r="K38" s="358"/>
    </row>
    <row r="39" spans="1:11" s="64" customFormat="1" ht="34.5" customHeight="1">
      <c r="A39" s="364">
        <v>35</v>
      </c>
      <c r="B39" s="359" t="s">
        <v>475</v>
      </c>
      <c r="C39" s="358">
        <v>254</v>
      </c>
      <c r="D39" s="360">
        <v>35669</v>
      </c>
      <c r="E39" s="361" t="s">
        <v>472</v>
      </c>
      <c r="F39" s="361" t="s">
        <v>460</v>
      </c>
      <c r="G39" s="358"/>
      <c r="H39" s="358" t="s">
        <v>488</v>
      </c>
      <c r="I39" s="358">
        <v>1</v>
      </c>
      <c r="J39" s="358">
        <v>3</v>
      </c>
      <c r="K39" s="358"/>
    </row>
    <row r="40" spans="1:11" s="64" customFormat="1" ht="34.5" customHeight="1">
      <c r="A40" s="364">
        <v>36</v>
      </c>
      <c r="B40" s="359" t="s">
        <v>497</v>
      </c>
      <c r="C40" s="358"/>
      <c r="D40" s="360"/>
      <c r="E40" s="361"/>
      <c r="F40" s="361"/>
      <c r="G40" s="358"/>
      <c r="H40" s="358"/>
      <c r="I40" s="358"/>
      <c r="J40" s="358"/>
      <c r="K40" s="358"/>
    </row>
    <row r="41" spans="1:11" s="64" customFormat="1" ht="34.5" customHeight="1">
      <c r="A41" s="364">
        <v>37</v>
      </c>
      <c r="B41" s="359" t="s">
        <v>499</v>
      </c>
      <c r="C41" s="358"/>
      <c r="D41" s="360"/>
      <c r="E41" s="361"/>
      <c r="F41" s="361"/>
      <c r="G41" s="358"/>
      <c r="H41" s="358" t="s">
        <v>317</v>
      </c>
      <c r="I41" s="358"/>
      <c r="J41" s="358"/>
      <c r="K41" s="358"/>
    </row>
    <row r="42" spans="1:11" s="64" customFormat="1" ht="34.5" customHeight="1">
      <c r="A42" s="364">
        <v>38</v>
      </c>
      <c r="B42" s="359" t="s">
        <v>499</v>
      </c>
      <c r="C42" s="358"/>
      <c r="D42" s="360"/>
      <c r="E42" s="361"/>
      <c r="F42" s="361"/>
      <c r="G42" s="358"/>
      <c r="H42" s="358" t="s">
        <v>317</v>
      </c>
      <c r="I42" s="358"/>
      <c r="J42" s="358"/>
      <c r="K42" s="358"/>
    </row>
    <row r="43" spans="1:11" s="64" customFormat="1" ht="34.5" customHeight="1">
      <c r="A43" s="364">
        <v>39</v>
      </c>
      <c r="B43" s="359" t="s">
        <v>499</v>
      </c>
      <c r="C43" s="358"/>
      <c r="D43" s="360"/>
      <c r="E43" s="361"/>
      <c r="F43" s="361"/>
      <c r="G43" s="358"/>
      <c r="H43" s="358" t="s">
        <v>317</v>
      </c>
      <c r="I43" s="358"/>
      <c r="J43" s="358"/>
      <c r="K43" s="358"/>
    </row>
    <row r="44" spans="1:11" s="64" customFormat="1" ht="34.5" customHeight="1">
      <c r="A44" s="364">
        <v>40</v>
      </c>
      <c r="B44" s="359" t="s">
        <v>499</v>
      </c>
      <c r="C44" s="358"/>
      <c r="D44" s="360"/>
      <c r="E44" s="361"/>
      <c r="F44" s="361"/>
      <c r="G44" s="358"/>
      <c r="H44" s="358" t="s">
        <v>317</v>
      </c>
      <c r="I44" s="358"/>
      <c r="J44" s="358"/>
      <c r="K44" s="358"/>
    </row>
    <row r="45" spans="1:11" s="64" customFormat="1" ht="34.5" customHeight="1">
      <c r="A45" s="364">
        <v>41</v>
      </c>
      <c r="B45" s="359" t="s">
        <v>499</v>
      </c>
      <c r="C45" s="358"/>
      <c r="D45" s="360"/>
      <c r="E45" s="361"/>
      <c r="F45" s="361"/>
      <c r="G45" s="358"/>
      <c r="H45" s="358" t="s">
        <v>317</v>
      </c>
      <c r="I45" s="358"/>
      <c r="J45" s="358"/>
      <c r="K45" s="358"/>
    </row>
    <row r="46" spans="1:11" s="64" customFormat="1" ht="34.5" customHeight="1">
      <c r="A46" s="364">
        <v>42</v>
      </c>
      <c r="B46" s="359" t="s">
        <v>499</v>
      </c>
      <c r="C46" s="358"/>
      <c r="D46" s="360"/>
      <c r="E46" s="361"/>
      <c r="F46" s="361"/>
      <c r="G46" s="358"/>
      <c r="H46" s="358" t="s">
        <v>317</v>
      </c>
      <c r="I46" s="358"/>
      <c r="J46" s="358"/>
      <c r="K46" s="358"/>
    </row>
    <row r="47" spans="1:11" s="64" customFormat="1" ht="34.5" customHeight="1">
      <c r="A47" s="364">
        <v>43</v>
      </c>
      <c r="B47" s="359" t="s">
        <v>499</v>
      </c>
      <c r="C47" s="358"/>
      <c r="D47" s="360"/>
      <c r="E47" s="361"/>
      <c r="F47" s="361"/>
      <c r="G47" s="358"/>
      <c r="H47" s="358" t="s">
        <v>317</v>
      </c>
      <c r="I47" s="358"/>
      <c r="J47" s="358"/>
      <c r="K47" s="358"/>
    </row>
    <row r="48" spans="1:11" s="64" customFormat="1" ht="34.5" customHeight="1">
      <c r="A48" s="364">
        <v>44</v>
      </c>
      <c r="B48" s="359" t="s">
        <v>499</v>
      </c>
      <c r="C48" s="358"/>
      <c r="D48" s="360"/>
      <c r="E48" s="361"/>
      <c r="F48" s="361"/>
      <c r="G48" s="358"/>
      <c r="H48" s="358" t="s">
        <v>317</v>
      </c>
      <c r="I48" s="358"/>
      <c r="J48" s="358"/>
      <c r="K48" s="358"/>
    </row>
    <row r="49" spans="1:11" s="64" customFormat="1" ht="34.5" customHeight="1">
      <c r="A49" s="364">
        <v>45</v>
      </c>
      <c r="B49" s="359" t="s">
        <v>499</v>
      </c>
      <c r="C49" s="358"/>
      <c r="D49" s="360"/>
      <c r="E49" s="361"/>
      <c r="F49" s="361"/>
      <c r="G49" s="358"/>
      <c r="H49" s="358" t="s">
        <v>317</v>
      </c>
      <c r="I49" s="358"/>
      <c r="J49" s="358"/>
      <c r="K49" s="358"/>
    </row>
    <row r="50" spans="1:11" s="64" customFormat="1" ht="34.5" customHeight="1">
      <c r="A50" s="364">
        <v>46</v>
      </c>
      <c r="B50" s="359" t="s">
        <v>499</v>
      </c>
      <c r="C50" s="358"/>
      <c r="D50" s="360"/>
      <c r="E50" s="361"/>
      <c r="F50" s="361"/>
      <c r="G50" s="358"/>
      <c r="H50" s="358" t="s">
        <v>317</v>
      </c>
      <c r="I50" s="358"/>
      <c r="J50" s="358"/>
      <c r="K50" s="358"/>
    </row>
    <row r="51" spans="1:11" s="64" customFormat="1" ht="34.5" customHeight="1">
      <c r="A51" s="364">
        <v>47</v>
      </c>
      <c r="B51" s="359" t="s">
        <v>499</v>
      </c>
      <c r="C51" s="358"/>
      <c r="D51" s="360"/>
      <c r="E51" s="361"/>
      <c r="F51" s="361"/>
      <c r="G51" s="358"/>
      <c r="H51" s="358" t="s">
        <v>317</v>
      </c>
      <c r="I51" s="358"/>
      <c r="J51" s="358"/>
      <c r="K51" s="358"/>
    </row>
    <row r="52" spans="1:11" s="64" customFormat="1" ht="34.5" customHeight="1">
      <c r="A52" s="364">
        <v>48</v>
      </c>
      <c r="B52" s="359" t="s">
        <v>499</v>
      </c>
      <c r="C52" s="358"/>
      <c r="D52" s="360"/>
      <c r="E52" s="361"/>
      <c r="F52" s="361"/>
      <c r="G52" s="358"/>
      <c r="H52" s="358" t="s">
        <v>317</v>
      </c>
      <c r="I52" s="358"/>
      <c r="J52" s="358"/>
      <c r="K52" s="358"/>
    </row>
    <row r="53" spans="1:11" s="64" customFormat="1" ht="34.5" customHeight="1">
      <c r="A53" s="364">
        <v>49</v>
      </c>
      <c r="B53" s="336" t="s">
        <v>500</v>
      </c>
      <c r="C53" s="335">
        <v>515</v>
      </c>
      <c r="D53" s="337">
        <v>35091</v>
      </c>
      <c r="E53" s="338" t="s">
        <v>461</v>
      </c>
      <c r="F53" s="338" t="s">
        <v>462</v>
      </c>
      <c r="G53" s="335"/>
      <c r="H53" s="335" t="s">
        <v>433</v>
      </c>
      <c r="I53" s="335"/>
      <c r="J53" s="335"/>
      <c r="K53" s="335">
        <v>1</v>
      </c>
    </row>
    <row r="54" spans="1:11" s="64" customFormat="1" ht="34.5" customHeight="1">
      <c r="A54" s="364">
        <v>50</v>
      </c>
      <c r="B54" s="336" t="s">
        <v>501</v>
      </c>
      <c r="C54" s="335">
        <v>516</v>
      </c>
      <c r="D54" s="337">
        <v>35094</v>
      </c>
      <c r="E54" s="338" t="s">
        <v>463</v>
      </c>
      <c r="F54" s="338" t="s">
        <v>397</v>
      </c>
      <c r="G54" s="335"/>
      <c r="H54" s="335" t="s">
        <v>433</v>
      </c>
      <c r="I54" s="335"/>
      <c r="J54" s="335"/>
      <c r="K54" s="335">
        <v>2</v>
      </c>
    </row>
    <row r="55" spans="1:11" s="64" customFormat="1" ht="34.5" customHeight="1">
      <c r="A55" s="364">
        <v>51</v>
      </c>
      <c r="B55" s="336" t="s">
        <v>502</v>
      </c>
      <c r="C55" s="335">
        <v>254</v>
      </c>
      <c r="D55" s="337">
        <v>35669</v>
      </c>
      <c r="E55" s="338" t="s">
        <v>472</v>
      </c>
      <c r="F55" s="338" t="s">
        <v>460</v>
      </c>
      <c r="G55" s="335"/>
      <c r="H55" s="335" t="s">
        <v>433</v>
      </c>
      <c r="I55" s="335"/>
      <c r="J55" s="335"/>
      <c r="K55" s="335">
        <v>3</v>
      </c>
    </row>
    <row r="56" spans="1:11" s="64" customFormat="1" ht="34.5" customHeight="1">
      <c r="A56" s="364">
        <v>52</v>
      </c>
      <c r="B56" s="336" t="s">
        <v>503</v>
      </c>
      <c r="C56" s="335"/>
      <c r="D56" s="337"/>
      <c r="E56" s="338"/>
      <c r="F56" s="338"/>
      <c r="G56" s="335"/>
      <c r="H56" s="335" t="s">
        <v>433</v>
      </c>
      <c r="I56" s="335"/>
      <c r="J56" s="335"/>
      <c r="K56" s="335"/>
    </row>
    <row r="57" spans="1:11" s="64" customFormat="1" ht="34.5" customHeight="1">
      <c r="A57" s="364">
        <v>53</v>
      </c>
      <c r="B57" s="336" t="s">
        <v>503</v>
      </c>
      <c r="C57" s="335"/>
      <c r="D57" s="337"/>
      <c r="E57" s="338"/>
      <c r="F57" s="338"/>
      <c r="G57" s="335"/>
      <c r="H57" s="335" t="s">
        <v>433</v>
      </c>
      <c r="I57" s="335"/>
      <c r="J57" s="335"/>
      <c r="K57" s="335"/>
    </row>
    <row r="58" spans="1:11" s="64" customFormat="1" ht="34.5" customHeight="1">
      <c r="A58" s="364">
        <v>54</v>
      </c>
      <c r="B58" s="336" t="s">
        <v>503</v>
      </c>
      <c r="C58" s="335"/>
      <c r="D58" s="337"/>
      <c r="E58" s="338"/>
      <c r="F58" s="338"/>
      <c r="G58" s="335"/>
      <c r="H58" s="335" t="s">
        <v>433</v>
      </c>
      <c r="I58" s="335"/>
      <c r="J58" s="335"/>
      <c r="K58" s="335"/>
    </row>
    <row r="59" spans="1:11" s="64" customFormat="1" ht="34.5" customHeight="1">
      <c r="A59" s="364">
        <v>55</v>
      </c>
      <c r="B59" s="336" t="s">
        <v>503</v>
      </c>
      <c r="C59" s="335"/>
      <c r="D59" s="337"/>
      <c r="E59" s="338"/>
      <c r="F59" s="338"/>
      <c r="G59" s="335"/>
      <c r="H59" s="335" t="s">
        <v>433</v>
      </c>
      <c r="I59" s="335"/>
      <c r="J59" s="335"/>
      <c r="K59" s="335"/>
    </row>
    <row r="60" spans="1:11" s="64" customFormat="1" ht="34.5" customHeight="1">
      <c r="A60" s="364">
        <v>56</v>
      </c>
      <c r="B60" s="336" t="s">
        <v>503</v>
      </c>
      <c r="C60" s="335"/>
      <c r="D60" s="337"/>
      <c r="E60" s="338"/>
      <c r="F60" s="338"/>
      <c r="G60" s="335"/>
      <c r="H60" s="335" t="s">
        <v>433</v>
      </c>
      <c r="I60" s="335"/>
      <c r="J60" s="335"/>
      <c r="K60" s="335"/>
    </row>
    <row r="61" spans="1:11" s="64" customFormat="1" ht="34.5" customHeight="1">
      <c r="A61" s="364">
        <v>57</v>
      </c>
      <c r="B61" s="336" t="s">
        <v>503</v>
      </c>
      <c r="C61" s="335"/>
      <c r="D61" s="337"/>
      <c r="E61" s="338"/>
      <c r="F61" s="338"/>
      <c r="G61" s="335"/>
      <c r="H61" s="335" t="s">
        <v>433</v>
      </c>
      <c r="I61" s="335"/>
      <c r="J61" s="335"/>
      <c r="K61" s="335"/>
    </row>
    <row r="62" spans="1:11" s="64" customFormat="1" ht="34.5" customHeight="1">
      <c r="A62" s="364">
        <v>58</v>
      </c>
      <c r="B62" s="336" t="s">
        <v>503</v>
      </c>
      <c r="C62" s="335"/>
      <c r="D62" s="337"/>
      <c r="E62" s="338"/>
      <c r="F62" s="338"/>
      <c r="G62" s="335"/>
      <c r="H62" s="335" t="s">
        <v>433</v>
      </c>
      <c r="I62" s="335"/>
      <c r="J62" s="335"/>
      <c r="K62" s="335"/>
    </row>
    <row r="63" spans="1:11" s="64" customFormat="1" ht="34.5" customHeight="1">
      <c r="A63" s="364">
        <v>59</v>
      </c>
      <c r="B63" s="336" t="s">
        <v>503</v>
      </c>
      <c r="C63" s="335"/>
      <c r="D63" s="337"/>
      <c r="E63" s="338"/>
      <c r="F63" s="338"/>
      <c r="G63" s="335"/>
      <c r="H63" s="335" t="s">
        <v>433</v>
      </c>
      <c r="I63" s="335"/>
      <c r="J63" s="335"/>
      <c r="K63" s="335"/>
    </row>
    <row r="64" spans="1:11" s="64" customFormat="1" ht="34.5" customHeight="1">
      <c r="A64" s="364">
        <v>60</v>
      </c>
      <c r="B64" s="336" t="s">
        <v>503</v>
      </c>
      <c r="C64" s="335"/>
      <c r="D64" s="337"/>
      <c r="E64" s="338"/>
      <c r="F64" s="338"/>
      <c r="G64" s="335"/>
      <c r="H64" s="335" t="s">
        <v>433</v>
      </c>
      <c r="I64" s="335"/>
      <c r="J64" s="335"/>
      <c r="K64" s="335"/>
    </row>
    <row r="65" spans="1:11" s="64" customFormat="1" ht="34.5" customHeight="1">
      <c r="A65" s="364">
        <v>61</v>
      </c>
      <c r="B65" s="336" t="s">
        <v>503</v>
      </c>
      <c r="C65" s="335"/>
      <c r="D65" s="337"/>
      <c r="E65" s="338"/>
      <c r="F65" s="338"/>
      <c r="G65" s="335"/>
      <c r="H65" s="335" t="s">
        <v>433</v>
      </c>
      <c r="I65" s="335"/>
      <c r="J65" s="335"/>
      <c r="K65" s="335"/>
    </row>
    <row r="66" spans="1:11" s="64" customFormat="1" ht="34.5" customHeight="1">
      <c r="A66" s="364">
        <v>62</v>
      </c>
      <c r="B66" s="336" t="s">
        <v>503</v>
      </c>
      <c r="C66" s="335"/>
      <c r="D66" s="337"/>
      <c r="E66" s="338"/>
      <c r="F66" s="338"/>
      <c r="G66" s="335"/>
      <c r="H66" s="335" t="s">
        <v>433</v>
      </c>
      <c r="I66" s="335"/>
      <c r="J66" s="335"/>
      <c r="K66" s="335"/>
    </row>
    <row r="67" spans="1:11" s="64" customFormat="1" ht="34.5" customHeight="1">
      <c r="A67" s="364">
        <v>63</v>
      </c>
      <c r="B67" s="336" t="s">
        <v>503</v>
      </c>
      <c r="C67" s="335"/>
      <c r="D67" s="337"/>
      <c r="E67" s="338"/>
      <c r="F67" s="338"/>
      <c r="G67" s="335"/>
      <c r="H67" s="335" t="s">
        <v>433</v>
      </c>
      <c r="I67" s="335"/>
      <c r="J67" s="335"/>
      <c r="K67" s="335"/>
    </row>
    <row r="68" spans="1:11" s="64" customFormat="1" ht="34.5" customHeight="1">
      <c r="A68" s="364">
        <v>64</v>
      </c>
      <c r="B68" s="336" t="s">
        <v>503</v>
      </c>
      <c r="C68" s="335"/>
      <c r="D68" s="337"/>
      <c r="E68" s="338"/>
      <c r="F68" s="338"/>
      <c r="G68" s="335"/>
      <c r="H68" s="335" t="s">
        <v>433</v>
      </c>
      <c r="I68" s="335"/>
      <c r="J68" s="335"/>
      <c r="K68" s="335"/>
    </row>
    <row r="69" spans="1:11" s="64" customFormat="1" ht="34.5" customHeight="1">
      <c r="A69" s="364">
        <v>65</v>
      </c>
      <c r="B69" s="359" t="s">
        <v>504</v>
      </c>
      <c r="C69" s="358">
        <v>515</v>
      </c>
      <c r="D69" s="360">
        <v>35091</v>
      </c>
      <c r="E69" s="361" t="s">
        <v>461</v>
      </c>
      <c r="F69" s="361" t="s">
        <v>462</v>
      </c>
      <c r="G69" s="358"/>
      <c r="H69" s="358" t="s">
        <v>434</v>
      </c>
      <c r="I69" s="358"/>
      <c r="J69" s="358"/>
      <c r="K69" s="358">
        <v>3</v>
      </c>
    </row>
    <row r="70" spans="1:11" s="64" customFormat="1" ht="34.5" customHeight="1">
      <c r="A70" s="364">
        <v>66</v>
      </c>
      <c r="B70" s="359" t="s">
        <v>505</v>
      </c>
      <c r="C70" s="358">
        <v>516</v>
      </c>
      <c r="D70" s="360">
        <v>35094</v>
      </c>
      <c r="E70" s="361" t="s">
        <v>463</v>
      </c>
      <c r="F70" s="361" t="s">
        <v>397</v>
      </c>
      <c r="G70" s="358"/>
      <c r="H70" s="358" t="s">
        <v>434</v>
      </c>
      <c r="I70" s="358"/>
      <c r="J70" s="358"/>
      <c r="K70" s="358">
        <v>1</v>
      </c>
    </row>
    <row r="71" spans="1:11" s="64" customFormat="1" ht="34.5" customHeight="1">
      <c r="A71" s="364">
        <v>67</v>
      </c>
      <c r="B71" s="359" t="s">
        <v>506</v>
      </c>
      <c r="C71" s="358">
        <v>254</v>
      </c>
      <c r="D71" s="360">
        <v>35669</v>
      </c>
      <c r="E71" s="361" t="s">
        <v>472</v>
      </c>
      <c r="F71" s="361" t="s">
        <v>460</v>
      </c>
      <c r="G71" s="358"/>
      <c r="H71" s="358" t="s">
        <v>434</v>
      </c>
      <c r="I71" s="358"/>
      <c r="J71" s="358"/>
      <c r="K71" s="358">
        <v>2</v>
      </c>
    </row>
    <row r="72" spans="1:11" s="64" customFormat="1" ht="34.5" customHeight="1">
      <c r="A72" s="364">
        <v>68</v>
      </c>
      <c r="B72" s="359" t="s">
        <v>507</v>
      </c>
      <c r="C72" s="358"/>
      <c r="D72" s="360"/>
      <c r="E72" s="361"/>
      <c r="F72" s="361"/>
      <c r="G72" s="358"/>
      <c r="H72" s="358" t="s">
        <v>434</v>
      </c>
      <c r="I72" s="358"/>
      <c r="J72" s="358"/>
      <c r="K72" s="358"/>
    </row>
    <row r="73" spans="1:11" s="64" customFormat="1" ht="34.5" customHeight="1">
      <c r="A73" s="364">
        <v>69</v>
      </c>
      <c r="B73" s="359" t="s">
        <v>507</v>
      </c>
      <c r="C73" s="358"/>
      <c r="D73" s="360"/>
      <c r="E73" s="361"/>
      <c r="F73" s="361"/>
      <c r="G73" s="358"/>
      <c r="H73" s="358" t="s">
        <v>434</v>
      </c>
      <c r="I73" s="358"/>
      <c r="J73" s="358"/>
      <c r="K73" s="358"/>
    </row>
    <row r="74" spans="1:11" s="64" customFormat="1" ht="34.5" customHeight="1">
      <c r="A74" s="364">
        <v>70</v>
      </c>
      <c r="B74" s="359" t="s">
        <v>507</v>
      </c>
      <c r="C74" s="358"/>
      <c r="D74" s="360"/>
      <c r="E74" s="361"/>
      <c r="F74" s="361"/>
      <c r="G74" s="358"/>
      <c r="H74" s="358" t="s">
        <v>434</v>
      </c>
      <c r="I74" s="358"/>
      <c r="J74" s="358"/>
      <c r="K74" s="358"/>
    </row>
    <row r="75" spans="1:11" s="64" customFormat="1" ht="34.5" customHeight="1">
      <c r="A75" s="364">
        <v>71</v>
      </c>
      <c r="B75" s="359" t="s">
        <v>507</v>
      </c>
      <c r="C75" s="358"/>
      <c r="D75" s="360"/>
      <c r="E75" s="361"/>
      <c r="F75" s="361"/>
      <c r="G75" s="358"/>
      <c r="H75" s="358" t="s">
        <v>434</v>
      </c>
      <c r="I75" s="358"/>
      <c r="J75" s="358"/>
      <c r="K75" s="358"/>
    </row>
    <row r="76" spans="1:11" s="64" customFormat="1" ht="34.5" customHeight="1">
      <c r="A76" s="364">
        <v>72</v>
      </c>
      <c r="B76" s="359" t="s">
        <v>507</v>
      </c>
      <c r="C76" s="358"/>
      <c r="D76" s="360"/>
      <c r="E76" s="361"/>
      <c r="F76" s="361"/>
      <c r="G76" s="358"/>
      <c r="H76" s="358" t="s">
        <v>434</v>
      </c>
      <c r="I76" s="358"/>
      <c r="J76" s="358"/>
      <c r="K76" s="358"/>
    </row>
    <row r="77" spans="1:11" s="64" customFormat="1" ht="34.5" customHeight="1">
      <c r="A77" s="364">
        <v>73</v>
      </c>
      <c r="B77" s="359" t="s">
        <v>507</v>
      </c>
      <c r="C77" s="358"/>
      <c r="D77" s="360"/>
      <c r="E77" s="361"/>
      <c r="F77" s="361"/>
      <c r="G77" s="358"/>
      <c r="H77" s="358" t="s">
        <v>434</v>
      </c>
      <c r="I77" s="358"/>
      <c r="J77" s="358"/>
      <c r="K77" s="358"/>
    </row>
    <row r="78" spans="1:11" s="64" customFormat="1" ht="34.5" customHeight="1">
      <c r="A78" s="364">
        <v>74</v>
      </c>
      <c r="B78" s="359" t="s">
        <v>507</v>
      </c>
      <c r="C78" s="358"/>
      <c r="D78" s="360"/>
      <c r="E78" s="361"/>
      <c r="F78" s="361"/>
      <c r="G78" s="358"/>
      <c r="H78" s="358" t="s">
        <v>434</v>
      </c>
      <c r="I78" s="358"/>
      <c r="J78" s="358"/>
      <c r="K78" s="358"/>
    </row>
    <row r="79" spans="1:11" s="64" customFormat="1" ht="34.5" customHeight="1">
      <c r="A79" s="364">
        <v>75</v>
      </c>
      <c r="B79" s="359" t="s">
        <v>507</v>
      </c>
      <c r="C79" s="358"/>
      <c r="D79" s="360"/>
      <c r="E79" s="361"/>
      <c r="F79" s="361"/>
      <c r="G79" s="358"/>
      <c r="H79" s="358" t="s">
        <v>434</v>
      </c>
      <c r="I79" s="358"/>
      <c r="J79" s="358"/>
      <c r="K79" s="358"/>
    </row>
    <row r="80" spans="1:11" s="64" customFormat="1" ht="34.5" customHeight="1">
      <c r="A80" s="364">
        <v>76</v>
      </c>
      <c r="B80" s="359" t="s">
        <v>507</v>
      </c>
      <c r="C80" s="358"/>
      <c r="D80" s="360"/>
      <c r="E80" s="361"/>
      <c r="F80" s="361"/>
      <c r="G80" s="358"/>
      <c r="H80" s="358" t="s">
        <v>434</v>
      </c>
      <c r="I80" s="358"/>
      <c r="J80" s="358"/>
      <c r="K80" s="358"/>
    </row>
    <row r="81" spans="1:11" s="64" customFormat="1" ht="34.5" customHeight="1">
      <c r="A81" s="364">
        <v>77</v>
      </c>
      <c r="B81" s="359" t="s">
        <v>507</v>
      </c>
      <c r="C81" s="358"/>
      <c r="D81" s="360"/>
      <c r="E81" s="361"/>
      <c r="F81" s="361"/>
      <c r="G81" s="358"/>
      <c r="H81" s="358" t="s">
        <v>434</v>
      </c>
      <c r="I81" s="358"/>
      <c r="J81" s="358"/>
      <c r="K81" s="358"/>
    </row>
    <row r="82" spans="1:11" s="64" customFormat="1" ht="34.5" customHeight="1">
      <c r="A82" s="364">
        <v>78</v>
      </c>
      <c r="B82" s="359" t="s">
        <v>507</v>
      </c>
      <c r="C82" s="358"/>
      <c r="D82" s="360"/>
      <c r="E82" s="361"/>
      <c r="F82" s="361"/>
      <c r="G82" s="358"/>
      <c r="H82" s="358" t="s">
        <v>434</v>
      </c>
      <c r="I82" s="358"/>
      <c r="J82" s="358"/>
      <c r="K82" s="358"/>
    </row>
    <row r="83" spans="1:11" s="64" customFormat="1" ht="34.5" customHeight="1">
      <c r="A83" s="364">
        <v>79</v>
      </c>
      <c r="B83" s="359" t="s">
        <v>507</v>
      </c>
      <c r="C83" s="358"/>
      <c r="D83" s="360"/>
      <c r="E83" s="361"/>
      <c r="F83" s="361"/>
      <c r="G83" s="358"/>
      <c r="H83" s="358" t="s">
        <v>434</v>
      </c>
      <c r="I83" s="358"/>
      <c r="J83" s="358"/>
      <c r="K83" s="358"/>
    </row>
    <row r="84" spans="1:11" s="64" customFormat="1" ht="34.5" customHeight="1">
      <c r="A84" s="364">
        <v>80</v>
      </c>
      <c r="B84" s="359" t="s">
        <v>507</v>
      </c>
      <c r="C84" s="358"/>
      <c r="D84" s="360"/>
      <c r="E84" s="361"/>
      <c r="F84" s="361"/>
      <c r="G84" s="358"/>
      <c r="H84" s="358" t="s">
        <v>434</v>
      </c>
      <c r="I84" s="358"/>
      <c r="J84" s="358"/>
      <c r="K84" s="358"/>
    </row>
    <row r="85" spans="1:11" s="64" customFormat="1" ht="34.5" customHeight="1">
      <c r="A85" s="364">
        <v>81</v>
      </c>
      <c r="B85" s="336" t="s">
        <v>508</v>
      </c>
      <c r="C85" s="335"/>
      <c r="D85" s="337"/>
      <c r="E85" s="338"/>
      <c r="F85" s="338"/>
      <c r="G85" s="335"/>
      <c r="H85" s="335" t="s">
        <v>316</v>
      </c>
      <c r="I85" s="335"/>
      <c r="J85" s="335"/>
      <c r="K85" s="335"/>
    </row>
    <row r="86" spans="1:11" s="64" customFormat="1" ht="34.5" customHeight="1">
      <c r="A86" s="364">
        <v>82</v>
      </c>
      <c r="B86" s="336" t="s">
        <v>508</v>
      </c>
      <c r="C86" s="335"/>
      <c r="D86" s="337"/>
      <c r="E86" s="338"/>
      <c r="F86" s="338"/>
      <c r="G86" s="335"/>
      <c r="H86" s="335" t="s">
        <v>316</v>
      </c>
      <c r="I86" s="335"/>
      <c r="J86" s="335"/>
      <c r="K86" s="335"/>
    </row>
    <row r="87" spans="1:11" s="64" customFormat="1" ht="34.5" customHeight="1">
      <c r="A87" s="364">
        <v>83</v>
      </c>
      <c r="B87" s="336" t="s">
        <v>508</v>
      </c>
      <c r="C87" s="335"/>
      <c r="D87" s="337"/>
      <c r="E87" s="338"/>
      <c r="F87" s="338"/>
      <c r="G87" s="335"/>
      <c r="H87" s="335" t="s">
        <v>316</v>
      </c>
      <c r="I87" s="335"/>
      <c r="J87" s="335"/>
      <c r="K87" s="335"/>
    </row>
    <row r="88" spans="1:11" s="64" customFormat="1" ht="34.5" customHeight="1">
      <c r="A88" s="364">
        <v>84</v>
      </c>
      <c r="B88" s="336" t="s">
        <v>508</v>
      </c>
      <c r="C88" s="335"/>
      <c r="D88" s="337"/>
      <c r="E88" s="338"/>
      <c r="F88" s="338"/>
      <c r="G88" s="335"/>
      <c r="H88" s="335" t="s">
        <v>316</v>
      </c>
      <c r="I88" s="335"/>
      <c r="J88" s="335"/>
      <c r="K88" s="335"/>
    </row>
    <row r="89" spans="1:11" s="64" customFormat="1" ht="34.5" customHeight="1">
      <c r="A89" s="364">
        <v>85</v>
      </c>
      <c r="B89" s="336" t="s">
        <v>508</v>
      </c>
      <c r="C89" s="335"/>
      <c r="D89" s="337"/>
      <c r="E89" s="338"/>
      <c r="F89" s="338"/>
      <c r="G89" s="335"/>
      <c r="H89" s="335" t="s">
        <v>316</v>
      </c>
      <c r="I89" s="335"/>
      <c r="J89" s="335"/>
      <c r="K89" s="335"/>
    </row>
    <row r="90" spans="1:11" s="64" customFormat="1" ht="34.5" customHeight="1">
      <c r="A90" s="364">
        <v>86</v>
      </c>
      <c r="B90" s="336" t="s">
        <v>508</v>
      </c>
      <c r="C90" s="335"/>
      <c r="D90" s="337"/>
      <c r="E90" s="338"/>
      <c r="F90" s="338"/>
      <c r="G90" s="335"/>
      <c r="H90" s="335" t="s">
        <v>316</v>
      </c>
      <c r="I90" s="335"/>
      <c r="J90" s="335"/>
      <c r="K90" s="335"/>
    </row>
    <row r="91" spans="1:11" s="64" customFormat="1" ht="34.5" customHeight="1">
      <c r="A91" s="364">
        <v>87</v>
      </c>
      <c r="B91" s="336" t="s">
        <v>508</v>
      </c>
      <c r="C91" s="335"/>
      <c r="D91" s="337"/>
      <c r="E91" s="338"/>
      <c r="F91" s="338"/>
      <c r="G91" s="335"/>
      <c r="H91" s="335" t="s">
        <v>316</v>
      </c>
      <c r="I91" s="335"/>
      <c r="J91" s="335"/>
      <c r="K91" s="335"/>
    </row>
    <row r="92" spans="1:11" s="64" customFormat="1" ht="34.5" customHeight="1">
      <c r="A92" s="364">
        <v>88</v>
      </c>
      <c r="B92" s="336" t="s">
        <v>508</v>
      </c>
      <c r="C92" s="335"/>
      <c r="D92" s="337"/>
      <c r="E92" s="338"/>
      <c r="F92" s="338"/>
      <c r="G92" s="335"/>
      <c r="H92" s="335" t="s">
        <v>316</v>
      </c>
      <c r="I92" s="335"/>
      <c r="J92" s="335"/>
      <c r="K92" s="335"/>
    </row>
    <row r="93" spans="1:11" s="64" customFormat="1" ht="34.5" customHeight="1">
      <c r="A93" s="364">
        <v>89</v>
      </c>
      <c r="B93" s="336" t="s">
        <v>508</v>
      </c>
      <c r="C93" s="335"/>
      <c r="D93" s="337"/>
      <c r="E93" s="338"/>
      <c r="F93" s="338"/>
      <c r="G93" s="335"/>
      <c r="H93" s="335" t="s">
        <v>316</v>
      </c>
      <c r="I93" s="335"/>
      <c r="J93" s="335"/>
      <c r="K93" s="335"/>
    </row>
    <row r="94" spans="1:11" s="64" customFormat="1" ht="34.5" customHeight="1">
      <c r="A94" s="364">
        <v>90</v>
      </c>
      <c r="B94" s="336" t="s">
        <v>508</v>
      </c>
      <c r="C94" s="335"/>
      <c r="D94" s="337"/>
      <c r="E94" s="338"/>
      <c r="F94" s="338"/>
      <c r="G94" s="335"/>
      <c r="H94" s="335" t="s">
        <v>316</v>
      </c>
      <c r="I94" s="335"/>
      <c r="J94" s="335"/>
      <c r="K94" s="335"/>
    </row>
    <row r="95" spans="1:11" s="64" customFormat="1" ht="34.5" customHeight="1">
      <c r="A95" s="364">
        <v>91</v>
      </c>
      <c r="B95" s="336" t="s">
        <v>508</v>
      </c>
      <c r="C95" s="335"/>
      <c r="D95" s="337"/>
      <c r="E95" s="338"/>
      <c r="F95" s="338"/>
      <c r="G95" s="335"/>
      <c r="H95" s="335" t="s">
        <v>316</v>
      </c>
      <c r="I95" s="335"/>
      <c r="J95" s="335"/>
      <c r="K95" s="335"/>
    </row>
    <row r="96" spans="1:11" s="64" customFormat="1" ht="34.5" customHeight="1">
      <c r="A96" s="364">
        <v>92</v>
      </c>
      <c r="B96" s="336" t="s">
        <v>508</v>
      </c>
      <c r="C96" s="335"/>
      <c r="D96" s="337"/>
      <c r="E96" s="338"/>
      <c r="F96" s="338"/>
      <c r="G96" s="335"/>
      <c r="H96" s="335" t="s">
        <v>316</v>
      </c>
      <c r="I96" s="335"/>
      <c r="J96" s="335"/>
      <c r="K96" s="335"/>
    </row>
    <row r="97" spans="1:11" s="64" customFormat="1" ht="34.5" customHeight="1">
      <c r="A97" s="364">
        <v>93</v>
      </c>
      <c r="B97" s="336" t="s">
        <v>508</v>
      </c>
      <c r="C97" s="335"/>
      <c r="D97" s="337"/>
      <c r="E97" s="338"/>
      <c r="F97" s="338"/>
      <c r="G97" s="335"/>
      <c r="H97" s="335" t="s">
        <v>316</v>
      </c>
      <c r="I97" s="335"/>
      <c r="J97" s="335"/>
      <c r="K97" s="335"/>
    </row>
    <row r="98" spans="1:11" s="64" customFormat="1" ht="34.5" customHeight="1">
      <c r="A98" s="364">
        <v>94</v>
      </c>
      <c r="B98" s="336" t="s">
        <v>508</v>
      </c>
      <c r="C98" s="335"/>
      <c r="D98" s="337"/>
      <c r="E98" s="338"/>
      <c r="F98" s="338"/>
      <c r="G98" s="335"/>
      <c r="H98" s="335" t="s">
        <v>316</v>
      </c>
      <c r="I98" s="335"/>
      <c r="J98" s="335"/>
      <c r="K98" s="335"/>
    </row>
    <row r="99" spans="1:11" s="64" customFormat="1" ht="34.5" customHeight="1">
      <c r="A99" s="364">
        <v>95</v>
      </c>
      <c r="B99" s="336" t="s">
        <v>508</v>
      </c>
      <c r="C99" s="335"/>
      <c r="D99" s="337"/>
      <c r="E99" s="338"/>
      <c r="F99" s="338"/>
      <c r="G99" s="335"/>
      <c r="H99" s="335" t="s">
        <v>316</v>
      </c>
      <c r="I99" s="335"/>
      <c r="J99" s="335"/>
      <c r="K99" s="335"/>
    </row>
    <row r="100" spans="1:11" s="64" customFormat="1" ht="34.5" customHeight="1">
      <c r="A100" s="364">
        <v>96</v>
      </c>
      <c r="B100" s="336" t="s">
        <v>508</v>
      </c>
      <c r="C100" s="335"/>
      <c r="D100" s="337"/>
      <c r="E100" s="338"/>
      <c r="F100" s="338"/>
      <c r="G100" s="335"/>
      <c r="H100" s="335" t="s">
        <v>316</v>
      </c>
      <c r="I100" s="335"/>
      <c r="J100" s="335"/>
      <c r="K100" s="335"/>
    </row>
    <row r="101" spans="1:11" s="64" customFormat="1" ht="34.5" customHeight="1">
      <c r="A101" s="364">
        <v>97</v>
      </c>
      <c r="B101" s="359" t="s">
        <v>509</v>
      </c>
      <c r="C101" s="358"/>
      <c r="D101" s="360"/>
      <c r="E101" s="361"/>
      <c r="F101" s="361"/>
      <c r="G101" s="358"/>
      <c r="H101" s="358" t="s">
        <v>318</v>
      </c>
      <c r="I101" s="358"/>
      <c r="J101" s="358"/>
      <c r="K101" s="358"/>
    </row>
    <row r="102" spans="1:11" s="64" customFormat="1" ht="34.5" customHeight="1">
      <c r="A102" s="364">
        <v>98</v>
      </c>
      <c r="B102" s="359" t="s">
        <v>509</v>
      </c>
      <c r="C102" s="358"/>
      <c r="D102" s="360"/>
      <c r="E102" s="361"/>
      <c r="F102" s="361"/>
      <c r="G102" s="358"/>
      <c r="H102" s="358" t="s">
        <v>318</v>
      </c>
      <c r="I102" s="358"/>
      <c r="J102" s="358"/>
      <c r="K102" s="358"/>
    </row>
    <row r="103" spans="1:11" s="64" customFormat="1" ht="34.5" customHeight="1">
      <c r="A103" s="364">
        <v>99</v>
      </c>
      <c r="B103" s="359" t="s">
        <v>509</v>
      </c>
      <c r="C103" s="358"/>
      <c r="D103" s="360"/>
      <c r="E103" s="361"/>
      <c r="F103" s="361"/>
      <c r="G103" s="358"/>
      <c r="H103" s="358" t="s">
        <v>318</v>
      </c>
      <c r="I103" s="358"/>
      <c r="J103" s="358"/>
      <c r="K103" s="358"/>
    </row>
    <row r="104" spans="1:11" s="64" customFormat="1" ht="34.5" customHeight="1">
      <c r="A104" s="364">
        <v>100</v>
      </c>
      <c r="B104" s="359" t="s">
        <v>497</v>
      </c>
      <c r="C104" s="358"/>
      <c r="D104" s="360"/>
      <c r="E104" s="361"/>
      <c r="F104" s="361"/>
      <c r="G104" s="358"/>
      <c r="H104" s="358"/>
      <c r="I104" s="358"/>
      <c r="J104" s="358"/>
      <c r="K104" s="358"/>
    </row>
    <row r="105" spans="1:11" s="64" customFormat="1" ht="34.5" customHeight="1">
      <c r="A105" s="364">
        <v>101</v>
      </c>
      <c r="B105" s="359" t="s">
        <v>509</v>
      </c>
      <c r="C105" s="358"/>
      <c r="D105" s="360"/>
      <c r="E105" s="361"/>
      <c r="F105" s="361"/>
      <c r="G105" s="358"/>
      <c r="H105" s="358" t="s">
        <v>318</v>
      </c>
      <c r="I105" s="358"/>
      <c r="J105" s="358"/>
      <c r="K105" s="358"/>
    </row>
    <row r="106" spans="1:11" s="64" customFormat="1" ht="34.5" customHeight="1">
      <c r="A106" s="364">
        <v>102</v>
      </c>
      <c r="B106" s="359" t="s">
        <v>509</v>
      </c>
      <c r="C106" s="358"/>
      <c r="D106" s="360"/>
      <c r="E106" s="361"/>
      <c r="F106" s="361"/>
      <c r="G106" s="358"/>
      <c r="H106" s="358" t="s">
        <v>318</v>
      </c>
      <c r="I106" s="358"/>
      <c r="J106" s="358"/>
      <c r="K106" s="358"/>
    </row>
    <row r="107" spans="1:11" s="64" customFormat="1" ht="34.5" customHeight="1">
      <c r="A107" s="364">
        <v>103</v>
      </c>
      <c r="B107" s="359" t="s">
        <v>509</v>
      </c>
      <c r="C107" s="358"/>
      <c r="D107" s="360"/>
      <c r="E107" s="361"/>
      <c r="F107" s="361"/>
      <c r="G107" s="358"/>
      <c r="H107" s="358" t="s">
        <v>318</v>
      </c>
      <c r="I107" s="358"/>
      <c r="J107" s="358"/>
      <c r="K107" s="358"/>
    </row>
    <row r="108" spans="1:11" s="64" customFormat="1" ht="34.5" customHeight="1">
      <c r="A108" s="364">
        <v>104</v>
      </c>
      <c r="B108" s="359" t="s">
        <v>509</v>
      </c>
      <c r="C108" s="358"/>
      <c r="D108" s="360"/>
      <c r="E108" s="361"/>
      <c r="F108" s="361"/>
      <c r="G108" s="358"/>
      <c r="H108" s="358" t="s">
        <v>318</v>
      </c>
      <c r="I108" s="358"/>
      <c r="J108" s="358"/>
      <c r="K108" s="358"/>
    </row>
    <row r="109" spans="1:11" s="64" customFormat="1" ht="34.5" customHeight="1">
      <c r="A109" s="364">
        <v>105</v>
      </c>
      <c r="B109" s="359" t="s">
        <v>509</v>
      </c>
      <c r="C109" s="358"/>
      <c r="D109" s="360"/>
      <c r="E109" s="361"/>
      <c r="F109" s="361"/>
      <c r="G109" s="358"/>
      <c r="H109" s="358" t="s">
        <v>318</v>
      </c>
      <c r="I109" s="358"/>
      <c r="J109" s="358"/>
      <c r="K109" s="358"/>
    </row>
    <row r="110" spans="1:11" s="64" customFormat="1" ht="34.5" customHeight="1">
      <c r="A110" s="364">
        <v>106</v>
      </c>
      <c r="B110" s="359" t="s">
        <v>509</v>
      </c>
      <c r="C110" s="358"/>
      <c r="D110" s="360"/>
      <c r="E110" s="361"/>
      <c r="F110" s="361"/>
      <c r="G110" s="358"/>
      <c r="H110" s="358" t="s">
        <v>318</v>
      </c>
      <c r="I110" s="358"/>
      <c r="J110" s="358"/>
      <c r="K110" s="358"/>
    </row>
    <row r="111" spans="1:11" s="64" customFormat="1" ht="34.5" customHeight="1">
      <c r="A111" s="364">
        <v>107</v>
      </c>
      <c r="B111" s="359" t="s">
        <v>509</v>
      </c>
      <c r="C111" s="358"/>
      <c r="D111" s="360"/>
      <c r="E111" s="361"/>
      <c r="F111" s="361"/>
      <c r="G111" s="358"/>
      <c r="H111" s="358" t="s">
        <v>318</v>
      </c>
      <c r="I111" s="358"/>
      <c r="J111" s="358"/>
      <c r="K111" s="358"/>
    </row>
    <row r="112" spans="1:11" s="64" customFormat="1" ht="34.5" customHeight="1">
      <c r="A112" s="364">
        <v>108</v>
      </c>
      <c r="B112" s="359" t="s">
        <v>509</v>
      </c>
      <c r="C112" s="358"/>
      <c r="D112" s="360"/>
      <c r="E112" s="361"/>
      <c r="F112" s="361"/>
      <c r="G112" s="358"/>
      <c r="H112" s="358" t="s">
        <v>318</v>
      </c>
      <c r="I112" s="358"/>
      <c r="J112" s="358"/>
      <c r="K112" s="358"/>
    </row>
    <row r="113" spans="1:11" s="64" customFormat="1" ht="34.5" customHeight="1">
      <c r="A113" s="364">
        <v>109</v>
      </c>
      <c r="B113" s="359" t="s">
        <v>509</v>
      </c>
      <c r="C113" s="358"/>
      <c r="D113" s="360"/>
      <c r="E113" s="361"/>
      <c r="F113" s="361"/>
      <c r="G113" s="358"/>
      <c r="H113" s="358" t="s">
        <v>318</v>
      </c>
      <c r="I113" s="358"/>
      <c r="J113" s="358"/>
      <c r="K113" s="358"/>
    </row>
    <row r="114" spans="1:11" s="64" customFormat="1" ht="34.5" customHeight="1">
      <c r="A114" s="364">
        <v>110</v>
      </c>
      <c r="B114" s="359" t="s">
        <v>509</v>
      </c>
      <c r="C114" s="358"/>
      <c r="D114" s="360"/>
      <c r="E114" s="361"/>
      <c r="F114" s="361"/>
      <c r="G114" s="358"/>
      <c r="H114" s="358" t="s">
        <v>318</v>
      </c>
      <c r="I114" s="358"/>
      <c r="J114" s="358"/>
      <c r="K114" s="358"/>
    </row>
    <row r="115" spans="1:11" s="64" customFormat="1" ht="34.5" customHeight="1">
      <c r="A115" s="364">
        <v>111</v>
      </c>
      <c r="B115" s="359" t="s">
        <v>509</v>
      </c>
      <c r="C115" s="358"/>
      <c r="D115" s="360"/>
      <c r="E115" s="361"/>
      <c r="F115" s="361"/>
      <c r="G115" s="358"/>
      <c r="H115" s="358" t="s">
        <v>318</v>
      </c>
      <c r="I115" s="358"/>
      <c r="J115" s="358"/>
      <c r="K115" s="358"/>
    </row>
    <row r="116" spans="1:11" s="64" customFormat="1" ht="34.5" customHeight="1">
      <c r="A116" s="364">
        <v>112</v>
      </c>
      <c r="B116" s="359" t="s">
        <v>509</v>
      </c>
      <c r="C116" s="358"/>
      <c r="D116" s="360"/>
      <c r="E116" s="361"/>
      <c r="F116" s="361"/>
      <c r="G116" s="358"/>
      <c r="H116" s="358" t="s">
        <v>318</v>
      </c>
      <c r="I116" s="358"/>
      <c r="J116" s="358"/>
      <c r="K116" s="358"/>
    </row>
    <row r="117" spans="1:11" s="64" customFormat="1" ht="34.5" customHeight="1">
      <c r="A117" s="364">
        <v>113</v>
      </c>
      <c r="B117" s="336" t="s">
        <v>405</v>
      </c>
      <c r="C117" s="335">
        <v>515</v>
      </c>
      <c r="D117" s="337">
        <v>35091</v>
      </c>
      <c r="E117" s="338" t="s">
        <v>461</v>
      </c>
      <c r="F117" s="338" t="s">
        <v>462</v>
      </c>
      <c r="G117" s="335"/>
      <c r="H117" s="335" t="s">
        <v>435</v>
      </c>
      <c r="I117" s="335">
        <v>1</v>
      </c>
      <c r="J117" s="335">
        <v>6</v>
      </c>
      <c r="K117" s="335"/>
    </row>
    <row r="118" spans="1:11" s="64" customFormat="1" ht="34.5" customHeight="1">
      <c r="A118" s="364">
        <v>114</v>
      </c>
      <c r="B118" s="336" t="s">
        <v>403</v>
      </c>
      <c r="C118" s="335">
        <v>516</v>
      </c>
      <c r="D118" s="337">
        <v>35094</v>
      </c>
      <c r="E118" s="338" t="s">
        <v>463</v>
      </c>
      <c r="F118" s="338" t="s">
        <v>397</v>
      </c>
      <c r="G118" s="335"/>
      <c r="H118" s="335" t="s">
        <v>435</v>
      </c>
      <c r="I118" s="335">
        <v>1</v>
      </c>
      <c r="J118" s="335">
        <v>4</v>
      </c>
      <c r="K118" s="335"/>
    </row>
    <row r="119" spans="1:11" s="64" customFormat="1" ht="34.5" customHeight="1">
      <c r="A119" s="364">
        <v>115</v>
      </c>
      <c r="B119" s="336" t="s">
        <v>404</v>
      </c>
      <c r="C119" s="335">
        <v>254</v>
      </c>
      <c r="D119" s="337">
        <v>35669</v>
      </c>
      <c r="E119" s="338" t="s">
        <v>472</v>
      </c>
      <c r="F119" s="338" t="s">
        <v>460</v>
      </c>
      <c r="G119" s="335"/>
      <c r="H119" s="335" t="s">
        <v>435</v>
      </c>
      <c r="I119" s="335">
        <v>1</v>
      </c>
      <c r="J119" s="335">
        <v>5</v>
      </c>
      <c r="K119" s="335"/>
    </row>
    <row r="120" spans="1:11" s="64" customFormat="1" ht="34.5" customHeight="1">
      <c r="A120" s="364">
        <v>116</v>
      </c>
      <c r="B120" s="336" t="s">
        <v>510</v>
      </c>
      <c r="C120" s="335"/>
      <c r="D120" s="337"/>
      <c r="E120" s="338"/>
      <c r="F120" s="338"/>
      <c r="G120" s="335"/>
      <c r="H120" s="335" t="s">
        <v>435</v>
      </c>
      <c r="I120" s="335"/>
      <c r="J120" s="335"/>
      <c r="K120" s="335"/>
    </row>
    <row r="121" spans="1:11" s="64" customFormat="1" ht="34.5" customHeight="1">
      <c r="A121" s="364">
        <v>117</v>
      </c>
      <c r="B121" s="336" t="s">
        <v>510</v>
      </c>
      <c r="C121" s="335"/>
      <c r="D121" s="337"/>
      <c r="E121" s="338"/>
      <c r="F121" s="338"/>
      <c r="G121" s="335"/>
      <c r="H121" s="335" t="s">
        <v>435</v>
      </c>
      <c r="I121" s="335"/>
      <c r="J121" s="335"/>
      <c r="K121" s="335"/>
    </row>
    <row r="122" spans="1:11" s="64" customFormat="1" ht="34.5" customHeight="1">
      <c r="A122" s="364">
        <v>118</v>
      </c>
      <c r="B122" s="336" t="s">
        <v>510</v>
      </c>
      <c r="C122" s="335"/>
      <c r="D122" s="337"/>
      <c r="E122" s="338"/>
      <c r="F122" s="338"/>
      <c r="G122" s="335"/>
      <c r="H122" s="335" t="s">
        <v>435</v>
      </c>
      <c r="I122" s="335"/>
      <c r="J122" s="335"/>
      <c r="K122" s="335"/>
    </row>
    <row r="123" spans="1:11" s="64" customFormat="1" ht="34.5" customHeight="1">
      <c r="A123" s="364">
        <v>119</v>
      </c>
      <c r="B123" s="336" t="s">
        <v>510</v>
      </c>
      <c r="C123" s="335"/>
      <c r="D123" s="337"/>
      <c r="E123" s="338"/>
      <c r="F123" s="338"/>
      <c r="G123" s="335"/>
      <c r="H123" s="335" t="s">
        <v>435</v>
      </c>
      <c r="I123" s="335"/>
      <c r="J123" s="335"/>
      <c r="K123" s="335"/>
    </row>
    <row r="124" spans="1:11" s="64" customFormat="1" ht="34.5" customHeight="1">
      <c r="A124" s="364">
        <v>120</v>
      </c>
      <c r="B124" s="336" t="s">
        <v>510</v>
      </c>
      <c r="C124" s="335"/>
      <c r="D124" s="337"/>
      <c r="E124" s="338"/>
      <c r="F124" s="338"/>
      <c r="G124" s="335"/>
      <c r="H124" s="335" t="s">
        <v>435</v>
      </c>
      <c r="I124" s="335"/>
      <c r="J124" s="335"/>
      <c r="K124" s="335"/>
    </row>
    <row r="125" spans="1:11" s="64" customFormat="1" ht="34.5" customHeight="1">
      <c r="A125" s="364">
        <v>121</v>
      </c>
      <c r="B125" s="336" t="s">
        <v>510</v>
      </c>
      <c r="C125" s="335"/>
      <c r="D125" s="337"/>
      <c r="E125" s="338"/>
      <c r="F125" s="338"/>
      <c r="G125" s="335"/>
      <c r="H125" s="335" t="s">
        <v>435</v>
      </c>
      <c r="I125" s="335"/>
      <c r="J125" s="335"/>
      <c r="K125" s="335"/>
    </row>
    <row r="126" spans="1:11" s="64" customFormat="1" ht="34.5" customHeight="1">
      <c r="A126" s="364">
        <v>122</v>
      </c>
      <c r="B126" s="336" t="s">
        <v>510</v>
      </c>
      <c r="C126" s="335"/>
      <c r="D126" s="337"/>
      <c r="E126" s="338"/>
      <c r="F126" s="338"/>
      <c r="G126" s="335"/>
      <c r="H126" s="335" t="s">
        <v>435</v>
      </c>
      <c r="I126" s="335"/>
      <c r="J126" s="335"/>
      <c r="K126" s="335"/>
    </row>
    <row r="127" spans="1:11" s="64" customFormat="1" ht="34.5" customHeight="1">
      <c r="A127" s="364">
        <v>123</v>
      </c>
      <c r="B127" s="336" t="s">
        <v>510</v>
      </c>
      <c r="C127" s="335"/>
      <c r="D127" s="337"/>
      <c r="E127" s="338"/>
      <c r="F127" s="338"/>
      <c r="G127" s="335"/>
      <c r="H127" s="335" t="s">
        <v>435</v>
      </c>
      <c r="I127" s="335"/>
      <c r="J127" s="335"/>
      <c r="K127" s="335"/>
    </row>
    <row r="128" spans="1:11" s="64" customFormat="1" ht="34.5" customHeight="1">
      <c r="A128" s="364">
        <v>124</v>
      </c>
      <c r="B128" s="336" t="s">
        <v>510</v>
      </c>
      <c r="C128" s="335"/>
      <c r="D128" s="337"/>
      <c r="E128" s="338"/>
      <c r="F128" s="338"/>
      <c r="G128" s="335"/>
      <c r="H128" s="335" t="s">
        <v>435</v>
      </c>
      <c r="I128" s="335"/>
      <c r="J128" s="335"/>
      <c r="K128" s="335"/>
    </row>
    <row r="129" spans="1:11" s="64" customFormat="1" ht="34.5" customHeight="1">
      <c r="A129" s="364">
        <v>125</v>
      </c>
      <c r="B129" s="336" t="s">
        <v>510</v>
      </c>
      <c r="C129" s="335"/>
      <c r="D129" s="337"/>
      <c r="E129" s="338"/>
      <c r="F129" s="338"/>
      <c r="G129" s="335"/>
      <c r="H129" s="335" t="s">
        <v>435</v>
      </c>
      <c r="I129" s="335"/>
      <c r="J129" s="335"/>
      <c r="K129" s="335"/>
    </row>
    <row r="130" spans="1:11" s="64" customFormat="1" ht="34.5" customHeight="1">
      <c r="A130" s="364">
        <v>126</v>
      </c>
      <c r="B130" s="336" t="s">
        <v>510</v>
      </c>
      <c r="C130" s="335"/>
      <c r="D130" s="337"/>
      <c r="E130" s="338"/>
      <c r="F130" s="338"/>
      <c r="G130" s="335"/>
      <c r="H130" s="335" t="s">
        <v>435</v>
      </c>
      <c r="I130" s="335"/>
      <c r="J130" s="335"/>
      <c r="K130" s="335"/>
    </row>
    <row r="131" spans="1:11" s="64" customFormat="1" ht="34.5" customHeight="1">
      <c r="A131" s="364">
        <v>127</v>
      </c>
      <c r="B131" s="336" t="s">
        <v>510</v>
      </c>
      <c r="C131" s="335"/>
      <c r="D131" s="337"/>
      <c r="E131" s="338"/>
      <c r="F131" s="338"/>
      <c r="G131" s="335"/>
      <c r="H131" s="335" t="s">
        <v>435</v>
      </c>
      <c r="I131" s="335"/>
      <c r="J131" s="335"/>
      <c r="K131" s="335"/>
    </row>
    <row r="132" spans="1:11" s="64" customFormat="1" ht="34.5" customHeight="1">
      <c r="A132" s="364">
        <v>128</v>
      </c>
      <c r="B132" s="336" t="s">
        <v>510</v>
      </c>
      <c r="C132" s="335"/>
      <c r="D132" s="337"/>
      <c r="E132" s="338"/>
      <c r="F132" s="338"/>
      <c r="G132" s="335"/>
      <c r="H132" s="335" t="s">
        <v>435</v>
      </c>
      <c r="I132" s="335"/>
      <c r="J132" s="335"/>
      <c r="K132" s="335"/>
    </row>
    <row r="133" spans="1:11" s="64" customFormat="1" ht="34.5" customHeight="1">
      <c r="A133" s="364">
        <v>129</v>
      </c>
      <c r="B133" s="359" t="s">
        <v>511</v>
      </c>
      <c r="C133" s="358"/>
      <c r="D133" s="360"/>
      <c r="E133" s="361"/>
      <c r="F133" s="361"/>
      <c r="G133" s="358"/>
      <c r="H133" s="358" t="s">
        <v>436</v>
      </c>
      <c r="I133" s="358"/>
      <c r="J133" s="358"/>
      <c r="K133" s="358"/>
    </row>
    <row r="134" spans="1:11" s="64" customFormat="1" ht="34.5" customHeight="1">
      <c r="A134" s="364">
        <v>130</v>
      </c>
      <c r="B134" s="359" t="s">
        <v>511</v>
      </c>
      <c r="C134" s="358"/>
      <c r="D134" s="360"/>
      <c r="E134" s="361"/>
      <c r="F134" s="361"/>
      <c r="G134" s="358"/>
      <c r="H134" s="358" t="s">
        <v>436</v>
      </c>
      <c r="I134" s="358"/>
      <c r="J134" s="358"/>
      <c r="K134" s="358"/>
    </row>
    <row r="135" spans="1:11" s="64" customFormat="1" ht="34.5" customHeight="1">
      <c r="A135" s="364">
        <v>131</v>
      </c>
      <c r="B135" s="359" t="s">
        <v>511</v>
      </c>
      <c r="C135" s="358"/>
      <c r="D135" s="360"/>
      <c r="E135" s="361"/>
      <c r="F135" s="361"/>
      <c r="G135" s="358"/>
      <c r="H135" s="358" t="s">
        <v>436</v>
      </c>
      <c r="I135" s="358"/>
      <c r="J135" s="358"/>
      <c r="K135" s="358"/>
    </row>
    <row r="136" spans="1:11" s="64" customFormat="1" ht="34.5" customHeight="1">
      <c r="A136" s="364">
        <v>132</v>
      </c>
      <c r="B136" s="359" t="s">
        <v>511</v>
      </c>
      <c r="C136" s="358"/>
      <c r="D136" s="360"/>
      <c r="E136" s="361"/>
      <c r="F136" s="361"/>
      <c r="G136" s="358"/>
      <c r="H136" s="358" t="s">
        <v>436</v>
      </c>
      <c r="I136" s="358"/>
      <c r="J136" s="358"/>
      <c r="K136" s="358"/>
    </row>
    <row r="137" spans="1:11" s="64" customFormat="1" ht="34.5" customHeight="1">
      <c r="A137" s="364">
        <v>133</v>
      </c>
      <c r="B137" s="359" t="s">
        <v>511</v>
      </c>
      <c r="C137" s="358"/>
      <c r="D137" s="360"/>
      <c r="E137" s="361"/>
      <c r="F137" s="361"/>
      <c r="G137" s="358"/>
      <c r="H137" s="358" t="s">
        <v>436</v>
      </c>
      <c r="I137" s="358"/>
      <c r="J137" s="358"/>
      <c r="K137" s="358"/>
    </row>
    <row r="138" spans="1:11" s="64" customFormat="1" ht="34.5" customHeight="1">
      <c r="A138" s="364">
        <v>134</v>
      </c>
      <c r="B138" s="359" t="s">
        <v>511</v>
      </c>
      <c r="C138" s="358"/>
      <c r="D138" s="360"/>
      <c r="E138" s="361"/>
      <c r="F138" s="361"/>
      <c r="G138" s="358"/>
      <c r="H138" s="358" t="s">
        <v>436</v>
      </c>
      <c r="I138" s="358"/>
      <c r="J138" s="358"/>
      <c r="K138" s="358"/>
    </row>
    <row r="139" spans="1:11" s="64" customFormat="1" ht="34.5" customHeight="1">
      <c r="A139" s="364">
        <v>135</v>
      </c>
      <c r="B139" s="359" t="s">
        <v>511</v>
      </c>
      <c r="C139" s="358"/>
      <c r="D139" s="360"/>
      <c r="E139" s="361"/>
      <c r="F139" s="361"/>
      <c r="G139" s="358"/>
      <c r="H139" s="358" t="s">
        <v>436</v>
      </c>
      <c r="I139" s="358"/>
      <c r="J139" s="358"/>
      <c r="K139" s="358"/>
    </row>
    <row r="140" spans="1:11" s="64" customFormat="1" ht="34.5" customHeight="1">
      <c r="A140" s="364">
        <v>136</v>
      </c>
      <c r="B140" s="359" t="s">
        <v>511</v>
      </c>
      <c r="C140" s="358"/>
      <c r="D140" s="360"/>
      <c r="E140" s="361"/>
      <c r="F140" s="361"/>
      <c r="G140" s="358"/>
      <c r="H140" s="358" t="s">
        <v>436</v>
      </c>
      <c r="I140" s="358"/>
      <c r="J140" s="358"/>
      <c r="K140" s="358"/>
    </row>
    <row r="141" spans="1:11" s="64" customFormat="1" ht="34.5" customHeight="1">
      <c r="A141" s="364">
        <v>137</v>
      </c>
      <c r="B141" s="359" t="s">
        <v>511</v>
      </c>
      <c r="C141" s="358"/>
      <c r="D141" s="360"/>
      <c r="E141" s="361"/>
      <c r="F141" s="361"/>
      <c r="G141" s="358"/>
      <c r="H141" s="358" t="s">
        <v>436</v>
      </c>
      <c r="I141" s="358"/>
      <c r="J141" s="358"/>
      <c r="K141" s="358"/>
    </row>
    <row r="142" spans="1:11" s="64" customFormat="1" ht="34.5" customHeight="1">
      <c r="A142" s="364">
        <v>138</v>
      </c>
      <c r="B142" s="359" t="s">
        <v>511</v>
      </c>
      <c r="C142" s="358"/>
      <c r="D142" s="360"/>
      <c r="E142" s="361"/>
      <c r="F142" s="361"/>
      <c r="G142" s="358"/>
      <c r="H142" s="358" t="s">
        <v>436</v>
      </c>
      <c r="I142" s="358"/>
      <c r="J142" s="358"/>
      <c r="K142" s="358"/>
    </row>
    <row r="143" spans="1:11" s="64" customFormat="1" ht="34.5" customHeight="1">
      <c r="A143" s="364">
        <v>139</v>
      </c>
      <c r="B143" s="359" t="s">
        <v>511</v>
      </c>
      <c r="C143" s="358"/>
      <c r="D143" s="360"/>
      <c r="E143" s="361"/>
      <c r="F143" s="361"/>
      <c r="G143" s="358"/>
      <c r="H143" s="358" t="s">
        <v>436</v>
      </c>
      <c r="I143" s="358"/>
      <c r="J143" s="358"/>
      <c r="K143" s="358"/>
    </row>
    <row r="144" spans="1:11" s="64" customFormat="1" ht="34.5" customHeight="1">
      <c r="A144" s="364">
        <v>140</v>
      </c>
      <c r="B144" s="359" t="s">
        <v>511</v>
      </c>
      <c r="C144" s="358"/>
      <c r="D144" s="360"/>
      <c r="E144" s="361"/>
      <c r="F144" s="361"/>
      <c r="G144" s="358"/>
      <c r="H144" s="358" t="s">
        <v>436</v>
      </c>
      <c r="I144" s="358"/>
      <c r="J144" s="358"/>
      <c r="K144" s="358"/>
    </row>
    <row r="145" spans="1:11" s="64" customFormat="1" ht="34.5" customHeight="1">
      <c r="A145" s="364">
        <v>141</v>
      </c>
      <c r="B145" s="359" t="s">
        <v>511</v>
      </c>
      <c r="C145" s="358"/>
      <c r="D145" s="360"/>
      <c r="E145" s="361"/>
      <c r="F145" s="361"/>
      <c r="G145" s="358"/>
      <c r="H145" s="358" t="s">
        <v>436</v>
      </c>
      <c r="I145" s="358"/>
      <c r="J145" s="358"/>
      <c r="K145" s="358"/>
    </row>
    <row r="146" spans="1:11" s="64" customFormat="1" ht="34.5" customHeight="1">
      <c r="A146" s="364">
        <v>142</v>
      </c>
      <c r="B146" s="359" t="s">
        <v>511</v>
      </c>
      <c r="C146" s="358"/>
      <c r="D146" s="360"/>
      <c r="E146" s="361"/>
      <c r="F146" s="361"/>
      <c r="G146" s="358"/>
      <c r="H146" s="358" t="s">
        <v>436</v>
      </c>
      <c r="I146" s="358"/>
      <c r="J146" s="358"/>
      <c r="K146" s="358"/>
    </row>
    <row r="147" spans="1:11" s="64" customFormat="1" ht="34.5" customHeight="1">
      <c r="A147" s="364">
        <v>143</v>
      </c>
      <c r="B147" s="359" t="s">
        <v>511</v>
      </c>
      <c r="C147" s="358"/>
      <c r="D147" s="360"/>
      <c r="E147" s="361"/>
      <c r="F147" s="361"/>
      <c r="G147" s="358"/>
      <c r="H147" s="358" t="s">
        <v>436</v>
      </c>
      <c r="I147" s="358"/>
      <c r="J147" s="358"/>
      <c r="K147" s="358"/>
    </row>
    <row r="148" spans="1:11" s="64" customFormat="1" ht="34.5" customHeight="1">
      <c r="A148" s="364">
        <v>144</v>
      </c>
      <c r="B148" s="359" t="s">
        <v>511</v>
      </c>
      <c r="C148" s="358"/>
      <c r="D148" s="360"/>
      <c r="E148" s="361"/>
      <c r="F148" s="361"/>
      <c r="G148" s="358"/>
      <c r="H148" s="358" t="s">
        <v>436</v>
      </c>
      <c r="I148" s="358"/>
      <c r="J148" s="358"/>
      <c r="K148" s="358"/>
    </row>
    <row r="149" spans="1:11" s="64" customFormat="1" ht="34.5" customHeight="1">
      <c r="A149" s="364">
        <v>145</v>
      </c>
      <c r="B149" s="336" t="s">
        <v>512</v>
      </c>
      <c r="C149" s="335">
        <v>515</v>
      </c>
      <c r="D149" s="337">
        <v>35091</v>
      </c>
      <c r="E149" s="338" t="s">
        <v>461</v>
      </c>
      <c r="F149" s="338" t="s">
        <v>462</v>
      </c>
      <c r="G149" s="335"/>
      <c r="H149" s="335" t="s">
        <v>437</v>
      </c>
      <c r="I149" s="335"/>
      <c r="J149" s="335"/>
      <c r="K149" s="335">
        <v>3</v>
      </c>
    </row>
    <row r="150" spans="1:11" s="64" customFormat="1" ht="34.5" customHeight="1">
      <c r="A150" s="364">
        <v>146</v>
      </c>
      <c r="B150" s="336" t="s">
        <v>513</v>
      </c>
      <c r="C150" s="335">
        <v>516</v>
      </c>
      <c r="D150" s="337">
        <v>35094</v>
      </c>
      <c r="E150" s="338" t="s">
        <v>463</v>
      </c>
      <c r="F150" s="338" t="s">
        <v>397</v>
      </c>
      <c r="G150" s="335"/>
      <c r="H150" s="335" t="s">
        <v>437</v>
      </c>
      <c r="I150" s="335"/>
      <c r="J150" s="335"/>
      <c r="K150" s="335">
        <v>2</v>
      </c>
    </row>
    <row r="151" spans="1:11" s="64" customFormat="1" ht="34.5" customHeight="1">
      <c r="A151" s="364">
        <v>147</v>
      </c>
      <c r="B151" s="336" t="s">
        <v>514</v>
      </c>
      <c r="C151" s="335">
        <v>254</v>
      </c>
      <c r="D151" s="337">
        <v>35669</v>
      </c>
      <c r="E151" s="338" t="s">
        <v>472</v>
      </c>
      <c r="F151" s="338" t="s">
        <v>460</v>
      </c>
      <c r="G151" s="335"/>
      <c r="H151" s="335" t="s">
        <v>437</v>
      </c>
      <c r="I151" s="335"/>
      <c r="J151" s="335"/>
      <c r="K151" s="335">
        <v>1</v>
      </c>
    </row>
    <row r="152" spans="1:11" s="64" customFormat="1" ht="34.5" customHeight="1">
      <c r="A152" s="364">
        <v>148</v>
      </c>
      <c r="B152" s="336" t="s">
        <v>515</v>
      </c>
      <c r="C152" s="335"/>
      <c r="D152" s="337"/>
      <c r="E152" s="338"/>
      <c r="F152" s="338"/>
      <c r="G152" s="335"/>
      <c r="H152" s="335" t="s">
        <v>437</v>
      </c>
      <c r="I152" s="335"/>
      <c r="J152" s="335"/>
      <c r="K152" s="335"/>
    </row>
    <row r="153" spans="1:11" s="64" customFormat="1" ht="34.5" customHeight="1">
      <c r="A153" s="364">
        <v>149</v>
      </c>
      <c r="B153" s="336" t="s">
        <v>515</v>
      </c>
      <c r="C153" s="335"/>
      <c r="D153" s="337"/>
      <c r="E153" s="338"/>
      <c r="F153" s="338"/>
      <c r="G153" s="335"/>
      <c r="H153" s="335" t="s">
        <v>437</v>
      </c>
      <c r="I153" s="335"/>
      <c r="J153" s="335"/>
      <c r="K153" s="335"/>
    </row>
    <row r="154" spans="1:11" s="64" customFormat="1" ht="34.5" customHeight="1">
      <c r="A154" s="364">
        <v>150</v>
      </c>
      <c r="B154" s="336" t="s">
        <v>515</v>
      </c>
      <c r="C154" s="335"/>
      <c r="D154" s="337"/>
      <c r="E154" s="338"/>
      <c r="F154" s="338"/>
      <c r="G154" s="335"/>
      <c r="H154" s="335" t="s">
        <v>437</v>
      </c>
      <c r="I154" s="335"/>
      <c r="J154" s="335"/>
      <c r="K154" s="335"/>
    </row>
    <row r="155" spans="1:11" s="64" customFormat="1" ht="34.5" customHeight="1">
      <c r="A155" s="364">
        <v>151</v>
      </c>
      <c r="B155" s="336" t="s">
        <v>515</v>
      </c>
      <c r="C155" s="335"/>
      <c r="D155" s="337"/>
      <c r="E155" s="338"/>
      <c r="F155" s="338"/>
      <c r="G155" s="335"/>
      <c r="H155" s="335" t="s">
        <v>437</v>
      </c>
      <c r="I155" s="335"/>
      <c r="J155" s="335"/>
      <c r="K155" s="335"/>
    </row>
    <row r="156" spans="1:11" s="64" customFormat="1" ht="34.5" customHeight="1">
      <c r="A156" s="364">
        <v>152</v>
      </c>
      <c r="B156" s="336" t="s">
        <v>515</v>
      </c>
      <c r="C156" s="335"/>
      <c r="D156" s="337"/>
      <c r="E156" s="338"/>
      <c r="F156" s="338"/>
      <c r="G156" s="335"/>
      <c r="H156" s="335" t="s">
        <v>437</v>
      </c>
      <c r="I156" s="335"/>
      <c r="J156" s="335"/>
      <c r="K156" s="335"/>
    </row>
    <row r="157" spans="1:11" s="64" customFormat="1" ht="34.5" customHeight="1">
      <c r="A157" s="364">
        <v>153</v>
      </c>
      <c r="B157" s="336" t="s">
        <v>515</v>
      </c>
      <c r="C157" s="335"/>
      <c r="D157" s="337"/>
      <c r="E157" s="338"/>
      <c r="F157" s="338"/>
      <c r="G157" s="335"/>
      <c r="H157" s="335" t="s">
        <v>437</v>
      </c>
      <c r="I157" s="335"/>
      <c r="J157" s="335"/>
      <c r="K157" s="335"/>
    </row>
    <row r="158" spans="1:11" s="64" customFormat="1" ht="34.5" customHeight="1">
      <c r="A158" s="364">
        <v>154</v>
      </c>
      <c r="B158" s="336" t="s">
        <v>515</v>
      </c>
      <c r="C158" s="335"/>
      <c r="D158" s="337"/>
      <c r="E158" s="338"/>
      <c r="F158" s="338"/>
      <c r="G158" s="335"/>
      <c r="H158" s="335" t="s">
        <v>437</v>
      </c>
      <c r="I158" s="335"/>
      <c r="J158" s="335"/>
      <c r="K158" s="335"/>
    </row>
    <row r="159" spans="1:11" s="64" customFormat="1" ht="34.5" customHeight="1">
      <c r="A159" s="364">
        <v>155</v>
      </c>
      <c r="B159" s="336" t="s">
        <v>515</v>
      </c>
      <c r="C159" s="335"/>
      <c r="D159" s="337"/>
      <c r="E159" s="338"/>
      <c r="F159" s="338"/>
      <c r="G159" s="335"/>
      <c r="H159" s="335" t="s">
        <v>437</v>
      </c>
      <c r="I159" s="335"/>
      <c r="J159" s="335"/>
      <c r="K159" s="335"/>
    </row>
    <row r="160" spans="1:11" s="64" customFormat="1" ht="34.5" customHeight="1">
      <c r="A160" s="364">
        <v>156</v>
      </c>
      <c r="B160" s="336" t="s">
        <v>515</v>
      </c>
      <c r="C160" s="335"/>
      <c r="D160" s="337"/>
      <c r="E160" s="338"/>
      <c r="F160" s="338"/>
      <c r="G160" s="335"/>
      <c r="H160" s="335" t="s">
        <v>437</v>
      </c>
      <c r="I160" s="335"/>
      <c r="J160" s="335"/>
      <c r="K160" s="335"/>
    </row>
    <row r="161" spans="1:11" s="64" customFormat="1" ht="34.5" customHeight="1">
      <c r="A161" s="364">
        <v>157</v>
      </c>
      <c r="B161" s="336" t="s">
        <v>515</v>
      </c>
      <c r="C161" s="335"/>
      <c r="D161" s="337"/>
      <c r="E161" s="338"/>
      <c r="F161" s="338"/>
      <c r="G161" s="335"/>
      <c r="H161" s="335" t="s">
        <v>437</v>
      </c>
      <c r="I161" s="335"/>
      <c r="J161" s="335"/>
      <c r="K161" s="335"/>
    </row>
    <row r="162" spans="1:11" s="64" customFormat="1" ht="34.5" customHeight="1">
      <c r="A162" s="364">
        <v>158</v>
      </c>
      <c r="B162" s="336" t="s">
        <v>515</v>
      </c>
      <c r="C162" s="335"/>
      <c r="D162" s="337"/>
      <c r="E162" s="338"/>
      <c r="F162" s="338"/>
      <c r="G162" s="335"/>
      <c r="H162" s="335" t="s">
        <v>437</v>
      </c>
      <c r="I162" s="335"/>
      <c r="J162" s="335"/>
      <c r="K162" s="335"/>
    </row>
    <row r="163" spans="1:11" s="64" customFormat="1" ht="34.5" customHeight="1">
      <c r="A163" s="364">
        <v>159</v>
      </c>
      <c r="B163" s="336" t="s">
        <v>515</v>
      </c>
      <c r="C163" s="335"/>
      <c r="D163" s="337"/>
      <c r="E163" s="338"/>
      <c r="F163" s="338"/>
      <c r="G163" s="335"/>
      <c r="H163" s="335" t="s">
        <v>437</v>
      </c>
      <c r="I163" s="335"/>
      <c r="J163" s="335"/>
      <c r="K163" s="335"/>
    </row>
    <row r="164" spans="1:11" s="64" customFormat="1" ht="34.5" customHeight="1">
      <c r="A164" s="364">
        <v>160</v>
      </c>
      <c r="B164" s="336" t="s">
        <v>515</v>
      </c>
      <c r="C164" s="335"/>
      <c r="D164" s="337"/>
      <c r="E164" s="338"/>
      <c r="F164" s="338"/>
      <c r="G164" s="335"/>
      <c r="H164" s="335" t="s">
        <v>437</v>
      </c>
      <c r="I164" s="335"/>
      <c r="J164" s="335"/>
      <c r="K164" s="335"/>
    </row>
    <row r="165" spans="1:11" s="64" customFormat="1" ht="34.5" customHeight="1">
      <c r="A165" s="364">
        <v>161</v>
      </c>
      <c r="B165" s="359" t="s">
        <v>516</v>
      </c>
      <c r="C165" s="358">
        <v>515</v>
      </c>
      <c r="D165" s="360">
        <v>35091</v>
      </c>
      <c r="E165" s="361" t="s">
        <v>461</v>
      </c>
      <c r="F165" s="361" t="s">
        <v>462</v>
      </c>
      <c r="G165" s="358"/>
      <c r="H165" s="358" t="s">
        <v>439</v>
      </c>
      <c r="I165" s="358"/>
      <c r="J165" s="358"/>
      <c r="K165" s="358">
        <v>2</v>
      </c>
    </row>
    <row r="166" spans="1:11" s="64" customFormat="1" ht="34.5" customHeight="1">
      <c r="A166" s="364">
        <v>162</v>
      </c>
      <c r="B166" s="359" t="s">
        <v>517</v>
      </c>
      <c r="C166" s="358">
        <v>516</v>
      </c>
      <c r="D166" s="360">
        <v>35094</v>
      </c>
      <c r="E166" s="361" t="s">
        <v>463</v>
      </c>
      <c r="F166" s="361" t="s">
        <v>397</v>
      </c>
      <c r="G166" s="358"/>
      <c r="H166" s="358" t="s">
        <v>439</v>
      </c>
      <c r="I166" s="358"/>
      <c r="J166" s="358"/>
      <c r="K166" s="358">
        <v>3</v>
      </c>
    </row>
    <row r="167" spans="1:11" s="64" customFormat="1" ht="34.5" customHeight="1">
      <c r="A167" s="364">
        <v>163</v>
      </c>
      <c r="B167" s="359" t="s">
        <v>518</v>
      </c>
      <c r="C167" s="358">
        <v>254</v>
      </c>
      <c r="D167" s="360">
        <v>35669</v>
      </c>
      <c r="E167" s="361" t="s">
        <v>472</v>
      </c>
      <c r="F167" s="361" t="s">
        <v>460</v>
      </c>
      <c r="G167" s="358"/>
      <c r="H167" s="358" t="s">
        <v>439</v>
      </c>
      <c r="I167" s="358"/>
      <c r="J167" s="358"/>
      <c r="K167" s="358">
        <v>1</v>
      </c>
    </row>
    <row r="168" spans="1:11" s="64" customFormat="1" ht="34.5" customHeight="1">
      <c r="A168" s="364">
        <v>164</v>
      </c>
      <c r="B168" s="359" t="s">
        <v>519</v>
      </c>
      <c r="C168" s="358"/>
      <c r="D168" s="360"/>
      <c r="E168" s="361"/>
      <c r="F168" s="361"/>
      <c r="G168" s="358"/>
      <c r="H168" s="358" t="s">
        <v>439</v>
      </c>
      <c r="I168" s="358"/>
      <c r="J168" s="358"/>
      <c r="K168" s="358"/>
    </row>
    <row r="169" spans="1:11" s="64" customFormat="1" ht="34.5" customHeight="1">
      <c r="A169" s="364">
        <v>165</v>
      </c>
      <c r="B169" s="359" t="s">
        <v>519</v>
      </c>
      <c r="C169" s="358"/>
      <c r="D169" s="360"/>
      <c r="E169" s="361"/>
      <c r="F169" s="361"/>
      <c r="G169" s="358"/>
      <c r="H169" s="358" t="s">
        <v>439</v>
      </c>
      <c r="I169" s="358"/>
      <c r="J169" s="358"/>
      <c r="K169" s="358"/>
    </row>
    <row r="170" spans="1:11" s="64" customFormat="1" ht="34.5" customHeight="1">
      <c r="A170" s="364">
        <v>166</v>
      </c>
      <c r="B170" s="359" t="s">
        <v>519</v>
      </c>
      <c r="C170" s="358"/>
      <c r="D170" s="360"/>
      <c r="E170" s="361"/>
      <c r="F170" s="361"/>
      <c r="G170" s="358"/>
      <c r="H170" s="358" t="s">
        <v>439</v>
      </c>
      <c r="I170" s="358"/>
      <c r="J170" s="358"/>
      <c r="K170" s="358"/>
    </row>
    <row r="171" spans="1:11" s="64" customFormat="1" ht="34.5" customHeight="1">
      <c r="A171" s="364">
        <v>167</v>
      </c>
      <c r="B171" s="359" t="s">
        <v>519</v>
      </c>
      <c r="C171" s="358"/>
      <c r="D171" s="360"/>
      <c r="E171" s="361"/>
      <c r="F171" s="361"/>
      <c r="G171" s="358"/>
      <c r="H171" s="358" t="s">
        <v>439</v>
      </c>
      <c r="I171" s="358"/>
      <c r="J171" s="358"/>
      <c r="K171" s="358"/>
    </row>
    <row r="172" spans="1:11" s="64" customFormat="1" ht="34.5" customHeight="1">
      <c r="A172" s="364">
        <v>168</v>
      </c>
      <c r="B172" s="359" t="s">
        <v>519</v>
      </c>
      <c r="C172" s="358"/>
      <c r="D172" s="360"/>
      <c r="E172" s="361"/>
      <c r="F172" s="361"/>
      <c r="G172" s="358"/>
      <c r="H172" s="358" t="s">
        <v>439</v>
      </c>
      <c r="I172" s="358"/>
      <c r="J172" s="358"/>
      <c r="K172" s="358"/>
    </row>
    <row r="173" spans="1:11" s="64" customFormat="1" ht="34.5" customHeight="1">
      <c r="A173" s="364">
        <v>169</v>
      </c>
      <c r="B173" s="359" t="s">
        <v>519</v>
      </c>
      <c r="C173" s="358"/>
      <c r="D173" s="360"/>
      <c r="E173" s="361"/>
      <c r="F173" s="361"/>
      <c r="G173" s="358"/>
      <c r="H173" s="358" t="s">
        <v>439</v>
      </c>
      <c r="I173" s="358"/>
      <c r="J173" s="358"/>
      <c r="K173" s="358"/>
    </row>
    <row r="174" spans="1:11" s="64" customFormat="1" ht="34.5" customHeight="1">
      <c r="A174" s="364">
        <v>170</v>
      </c>
      <c r="B174" s="359" t="s">
        <v>519</v>
      </c>
      <c r="C174" s="358"/>
      <c r="D174" s="360"/>
      <c r="E174" s="361"/>
      <c r="F174" s="361"/>
      <c r="G174" s="358"/>
      <c r="H174" s="358" t="s">
        <v>439</v>
      </c>
      <c r="I174" s="358"/>
      <c r="J174" s="358"/>
      <c r="K174" s="358"/>
    </row>
    <row r="175" spans="1:11" s="64" customFormat="1" ht="34.5" customHeight="1">
      <c r="A175" s="364">
        <v>171</v>
      </c>
      <c r="B175" s="359" t="s">
        <v>519</v>
      </c>
      <c r="C175" s="358"/>
      <c r="D175" s="360"/>
      <c r="E175" s="361"/>
      <c r="F175" s="361"/>
      <c r="G175" s="358"/>
      <c r="H175" s="358" t="s">
        <v>439</v>
      </c>
      <c r="I175" s="358"/>
      <c r="J175" s="358"/>
      <c r="K175" s="358"/>
    </row>
    <row r="176" spans="1:11" s="64" customFormat="1" ht="34.5" customHeight="1">
      <c r="A176" s="364">
        <v>172</v>
      </c>
      <c r="B176" s="359" t="s">
        <v>519</v>
      </c>
      <c r="C176" s="358"/>
      <c r="D176" s="360"/>
      <c r="E176" s="361"/>
      <c r="F176" s="361"/>
      <c r="G176" s="358"/>
      <c r="H176" s="358" t="s">
        <v>439</v>
      </c>
      <c r="I176" s="358"/>
      <c r="J176" s="358"/>
      <c r="K176" s="358"/>
    </row>
    <row r="177" spans="1:11" s="64" customFormat="1" ht="34.5" customHeight="1">
      <c r="A177" s="364">
        <v>173</v>
      </c>
      <c r="B177" s="359" t="s">
        <v>519</v>
      </c>
      <c r="C177" s="358"/>
      <c r="D177" s="360"/>
      <c r="E177" s="361"/>
      <c r="F177" s="361"/>
      <c r="G177" s="358"/>
      <c r="H177" s="358" t="s">
        <v>439</v>
      </c>
      <c r="I177" s="358"/>
      <c r="J177" s="358"/>
      <c r="K177" s="358"/>
    </row>
    <row r="178" spans="1:11" s="64" customFormat="1" ht="34.5" customHeight="1">
      <c r="A178" s="364">
        <v>174</v>
      </c>
      <c r="B178" s="359" t="s">
        <v>519</v>
      </c>
      <c r="C178" s="358"/>
      <c r="D178" s="360"/>
      <c r="E178" s="361"/>
      <c r="F178" s="361"/>
      <c r="G178" s="358"/>
      <c r="H178" s="358" t="s">
        <v>439</v>
      </c>
      <c r="I178" s="358"/>
      <c r="J178" s="358"/>
      <c r="K178" s="358"/>
    </row>
    <row r="179" spans="1:11" s="64" customFormat="1" ht="34.5" customHeight="1">
      <c r="A179" s="364">
        <v>175</v>
      </c>
      <c r="B179" s="359" t="s">
        <v>519</v>
      </c>
      <c r="C179" s="358"/>
      <c r="D179" s="360"/>
      <c r="E179" s="361"/>
      <c r="F179" s="361"/>
      <c r="G179" s="358"/>
      <c r="H179" s="358" t="s">
        <v>439</v>
      </c>
      <c r="I179" s="358"/>
      <c r="J179" s="358"/>
      <c r="K179" s="358"/>
    </row>
    <row r="180" spans="1:11" s="64" customFormat="1" ht="34.5" customHeight="1">
      <c r="A180" s="364">
        <v>176</v>
      </c>
      <c r="B180" s="359" t="s">
        <v>519</v>
      </c>
      <c r="C180" s="358"/>
      <c r="D180" s="360"/>
      <c r="E180" s="361"/>
      <c r="F180" s="361"/>
      <c r="G180" s="358"/>
      <c r="H180" s="358" t="s">
        <v>439</v>
      </c>
      <c r="I180" s="358"/>
      <c r="J180" s="358"/>
      <c r="K180" s="358"/>
    </row>
    <row r="181" spans="1:11" s="64" customFormat="1" ht="34.5" customHeight="1">
      <c r="A181" s="364">
        <v>177</v>
      </c>
      <c r="B181" s="330" t="s">
        <v>490</v>
      </c>
      <c r="C181" s="306"/>
      <c r="D181" s="307"/>
      <c r="E181" s="308"/>
      <c r="F181" s="308"/>
      <c r="G181" s="306"/>
      <c r="H181" s="306"/>
      <c r="I181" s="306"/>
      <c r="J181" s="306"/>
      <c r="K181" s="306"/>
    </row>
    <row r="182" spans="1:11" s="64" customFormat="1" ht="34.5" customHeight="1">
      <c r="A182" s="364">
        <v>178</v>
      </c>
      <c r="B182" s="330" t="s">
        <v>490</v>
      </c>
      <c r="C182" s="306"/>
      <c r="D182" s="307"/>
      <c r="E182" s="308"/>
      <c r="F182" s="308"/>
      <c r="G182" s="306"/>
      <c r="H182" s="306"/>
      <c r="I182" s="306"/>
      <c r="J182" s="306"/>
      <c r="K182" s="306"/>
    </row>
    <row r="183" spans="1:11" s="64" customFormat="1" ht="34.5" customHeight="1">
      <c r="A183" s="364">
        <v>179</v>
      </c>
      <c r="B183" s="330" t="s">
        <v>490</v>
      </c>
      <c r="C183" s="306"/>
      <c r="D183" s="307"/>
      <c r="E183" s="308"/>
      <c r="F183" s="308"/>
      <c r="G183" s="306"/>
      <c r="H183" s="306"/>
      <c r="I183" s="306"/>
      <c r="J183" s="306"/>
      <c r="K183" s="306"/>
    </row>
    <row r="184" spans="1:11" s="64" customFormat="1" ht="34.5" customHeight="1">
      <c r="A184" s="364">
        <v>180</v>
      </c>
      <c r="B184" s="330" t="s">
        <v>490</v>
      </c>
      <c r="C184" s="306"/>
      <c r="D184" s="307"/>
      <c r="E184" s="308"/>
      <c r="F184" s="308"/>
      <c r="G184" s="306"/>
      <c r="H184" s="306"/>
      <c r="I184" s="306"/>
      <c r="J184" s="306"/>
      <c r="K184" s="306"/>
    </row>
    <row r="185" spans="1:11" s="64" customFormat="1" ht="34.5" customHeight="1">
      <c r="A185" s="364">
        <v>181</v>
      </c>
      <c r="B185" s="330" t="s">
        <v>490</v>
      </c>
      <c r="C185" s="306"/>
      <c r="D185" s="307"/>
      <c r="E185" s="308"/>
      <c r="F185" s="308"/>
      <c r="G185" s="306"/>
      <c r="H185" s="306"/>
      <c r="I185" s="306"/>
      <c r="J185" s="306"/>
      <c r="K185" s="306"/>
    </row>
    <row r="186" spans="1:11" s="64" customFormat="1" ht="34.5" customHeight="1">
      <c r="A186" s="364">
        <v>182</v>
      </c>
      <c r="B186" s="330" t="s">
        <v>490</v>
      </c>
      <c r="C186" s="335"/>
      <c r="D186" s="337"/>
      <c r="E186" s="338"/>
      <c r="F186" s="338"/>
      <c r="G186" s="335"/>
      <c r="H186" s="335"/>
      <c r="I186" s="335"/>
      <c r="J186" s="335"/>
      <c r="K186" s="335"/>
    </row>
    <row r="187" spans="1:11" s="64" customFormat="1" ht="34.5" customHeight="1">
      <c r="A187" s="364">
        <v>183</v>
      </c>
      <c r="B187" s="330" t="s">
        <v>490</v>
      </c>
      <c r="C187" s="335"/>
      <c r="D187" s="337"/>
      <c r="E187" s="338"/>
      <c r="F187" s="338"/>
      <c r="G187" s="335"/>
      <c r="H187" s="335"/>
      <c r="I187" s="335"/>
      <c r="J187" s="335"/>
      <c r="K187" s="335"/>
    </row>
    <row r="188" spans="1:11" s="64" customFormat="1" ht="34.5" customHeight="1">
      <c r="A188" s="364">
        <v>184</v>
      </c>
      <c r="B188" s="330" t="s">
        <v>490</v>
      </c>
      <c r="C188" s="335"/>
      <c r="D188" s="337"/>
      <c r="E188" s="338"/>
      <c r="F188" s="338"/>
      <c r="G188" s="335"/>
      <c r="H188" s="335"/>
      <c r="I188" s="335"/>
      <c r="J188" s="335"/>
      <c r="K188" s="335"/>
    </row>
    <row r="189" spans="1:11" s="64" customFormat="1" ht="34.5" customHeight="1">
      <c r="A189" s="364">
        <v>185</v>
      </c>
      <c r="B189" s="330" t="s">
        <v>490</v>
      </c>
      <c r="C189" s="335"/>
      <c r="D189" s="337"/>
      <c r="E189" s="338"/>
      <c r="F189" s="338"/>
      <c r="G189" s="335"/>
      <c r="H189" s="335"/>
      <c r="I189" s="335"/>
      <c r="J189" s="335"/>
      <c r="K189" s="335"/>
    </row>
    <row r="190" spans="1:11" s="64" customFormat="1" ht="34.5" customHeight="1">
      <c r="A190" s="364">
        <v>186</v>
      </c>
      <c r="B190" s="330" t="s">
        <v>490</v>
      </c>
      <c r="C190" s="335"/>
      <c r="D190" s="337"/>
      <c r="E190" s="338"/>
      <c r="F190" s="338"/>
      <c r="G190" s="335"/>
      <c r="H190" s="335"/>
      <c r="I190" s="335"/>
      <c r="J190" s="335"/>
      <c r="K190" s="335"/>
    </row>
    <row r="191" spans="1:11" s="64" customFormat="1" ht="34.5" customHeight="1">
      <c r="A191" s="364">
        <v>187</v>
      </c>
      <c r="B191" s="330" t="s">
        <v>490</v>
      </c>
      <c r="C191" s="335"/>
      <c r="D191" s="337"/>
      <c r="E191" s="338"/>
      <c r="F191" s="338"/>
      <c r="G191" s="335"/>
      <c r="H191" s="335"/>
      <c r="I191" s="335"/>
      <c r="J191" s="335"/>
      <c r="K191" s="335"/>
    </row>
    <row r="192" spans="1:11" s="64" customFormat="1" ht="34.5" customHeight="1">
      <c r="A192" s="364">
        <v>188</v>
      </c>
      <c r="B192" s="330" t="s">
        <v>490</v>
      </c>
      <c r="C192" s="335"/>
      <c r="D192" s="337"/>
      <c r="E192" s="338"/>
      <c r="F192" s="338"/>
      <c r="G192" s="335"/>
      <c r="H192" s="335"/>
      <c r="I192" s="335"/>
      <c r="J192" s="335"/>
      <c r="K192" s="335"/>
    </row>
    <row r="193" spans="1:11" s="64" customFormat="1" ht="34.5" customHeight="1">
      <c r="A193" s="364">
        <v>189</v>
      </c>
      <c r="B193" s="330" t="s">
        <v>490</v>
      </c>
      <c r="C193" s="335"/>
      <c r="D193" s="337"/>
      <c r="E193" s="338"/>
      <c r="F193" s="338"/>
      <c r="G193" s="335"/>
      <c r="H193" s="335"/>
      <c r="I193" s="335"/>
      <c r="J193" s="335"/>
      <c r="K193" s="335"/>
    </row>
    <row r="194" spans="1:11" s="64" customFormat="1" ht="34.5" customHeight="1">
      <c r="A194" s="364">
        <v>190</v>
      </c>
      <c r="B194" s="330" t="s">
        <v>490</v>
      </c>
      <c r="C194" s="335"/>
      <c r="D194" s="337"/>
      <c r="E194" s="338"/>
      <c r="F194" s="338"/>
      <c r="G194" s="335"/>
      <c r="H194" s="335"/>
      <c r="I194" s="335"/>
      <c r="J194" s="335"/>
      <c r="K194" s="335"/>
    </row>
    <row r="195" spans="1:11" s="64" customFormat="1" ht="34.5" customHeight="1">
      <c r="A195" s="364">
        <v>191</v>
      </c>
      <c r="B195" s="330" t="s">
        <v>490</v>
      </c>
      <c r="C195" s="335"/>
      <c r="D195" s="337"/>
      <c r="E195" s="338"/>
      <c r="F195" s="338"/>
      <c r="G195" s="335"/>
      <c r="H195" s="335"/>
      <c r="I195" s="335"/>
      <c r="J195" s="335"/>
      <c r="K195" s="335"/>
    </row>
    <row r="196" spans="1:11" s="64" customFormat="1" ht="34.5" customHeight="1">
      <c r="A196" s="364">
        <v>192</v>
      </c>
      <c r="B196" s="330" t="s">
        <v>490</v>
      </c>
      <c r="C196" s="335"/>
      <c r="D196" s="337"/>
      <c r="E196" s="338"/>
      <c r="F196" s="338"/>
      <c r="G196" s="335"/>
      <c r="H196" s="335"/>
      <c r="I196" s="335"/>
      <c r="J196" s="335"/>
      <c r="K196" s="335"/>
    </row>
    <row r="197" spans="1:11" s="64" customFormat="1" ht="34.5" customHeight="1">
      <c r="A197" s="364">
        <v>193</v>
      </c>
      <c r="B197" s="330" t="s">
        <v>490</v>
      </c>
      <c r="C197" s="335"/>
      <c r="D197" s="337"/>
      <c r="E197" s="338"/>
      <c r="F197" s="338"/>
      <c r="G197" s="335"/>
      <c r="H197" s="335"/>
      <c r="I197" s="335"/>
      <c r="J197" s="335"/>
      <c r="K197" s="335"/>
    </row>
    <row r="198" spans="1:11" s="64" customFormat="1" ht="34.5" customHeight="1">
      <c r="A198" s="364">
        <v>194</v>
      </c>
      <c r="B198" s="330" t="s">
        <v>490</v>
      </c>
      <c r="C198" s="335"/>
      <c r="D198" s="337"/>
      <c r="E198" s="338"/>
      <c r="F198" s="338"/>
      <c r="G198" s="335"/>
      <c r="H198" s="335"/>
      <c r="I198" s="335"/>
      <c r="J198" s="335"/>
      <c r="K198" s="335"/>
    </row>
    <row r="199" spans="1:11" s="64" customFormat="1" ht="34.5" customHeight="1">
      <c r="A199" s="364">
        <v>195</v>
      </c>
      <c r="B199" s="330" t="s">
        <v>490</v>
      </c>
      <c r="C199" s="335"/>
      <c r="D199" s="337"/>
      <c r="E199" s="338"/>
      <c r="F199" s="338"/>
      <c r="G199" s="335"/>
      <c r="H199" s="335"/>
      <c r="I199" s="335"/>
      <c r="J199" s="335"/>
      <c r="K199" s="335"/>
    </row>
    <row r="200" spans="1:11" s="64" customFormat="1" ht="34.5" customHeight="1">
      <c r="A200" s="364">
        <v>196</v>
      </c>
      <c r="B200" s="330" t="s">
        <v>490</v>
      </c>
      <c r="C200" s="335"/>
      <c r="D200" s="337"/>
      <c r="E200" s="338"/>
      <c r="F200" s="338"/>
      <c r="G200" s="335"/>
      <c r="H200" s="335"/>
      <c r="I200" s="335"/>
      <c r="J200" s="335"/>
      <c r="K200" s="335"/>
    </row>
    <row r="201" spans="1:11" s="64" customFormat="1" ht="34.5" customHeight="1">
      <c r="A201" s="364">
        <v>197</v>
      </c>
      <c r="B201" s="330" t="s">
        <v>490</v>
      </c>
      <c r="C201" s="335"/>
      <c r="D201" s="337"/>
      <c r="E201" s="338"/>
      <c r="F201" s="338"/>
      <c r="G201" s="335"/>
      <c r="H201" s="335"/>
      <c r="I201" s="335"/>
      <c r="J201" s="335"/>
      <c r="K201" s="335"/>
    </row>
    <row r="202" spans="1:11" s="64" customFormat="1" ht="34.5" customHeight="1">
      <c r="A202" s="364">
        <v>198</v>
      </c>
      <c r="B202" s="330" t="s">
        <v>490</v>
      </c>
      <c r="C202" s="335"/>
      <c r="D202" s="337"/>
      <c r="E202" s="338"/>
      <c r="F202" s="338"/>
      <c r="G202" s="335"/>
      <c r="H202" s="335"/>
      <c r="I202" s="335"/>
      <c r="J202" s="335"/>
      <c r="K202" s="335"/>
    </row>
    <row r="203" spans="1:11" s="64" customFormat="1" ht="34.5" customHeight="1">
      <c r="A203" s="364">
        <v>199</v>
      </c>
      <c r="B203" s="330" t="s">
        <v>490</v>
      </c>
      <c r="C203" s="335"/>
      <c r="D203" s="337"/>
      <c r="E203" s="338"/>
      <c r="F203" s="338"/>
      <c r="G203" s="335"/>
      <c r="H203" s="335"/>
      <c r="I203" s="335"/>
      <c r="J203" s="335"/>
      <c r="K203" s="335"/>
    </row>
    <row r="204" spans="1:11" s="64" customFormat="1" ht="34.5" customHeight="1">
      <c r="A204" s="364">
        <v>200</v>
      </c>
      <c r="B204" s="330" t="s">
        <v>490</v>
      </c>
      <c r="C204" s="335"/>
      <c r="D204" s="337"/>
      <c r="E204" s="338"/>
      <c r="F204" s="338"/>
      <c r="G204" s="335"/>
      <c r="H204" s="335"/>
      <c r="I204" s="335"/>
      <c r="J204" s="335"/>
      <c r="K204" s="335"/>
    </row>
    <row r="205" spans="1:11" s="64" customFormat="1" ht="34.5" customHeight="1">
      <c r="A205" s="364">
        <v>201</v>
      </c>
      <c r="B205" s="330" t="s">
        <v>490</v>
      </c>
      <c r="C205" s="306"/>
      <c r="D205" s="307"/>
      <c r="E205" s="308"/>
      <c r="F205" s="308"/>
      <c r="G205" s="306"/>
      <c r="H205" s="306"/>
      <c r="I205" s="306"/>
      <c r="J205" s="306"/>
      <c r="K205" s="306"/>
    </row>
    <row r="206" spans="1:11" s="64" customFormat="1" ht="34.5" customHeight="1">
      <c r="A206" s="364">
        <v>202</v>
      </c>
      <c r="B206" s="330" t="s">
        <v>490</v>
      </c>
      <c r="C206" s="306"/>
      <c r="D206" s="307"/>
      <c r="E206" s="308"/>
      <c r="F206" s="308"/>
      <c r="G206" s="306"/>
      <c r="H206" s="306"/>
      <c r="I206" s="306"/>
      <c r="J206" s="306"/>
      <c r="K206" s="306"/>
    </row>
    <row r="207" spans="1:11" s="64" customFormat="1" ht="34.5" customHeight="1">
      <c r="A207" s="364">
        <v>203</v>
      </c>
      <c r="B207" s="330" t="s">
        <v>490</v>
      </c>
      <c r="C207" s="306"/>
      <c r="D207" s="307"/>
      <c r="E207" s="308"/>
      <c r="F207" s="308"/>
      <c r="G207" s="306"/>
      <c r="H207" s="306"/>
      <c r="I207" s="306"/>
      <c r="J207" s="306"/>
      <c r="K207" s="306"/>
    </row>
    <row r="208" spans="1:11" s="64" customFormat="1" ht="34.5" customHeight="1">
      <c r="A208" s="364">
        <v>204</v>
      </c>
      <c r="B208" s="330" t="s">
        <v>490</v>
      </c>
      <c r="C208" s="306"/>
      <c r="D208" s="307"/>
      <c r="E208" s="308"/>
      <c r="F208" s="308"/>
      <c r="G208" s="306"/>
      <c r="H208" s="306"/>
      <c r="I208" s="306"/>
      <c r="J208" s="306"/>
      <c r="K208" s="306"/>
    </row>
    <row r="209" spans="1:11" s="64" customFormat="1" ht="34.5" customHeight="1">
      <c r="A209" s="364">
        <v>205</v>
      </c>
      <c r="B209" s="330" t="s">
        <v>490</v>
      </c>
      <c r="C209" s="306"/>
      <c r="D209" s="307"/>
      <c r="E209" s="308"/>
      <c r="F209" s="308"/>
      <c r="G209" s="306"/>
      <c r="H209" s="306"/>
      <c r="I209" s="306"/>
      <c r="J209" s="306"/>
      <c r="K209" s="306"/>
    </row>
    <row r="210" spans="1:11" s="64" customFormat="1" ht="34.5" customHeight="1">
      <c r="A210" s="364">
        <v>206</v>
      </c>
      <c r="B210" s="330" t="s">
        <v>490</v>
      </c>
      <c r="C210" s="306"/>
      <c r="D210" s="307"/>
      <c r="E210" s="308"/>
      <c r="F210" s="308"/>
      <c r="G210" s="306"/>
      <c r="H210" s="306"/>
      <c r="I210" s="306"/>
      <c r="J210" s="306"/>
      <c r="K210" s="306"/>
    </row>
    <row r="211" spans="1:11" s="64" customFormat="1" ht="34.5" customHeight="1">
      <c r="A211" s="364">
        <v>207</v>
      </c>
      <c r="B211" s="330" t="s">
        <v>490</v>
      </c>
      <c r="C211" s="306"/>
      <c r="D211" s="307"/>
      <c r="E211" s="308"/>
      <c r="F211" s="308"/>
      <c r="G211" s="306"/>
      <c r="H211" s="306"/>
      <c r="I211" s="306"/>
      <c r="J211" s="306"/>
      <c r="K211" s="306"/>
    </row>
    <row r="212" spans="1:11" s="64" customFormat="1" ht="34.5" customHeight="1">
      <c r="A212" s="364">
        <v>208</v>
      </c>
      <c r="B212" s="330" t="s">
        <v>490</v>
      </c>
      <c r="C212" s="306"/>
      <c r="D212" s="307"/>
      <c r="E212" s="308"/>
      <c r="F212" s="308"/>
      <c r="G212" s="306"/>
      <c r="H212" s="306"/>
      <c r="I212" s="306"/>
      <c r="J212" s="306"/>
      <c r="K212" s="306"/>
    </row>
    <row r="213" spans="1:11" s="64" customFormat="1" ht="34.5" customHeight="1">
      <c r="A213" s="364">
        <v>209</v>
      </c>
      <c r="B213" s="330" t="s">
        <v>490</v>
      </c>
      <c r="C213" s="306"/>
      <c r="D213" s="307"/>
      <c r="E213" s="308"/>
      <c r="F213" s="308"/>
      <c r="G213" s="306"/>
      <c r="H213" s="306"/>
      <c r="I213" s="306"/>
      <c r="J213" s="306"/>
      <c r="K213" s="306"/>
    </row>
    <row r="214" spans="1:11" s="64" customFormat="1" ht="34.5" customHeight="1">
      <c r="A214" s="364">
        <v>210</v>
      </c>
      <c r="B214" s="330" t="s">
        <v>490</v>
      </c>
      <c r="C214" s="306"/>
      <c r="D214" s="307"/>
      <c r="E214" s="308"/>
      <c r="F214" s="308"/>
      <c r="G214" s="306"/>
      <c r="H214" s="306"/>
      <c r="I214" s="306"/>
      <c r="J214" s="306"/>
      <c r="K214" s="306"/>
    </row>
    <row r="215" spans="1:11" s="64" customFormat="1" ht="34.5" customHeight="1">
      <c r="A215" s="364">
        <v>211</v>
      </c>
      <c r="B215" s="330" t="s">
        <v>490</v>
      </c>
      <c r="C215" s="306"/>
      <c r="D215" s="307"/>
      <c r="E215" s="308"/>
      <c r="F215" s="308"/>
      <c r="G215" s="306"/>
      <c r="H215" s="306"/>
      <c r="I215" s="306"/>
      <c r="J215" s="306"/>
      <c r="K215" s="306"/>
    </row>
    <row r="216" spans="1:11" s="64" customFormat="1" ht="34.5" customHeight="1">
      <c r="A216" s="364">
        <v>212</v>
      </c>
      <c r="B216" s="330" t="s">
        <v>490</v>
      </c>
      <c r="C216" s="306"/>
      <c r="D216" s="307"/>
      <c r="E216" s="308"/>
      <c r="F216" s="308"/>
      <c r="G216" s="306"/>
      <c r="H216" s="306"/>
      <c r="I216" s="306"/>
      <c r="J216" s="306"/>
      <c r="K216" s="306"/>
    </row>
    <row r="217" spans="1:11" s="64" customFormat="1" ht="34.5" customHeight="1">
      <c r="A217" s="364">
        <v>213</v>
      </c>
      <c r="B217" s="330" t="s">
        <v>490</v>
      </c>
      <c r="C217" s="306"/>
      <c r="D217" s="307"/>
      <c r="E217" s="308"/>
      <c r="F217" s="308"/>
      <c r="G217" s="306"/>
      <c r="H217" s="306"/>
      <c r="I217" s="306"/>
      <c r="J217" s="306"/>
      <c r="K217" s="306"/>
    </row>
    <row r="218" spans="1:11" s="64" customFormat="1" ht="34.5" customHeight="1">
      <c r="A218" s="364">
        <v>214</v>
      </c>
      <c r="B218" s="330" t="s">
        <v>490</v>
      </c>
      <c r="C218" s="306"/>
      <c r="D218" s="307"/>
      <c r="E218" s="308"/>
      <c r="F218" s="308"/>
      <c r="G218" s="306"/>
      <c r="H218" s="306"/>
      <c r="I218" s="306"/>
      <c r="J218" s="306"/>
      <c r="K218" s="306"/>
    </row>
    <row r="219" spans="1:11" s="64" customFormat="1" ht="34.5" customHeight="1">
      <c r="A219" s="364">
        <v>215</v>
      </c>
      <c r="B219" s="330" t="s">
        <v>490</v>
      </c>
      <c r="C219" s="306"/>
      <c r="D219" s="307"/>
      <c r="E219" s="308"/>
      <c r="F219" s="308"/>
      <c r="G219" s="306"/>
      <c r="H219" s="306"/>
      <c r="I219" s="306"/>
      <c r="J219" s="306"/>
      <c r="K219" s="306"/>
    </row>
    <row r="220" spans="1:11" s="64" customFormat="1" ht="34.5" customHeight="1">
      <c r="A220" s="364">
        <v>216</v>
      </c>
      <c r="B220" s="330" t="s">
        <v>490</v>
      </c>
      <c r="C220" s="306"/>
      <c r="D220" s="307"/>
      <c r="E220" s="308"/>
      <c r="F220" s="308"/>
      <c r="G220" s="306"/>
      <c r="H220" s="306"/>
      <c r="I220" s="306"/>
      <c r="J220" s="306"/>
      <c r="K220" s="306"/>
    </row>
    <row r="221" spans="1:11" s="64" customFormat="1" ht="34.5" customHeight="1">
      <c r="A221" s="364">
        <v>217</v>
      </c>
      <c r="B221" s="330" t="s">
        <v>490</v>
      </c>
      <c r="C221" s="306"/>
      <c r="D221" s="307"/>
      <c r="E221" s="308"/>
      <c r="F221" s="308"/>
      <c r="G221" s="306"/>
      <c r="H221" s="306"/>
      <c r="I221" s="306"/>
      <c r="J221" s="306"/>
      <c r="K221" s="306"/>
    </row>
    <row r="222" spans="1:11" s="64" customFormat="1" ht="34.5" customHeight="1">
      <c r="A222" s="364">
        <v>218</v>
      </c>
      <c r="B222" s="330" t="s">
        <v>490</v>
      </c>
      <c r="C222" s="306"/>
      <c r="D222" s="307"/>
      <c r="E222" s="308"/>
      <c r="F222" s="308"/>
      <c r="G222" s="306"/>
      <c r="H222" s="306"/>
      <c r="I222" s="306"/>
      <c r="J222" s="306"/>
      <c r="K222" s="306"/>
    </row>
    <row r="223" spans="1:11" s="64" customFormat="1" ht="34.5" customHeight="1">
      <c r="A223" s="364">
        <v>219</v>
      </c>
      <c r="B223" s="330" t="s">
        <v>490</v>
      </c>
      <c r="C223" s="306"/>
      <c r="D223" s="307"/>
      <c r="E223" s="308"/>
      <c r="F223" s="308"/>
      <c r="G223" s="306"/>
      <c r="H223" s="306"/>
      <c r="I223" s="306"/>
      <c r="J223" s="306"/>
      <c r="K223" s="306"/>
    </row>
    <row r="224" spans="1:11" s="64" customFormat="1" ht="34.5" customHeight="1">
      <c r="A224" s="364">
        <v>220</v>
      </c>
      <c r="B224" s="330" t="s">
        <v>490</v>
      </c>
      <c r="C224" s="335"/>
      <c r="D224" s="337"/>
      <c r="E224" s="338"/>
      <c r="F224" s="338"/>
      <c r="G224" s="335"/>
      <c r="H224" s="335"/>
      <c r="I224" s="335"/>
      <c r="J224" s="335"/>
      <c r="K224" s="335"/>
    </row>
    <row r="225" spans="1:11" s="64" customFormat="1" ht="34.5" customHeight="1">
      <c r="A225" s="364">
        <v>221</v>
      </c>
      <c r="B225" s="330" t="s">
        <v>490</v>
      </c>
      <c r="C225" s="335"/>
      <c r="D225" s="337"/>
      <c r="E225" s="338"/>
      <c r="F225" s="338"/>
      <c r="G225" s="335"/>
      <c r="H225" s="335"/>
      <c r="I225" s="335"/>
      <c r="J225" s="335"/>
      <c r="K225" s="335"/>
    </row>
    <row r="226" spans="1:11" s="64" customFormat="1" ht="34.5" customHeight="1">
      <c r="A226" s="364">
        <v>222</v>
      </c>
      <c r="B226" s="330" t="s">
        <v>490</v>
      </c>
      <c r="C226" s="335"/>
      <c r="D226" s="337"/>
      <c r="E226" s="338"/>
      <c r="F226" s="338"/>
      <c r="G226" s="335"/>
      <c r="H226" s="335"/>
      <c r="I226" s="335"/>
      <c r="J226" s="335"/>
      <c r="K226" s="335"/>
    </row>
    <row r="227" spans="1:11" s="64" customFormat="1" ht="34.5" customHeight="1">
      <c r="A227" s="364">
        <v>223</v>
      </c>
      <c r="B227" s="330" t="s">
        <v>490</v>
      </c>
      <c r="C227" s="335"/>
      <c r="D227" s="337"/>
      <c r="E227" s="338"/>
      <c r="F227" s="338"/>
      <c r="G227" s="335"/>
      <c r="H227" s="335"/>
      <c r="I227" s="335"/>
      <c r="J227" s="335"/>
      <c r="K227" s="335"/>
    </row>
    <row r="228" spans="1:11" s="64" customFormat="1" ht="34.5" customHeight="1">
      <c r="A228" s="364">
        <v>224</v>
      </c>
      <c r="B228" s="330" t="s">
        <v>490</v>
      </c>
      <c r="C228" s="335"/>
      <c r="D228" s="337"/>
      <c r="E228" s="338"/>
      <c r="F228" s="338"/>
      <c r="G228" s="335"/>
      <c r="H228" s="335"/>
      <c r="I228" s="335"/>
      <c r="J228" s="335"/>
      <c r="K228" s="335"/>
    </row>
    <row r="229" spans="1:11" s="64" customFormat="1" ht="34.5" customHeight="1">
      <c r="A229" s="364">
        <v>225</v>
      </c>
      <c r="B229" s="330" t="s">
        <v>490</v>
      </c>
      <c r="C229" s="335"/>
      <c r="D229" s="337"/>
      <c r="E229" s="338"/>
      <c r="F229" s="338"/>
      <c r="G229" s="335"/>
      <c r="H229" s="335"/>
      <c r="I229" s="335"/>
      <c r="J229" s="335"/>
      <c r="K229" s="335"/>
    </row>
    <row r="230" spans="1:11" s="64" customFormat="1" ht="34.5" customHeight="1">
      <c r="A230" s="364">
        <v>226</v>
      </c>
      <c r="B230" s="330" t="s">
        <v>490</v>
      </c>
      <c r="C230" s="335"/>
      <c r="D230" s="337"/>
      <c r="E230" s="338"/>
      <c r="F230" s="338"/>
      <c r="G230" s="335"/>
      <c r="H230" s="335"/>
      <c r="I230" s="335"/>
      <c r="J230" s="335"/>
      <c r="K230" s="335"/>
    </row>
    <row r="231" spans="1:11" s="64" customFormat="1" ht="34.5" customHeight="1">
      <c r="A231" s="364">
        <v>227</v>
      </c>
      <c r="B231" s="330" t="s">
        <v>490</v>
      </c>
      <c r="C231" s="335"/>
      <c r="D231" s="337"/>
      <c r="E231" s="338"/>
      <c r="F231" s="338"/>
      <c r="G231" s="335"/>
      <c r="H231" s="335"/>
      <c r="I231" s="335"/>
      <c r="J231" s="335"/>
      <c r="K231" s="335"/>
    </row>
    <row r="232" spans="1:11" s="64" customFormat="1" ht="34.5" customHeight="1">
      <c r="A232" s="364">
        <v>228</v>
      </c>
      <c r="B232" s="330" t="s">
        <v>490</v>
      </c>
      <c r="C232" s="335"/>
      <c r="D232" s="337"/>
      <c r="E232" s="338"/>
      <c r="F232" s="338"/>
      <c r="G232" s="335"/>
      <c r="H232" s="335"/>
      <c r="I232" s="335"/>
      <c r="J232" s="335"/>
      <c r="K232" s="335"/>
    </row>
    <row r="233" spans="1:11" s="64" customFormat="1" ht="34.5" customHeight="1">
      <c r="A233" s="364">
        <v>229</v>
      </c>
      <c r="B233" s="330" t="s">
        <v>490</v>
      </c>
      <c r="C233" s="335"/>
      <c r="D233" s="337"/>
      <c r="E233" s="338"/>
      <c r="F233" s="338"/>
      <c r="G233" s="335"/>
      <c r="H233" s="335"/>
      <c r="I233" s="335"/>
      <c r="J233" s="335"/>
      <c r="K233" s="335"/>
    </row>
    <row r="234" spans="1:11" s="64" customFormat="1" ht="34.5" customHeight="1">
      <c r="A234" s="364">
        <v>230</v>
      </c>
      <c r="B234" s="330" t="s">
        <v>490</v>
      </c>
      <c r="C234" s="335"/>
      <c r="D234" s="337"/>
      <c r="E234" s="338"/>
      <c r="F234" s="338"/>
      <c r="G234" s="335"/>
      <c r="H234" s="335"/>
      <c r="I234" s="335"/>
      <c r="J234" s="335"/>
      <c r="K234" s="335"/>
    </row>
    <row r="235" spans="1:11" s="64" customFormat="1" ht="34.5" customHeight="1">
      <c r="A235" s="364">
        <v>231</v>
      </c>
      <c r="B235" s="330" t="s">
        <v>490</v>
      </c>
      <c r="C235" s="335"/>
      <c r="D235" s="337"/>
      <c r="E235" s="338"/>
      <c r="F235" s="338"/>
      <c r="G235" s="335"/>
      <c r="H235" s="335"/>
      <c r="I235" s="335"/>
      <c r="J235" s="335"/>
      <c r="K235" s="335"/>
    </row>
    <row r="236" spans="1:11" s="64" customFormat="1" ht="34.5" customHeight="1">
      <c r="A236" s="364">
        <v>232</v>
      </c>
      <c r="B236" s="330" t="s">
        <v>490</v>
      </c>
      <c r="C236" s="335"/>
      <c r="D236" s="337"/>
      <c r="E236" s="338"/>
      <c r="F236" s="338"/>
      <c r="G236" s="335"/>
      <c r="H236" s="335"/>
      <c r="I236" s="335"/>
      <c r="J236" s="335"/>
      <c r="K236" s="335"/>
    </row>
    <row r="237" spans="1:11" s="64" customFormat="1" ht="34.5" customHeight="1">
      <c r="A237" s="364">
        <v>233</v>
      </c>
      <c r="B237" s="330" t="s">
        <v>490</v>
      </c>
      <c r="C237" s="335"/>
      <c r="D237" s="337"/>
      <c r="E237" s="338"/>
      <c r="F237" s="338"/>
      <c r="G237" s="335"/>
      <c r="H237" s="335"/>
      <c r="I237" s="335"/>
      <c r="J237" s="335"/>
      <c r="K237" s="335"/>
    </row>
    <row r="238" spans="1:11" s="64" customFormat="1" ht="34.5" customHeight="1">
      <c r="A238" s="364">
        <v>234</v>
      </c>
      <c r="B238" s="330" t="s">
        <v>490</v>
      </c>
      <c r="C238" s="335"/>
      <c r="D238" s="337"/>
      <c r="E238" s="338"/>
      <c r="F238" s="338"/>
      <c r="G238" s="335"/>
      <c r="H238" s="335"/>
      <c r="I238" s="335"/>
      <c r="J238" s="335"/>
      <c r="K238" s="335"/>
    </row>
    <row r="239" spans="1:11" s="64" customFormat="1" ht="34.5" customHeight="1">
      <c r="A239" s="364">
        <v>235</v>
      </c>
      <c r="B239" s="330" t="s">
        <v>490</v>
      </c>
      <c r="C239" s="335"/>
      <c r="D239" s="337"/>
      <c r="E239" s="338"/>
      <c r="F239" s="338"/>
      <c r="G239" s="335"/>
      <c r="H239" s="335"/>
      <c r="I239" s="335"/>
      <c r="J239" s="335"/>
      <c r="K239" s="335"/>
    </row>
    <row r="240" spans="1:11" s="64" customFormat="1" ht="34.5" customHeight="1">
      <c r="A240" s="364">
        <v>236</v>
      </c>
      <c r="B240" s="330" t="s">
        <v>490</v>
      </c>
      <c r="C240" s="335"/>
      <c r="D240" s="337"/>
      <c r="E240" s="338"/>
      <c r="F240" s="338"/>
      <c r="G240" s="335"/>
      <c r="H240" s="335"/>
      <c r="I240" s="335"/>
      <c r="J240" s="335"/>
      <c r="K240" s="335"/>
    </row>
    <row r="241" spans="1:11" s="64" customFormat="1" ht="34.5" customHeight="1">
      <c r="A241" s="364">
        <v>237</v>
      </c>
      <c r="B241" s="330" t="s">
        <v>490</v>
      </c>
      <c r="C241" s="335"/>
      <c r="D241" s="337"/>
      <c r="E241" s="338"/>
      <c r="F241" s="338"/>
      <c r="G241" s="335"/>
      <c r="H241" s="335"/>
      <c r="I241" s="335"/>
      <c r="J241" s="335"/>
      <c r="K241" s="335"/>
    </row>
    <row r="242" spans="1:11" s="64" customFormat="1" ht="34.5" customHeight="1">
      <c r="A242" s="364">
        <v>238</v>
      </c>
      <c r="B242" s="330" t="s">
        <v>490</v>
      </c>
      <c r="C242" s="335"/>
      <c r="D242" s="337"/>
      <c r="E242" s="338"/>
      <c r="F242" s="338"/>
      <c r="G242" s="335"/>
      <c r="H242" s="335"/>
      <c r="I242" s="335"/>
      <c r="J242" s="335"/>
      <c r="K242" s="335"/>
    </row>
    <row r="243" spans="1:11" s="64" customFormat="1" ht="34.5" customHeight="1">
      <c r="A243" s="364">
        <v>239</v>
      </c>
      <c r="B243" s="330" t="s">
        <v>490</v>
      </c>
      <c r="C243" s="306"/>
      <c r="D243" s="307"/>
      <c r="E243" s="308"/>
      <c r="F243" s="308"/>
      <c r="G243" s="306"/>
      <c r="H243" s="306"/>
      <c r="I243" s="306"/>
      <c r="J243" s="306"/>
      <c r="K243" s="306"/>
    </row>
    <row r="244" spans="1:11" s="64" customFormat="1" ht="34.5" customHeight="1">
      <c r="A244" s="364">
        <v>240</v>
      </c>
      <c r="B244" s="330" t="s">
        <v>490</v>
      </c>
      <c r="C244" s="306"/>
      <c r="D244" s="307"/>
      <c r="E244" s="308"/>
      <c r="F244" s="308"/>
      <c r="G244" s="306"/>
      <c r="H244" s="306"/>
      <c r="I244" s="306"/>
      <c r="J244" s="306"/>
      <c r="K244" s="306"/>
    </row>
    <row r="245" spans="1:11" s="64" customFormat="1" ht="34.5" customHeight="1">
      <c r="A245" s="364">
        <v>241</v>
      </c>
      <c r="B245" s="330" t="s">
        <v>490</v>
      </c>
      <c r="C245" s="306"/>
      <c r="D245" s="307"/>
      <c r="E245" s="308"/>
      <c r="F245" s="308"/>
      <c r="G245" s="306"/>
      <c r="H245" s="306"/>
      <c r="I245" s="306"/>
      <c r="J245" s="306"/>
      <c r="K245" s="306"/>
    </row>
    <row r="246" spans="1:11" s="64" customFormat="1" ht="34.5" customHeight="1">
      <c r="A246" s="364">
        <v>242</v>
      </c>
      <c r="B246" s="330" t="s">
        <v>490</v>
      </c>
      <c r="C246" s="306"/>
      <c r="D246" s="307"/>
      <c r="E246" s="308"/>
      <c r="F246" s="308"/>
      <c r="G246" s="306"/>
      <c r="H246" s="306"/>
      <c r="I246" s="306"/>
      <c r="J246" s="306"/>
      <c r="K246" s="306"/>
    </row>
    <row r="247" spans="1:11" s="64" customFormat="1" ht="34.5" customHeight="1">
      <c r="A247" s="364">
        <v>243</v>
      </c>
      <c r="B247" s="330" t="s">
        <v>490</v>
      </c>
      <c r="C247" s="306"/>
      <c r="D247" s="307"/>
      <c r="E247" s="308"/>
      <c r="F247" s="308"/>
      <c r="G247" s="306"/>
      <c r="H247" s="306"/>
      <c r="I247" s="306"/>
      <c r="J247" s="306"/>
      <c r="K247" s="306"/>
    </row>
    <row r="248" spans="1:11" s="64" customFormat="1" ht="34.5" customHeight="1">
      <c r="A248" s="364">
        <v>244</v>
      </c>
      <c r="B248" s="330" t="s">
        <v>490</v>
      </c>
      <c r="C248" s="306"/>
      <c r="D248" s="307"/>
      <c r="E248" s="308"/>
      <c r="F248" s="308"/>
      <c r="G248" s="306"/>
      <c r="H248" s="306"/>
      <c r="I248" s="306"/>
      <c r="J248" s="306"/>
      <c r="K248" s="306"/>
    </row>
    <row r="249" spans="1:11" s="64" customFormat="1" ht="34.5" customHeight="1">
      <c r="A249" s="364">
        <v>245</v>
      </c>
      <c r="B249" s="330" t="s">
        <v>490</v>
      </c>
      <c r="C249" s="306"/>
      <c r="D249" s="307"/>
      <c r="E249" s="308"/>
      <c r="F249" s="308"/>
      <c r="G249" s="306"/>
      <c r="H249" s="306"/>
      <c r="I249" s="306"/>
      <c r="J249" s="306"/>
      <c r="K249" s="306"/>
    </row>
    <row r="250" spans="1:11" s="64" customFormat="1" ht="34.5" customHeight="1">
      <c r="A250" s="364">
        <v>246</v>
      </c>
      <c r="B250" s="330" t="s">
        <v>490</v>
      </c>
      <c r="C250" s="306"/>
      <c r="D250" s="307"/>
      <c r="E250" s="308"/>
      <c r="F250" s="308"/>
      <c r="G250" s="306"/>
      <c r="H250" s="306"/>
      <c r="I250" s="306"/>
      <c r="J250" s="306"/>
      <c r="K250" s="306"/>
    </row>
    <row r="251" spans="1:11" s="64" customFormat="1" ht="34.5" customHeight="1">
      <c r="A251" s="364">
        <v>247</v>
      </c>
      <c r="B251" s="330" t="s">
        <v>490</v>
      </c>
      <c r="C251" s="306"/>
      <c r="D251" s="307"/>
      <c r="E251" s="308"/>
      <c r="F251" s="308"/>
      <c r="G251" s="306"/>
      <c r="H251" s="306"/>
      <c r="I251" s="306"/>
      <c r="J251" s="306"/>
      <c r="K251" s="306"/>
    </row>
    <row r="252" spans="1:11" s="64" customFormat="1" ht="34.5" customHeight="1">
      <c r="A252" s="364">
        <v>248</v>
      </c>
      <c r="B252" s="330" t="s">
        <v>490</v>
      </c>
      <c r="C252" s="306"/>
      <c r="D252" s="307"/>
      <c r="E252" s="308"/>
      <c r="F252" s="308"/>
      <c r="G252" s="306"/>
      <c r="H252" s="306"/>
      <c r="I252" s="306"/>
      <c r="J252" s="306"/>
      <c r="K252" s="306"/>
    </row>
    <row r="253" spans="1:11" s="64" customFormat="1" ht="34.5" customHeight="1">
      <c r="A253" s="364">
        <v>249</v>
      </c>
      <c r="B253" s="330" t="s">
        <v>490</v>
      </c>
      <c r="C253" s="306"/>
      <c r="D253" s="307"/>
      <c r="E253" s="308"/>
      <c r="F253" s="308"/>
      <c r="G253" s="306"/>
      <c r="H253" s="306"/>
      <c r="I253" s="306"/>
      <c r="J253" s="306"/>
      <c r="K253" s="306"/>
    </row>
    <row r="254" spans="1:11" s="64" customFormat="1" ht="34.5" customHeight="1">
      <c r="A254" s="364">
        <v>250</v>
      </c>
      <c r="B254" s="330" t="s">
        <v>490</v>
      </c>
      <c r="C254" s="306"/>
      <c r="D254" s="307"/>
      <c r="E254" s="308"/>
      <c r="F254" s="308"/>
      <c r="G254" s="306"/>
      <c r="H254" s="306"/>
      <c r="I254" s="306"/>
      <c r="J254" s="306"/>
      <c r="K254" s="306"/>
    </row>
    <row r="255" spans="1:11" s="64" customFormat="1" ht="34.5" customHeight="1">
      <c r="A255" s="364">
        <v>251</v>
      </c>
      <c r="B255" s="330" t="s">
        <v>490</v>
      </c>
      <c r="C255" s="306"/>
      <c r="D255" s="307"/>
      <c r="E255" s="308"/>
      <c r="F255" s="308"/>
      <c r="G255" s="306"/>
      <c r="H255" s="306"/>
      <c r="I255" s="306"/>
      <c r="J255" s="306"/>
      <c r="K255" s="306"/>
    </row>
    <row r="256" spans="1:11" s="64" customFormat="1" ht="34.5" customHeight="1">
      <c r="A256" s="364">
        <v>252</v>
      </c>
      <c r="B256" s="330" t="s">
        <v>490</v>
      </c>
      <c r="C256" s="306"/>
      <c r="D256" s="307"/>
      <c r="E256" s="308"/>
      <c r="F256" s="308"/>
      <c r="G256" s="306"/>
      <c r="H256" s="306"/>
      <c r="I256" s="306"/>
      <c r="J256" s="306"/>
      <c r="K256" s="306"/>
    </row>
    <row r="257" spans="1:11" s="64" customFormat="1" ht="34.5" customHeight="1">
      <c r="A257" s="364">
        <v>253</v>
      </c>
      <c r="B257" s="330" t="s">
        <v>490</v>
      </c>
      <c r="C257" s="306"/>
      <c r="D257" s="307"/>
      <c r="E257" s="308"/>
      <c r="F257" s="308"/>
      <c r="G257" s="306"/>
      <c r="H257" s="306"/>
      <c r="I257" s="306"/>
      <c r="J257" s="306"/>
      <c r="K257" s="306"/>
    </row>
    <row r="258" spans="1:11" s="64" customFormat="1" ht="34.5" customHeight="1">
      <c r="A258" s="364">
        <v>254</v>
      </c>
      <c r="B258" s="330" t="s">
        <v>490</v>
      </c>
      <c r="C258" s="306"/>
      <c r="D258" s="307"/>
      <c r="E258" s="308"/>
      <c r="F258" s="308"/>
      <c r="G258" s="306"/>
      <c r="H258" s="306"/>
      <c r="I258" s="306"/>
      <c r="J258" s="306"/>
      <c r="K258" s="306"/>
    </row>
    <row r="259" spans="1:11" s="64" customFormat="1" ht="34.5" customHeight="1">
      <c r="A259" s="364">
        <v>255</v>
      </c>
      <c r="B259" s="330" t="s">
        <v>490</v>
      </c>
      <c r="C259" s="306"/>
      <c r="D259" s="307"/>
      <c r="E259" s="308"/>
      <c r="F259" s="308"/>
      <c r="G259" s="306"/>
      <c r="H259" s="306"/>
      <c r="I259" s="306"/>
      <c r="J259" s="306"/>
      <c r="K259" s="306"/>
    </row>
    <row r="260" spans="1:11" s="64" customFormat="1" ht="34.5" customHeight="1">
      <c r="A260" s="364">
        <v>256</v>
      </c>
      <c r="B260" s="330" t="s">
        <v>490</v>
      </c>
      <c r="C260" s="306"/>
      <c r="D260" s="307"/>
      <c r="E260" s="308"/>
      <c r="F260" s="308"/>
      <c r="G260" s="306"/>
      <c r="H260" s="306"/>
      <c r="I260" s="306"/>
      <c r="J260" s="306"/>
      <c r="K260" s="306"/>
    </row>
    <row r="261" spans="1:11" s="64" customFormat="1" ht="34.5" customHeight="1">
      <c r="A261" s="364">
        <v>257</v>
      </c>
      <c r="B261" s="330" t="s">
        <v>490</v>
      </c>
      <c r="C261" s="306"/>
      <c r="D261" s="307"/>
      <c r="E261" s="308"/>
      <c r="F261" s="308"/>
      <c r="G261" s="306"/>
      <c r="H261" s="306"/>
      <c r="I261" s="306"/>
      <c r="J261" s="306"/>
      <c r="K261" s="306"/>
    </row>
  </sheetData>
  <sheetProtection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51" r:id="rId1"/>
  <rowBreaks count="8" manualBreakCount="8">
    <brk id="20" max="9" man="1"/>
    <brk id="36" max="9" man="1"/>
    <brk id="68" max="9" man="1"/>
    <brk id="84" max="9" man="1"/>
    <brk id="116" max="9" man="1"/>
    <brk id="164" max="9" man="1"/>
    <brk id="183" max="9" man="1"/>
    <brk id="2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11.8515625" style="23" bestFit="1" customWidth="1"/>
    <col min="3" max="3" width="13.57421875" style="18" customWidth="1"/>
    <col min="4" max="5" width="26.421875" style="18" customWidth="1"/>
    <col min="6" max="6" width="9.28125" style="275" customWidth="1"/>
    <col min="7" max="7" width="9.00390625" style="27" customWidth="1"/>
    <col min="8" max="8" width="3.140625" style="18" customWidth="1"/>
    <col min="9" max="9" width="9.140625" style="23" bestFit="1" customWidth="1"/>
    <col min="10" max="10" width="14.57421875" style="23" hidden="1" customWidth="1"/>
    <col min="11" max="11" width="11.8515625" style="328" bestFit="1" customWidth="1"/>
    <col min="12" max="12" width="13.28125" style="17" customWidth="1"/>
    <col min="13" max="13" width="26.00390625" style="23" customWidth="1"/>
    <col min="14" max="14" width="13.57421875" style="23" bestFit="1" customWidth="1"/>
    <col min="15" max="15" width="18.2812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25" t="s">
        <v>395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</row>
    <row r="2" spans="1:16" s="6" customFormat="1" ht="21" customHeight="1">
      <c r="A2" s="426" t="s">
        <v>396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27" t="s">
        <v>9</v>
      </c>
      <c r="B3" s="427"/>
      <c r="C3" s="427"/>
      <c r="D3" s="332" t="s">
        <v>394</v>
      </c>
      <c r="E3" s="135"/>
      <c r="F3" s="428"/>
      <c r="G3" s="428"/>
      <c r="H3" s="429"/>
      <c r="I3" s="429"/>
      <c r="J3" s="429"/>
      <c r="K3" s="429"/>
      <c r="L3" s="429"/>
      <c r="M3" s="339" t="s">
        <v>449</v>
      </c>
      <c r="N3" s="430" t="s">
        <v>452</v>
      </c>
      <c r="O3" s="431"/>
      <c r="P3" s="431"/>
    </row>
    <row r="4" spans="1:16" s="7" customFormat="1" ht="17.25" customHeight="1">
      <c r="A4" s="417" t="s">
        <v>10</v>
      </c>
      <c r="B4" s="417"/>
      <c r="C4" s="417"/>
      <c r="D4" s="117" t="s">
        <v>451</v>
      </c>
      <c r="E4" s="8" t="s">
        <v>440</v>
      </c>
      <c r="F4" s="276"/>
      <c r="G4" s="8"/>
      <c r="H4" s="8"/>
      <c r="I4" s="8"/>
      <c r="J4" s="8"/>
      <c r="K4" s="321"/>
      <c r="L4" s="9"/>
      <c r="M4" s="40" t="s">
        <v>11</v>
      </c>
      <c r="N4" s="418" t="s">
        <v>466</v>
      </c>
      <c r="O4" s="418"/>
      <c r="P4" s="118"/>
    </row>
    <row r="5" spans="1:16" s="6" customFormat="1" ht="6.75" customHeight="1">
      <c r="A5" s="10"/>
      <c r="B5" s="10"/>
      <c r="C5" s="11"/>
      <c r="D5" s="12"/>
      <c r="E5" s="13"/>
      <c r="F5" s="277"/>
      <c r="G5" s="13"/>
      <c r="H5" s="13"/>
      <c r="I5" s="10"/>
      <c r="J5" s="10"/>
      <c r="K5" s="322"/>
      <c r="L5" s="14"/>
      <c r="M5" s="39"/>
      <c r="N5" s="39"/>
      <c r="O5" s="269"/>
      <c r="P5" s="10"/>
    </row>
    <row r="6" spans="1:16" s="15" customFormat="1" ht="24.75" customHeight="1">
      <c r="A6" s="419" t="s">
        <v>21</v>
      </c>
      <c r="B6" s="420" t="s">
        <v>314</v>
      </c>
      <c r="C6" s="420" t="s">
        <v>126</v>
      </c>
      <c r="D6" s="421" t="s">
        <v>23</v>
      </c>
      <c r="E6" s="421" t="s">
        <v>129</v>
      </c>
      <c r="F6" s="422" t="s">
        <v>24</v>
      </c>
      <c r="G6" s="423" t="s">
        <v>25</v>
      </c>
      <c r="I6" s="16" t="s">
        <v>26</v>
      </c>
      <c r="J6" s="16"/>
      <c r="K6" s="323"/>
      <c r="L6" s="17"/>
      <c r="M6" s="19"/>
      <c r="N6" s="357" t="s">
        <v>459</v>
      </c>
      <c r="O6" s="424" t="s">
        <v>459</v>
      </c>
      <c r="P6" s="424"/>
    </row>
    <row r="7" spans="1:16" ht="36" customHeight="1">
      <c r="A7" s="419"/>
      <c r="B7" s="420"/>
      <c r="C7" s="420"/>
      <c r="D7" s="421"/>
      <c r="E7" s="421"/>
      <c r="F7" s="422"/>
      <c r="G7" s="423"/>
      <c r="H7" s="19"/>
      <c r="I7" s="157" t="s">
        <v>21</v>
      </c>
      <c r="J7" s="187"/>
      <c r="K7" s="324" t="s">
        <v>314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80">
        <v>1</v>
      </c>
      <c r="B8" s="280">
        <v>254</v>
      </c>
      <c r="C8" s="317">
        <v>35669</v>
      </c>
      <c r="D8" s="313" t="s">
        <v>472</v>
      </c>
      <c r="E8" s="314" t="s">
        <v>460</v>
      </c>
      <c r="F8" s="315">
        <v>749</v>
      </c>
      <c r="G8" s="316">
        <v>716</v>
      </c>
      <c r="H8" s="20"/>
      <c r="I8" s="188">
        <v>1</v>
      </c>
      <c r="J8" s="189" t="s">
        <v>416</v>
      </c>
      <c r="K8" s="191" t="s">
        <v>494</v>
      </c>
      <c r="L8" s="317" t="s">
        <v>494</v>
      </c>
      <c r="M8" s="340" t="s">
        <v>494</v>
      </c>
      <c r="N8" s="340" t="s">
        <v>494</v>
      </c>
      <c r="O8" s="271"/>
      <c r="P8" s="191"/>
    </row>
    <row r="9" spans="1:16" s="15" customFormat="1" ht="39" customHeight="1">
      <c r="A9" s="280">
        <v>2</v>
      </c>
      <c r="B9" s="280">
        <v>515</v>
      </c>
      <c r="C9" s="317">
        <v>35091</v>
      </c>
      <c r="D9" s="313" t="s">
        <v>461</v>
      </c>
      <c r="E9" s="314" t="s">
        <v>462</v>
      </c>
      <c r="F9" s="315">
        <v>769</v>
      </c>
      <c r="G9" s="316">
        <v>653</v>
      </c>
      <c r="H9" s="20"/>
      <c r="I9" s="188">
        <v>2</v>
      </c>
      <c r="J9" s="189" t="s">
        <v>417</v>
      </c>
      <c r="K9" s="191" t="s">
        <v>494</v>
      </c>
      <c r="L9" s="317" t="s">
        <v>494</v>
      </c>
      <c r="M9" s="340" t="s">
        <v>494</v>
      </c>
      <c r="N9" s="340" t="s">
        <v>494</v>
      </c>
      <c r="O9" s="271"/>
      <c r="P9" s="191"/>
    </row>
    <row r="10" spans="1:16" s="15" customFormat="1" ht="39" customHeight="1">
      <c r="A10" s="280" t="s">
        <v>490</v>
      </c>
      <c r="B10" s="280">
        <v>516</v>
      </c>
      <c r="C10" s="317">
        <v>35094</v>
      </c>
      <c r="D10" s="313" t="s">
        <v>463</v>
      </c>
      <c r="E10" s="314" t="s">
        <v>397</v>
      </c>
      <c r="F10" s="315" t="s">
        <v>489</v>
      </c>
      <c r="G10" s="316"/>
      <c r="H10" s="20"/>
      <c r="I10" s="188">
        <v>3</v>
      </c>
      <c r="J10" s="189" t="s">
        <v>418</v>
      </c>
      <c r="K10" s="191" t="s">
        <v>494</v>
      </c>
      <c r="L10" s="317" t="s">
        <v>494</v>
      </c>
      <c r="M10" s="340" t="s">
        <v>494</v>
      </c>
      <c r="N10" s="340" t="s">
        <v>494</v>
      </c>
      <c r="O10" s="271"/>
      <c r="P10" s="191"/>
    </row>
    <row r="11" spans="1:16" s="15" customFormat="1" ht="39" customHeight="1">
      <c r="A11" s="280"/>
      <c r="B11" s="280"/>
      <c r="C11" s="317"/>
      <c r="D11" s="313"/>
      <c r="E11" s="314"/>
      <c r="F11" s="315"/>
      <c r="G11" s="316"/>
      <c r="H11" s="20"/>
      <c r="I11" s="188">
        <v>4</v>
      </c>
      <c r="J11" s="189" t="s">
        <v>419</v>
      </c>
      <c r="K11" s="191">
        <v>515</v>
      </c>
      <c r="L11" s="317">
        <v>35091</v>
      </c>
      <c r="M11" s="340" t="s">
        <v>461</v>
      </c>
      <c r="N11" s="340" t="s">
        <v>462</v>
      </c>
      <c r="O11" s="271">
        <v>769</v>
      </c>
      <c r="P11" s="191">
        <v>2</v>
      </c>
    </row>
    <row r="12" spans="1:16" s="15" customFormat="1" ht="39" customHeight="1">
      <c r="A12" s="280"/>
      <c r="B12" s="280"/>
      <c r="C12" s="317"/>
      <c r="D12" s="313"/>
      <c r="E12" s="314"/>
      <c r="F12" s="315"/>
      <c r="G12" s="316"/>
      <c r="H12" s="20"/>
      <c r="I12" s="188">
        <v>5</v>
      </c>
      <c r="J12" s="189" t="s">
        <v>420</v>
      </c>
      <c r="K12" s="191">
        <v>516</v>
      </c>
      <c r="L12" s="317">
        <v>35094</v>
      </c>
      <c r="M12" s="340" t="s">
        <v>463</v>
      </c>
      <c r="N12" s="340" t="s">
        <v>397</v>
      </c>
      <c r="O12" s="271" t="s">
        <v>489</v>
      </c>
      <c r="P12" s="191"/>
    </row>
    <row r="13" spans="1:16" s="15" customFormat="1" ht="39" customHeight="1">
      <c r="A13" s="280"/>
      <c r="B13" s="280"/>
      <c r="C13" s="317"/>
      <c r="D13" s="313"/>
      <c r="E13" s="314"/>
      <c r="F13" s="315"/>
      <c r="G13" s="316"/>
      <c r="H13" s="20"/>
      <c r="I13" s="188">
        <v>6</v>
      </c>
      <c r="J13" s="189" t="s">
        <v>421</v>
      </c>
      <c r="K13" s="191">
        <v>254</v>
      </c>
      <c r="L13" s="317">
        <v>35669</v>
      </c>
      <c r="M13" s="340" t="s">
        <v>472</v>
      </c>
      <c r="N13" s="340" t="s">
        <v>460</v>
      </c>
      <c r="O13" s="271">
        <v>749</v>
      </c>
      <c r="P13" s="191">
        <v>1</v>
      </c>
    </row>
    <row r="14" spans="1:16" s="15" customFormat="1" ht="39" customHeight="1">
      <c r="A14" s="280"/>
      <c r="B14" s="280"/>
      <c r="C14" s="317"/>
      <c r="D14" s="313"/>
      <c r="E14" s="314"/>
      <c r="F14" s="315"/>
      <c r="G14" s="316"/>
      <c r="H14" s="20"/>
      <c r="I14" s="188">
        <v>7</v>
      </c>
      <c r="J14" s="189" t="s">
        <v>422</v>
      </c>
      <c r="K14" s="191" t="s">
        <v>494</v>
      </c>
      <c r="L14" s="317" t="s">
        <v>494</v>
      </c>
      <c r="M14" s="340" t="s">
        <v>494</v>
      </c>
      <c r="N14" s="340" t="s">
        <v>494</v>
      </c>
      <c r="O14" s="271"/>
      <c r="P14" s="191"/>
    </row>
    <row r="15" spans="1:16" s="15" customFormat="1" ht="39" customHeight="1">
      <c r="A15" s="280"/>
      <c r="B15" s="280"/>
      <c r="C15" s="317"/>
      <c r="D15" s="313"/>
      <c r="E15" s="314"/>
      <c r="F15" s="315"/>
      <c r="G15" s="316"/>
      <c r="H15" s="20"/>
      <c r="I15" s="188">
        <v>8</v>
      </c>
      <c r="J15" s="189" t="s">
        <v>423</v>
      </c>
      <c r="K15" s="191" t="s">
        <v>494</v>
      </c>
      <c r="L15" s="317" t="s">
        <v>494</v>
      </c>
      <c r="M15" s="340" t="s">
        <v>494</v>
      </c>
      <c r="N15" s="340" t="s">
        <v>494</v>
      </c>
      <c r="O15" s="271"/>
      <c r="P15" s="191"/>
    </row>
    <row r="16" spans="1:15" s="15" customFormat="1" ht="39" customHeight="1">
      <c r="A16" s="280"/>
      <c r="B16" s="280"/>
      <c r="C16" s="317"/>
      <c r="D16" s="313"/>
      <c r="E16" s="314"/>
      <c r="F16" s="315"/>
      <c r="G16" s="316"/>
      <c r="H16" s="20"/>
      <c r="I16" s="43" t="s">
        <v>27</v>
      </c>
      <c r="J16" s="43"/>
      <c r="K16" s="325"/>
      <c r="L16" s="21"/>
      <c r="M16" s="19"/>
      <c r="N16" s="357" t="s">
        <v>459</v>
      </c>
      <c r="O16" s="272"/>
    </row>
    <row r="17" spans="1:16" s="15" customFormat="1" ht="39" customHeight="1">
      <c r="A17" s="280"/>
      <c r="B17" s="280"/>
      <c r="C17" s="317"/>
      <c r="D17" s="313"/>
      <c r="E17" s="314"/>
      <c r="F17" s="315"/>
      <c r="G17" s="316"/>
      <c r="H17" s="20"/>
      <c r="I17" s="192" t="s">
        <v>21</v>
      </c>
      <c r="J17" s="192"/>
      <c r="K17" s="324" t="s">
        <v>314</v>
      </c>
      <c r="L17" s="185" t="s">
        <v>22</v>
      </c>
      <c r="M17" s="179" t="s">
        <v>23</v>
      </c>
      <c r="N17" s="157" t="s">
        <v>129</v>
      </c>
      <c r="O17" s="273" t="s">
        <v>24</v>
      </c>
      <c r="P17" s="157" t="s">
        <v>51</v>
      </c>
    </row>
    <row r="18" spans="1:16" s="15" customFormat="1" ht="39" customHeight="1">
      <c r="A18" s="280"/>
      <c r="B18" s="280"/>
      <c r="C18" s="317"/>
      <c r="D18" s="313"/>
      <c r="E18" s="314"/>
      <c r="F18" s="315"/>
      <c r="G18" s="316"/>
      <c r="H18" s="20"/>
      <c r="I18" s="188">
        <v>1</v>
      </c>
      <c r="J18" s="189" t="s">
        <v>424</v>
      </c>
      <c r="K18" s="191" t="s">
        <v>494</v>
      </c>
      <c r="L18" s="317" t="s">
        <v>494</v>
      </c>
      <c r="M18" s="313" t="s">
        <v>494</v>
      </c>
      <c r="N18" s="314" t="s">
        <v>494</v>
      </c>
      <c r="O18" s="271"/>
      <c r="P18" s="193"/>
    </row>
    <row r="19" spans="1:16" s="15" customFormat="1" ht="39" customHeight="1">
      <c r="A19" s="280"/>
      <c r="B19" s="280"/>
      <c r="C19" s="317"/>
      <c r="D19" s="313"/>
      <c r="E19" s="314"/>
      <c r="F19" s="315"/>
      <c r="G19" s="316"/>
      <c r="I19" s="188">
        <v>2</v>
      </c>
      <c r="J19" s="189" t="s">
        <v>425</v>
      </c>
      <c r="K19" s="191" t="s">
        <v>494</v>
      </c>
      <c r="L19" s="317" t="s">
        <v>494</v>
      </c>
      <c r="M19" s="313" t="s">
        <v>494</v>
      </c>
      <c r="N19" s="314" t="s">
        <v>494</v>
      </c>
      <c r="O19" s="271"/>
      <c r="P19" s="193"/>
    </row>
    <row r="20" spans="1:16" s="15" customFormat="1" ht="39" customHeight="1">
      <c r="A20" s="280"/>
      <c r="B20" s="280"/>
      <c r="C20" s="317"/>
      <c r="D20" s="313"/>
      <c r="E20" s="314"/>
      <c r="F20" s="315"/>
      <c r="G20" s="316"/>
      <c r="I20" s="188">
        <v>3</v>
      </c>
      <c r="J20" s="189" t="s">
        <v>426</v>
      </c>
      <c r="K20" s="191" t="s">
        <v>494</v>
      </c>
      <c r="L20" s="317" t="s">
        <v>494</v>
      </c>
      <c r="M20" s="313" t="s">
        <v>494</v>
      </c>
      <c r="N20" s="314" t="s">
        <v>494</v>
      </c>
      <c r="O20" s="271"/>
      <c r="P20" s="193"/>
    </row>
    <row r="21" spans="1:16" s="15" customFormat="1" ht="39" customHeight="1">
      <c r="A21" s="280"/>
      <c r="B21" s="280"/>
      <c r="C21" s="309"/>
      <c r="D21" s="312"/>
      <c r="E21" s="297"/>
      <c r="F21" s="310"/>
      <c r="G21" s="282"/>
      <c r="I21" s="188">
        <v>4</v>
      </c>
      <c r="J21" s="189" t="s">
        <v>427</v>
      </c>
      <c r="K21" s="191" t="s">
        <v>494</v>
      </c>
      <c r="L21" s="317" t="s">
        <v>494</v>
      </c>
      <c r="M21" s="313" t="s">
        <v>494</v>
      </c>
      <c r="N21" s="314" t="s">
        <v>494</v>
      </c>
      <c r="O21" s="271"/>
      <c r="P21" s="193"/>
    </row>
    <row r="22" spans="1:16" s="15" customFormat="1" ht="39" customHeight="1">
      <c r="A22" s="280"/>
      <c r="B22" s="280"/>
      <c r="C22" s="309"/>
      <c r="D22" s="280"/>
      <c r="E22" s="311"/>
      <c r="F22" s="310"/>
      <c r="G22" s="282"/>
      <c r="I22" s="188">
        <v>5</v>
      </c>
      <c r="J22" s="189" t="s">
        <v>428</v>
      </c>
      <c r="K22" s="191" t="s">
        <v>494</v>
      </c>
      <c r="L22" s="317" t="s">
        <v>494</v>
      </c>
      <c r="M22" s="313" t="s">
        <v>494</v>
      </c>
      <c r="N22" s="314" t="s">
        <v>494</v>
      </c>
      <c r="O22" s="271"/>
      <c r="P22" s="193"/>
    </row>
    <row r="23" spans="1:16" s="15" customFormat="1" ht="39" customHeight="1">
      <c r="A23" s="280"/>
      <c r="B23" s="280"/>
      <c r="C23" s="309"/>
      <c r="D23" s="312"/>
      <c r="E23" s="297"/>
      <c r="F23" s="310"/>
      <c r="G23" s="282"/>
      <c r="I23" s="188">
        <v>6</v>
      </c>
      <c r="J23" s="189" t="s">
        <v>429</v>
      </c>
      <c r="K23" s="191" t="s">
        <v>494</v>
      </c>
      <c r="L23" s="317" t="s">
        <v>494</v>
      </c>
      <c r="M23" s="313" t="s">
        <v>494</v>
      </c>
      <c r="N23" s="314" t="s">
        <v>494</v>
      </c>
      <c r="O23" s="271"/>
      <c r="P23" s="193"/>
    </row>
    <row r="24" spans="1:16" s="15" customFormat="1" ht="39" customHeight="1">
      <c r="A24" s="280"/>
      <c r="B24" s="280"/>
      <c r="C24" s="283"/>
      <c r="D24" s="312"/>
      <c r="E24" s="297"/>
      <c r="F24" s="310"/>
      <c r="G24" s="282"/>
      <c r="I24" s="188">
        <v>7</v>
      </c>
      <c r="J24" s="189" t="s">
        <v>430</v>
      </c>
      <c r="K24" s="191" t="s">
        <v>494</v>
      </c>
      <c r="L24" s="317" t="s">
        <v>494</v>
      </c>
      <c r="M24" s="313" t="s">
        <v>494</v>
      </c>
      <c r="N24" s="314" t="s">
        <v>494</v>
      </c>
      <c r="O24" s="271"/>
      <c r="P24" s="193"/>
    </row>
    <row r="25" spans="1:16" s="15" customFormat="1" ht="39" customHeight="1">
      <c r="A25" s="280"/>
      <c r="B25" s="280"/>
      <c r="C25" s="283"/>
      <c r="D25" s="280"/>
      <c r="E25" s="311"/>
      <c r="F25" s="310"/>
      <c r="G25" s="282"/>
      <c r="I25" s="188">
        <v>8</v>
      </c>
      <c r="J25" s="189" t="s">
        <v>431</v>
      </c>
      <c r="K25" s="191" t="s">
        <v>494</v>
      </c>
      <c r="L25" s="317" t="s">
        <v>494</v>
      </c>
      <c r="M25" s="313" t="s">
        <v>494</v>
      </c>
      <c r="N25" s="314" t="s">
        <v>494</v>
      </c>
      <c r="O25" s="271"/>
      <c r="P25" s="193"/>
    </row>
    <row r="26" spans="1:15" s="15" customFormat="1" ht="39" customHeight="1">
      <c r="A26" s="280"/>
      <c r="B26" s="280"/>
      <c r="C26" s="283"/>
      <c r="D26" s="312"/>
      <c r="E26" s="297"/>
      <c r="F26" s="310"/>
      <c r="G26" s="282"/>
      <c r="I26" s="43" t="s">
        <v>28</v>
      </c>
      <c r="J26" s="43"/>
      <c r="K26" s="325"/>
      <c r="L26" s="21"/>
      <c r="M26" s="19"/>
      <c r="N26" s="19" t="s">
        <v>459</v>
      </c>
      <c r="O26" s="272"/>
    </row>
    <row r="27" spans="1:16" s="15" customFormat="1" ht="39" customHeight="1">
      <c r="A27" s="280"/>
      <c r="B27" s="280"/>
      <c r="C27" s="309"/>
      <c r="D27" s="280"/>
      <c r="E27" s="311"/>
      <c r="F27" s="310"/>
      <c r="G27" s="282"/>
      <c r="I27" s="157" t="s">
        <v>21</v>
      </c>
      <c r="J27" s="157"/>
      <c r="K27" s="324" t="s">
        <v>314</v>
      </c>
      <c r="L27" s="185" t="s">
        <v>22</v>
      </c>
      <c r="M27" s="179" t="s">
        <v>23</v>
      </c>
      <c r="N27" s="157" t="s">
        <v>129</v>
      </c>
      <c r="O27" s="270" t="s">
        <v>24</v>
      </c>
      <c r="P27" s="157" t="s">
        <v>51</v>
      </c>
    </row>
    <row r="28" spans="1:16" s="15" customFormat="1" ht="39" customHeight="1">
      <c r="A28" s="280"/>
      <c r="B28" s="280"/>
      <c r="C28" s="283"/>
      <c r="D28" s="312"/>
      <c r="E28" s="297"/>
      <c r="F28" s="310"/>
      <c r="G28" s="282"/>
      <c r="I28" s="180">
        <v>1</v>
      </c>
      <c r="J28" s="189" t="s">
        <v>210</v>
      </c>
      <c r="K28" s="326" t="s">
        <v>494</v>
      </c>
      <c r="L28" s="317" t="s">
        <v>494</v>
      </c>
      <c r="M28" s="313" t="s">
        <v>494</v>
      </c>
      <c r="N28" s="314" t="s">
        <v>494</v>
      </c>
      <c r="O28" s="271"/>
      <c r="P28" s="193"/>
    </row>
    <row r="29" spans="1:16" s="15" customFormat="1" ht="39" customHeight="1">
      <c r="A29" s="280"/>
      <c r="B29" s="280"/>
      <c r="C29" s="283"/>
      <c r="D29" s="312"/>
      <c r="E29" s="297"/>
      <c r="F29" s="310"/>
      <c r="G29" s="282"/>
      <c r="I29" s="180">
        <v>2</v>
      </c>
      <c r="J29" s="189" t="s">
        <v>211</v>
      </c>
      <c r="K29" s="326" t="s">
        <v>494</v>
      </c>
      <c r="L29" s="317" t="s">
        <v>494</v>
      </c>
      <c r="M29" s="313" t="s">
        <v>494</v>
      </c>
      <c r="N29" s="314" t="s">
        <v>494</v>
      </c>
      <c r="O29" s="271"/>
      <c r="P29" s="193"/>
    </row>
    <row r="30" spans="1:16" s="15" customFormat="1" ht="39" customHeight="1">
      <c r="A30" s="280"/>
      <c r="B30" s="180"/>
      <c r="C30" s="186"/>
      <c r="D30" s="183"/>
      <c r="E30" s="184"/>
      <c r="F30" s="278"/>
      <c r="G30" s="181"/>
      <c r="I30" s="180">
        <v>3</v>
      </c>
      <c r="J30" s="189" t="s">
        <v>212</v>
      </c>
      <c r="K30" s="326" t="s">
        <v>494</v>
      </c>
      <c r="L30" s="317" t="s">
        <v>494</v>
      </c>
      <c r="M30" s="313" t="s">
        <v>494</v>
      </c>
      <c r="N30" s="314" t="s">
        <v>494</v>
      </c>
      <c r="O30" s="271"/>
      <c r="P30" s="193"/>
    </row>
    <row r="31" spans="1:16" s="15" customFormat="1" ht="39" customHeight="1">
      <c r="A31" s="280"/>
      <c r="B31" s="180"/>
      <c r="C31" s="190"/>
      <c r="D31" s="186"/>
      <c r="E31" s="182"/>
      <c r="F31" s="278"/>
      <c r="G31" s="181"/>
      <c r="I31" s="180">
        <v>4</v>
      </c>
      <c r="J31" s="189" t="s">
        <v>213</v>
      </c>
      <c r="K31" s="326" t="s">
        <v>494</v>
      </c>
      <c r="L31" s="317" t="s">
        <v>494</v>
      </c>
      <c r="M31" s="313" t="s">
        <v>494</v>
      </c>
      <c r="N31" s="314" t="s">
        <v>494</v>
      </c>
      <c r="O31" s="271"/>
      <c r="P31" s="193"/>
    </row>
    <row r="32" spans="1:16" s="15" customFormat="1" ht="39" customHeight="1">
      <c r="A32" s="280"/>
      <c r="B32" s="180"/>
      <c r="C32" s="186"/>
      <c r="D32" s="183"/>
      <c r="E32" s="184"/>
      <c r="F32" s="278"/>
      <c r="G32" s="181"/>
      <c r="I32" s="180">
        <v>5</v>
      </c>
      <c r="J32" s="189" t="s">
        <v>214</v>
      </c>
      <c r="K32" s="326" t="s">
        <v>494</v>
      </c>
      <c r="L32" s="317" t="s">
        <v>494</v>
      </c>
      <c r="M32" s="313" t="s">
        <v>494</v>
      </c>
      <c r="N32" s="314" t="s">
        <v>494</v>
      </c>
      <c r="O32" s="271"/>
      <c r="P32" s="193"/>
    </row>
    <row r="33" spans="1:16" s="15" customFormat="1" ht="39" customHeight="1">
      <c r="A33" s="280"/>
      <c r="B33" s="180"/>
      <c r="C33" s="186"/>
      <c r="D33" s="183"/>
      <c r="E33" s="184"/>
      <c r="F33" s="278"/>
      <c r="G33" s="181"/>
      <c r="I33" s="180">
        <v>6</v>
      </c>
      <c r="J33" s="189" t="s">
        <v>215</v>
      </c>
      <c r="K33" s="326" t="s">
        <v>494</v>
      </c>
      <c r="L33" s="317" t="s">
        <v>494</v>
      </c>
      <c r="M33" s="313" t="s">
        <v>494</v>
      </c>
      <c r="N33" s="314" t="s">
        <v>494</v>
      </c>
      <c r="O33" s="271"/>
      <c r="P33" s="193"/>
    </row>
    <row r="34" spans="1:16" s="15" customFormat="1" ht="39" customHeight="1">
      <c r="A34" s="280"/>
      <c r="B34" s="180"/>
      <c r="C34" s="186"/>
      <c r="D34" s="183"/>
      <c r="E34" s="184"/>
      <c r="F34" s="278"/>
      <c r="G34" s="181"/>
      <c r="I34" s="180">
        <v>7</v>
      </c>
      <c r="J34" s="189" t="s">
        <v>216</v>
      </c>
      <c r="K34" s="326" t="s">
        <v>494</v>
      </c>
      <c r="L34" s="317" t="s">
        <v>494</v>
      </c>
      <c r="M34" s="313" t="s">
        <v>494</v>
      </c>
      <c r="N34" s="314" t="s">
        <v>494</v>
      </c>
      <c r="O34" s="271"/>
      <c r="P34" s="193"/>
    </row>
    <row r="35" spans="1:16" s="15" customFormat="1" ht="39" customHeight="1">
      <c r="A35" s="280"/>
      <c r="B35" s="180"/>
      <c r="C35" s="186"/>
      <c r="D35" s="183"/>
      <c r="E35" s="184"/>
      <c r="F35" s="278"/>
      <c r="G35" s="181"/>
      <c r="I35" s="180">
        <v>8</v>
      </c>
      <c r="J35" s="189" t="s">
        <v>217</v>
      </c>
      <c r="K35" s="326" t="s">
        <v>494</v>
      </c>
      <c r="L35" s="317" t="s">
        <v>494</v>
      </c>
      <c r="M35" s="313" t="s">
        <v>494</v>
      </c>
      <c r="N35" s="314" t="s">
        <v>494</v>
      </c>
      <c r="O35" s="271"/>
      <c r="P35" s="193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4" t="s">
        <v>1</v>
      </c>
      <c r="G36" s="23"/>
      <c r="H36" s="24" t="s">
        <v>2</v>
      </c>
      <c r="I36" s="24"/>
      <c r="J36" s="24"/>
      <c r="K36" s="327"/>
      <c r="M36" s="25" t="s">
        <v>3</v>
      </c>
      <c r="N36" s="25" t="s">
        <v>3</v>
      </c>
      <c r="O36" s="274" t="s">
        <v>3</v>
      </c>
      <c r="P36" s="22"/>
    </row>
    <row r="37" spans="1:17" ht="12.75">
      <c r="A37" s="22"/>
      <c r="B37" s="22"/>
      <c r="C37" s="22"/>
      <c r="D37" s="22"/>
      <c r="E37" s="23"/>
      <c r="F37" s="274"/>
      <c r="G37" s="23"/>
      <c r="H37" s="24"/>
      <c r="I37" s="24"/>
      <c r="J37" s="24"/>
      <c r="K37" s="327"/>
      <c r="M37" s="25"/>
      <c r="N37" s="25"/>
      <c r="O37" s="274"/>
      <c r="P37" s="22"/>
      <c r="Q37" s="26"/>
    </row>
    <row r="38" spans="1:4" ht="12.75">
      <c r="A38" s="416"/>
      <c r="B38" s="416"/>
      <c r="C38" s="416"/>
      <c r="D38" s="416"/>
    </row>
    <row r="39" spans="1:2" ht="12.75">
      <c r="A39" s="116"/>
      <c r="B39" s="116"/>
    </row>
  </sheetData>
  <sheetProtection/>
  <mergeCells count="17">
    <mergeCell ref="B6:B7"/>
    <mergeCell ref="A1:P1"/>
    <mergeCell ref="A2:P2"/>
    <mergeCell ref="A3:C3"/>
    <mergeCell ref="F3:G3"/>
    <mergeCell ref="H3:L3"/>
    <mergeCell ref="N3:P3"/>
    <mergeCell ref="A38:D38"/>
    <mergeCell ref="A4:C4"/>
    <mergeCell ref="N4:O4"/>
    <mergeCell ref="A6:A7"/>
    <mergeCell ref="C6:C7"/>
    <mergeCell ref="D6:D7"/>
    <mergeCell ref="E6:E7"/>
    <mergeCell ref="F6:F7"/>
    <mergeCell ref="G6:G7"/>
    <mergeCell ref="O6:P6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11.140625" style="5" hidden="1" customWidth="1"/>
    <col min="3" max="3" width="14.8515625" style="369" bestFit="1" customWidth="1"/>
    <col min="4" max="4" width="16.00390625" style="34" customWidth="1"/>
    <col min="5" max="5" width="31.140625" style="5" customWidth="1"/>
    <col min="6" max="6" width="15.28125" style="5" customWidth="1"/>
    <col min="7" max="13" width="10.8515625" style="6" customWidth="1"/>
    <col min="14" max="14" width="16.2812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42" t="s">
        <v>395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21" customHeight="1">
      <c r="A2" s="426" t="s">
        <v>396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43" t="s">
        <v>9</v>
      </c>
      <c r="B3" s="443"/>
      <c r="C3" s="443"/>
      <c r="D3" s="443"/>
      <c r="E3" s="205" t="s">
        <v>376</v>
      </c>
      <c r="F3" s="444"/>
      <c r="G3" s="444"/>
      <c r="H3" s="232"/>
      <c r="I3" s="156"/>
      <c r="J3" s="445" t="s">
        <v>449</v>
      </c>
      <c r="K3" s="445"/>
      <c r="L3" s="445"/>
      <c r="M3" s="446" t="s">
        <v>453</v>
      </c>
      <c r="N3" s="446"/>
      <c r="O3" s="446"/>
      <c r="P3" s="446"/>
    </row>
    <row r="4" spans="1:16" s="7" customFormat="1" ht="17.25" customHeight="1">
      <c r="A4" s="437" t="s">
        <v>10</v>
      </c>
      <c r="B4" s="437"/>
      <c r="C4" s="437"/>
      <c r="D4" s="437"/>
      <c r="E4" s="146" t="s">
        <v>451</v>
      </c>
      <c r="F4" s="147" t="s">
        <v>440</v>
      </c>
      <c r="G4" s="437"/>
      <c r="H4" s="437"/>
      <c r="I4" s="437"/>
      <c r="J4" s="437" t="s">
        <v>11</v>
      </c>
      <c r="K4" s="437"/>
      <c r="L4" s="437"/>
      <c r="M4" s="438" t="s">
        <v>467</v>
      </c>
      <c r="N4" s="438"/>
      <c r="O4" s="438"/>
      <c r="P4" s="438"/>
    </row>
    <row r="5" spans="1:16" ht="16.5" customHeight="1">
      <c r="A5" s="10"/>
      <c r="B5" s="10"/>
      <c r="C5" s="366"/>
      <c r="D5" s="14"/>
      <c r="E5" s="41"/>
      <c r="F5" s="42"/>
      <c r="G5" s="13"/>
      <c r="H5" s="13"/>
      <c r="I5" s="13"/>
      <c r="J5" s="13"/>
      <c r="K5" s="10"/>
      <c r="L5" s="10"/>
      <c r="M5" s="439" t="s">
        <v>459</v>
      </c>
      <c r="N5" s="439"/>
      <c r="O5" s="439"/>
      <c r="P5" s="439"/>
    </row>
    <row r="6" spans="1:16" s="214" customFormat="1" ht="22.5" customHeight="1">
      <c r="A6" s="432" t="s">
        <v>12</v>
      </c>
      <c r="B6" s="432"/>
      <c r="C6" s="440" t="s">
        <v>312</v>
      </c>
      <c r="D6" s="441" t="s">
        <v>130</v>
      </c>
      <c r="E6" s="432" t="s">
        <v>13</v>
      </c>
      <c r="F6" s="432" t="s">
        <v>311</v>
      </c>
      <c r="G6" s="432" t="s">
        <v>4</v>
      </c>
      <c r="H6" s="432"/>
      <c r="I6" s="432"/>
      <c r="J6" s="432"/>
      <c r="K6" s="432"/>
      <c r="L6" s="432"/>
      <c r="M6" s="432"/>
      <c r="N6" s="433" t="s">
        <v>14</v>
      </c>
      <c r="O6" s="434" t="s">
        <v>15</v>
      </c>
      <c r="P6" s="434" t="s">
        <v>16</v>
      </c>
    </row>
    <row r="7" spans="1:16" s="214" customFormat="1" ht="35.25" customHeight="1">
      <c r="A7" s="432"/>
      <c r="B7" s="432"/>
      <c r="C7" s="440"/>
      <c r="D7" s="441"/>
      <c r="E7" s="432"/>
      <c r="F7" s="432"/>
      <c r="G7" s="320">
        <v>1</v>
      </c>
      <c r="H7" s="320">
        <v>2</v>
      </c>
      <c r="I7" s="320">
        <v>3</v>
      </c>
      <c r="J7" s="320" t="s">
        <v>6</v>
      </c>
      <c r="K7" s="320">
        <v>4</v>
      </c>
      <c r="L7" s="320">
        <v>5</v>
      </c>
      <c r="M7" s="320">
        <v>6</v>
      </c>
      <c r="N7" s="433"/>
      <c r="O7" s="434"/>
      <c r="P7" s="434"/>
    </row>
    <row r="8" spans="1:20" s="211" customFormat="1" ht="49.5" customHeight="1">
      <c r="A8" s="206">
        <v>1</v>
      </c>
      <c r="B8" s="207" t="s">
        <v>356</v>
      </c>
      <c r="C8" s="367">
        <v>515</v>
      </c>
      <c r="D8" s="302">
        <v>35091</v>
      </c>
      <c r="E8" s="268" t="s">
        <v>461</v>
      </c>
      <c r="F8" s="268" t="s">
        <v>462</v>
      </c>
      <c r="G8" s="373" t="s">
        <v>491</v>
      </c>
      <c r="H8" s="373" t="s">
        <v>491</v>
      </c>
      <c r="I8" s="373">
        <v>581</v>
      </c>
      <c r="J8" s="374">
        <v>581</v>
      </c>
      <c r="K8" s="375"/>
      <c r="L8" s="375"/>
      <c r="M8" s="375"/>
      <c r="N8" s="374">
        <v>581</v>
      </c>
      <c r="O8" s="209">
        <v>546</v>
      </c>
      <c r="P8" s="210"/>
      <c r="R8" s="212"/>
      <c r="S8" s="212"/>
      <c r="T8" s="212"/>
    </row>
    <row r="9" spans="1:20" s="211" customFormat="1" ht="49.5" customHeight="1">
      <c r="A9" s="206">
        <v>2</v>
      </c>
      <c r="B9" s="207" t="s">
        <v>358</v>
      </c>
      <c r="C9" s="367">
        <v>254</v>
      </c>
      <c r="D9" s="302">
        <v>35669</v>
      </c>
      <c r="E9" s="268" t="s">
        <v>472</v>
      </c>
      <c r="F9" s="268" t="s">
        <v>460</v>
      </c>
      <c r="G9" s="373">
        <v>578</v>
      </c>
      <c r="H9" s="373" t="s">
        <v>491</v>
      </c>
      <c r="I9" s="373">
        <v>562</v>
      </c>
      <c r="J9" s="374">
        <v>578</v>
      </c>
      <c r="K9" s="375"/>
      <c r="L9" s="375"/>
      <c r="M9" s="375"/>
      <c r="N9" s="374">
        <v>578</v>
      </c>
      <c r="O9" s="209">
        <v>540</v>
      </c>
      <c r="P9" s="210"/>
      <c r="R9" s="212"/>
      <c r="S9" s="212"/>
      <c r="T9" s="212"/>
    </row>
    <row r="10" spans="1:20" s="211" customFormat="1" ht="49.5" customHeight="1">
      <c r="A10" s="206"/>
      <c r="B10" s="207" t="s">
        <v>357</v>
      </c>
      <c r="C10" s="367">
        <v>516</v>
      </c>
      <c r="D10" s="302">
        <v>35094</v>
      </c>
      <c r="E10" s="268" t="s">
        <v>463</v>
      </c>
      <c r="F10" s="268" t="s">
        <v>397</v>
      </c>
      <c r="G10" s="373"/>
      <c r="H10" s="373"/>
      <c r="I10" s="373"/>
      <c r="J10" s="374"/>
      <c r="K10" s="375"/>
      <c r="L10" s="375"/>
      <c r="M10" s="375"/>
      <c r="N10" s="374" t="s">
        <v>489</v>
      </c>
      <c r="O10" s="209"/>
      <c r="P10" s="210"/>
      <c r="R10" s="212"/>
      <c r="S10" s="212"/>
      <c r="T10" s="212"/>
    </row>
    <row r="11" spans="1:20" s="211" customFormat="1" ht="49.5" customHeight="1">
      <c r="A11" s="206"/>
      <c r="B11" s="207" t="s">
        <v>359</v>
      </c>
      <c r="C11" s="367" t="s">
        <v>494</v>
      </c>
      <c r="D11" s="302" t="s">
        <v>494</v>
      </c>
      <c r="E11" s="268" t="s">
        <v>494</v>
      </c>
      <c r="F11" s="268" t="s">
        <v>494</v>
      </c>
      <c r="G11" s="208"/>
      <c r="H11" s="208"/>
      <c r="I11" s="208"/>
      <c r="J11" s="343">
        <v>0</v>
      </c>
      <c r="K11" s="344"/>
      <c r="L11" s="344"/>
      <c r="M11" s="344"/>
      <c r="N11" s="343">
        <v>0</v>
      </c>
      <c r="O11" s="209"/>
      <c r="P11" s="210"/>
      <c r="R11" s="212"/>
      <c r="S11" s="212"/>
      <c r="T11" s="212"/>
    </row>
    <row r="12" spans="1:20" s="211" customFormat="1" ht="49.5" customHeight="1">
      <c r="A12" s="206"/>
      <c r="B12" s="207" t="s">
        <v>360</v>
      </c>
      <c r="C12" s="367" t="s">
        <v>494</v>
      </c>
      <c r="D12" s="302" t="s">
        <v>494</v>
      </c>
      <c r="E12" s="268" t="s">
        <v>494</v>
      </c>
      <c r="F12" s="268" t="s">
        <v>494</v>
      </c>
      <c r="G12" s="208"/>
      <c r="H12" s="208"/>
      <c r="I12" s="208"/>
      <c r="J12" s="343">
        <v>0</v>
      </c>
      <c r="K12" s="344"/>
      <c r="L12" s="344"/>
      <c r="M12" s="344"/>
      <c r="N12" s="343">
        <v>0</v>
      </c>
      <c r="O12" s="209"/>
      <c r="P12" s="210"/>
      <c r="R12" s="212"/>
      <c r="S12" s="212"/>
      <c r="T12" s="212"/>
    </row>
    <row r="13" spans="1:20" s="211" customFormat="1" ht="49.5" customHeight="1">
      <c r="A13" s="206"/>
      <c r="B13" s="207" t="s">
        <v>361</v>
      </c>
      <c r="C13" s="367" t="s">
        <v>494</v>
      </c>
      <c r="D13" s="302" t="s">
        <v>494</v>
      </c>
      <c r="E13" s="268" t="s">
        <v>494</v>
      </c>
      <c r="F13" s="268" t="s">
        <v>494</v>
      </c>
      <c r="G13" s="208"/>
      <c r="H13" s="208"/>
      <c r="I13" s="208"/>
      <c r="J13" s="343">
        <v>0</v>
      </c>
      <c r="K13" s="344"/>
      <c r="L13" s="344"/>
      <c r="M13" s="344"/>
      <c r="N13" s="343">
        <v>0</v>
      </c>
      <c r="O13" s="209"/>
      <c r="P13" s="210"/>
      <c r="R13" s="212"/>
      <c r="S13" s="212"/>
      <c r="T13" s="212"/>
    </row>
    <row r="14" spans="1:20" s="211" customFormat="1" ht="49.5" customHeight="1">
      <c r="A14" s="206"/>
      <c r="B14" s="207" t="s">
        <v>362</v>
      </c>
      <c r="C14" s="367" t="s">
        <v>494</v>
      </c>
      <c r="D14" s="302" t="s">
        <v>494</v>
      </c>
      <c r="E14" s="268" t="s">
        <v>494</v>
      </c>
      <c r="F14" s="268" t="s">
        <v>494</v>
      </c>
      <c r="G14" s="208"/>
      <c r="H14" s="208"/>
      <c r="I14" s="208"/>
      <c r="J14" s="343">
        <v>0</v>
      </c>
      <c r="K14" s="344"/>
      <c r="L14" s="344"/>
      <c r="M14" s="344"/>
      <c r="N14" s="343">
        <v>0</v>
      </c>
      <c r="O14" s="209"/>
      <c r="P14" s="210"/>
      <c r="R14" s="212"/>
      <c r="S14" s="212"/>
      <c r="T14" s="212"/>
    </row>
    <row r="15" spans="1:20" s="211" customFormat="1" ht="49.5" customHeight="1">
      <c r="A15" s="206"/>
      <c r="B15" s="207" t="s">
        <v>363</v>
      </c>
      <c r="C15" s="367" t="s">
        <v>494</v>
      </c>
      <c r="D15" s="302" t="s">
        <v>494</v>
      </c>
      <c r="E15" s="268" t="s">
        <v>494</v>
      </c>
      <c r="F15" s="268" t="s">
        <v>494</v>
      </c>
      <c r="G15" s="208"/>
      <c r="H15" s="208"/>
      <c r="I15" s="208"/>
      <c r="J15" s="343">
        <v>0</v>
      </c>
      <c r="K15" s="344"/>
      <c r="L15" s="344"/>
      <c r="M15" s="344"/>
      <c r="N15" s="343">
        <v>0</v>
      </c>
      <c r="O15" s="209"/>
      <c r="P15" s="210"/>
      <c r="R15" s="212"/>
      <c r="S15" s="212"/>
      <c r="T15" s="212"/>
    </row>
    <row r="16" spans="1:20" s="211" customFormat="1" ht="49.5" customHeight="1">
      <c r="A16" s="206"/>
      <c r="B16" s="207" t="s">
        <v>364</v>
      </c>
      <c r="C16" s="367" t="s">
        <v>494</v>
      </c>
      <c r="D16" s="302" t="s">
        <v>494</v>
      </c>
      <c r="E16" s="268" t="s">
        <v>494</v>
      </c>
      <c r="F16" s="268" t="s">
        <v>494</v>
      </c>
      <c r="G16" s="208"/>
      <c r="H16" s="208"/>
      <c r="I16" s="208"/>
      <c r="J16" s="343">
        <v>0</v>
      </c>
      <c r="K16" s="344"/>
      <c r="L16" s="344"/>
      <c r="M16" s="344"/>
      <c r="N16" s="343">
        <v>0</v>
      </c>
      <c r="O16" s="209"/>
      <c r="P16" s="210"/>
      <c r="R16" s="212"/>
      <c r="S16" s="212"/>
      <c r="T16" s="212"/>
    </row>
    <row r="17" spans="1:20" s="211" customFormat="1" ht="49.5" customHeight="1">
      <c r="A17" s="206"/>
      <c r="B17" s="207" t="s">
        <v>365</v>
      </c>
      <c r="C17" s="367" t="s">
        <v>494</v>
      </c>
      <c r="D17" s="302" t="s">
        <v>494</v>
      </c>
      <c r="E17" s="268" t="s">
        <v>494</v>
      </c>
      <c r="F17" s="268" t="s">
        <v>494</v>
      </c>
      <c r="G17" s="208"/>
      <c r="H17" s="208"/>
      <c r="I17" s="208"/>
      <c r="J17" s="343">
        <v>0</v>
      </c>
      <c r="K17" s="344"/>
      <c r="L17" s="344"/>
      <c r="M17" s="344"/>
      <c r="N17" s="343">
        <v>0</v>
      </c>
      <c r="O17" s="209"/>
      <c r="P17" s="210"/>
      <c r="R17" s="212"/>
      <c r="S17" s="212"/>
      <c r="T17" s="212"/>
    </row>
    <row r="18" spans="1:20" s="211" customFormat="1" ht="49.5" customHeight="1">
      <c r="A18" s="206"/>
      <c r="B18" s="207" t="s">
        <v>366</v>
      </c>
      <c r="C18" s="367" t="s">
        <v>494</v>
      </c>
      <c r="D18" s="302" t="s">
        <v>494</v>
      </c>
      <c r="E18" s="268" t="s">
        <v>494</v>
      </c>
      <c r="F18" s="268" t="s">
        <v>494</v>
      </c>
      <c r="G18" s="208"/>
      <c r="H18" s="208"/>
      <c r="I18" s="208"/>
      <c r="J18" s="343">
        <v>0</v>
      </c>
      <c r="K18" s="344"/>
      <c r="L18" s="344"/>
      <c r="M18" s="344"/>
      <c r="N18" s="343">
        <v>0</v>
      </c>
      <c r="O18" s="209"/>
      <c r="P18" s="210"/>
      <c r="R18" s="212"/>
      <c r="S18" s="212"/>
      <c r="T18" s="212"/>
    </row>
    <row r="19" spans="1:20" s="211" customFormat="1" ht="49.5" customHeight="1">
      <c r="A19" s="206"/>
      <c r="B19" s="207" t="s">
        <v>367</v>
      </c>
      <c r="C19" s="367" t="s">
        <v>494</v>
      </c>
      <c r="D19" s="302" t="s">
        <v>494</v>
      </c>
      <c r="E19" s="268" t="s">
        <v>494</v>
      </c>
      <c r="F19" s="268" t="s">
        <v>494</v>
      </c>
      <c r="G19" s="208"/>
      <c r="H19" s="208"/>
      <c r="I19" s="208"/>
      <c r="J19" s="343">
        <v>0</v>
      </c>
      <c r="K19" s="344"/>
      <c r="L19" s="344"/>
      <c r="M19" s="344"/>
      <c r="N19" s="343">
        <v>0</v>
      </c>
      <c r="O19" s="209"/>
      <c r="P19" s="210"/>
      <c r="R19" s="212"/>
      <c r="S19" s="212"/>
      <c r="T19" s="212"/>
    </row>
    <row r="20" spans="1:20" s="211" customFormat="1" ht="49.5" customHeight="1">
      <c r="A20" s="206"/>
      <c r="B20" s="207" t="s">
        <v>368</v>
      </c>
      <c r="C20" s="367" t="s">
        <v>494</v>
      </c>
      <c r="D20" s="302" t="s">
        <v>494</v>
      </c>
      <c r="E20" s="268" t="s">
        <v>494</v>
      </c>
      <c r="F20" s="268" t="s">
        <v>494</v>
      </c>
      <c r="G20" s="208"/>
      <c r="H20" s="208"/>
      <c r="I20" s="208"/>
      <c r="J20" s="343">
        <v>0</v>
      </c>
      <c r="K20" s="344"/>
      <c r="L20" s="344"/>
      <c r="M20" s="344"/>
      <c r="N20" s="343">
        <v>0</v>
      </c>
      <c r="O20" s="209"/>
      <c r="P20" s="210"/>
      <c r="R20" s="212"/>
      <c r="S20" s="212"/>
      <c r="T20" s="212"/>
    </row>
    <row r="21" spans="1:20" s="211" customFormat="1" ht="49.5" customHeight="1">
      <c r="A21" s="206"/>
      <c r="B21" s="207" t="s">
        <v>369</v>
      </c>
      <c r="C21" s="367" t="s">
        <v>494</v>
      </c>
      <c r="D21" s="302" t="s">
        <v>494</v>
      </c>
      <c r="E21" s="268" t="s">
        <v>494</v>
      </c>
      <c r="F21" s="268" t="s">
        <v>494</v>
      </c>
      <c r="G21" s="208"/>
      <c r="H21" s="208"/>
      <c r="I21" s="208"/>
      <c r="J21" s="343">
        <v>0</v>
      </c>
      <c r="K21" s="344"/>
      <c r="L21" s="344"/>
      <c r="M21" s="344"/>
      <c r="N21" s="343">
        <v>0</v>
      </c>
      <c r="O21" s="209"/>
      <c r="P21" s="210"/>
      <c r="R21" s="212"/>
      <c r="S21" s="212"/>
      <c r="T21" s="212"/>
    </row>
    <row r="22" spans="1:20" s="211" customFormat="1" ht="49.5" customHeight="1">
      <c r="A22" s="206"/>
      <c r="B22" s="207" t="s">
        <v>370</v>
      </c>
      <c r="C22" s="367" t="s">
        <v>494</v>
      </c>
      <c r="D22" s="302" t="s">
        <v>494</v>
      </c>
      <c r="E22" s="268" t="s">
        <v>494</v>
      </c>
      <c r="F22" s="268" t="s">
        <v>494</v>
      </c>
      <c r="G22" s="208"/>
      <c r="H22" s="208"/>
      <c r="I22" s="208"/>
      <c r="J22" s="343">
        <v>0</v>
      </c>
      <c r="K22" s="344"/>
      <c r="L22" s="344"/>
      <c r="M22" s="344"/>
      <c r="N22" s="343">
        <v>0</v>
      </c>
      <c r="O22" s="209"/>
      <c r="P22" s="210"/>
      <c r="R22" s="212"/>
      <c r="S22" s="212"/>
      <c r="T22" s="212"/>
    </row>
    <row r="23" spans="1:20" s="211" customFormat="1" ht="49.5" customHeight="1">
      <c r="A23" s="206"/>
      <c r="B23" s="207" t="s">
        <v>371</v>
      </c>
      <c r="C23" s="367" t="s">
        <v>494</v>
      </c>
      <c r="D23" s="302" t="s">
        <v>494</v>
      </c>
      <c r="E23" s="268" t="s">
        <v>494</v>
      </c>
      <c r="F23" s="268" t="s">
        <v>494</v>
      </c>
      <c r="G23" s="208"/>
      <c r="H23" s="208"/>
      <c r="I23" s="208"/>
      <c r="J23" s="343">
        <v>0</v>
      </c>
      <c r="K23" s="344"/>
      <c r="L23" s="344"/>
      <c r="M23" s="344"/>
      <c r="N23" s="343">
        <v>0</v>
      </c>
      <c r="O23" s="209"/>
      <c r="P23" s="210"/>
      <c r="R23" s="212"/>
      <c r="S23" s="212"/>
      <c r="T23" s="212"/>
    </row>
    <row r="24" spans="1:20" s="211" customFormat="1" ht="49.5" customHeight="1">
      <c r="A24" s="206"/>
      <c r="B24" s="207" t="s">
        <v>372</v>
      </c>
      <c r="C24" s="367" t="s">
        <v>494</v>
      </c>
      <c r="D24" s="302" t="s">
        <v>494</v>
      </c>
      <c r="E24" s="268" t="s">
        <v>494</v>
      </c>
      <c r="F24" s="268" t="s">
        <v>494</v>
      </c>
      <c r="G24" s="208"/>
      <c r="H24" s="208"/>
      <c r="I24" s="208"/>
      <c r="J24" s="343">
        <v>0</v>
      </c>
      <c r="K24" s="344"/>
      <c r="L24" s="344"/>
      <c r="M24" s="344"/>
      <c r="N24" s="343">
        <v>0</v>
      </c>
      <c r="O24" s="209"/>
      <c r="P24" s="210"/>
      <c r="R24" s="212"/>
      <c r="S24" s="212"/>
      <c r="T24" s="212"/>
    </row>
    <row r="25" spans="1:20" s="211" customFormat="1" ht="49.5" customHeight="1">
      <c r="A25" s="206"/>
      <c r="B25" s="207" t="s">
        <v>373</v>
      </c>
      <c r="C25" s="367" t="s">
        <v>494</v>
      </c>
      <c r="D25" s="302" t="s">
        <v>494</v>
      </c>
      <c r="E25" s="268" t="s">
        <v>494</v>
      </c>
      <c r="F25" s="268" t="s">
        <v>494</v>
      </c>
      <c r="G25" s="208"/>
      <c r="H25" s="208"/>
      <c r="I25" s="208"/>
      <c r="J25" s="343">
        <v>0</v>
      </c>
      <c r="K25" s="344"/>
      <c r="L25" s="344"/>
      <c r="M25" s="344"/>
      <c r="N25" s="343">
        <v>0</v>
      </c>
      <c r="O25" s="209"/>
      <c r="P25" s="210"/>
      <c r="R25" s="212"/>
      <c r="S25" s="212"/>
      <c r="T25" s="212"/>
    </row>
    <row r="26" spans="1:20" s="211" customFormat="1" ht="49.5" customHeight="1">
      <c r="A26" s="206"/>
      <c r="B26" s="207" t="s">
        <v>374</v>
      </c>
      <c r="C26" s="367" t="s">
        <v>494</v>
      </c>
      <c r="D26" s="302" t="s">
        <v>494</v>
      </c>
      <c r="E26" s="268" t="s">
        <v>494</v>
      </c>
      <c r="F26" s="268" t="s">
        <v>494</v>
      </c>
      <c r="G26" s="208"/>
      <c r="H26" s="208"/>
      <c r="I26" s="208"/>
      <c r="J26" s="343">
        <v>0</v>
      </c>
      <c r="K26" s="344"/>
      <c r="L26" s="344"/>
      <c r="M26" s="344"/>
      <c r="N26" s="343">
        <v>0</v>
      </c>
      <c r="O26" s="209"/>
      <c r="P26" s="210"/>
      <c r="R26" s="212"/>
      <c r="S26" s="212"/>
      <c r="T26" s="212"/>
    </row>
    <row r="27" spans="1:20" s="211" customFormat="1" ht="49.5" customHeight="1">
      <c r="A27" s="206"/>
      <c r="B27" s="207" t="s">
        <v>375</v>
      </c>
      <c r="C27" s="367" t="s">
        <v>494</v>
      </c>
      <c r="D27" s="302" t="s">
        <v>494</v>
      </c>
      <c r="E27" s="268" t="s">
        <v>494</v>
      </c>
      <c r="F27" s="268" t="s">
        <v>494</v>
      </c>
      <c r="G27" s="213"/>
      <c r="H27" s="213"/>
      <c r="I27" s="213"/>
      <c r="J27" s="343">
        <v>0</v>
      </c>
      <c r="K27" s="344"/>
      <c r="L27" s="344"/>
      <c r="M27" s="344"/>
      <c r="N27" s="343">
        <v>0</v>
      </c>
      <c r="O27" s="209"/>
      <c r="P27" s="210"/>
      <c r="R27" s="212"/>
      <c r="S27" s="212"/>
      <c r="T27" s="212"/>
    </row>
    <row r="28" spans="1:15" s="29" customFormat="1" ht="9" customHeight="1">
      <c r="A28" s="30"/>
      <c r="B28" s="30"/>
      <c r="C28" s="368"/>
      <c r="D28" s="31"/>
      <c r="E28" s="30"/>
      <c r="F28" s="30"/>
      <c r="N28" s="32"/>
      <c r="O28" s="30"/>
    </row>
    <row r="29" spans="1:16" s="29" customFormat="1" ht="25.5" customHeight="1">
      <c r="A29" s="435" t="s">
        <v>5</v>
      </c>
      <c r="B29" s="435"/>
      <c r="C29" s="435"/>
      <c r="D29" s="435"/>
      <c r="E29" s="33" t="s">
        <v>0</v>
      </c>
      <c r="F29" s="33" t="s">
        <v>1</v>
      </c>
      <c r="G29" s="436" t="s">
        <v>2</v>
      </c>
      <c r="H29" s="436"/>
      <c r="I29" s="436"/>
      <c r="J29" s="33"/>
      <c r="K29" s="436" t="s">
        <v>3</v>
      </c>
      <c r="L29" s="436"/>
      <c r="M29" s="33"/>
      <c r="N29" s="436" t="s">
        <v>3</v>
      </c>
      <c r="O29" s="436"/>
      <c r="P29" s="33"/>
    </row>
  </sheetData>
  <sheetProtection/>
  <mergeCells count="25">
    <mergeCell ref="A1:P1"/>
    <mergeCell ref="A2:P2"/>
    <mergeCell ref="A3:D3"/>
    <mergeCell ref="F3:G3"/>
    <mergeCell ref="J3:L3"/>
    <mergeCell ref="M3:P3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F6:F7"/>
    <mergeCell ref="G6:M6"/>
    <mergeCell ref="N6:N7"/>
    <mergeCell ref="O6:O7"/>
    <mergeCell ref="P6:P7"/>
    <mergeCell ref="A29:D29"/>
    <mergeCell ref="G29:I29"/>
    <mergeCell ref="K29:L29"/>
    <mergeCell ref="N29:O29"/>
  </mergeCells>
  <printOptions/>
  <pageMargins left="0.62" right="0.16" top="0.53" bottom="0.24" header="0.35433070866141736" footer="0.16"/>
  <pageSetup fitToHeight="1" fitToWidth="1" horizontalDpi="300" verticalDpi="3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11.8515625" style="369" customWidth="1"/>
    <col min="4" max="4" width="16.00390625" style="34" customWidth="1"/>
    <col min="5" max="5" width="23.57421875" style="5" customWidth="1"/>
    <col min="6" max="6" width="27.7109375" style="5" customWidth="1"/>
    <col min="7" max="13" width="10.7109375" style="6" customWidth="1"/>
    <col min="14" max="14" width="13.5742187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42" t="s">
        <v>395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</row>
    <row r="2" spans="1:16" ht="21" customHeight="1">
      <c r="A2" s="426" t="s">
        <v>396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</row>
    <row r="3" spans="1:16" s="7" customFormat="1" ht="17.25" customHeight="1">
      <c r="A3" s="443" t="s">
        <v>9</v>
      </c>
      <c r="B3" s="443"/>
      <c r="C3" s="443"/>
      <c r="D3" s="443"/>
      <c r="E3" s="205" t="s">
        <v>335</v>
      </c>
      <c r="F3" s="444"/>
      <c r="G3" s="444"/>
      <c r="H3" s="232"/>
      <c r="I3" s="156"/>
      <c r="J3" s="445" t="s">
        <v>449</v>
      </c>
      <c r="K3" s="445"/>
      <c r="L3" s="445"/>
      <c r="M3" s="447" t="s">
        <v>458</v>
      </c>
      <c r="N3" s="447"/>
      <c r="O3" s="447"/>
      <c r="P3" s="447"/>
    </row>
    <row r="4" spans="1:16" s="7" customFormat="1" ht="17.25" customHeight="1">
      <c r="A4" s="437" t="s">
        <v>10</v>
      </c>
      <c r="B4" s="437"/>
      <c r="C4" s="437"/>
      <c r="D4" s="437"/>
      <c r="E4" s="146" t="s">
        <v>451</v>
      </c>
      <c r="F4" s="147" t="s">
        <v>440</v>
      </c>
      <c r="G4" s="437"/>
      <c r="H4" s="437"/>
      <c r="I4" s="437"/>
      <c r="J4" s="437" t="s">
        <v>11</v>
      </c>
      <c r="K4" s="437"/>
      <c r="L4" s="437"/>
      <c r="M4" s="438" t="s">
        <v>487</v>
      </c>
      <c r="N4" s="438"/>
      <c r="O4" s="438"/>
      <c r="P4" s="438"/>
    </row>
    <row r="5" spans="1:16" ht="16.5" customHeight="1">
      <c r="A5" s="10"/>
      <c r="B5" s="10"/>
      <c r="C5" s="366"/>
      <c r="D5" s="14"/>
      <c r="E5" s="41"/>
      <c r="F5" s="42"/>
      <c r="G5" s="13"/>
      <c r="H5" s="13"/>
      <c r="I5" s="13"/>
      <c r="J5" s="13"/>
      <c r="K5" s="10"/>
      <c r="L5" s="10"/>
      <c r="M5" s="439" t="s">
        <v>459</v>
      </c>
      <c r="N5" s="439"/>
      <c r="O5" s="439"/>
      <c r="P5" s="439"/>
    </row>
    <row r="6" spans="1:16" s="214" customFormat="1" ht="22.5" customHeight="1">
      <c r="A6" s="432" t="s">
        <v>12</v>
      </c>
      <c r="B6" s="432"/>
      <c r="C6" s="440" t="s">
        <v>312</v>
      </c>
      <c r="D6" s="441" t="s">
        <v>130</v>
      </c>
      <c r="E6" s="432" t="s">
        <v>13</v>
      </c>
      <c r="F6" s="432" t="s">
        <v>311</v>
      </c>
      <c r="G6" s="432" t="s">
        <v>4</v>
      </c>
      <c r="H6" s="432"/>
      <c r="I6" s="432"/>
      <c r="J6" s="432"/>
      <c r="K6" s="432"/>
      <c r="L6" s="432"/>
      <c r="M6" s="432"/>
      <c r="N6" s="433" t="s">
        <v>14</v>
      </c>
      <c r="O6" s="434" t="s">
        <v>15</v>
      </c>
      <c r="P6" s="434" t="s">
        <v>16</v>
      </c>
    </row>
    <row r="7" spans="1:16" s="214" customFormat="1" ht="35.25" customHeight="1">
      <c r="A7" s="432"/>
      <c r="B7" s="432"/>
      <c r="C7" s="440"/>
      <c r="D7" s="441"/>
      <c r="E7" s="432"/>
      <c r="F7" s="432"/>
      <c r="G7" s="320">
        <v>1</v>
      </c>
      <c r="H7" s="320">
        <v>2</v>
      </c>
      <c r="I7" s="320">
        <v>3</v>
      </c>
      <c r="J7" s="320" t="s">
        <v>6</v>
      </c>
      <c r="K7" s="320">
        <v>4</v>
      </c>
      <c r="L7" s="320">
        <v>5</v>
      </c>
      <c r="M7" s="320">
        <v>6</v>
      </c>
      <c r="N7" s="433"/>
      <c r="O7" s="434"/>
      <c r="P7" s="434"/>
    </row>
    <row r="8" spans="1:20" s="211" customFormat="1" ht="57.75" customHeight="1">
      <c r="A8" s="206">
        <v>1</v>
      </c>
      <c r="B8" s="207" t="s">
        <v>337</v>
      </c>
      <c r="C8" s="367">
        <v>515</v>
      </c>
      <c r="D8" s="302">
        <v>35091</v>
      </c>
      <c r="E8" s="268" t="s">
        <v>461</v>
      </c>
      <c r="F8" s="268" t="s">
        <v>462</v>
      </c>
      <c r="G8" s="376">
        <v>1127</v>
      </c>
      <c r="H8" s="376">
        <v>1215</v>
      </c>
      <c r="I8" s="376">
        <v>1131</v>
      </c>
      <c r="J8" s="377">
        <v>1215</v>
      </c>
      <c r="K8" s="378"/>
      <c r="L8" s="378"/>
      <c r="M8" s="378"/>
      <c r="N8" s="377">
        <v>1215</v>
      </c>
      <c r="O8" s="209">
        <v>616</v>
      </c>
      <c r="P8" s="210"/>
      <c r="R8" s="212"/>
      <c r="S8" s="212"/>
      <c r="T8" s="212"/>
    </row>
    <row r="9" spans="1:20" s="211" customFormat="1" ht="57.75" customHeight="1">
      <c r="A9" s="206">
        <v>2</v>
      </c>
      <c r="B9" s="207" t="s">
        <v>336</v>
      </c>
      <c r="C9" s="367">
        <v>254</v>
      </c>
      <c r="D9" s="302">
        <v>35669</v>
      </c>
      <c r="E9" s="268" t="s">
        <v>472</v>
      </c>
      <c r="F9" s="268" t="s">
        <v>460</v>
      </c>
      <c r="G9" s="380">
        <v>914</v>
      </c>
      <c r="H9" s="380">
        <v>960</v>
      </c>
      <c r="I9" s="380" t="s">
        <v>491</v>
      </c>
      <c r="J9" s="381">
        <v>960</v>
      </c>
      <c r="K9" s="382"/>
      <c r="L9" s="382"/>
      <c r="M9" s="382"/>
      <c r="N9" s="381">
        <v>960</v>
      </c>
      <c r="O9" s="209">
        <v>462</v>
      </c>
      <c r="P9" s="210"/>
      <c r="R9" s="212"/>
      <c r="S9" s="212"/>
      <c r="T9" s="212"/>
    </row>
    <row r="10" spans="1:20" s="211" customFormat="1" ht="57.75" customHeight="1">
      <c r="A10" s="206">
        <v>3</v>
      </c>
      <c r="B10" s="207" t="s">
        <v>338</v>
      </c>
      <c r="C10" s="367">
        <v>516</v>
      </c>
      <c r="D10" s="302">
        <v>35094</v>
      </c>
      <c r="E10" s="268" t="s">
        <v>463</v>
      </c>
      <c r="F10" s="268" t="s">
        <v>397</v>
      </c>
      <c r="G10" s="376" t="s">
        <v>490</v>
      </c>
      <c r="H10" s="376"/>
      <c r="I10" s="376"/>
      <c r="J10" s="343">
        <v>0</v>
      </c>
      <c r="K10" s="344"/>
      <c r="L10" s="344"/>
      <c r="M10" s="344"/>
      <c r="N10" s="379" t="s">
        <v>489</v>
      </c>
      <c r="O10" s="209">
        <v>0</v>
      </c>
      <c r="P10" s="210"/>
      <c r="R10" s="212"/>
      <c r="S10" s="212"/>
      <c r="T10" s="212"/>
    </row>
    <row r="11" spans="1:20" s="211" customFormat="1" ht="57.75" customHeight="1">
      <c r="A11" s="206">
        <v>4</v>
      </c>
      <c r="B11" s="207" t="s">
        <v>339</v>
      </c>
      <c r="C11" s="367" t="s">
        <v>494</v>
      </c>
      <c r="D11" s="302" t="s">
        <v>494</v>
      </c>
      <c r="E11" s="268" t="s">
        <v>494</v>
      </c>
      <c r="F11" s="268" t="s">
        <v>494</v>
      </c>
      <c r="G11" s="208"/>
      <c r="H11" s="208"/>
      <c r="I11" s="208"/>
      <c r="J11" s="343">
        <v>0</v>
      </c>
      <c r="K11" s="344"/>
      <c r="L11" s="344"/>
      <c r="M11" s="344"/>
      <c r="N11" s="343">
        <v>0</v>
      </c>
      <c r="O11" s="209"/>
      <c r="P11" s="210"/>
      <c r="R11" s="212"/>
      <c r="S11" s="212"/>
      <c r="T11" s="212"/>
    </row>
    <row r="12" spans="1:20" s="211" customFormat="1" ht="57.75" customHeight="1">
      <c r="A12" s="206">
        <v>5</v>
      </c>
      <c r="B12" s="207" t="s">
        <v>340</v>
      </c>
      <c r="C12" s="367" t="s">
        <v>494</v>
      </c>
      <c r="D12" s="302" t="s">
        <v>494</v>
      </c>
      <c r="E12" s="268" t="s">
        <v>494</v>
      </c>
      <c r="F12" s="268" t="s">
        <v>494</v>
      </c>
      <c r="G12" s="208"/>
      <c r="H12" s="208"/>
      <c r="I12" s="208"/>
      <c r="J12" s="343">
        <v>0</v>
      </c>
      <c r="K12" s="344"/>
      <c r="L12" s="344"/>
      <c r="M12" s="344"/>
      <c r="N12" s="343">
        <v>0</v>
      </c>
      <c r="O12" s="209"/>
      <c r="P12" s="210"/>
      <c r="R12" s="212"/>
      <c r="S12" s="212"/>
      <c r="T12" s="212"/>
    </row>
    <row r="13" spans="1:20" s="211" customFormat="1" ht="57.75" customHeight="1">
      <c r="A13" s="206">
        <v>6</v>
      </c>
      <c r="B13" s="207" t="s">
        <v>341</v>
      </c>
      <c r="C13" s="367" t="s">
        <v>494</v>
      </c>
      <c r="D13" s="302" t="s">
        <v>494</v>
      </c>
      <c r="E13" s="268" t="s">
        <v>494</v>
      </c>
      <c r="F13" s="268" t="s">
        <v>494</v>
      </c>
      <c r="G13" s="208"/>
      <c r="H13" s="208"/>
      <c r="I13" s="208"/>
      <c r="J13" s="343">
        <v>0</v>
      </c>
      <c r="K13" s="344"/>
      <c r="L13" s="344"/>
      <c r="M13" s="344"/>
      <c r="N13" s="343">
        <v>0</v>
      </c>
      <c r="O13" s="209"/>
      <c r="P13" s="210"/>
      <c r="R13" s="212"/>
      <c r="S13" s="212"/>
      <c r="T13" s="212"/>
    </row>
    <row r="14" spans="1:20" s="211" customFormat="1" ht="57.75" customHeight="1">
      <c r="A14" s="206">
        <v>7</v>
      </c>
      <c r="B14" s="207" t="s">
        <v>342</v>
      </c>
      <c r="C14" s="367" t="s">
        <v>494</v>
      </c>
      <c r="D14" s="302" t="s">
        <v>494</v>
      </c>
      <c r="E14" s="268" t="s">
        <v>494</v>
      </c>
      <c r="F14" s="268" t="s">
        <v>494</v>
      </c>
      <c r="G14" s="208"/>
      <c r="H14" s="208"/>
      <c r="I14" s="208"/>
      <c r="J14" s="343">
        <v>0</v>
      </c>
      <c r="K14" s="344"/>
      <c r="L14" s="344"/>
      <c r="M14" s="344"/>
      <c r="N14" s="343">
        <v>0</v>
      </c>
      <c r="O14" s="209"/>
      <c r="P14" s="210"/>
      <c r="R14" s="212"/>
      <c r="S14" s="212"/>
      <c r="T14" s="212"/>
    </row>
    <row r="15" spans="1:20" s="211" customFormat="1" ht="57.75" customHeight="1">
      <c r="A15" s="206">
        <v>8</v>
      </c>
      <c r="B15" s="207" t="s">
        <v>343</v>
      </c>
      <c r="C15" s="367" t="s">
        <v>494</v>
      </c>
      <c r="D15" s="302" t="s">
        <v>494</v>
      </c>
      <c r="E15" s="268" t="s">
        <v>494</v>
      </c>
      <c r="F15" s="268" t="s">
        <v>494</v>
      </c>
      <c r="G15" s="208"/>
      <c r="H15" s="208"/>
      <c r="I15" s="208"/>
      <c r="J15" s="343">
        <v>0</v>
      </c>
      <c r="K15" s="344"/>
      <c r="L15" s="344"/>
      <c r="M15" s="344"/>
      <c r="N15" s="343">
        <v>0</v>
      </c>
      <c r="O15" s="209"/>
      <c r="P15" s="210"/>
      <c r="R15" s="212"/>
      <c r="S15" s="212"/>
      <c r="T15" s="212"/>
    </row>
    <row r="16" spans="1:20" s="211" customFormat="1" ht="57.75" customHeight="1">
      <c r="A16" s="206">
        <v>9</v>
      </c>
      <c r="B16" s="207" t="s">
        <v>344</v>
      </c>
      <c r="C16" s="367" t="s">
        <v>494</v>
      </c>
      <c r="D16" s="302" t="s">
        <v>494</v>
      </c>
      <c r="E16" s="268" t="s">
        <v>494</v>
      </c>
      <c r="F16" s="268" t="s">
        <v>494</v>
      </c>
      <c r="G16" s="208"/>
      <c r="H16" s="208"/>
      <c r="I16" s="208"/>
      <c r="J16" s="343">
        <v>0</v>
      </c>
      <c r="K16" s="344"/>
      <c r="L16" s="344"/>
      <c r="M16" s="344"/>
      <c r="N16" s="343">
        <v>0</v>
      </c>
      <c r="O16" s="209"/>
      <c r="P16" s="210"/>
      <c r="R16" s="212"/>
      <c r="S16" s="212"/>
      <c r="T16" s="212"/>
    </row>
    <row r="17" spans="1:20" s="211" customFormat="1" ht="57.75" customHeight="1">
      <c r="A17" s="206">
        <v>10</v>
      </c>
      <c r="B17" s="207" t="s">
        <v>345</v>
      </c>
      <c r="C17" s="367" t="s">
        <v>494</v>
      </c>
      <c r="D17" s="302" t="s">
        <v>494</v>
      </c>
      <c r="E17" s="268" t="s">
        <v>494</v>
      </c>
      <c r="F17" s="268" t="s">
        <v>494</v>
      </c>
      <c r="G17" s="208"/>
      <c r="H17" s="208"/>
      <c r="I17" s="208"/>
      <c r="J17" s="343">
        <v>0</v>
      </c>
      <c r="K17" s="344"/>
      <c r="L17" s="344"/>
      <c r="M17" s="344"/>
      <c r="N17" s="343">
        <v>0</v>
      </c>
      <c r="O17" s="209"/>
      <c r="P17" s="210"/>
      <c r="R17" s="212"/>
      <c r="S17" s="212"/>
      <c r="T17" s="212"/>
    </row>
    <row r="18" spans="1:20" s="211" customFormat="1" ht="57.75" customHeight="1">
      <c r="A18" s="206">
        <v>11</v>
      </c>
      <c r="B18" s="207" t="s">
        <v>346</v>
      </c>
      <c r="C18" s="367" t="s">
        <v>494</v>
      </c>
      <c r="D18" s="302" t="s">
        <v>494</v>
      </c>
      <c r="E18" s="268" t="s">
        <v>494</v>
      </c>
      <c r="F18" s="268" t="s">
        <v>494</v>
      </c>
      <c r="G18" s="208"/>
      <c r="H18" s="208"/>
      <c r="I18" s="208"/>
      <c r="J18" s="343">
        <v>0</v>
      </c>
      <c r="K18" s="344"/>
      <c r="L18" s="344"/>
      <c r="M18" s="344"/>
      <c r="N18" s="343">
        <v>0</v>
      </c>
      <c r="O18" s="209"/>
      <c r="P18" s="210"/>
      <c r="R18" s="212"/>
      <c r="S18" s="212"/>
      <c r="T18" s="212"/>
    </row>
    <row r="19" spans="1:20" s="211" customFormat="1" ht="57.75" customHeight="1">
      <c r="A19" s="206">
        <v>12</v>
      </c>
      <c r="B19" s="207" t="s">
        <v>347</v>
      </c>
      <c r="C19" s="367" t="s">
        <v>494</v>
      </c>
      <c r="D19" s="302" t="s">
        <v>494</v>
      </c>
      <c r="E19" s="268" t="s">
        <v>494</v>
      </c>
      <c r="F19" s="268" t="s">
        <v>494</v>
      </c>
      <c r="G19" s="208"/>
      <c r="H19" s="208"/>
      <c r="I19" s="208"/>
      <c r="J19" s="343">
        <v>0</v>
      </c>
      <c r="K19" s="344"/>
      <c r="L19" s="344"/>
      <c r="M19" s="344"/>
      <c r="N19" s="343">
        <v>0</v>
      </c>
      <c r="O19" s="209"/>
      <c r="P19" s="210"/>
      <c r="R19" s="212"/>
      <c r="S19" s="212"/>
      <c r="T19" s="212"/>
    </row>
    <row r="20" spans="1:20" s="211" customFormat="1" ht="57.75" customHeight="1">
      <c r="A20" s="206">
        <v>13</v>
      </c>
      <c r="B20" s="207" t="s">
        <v>348</v>
      </c>
      <c r="C20" s="367" t="s">
        <v>494</v>
      </c>
      <c r="D20" s="302" t="s">
        <v>494</v>
      </c>
      <c r="E20" s="268" t="s">
        <v>494</v>
      </c>
      <c r="F20" s="268" t="s">
        <v>494</v>
      </c>
      <c r="G20" s="208"/>
      <c r="H20" s="208"/>
      <c r="I20" s="208"/>
      <c r="J20" s="343">
        <v>0</v>
      </c>
      <c r="K20" s="344"/>
      <c r="L20" s="344"/>
      <c r="M20" s="344"/>
      <c r="N20" s="343">
        <v>0</v>
      </c>
      <c r="O20" s="209"/>
      <c r="P20" s="210"/>
      <c r="R20" s="212"/>
      <c r="S20" s="212"/>
      <c r="T20" s="212"/>
    </row>
    <row r="21" spans="1:20" s="211" customFormat="1" ht="57.75" customHeight="1">
      <c r="A21" s="206">
        <v>14</v>
      </c>
      <c r="B21" s="207" t="s">
        <v>349</v>
      </c>
      <c r="C21" s="367" t="s">
        <v>494</v>
      </c>
      <c r="D21" s="302" t="s">
        <v>494</v>
      </c>
      <c r="E21" s="268" t="s">
        <v>494</v>
      </c>
      <c r="F21" s="268" t="s">
        <v>494</v>
      </c>
      <c r="G21" s="208"/>
      <c r="H21" s="208"/>
      <c r="I21" s="208"/>
      <c r="J21" s="343">
        <v>0</v>
      </c>
      <c r="K21" s="344"/>
      <c r="L21" s="344"/>
      <c r="M21" s="344"/>
      <c r="N21" s="343">
        <v>0</v>
      </c>
      <c r="O21" s="209"/>
      <c r="P21" s="210"/>
      <c r="R21" s="212"/>
      <c r="S21" s="212"/>
      <c r="T21" s="212"/>
    </row>
    <row r="22" spans="1:20" s="211" customFormat="1" ht="57.75" customHeight="1">
      <c r="A22" s="206">
        <v>15</v>
      </c>
      <c r="B22" s="207" t="s">
        <v>350</v>
      </c>
      <c r="C22" s="367" t="s">
        <v>494</v>
      </c>
      <c r="D22" s="302" t="s">
        <v>494</v>
      </c>
      <c r="E22" s="268" t="s">
        <v>494</v>
      </c>
      <c r="F22" s="268" t="s">
        <v>494</v>
      </c>
      <c r="G22" s="208"/>
      <c r="H22" s="208"/>
      <c r="I22" s="208"/>
      <c r="J22" s="343">
        <v>0</v>
      </c>
      <c r="K22" s="344"/>
      <c r="L22" s="344"/>
      <c r="M22" s="344"/>
      <c r="N22" s="343">
        <v>0</v>
      </c>
      <c r="O22" s="209"/>
      <c r="P22" s="210"/>
      <c r="R22" s="212"/>
      <c r="S22" s="212"/>
      <c r="T22" s="212"/>
    </row>
    <row r="23" spans="1:20" s="211" customFormat="1" ht="57.75" customHeight="1">
      <c r="A23" s="206">
        <v>16</v>
      </c>
      <c r="B23" s="207" t="s">
        <v>351</v>
      </c>
      <c r="C23" s="367" t="s">
        <v>494</v>
      </c>
      <c r="D23" s="302" t="s">
        <v>494</v>
      </c>
      <c r="E23" s="268" t="s">
        <v>494</v>
      </c>
      <c r="F23" s="268" t="s">
        <v>494</v>
      </c>
      <c r="G23" s="208"/>
      <c r="H23" s="208"/>
      <c r="I23" s="208"/>
      <c r="J23" s="343">
        <v>0</v>
      </c>
      <c r="K23" s="344"/>
      <c r="L23" s="344"/>
      <c r="M23" s="344"/>
      <c r="N23" s="343">
        <v>0</v>
      </c>
      <c r="O23" s="209"/>
      <c r="P23" s="210"/>
      <c r="R23" s="212"/>
      <c r="S23" s="212"/>
      <c r="T23" s="212"/>
    </row>
    <row r="24" spans="1:20" s="211" customFormat="1" ht="57.75" customHeight="1">
      <c r="A24" s="206">
        <v>17</v>
      </c>
      <c r="B24" s="207" t="s">
        <v>352</v>
      </c>
      <c r="C24" s="367" t="s">
        <v>494</v>
      </c>
      <c r="D24" s="302" t="s">
        <v>494</v>
      </c>
      <c r="E24" s="268" t="s">
        <v>494</v>
      </c>
      <c r="F24" s="268" t="s">
        <v>494</v>
      </c>
      <c r="G24" s="208"/>
      <c r="H24" s="208"/>
      <c r="I24" s="208"/>
      <c r="J24" s="343">
        <v>0</v>
      </c>
      <c r="K24" s="344"/>
      <c r="L24" s="344"/>
      <c r="M24" s="344"/>
      <c r="N24" s="343">
        <v>0</v>
      </c>
      <c r="O24" s="209"/>
      <c r="P24" s="210"/>
      <c r="R24" s="212"/>
      <c r="S24" s="212"/>
      <c r="T24" s="212"/>
    </row>
    <row r="25" spans="1:20" s="211" customFormat="1" ht="57.75" customHeight="1">
      <c r="A25" s="206">
        <v>18</v>
      </c>
      <c r="B25" s="207" t="s">
        <v>353</v>
      </c>
      <c r="C25" s="367" t="s">
        <v>494</v>
      </c>
      <c r="D25" s="302" t="s">
        <v>494</v>
      </c>
      <c r="E25" s="268" t="s">
        <v>494</v>
      </c>
      <c r="F25" s="268" t="s">
        <v>494</v>
      </c>
      <c r="G25" s="208"/>
      <c r="H25" s="208"/>
      <c r="I25" s="208"/>
      <c r="J25" s="343">
        <v>0</v>
      </c>
      <c r="K25" s="344"/>
      <c r="L25" s="344"/>
      <c r="M25" s="344"/>
      <c r="N25" s="343">
        <v>0</v>
      </c>
      <c r="O25" s="209"/>
      <c r="P25" s="210"/>
      <c r="R25" s="212"/>
      <c r="S25" s="212"/>
      <c r="T25" s="212"/>
    </row>
    <row r="26" spans="1:20" s="211" customFormat="1" ht="57.75" customHeight="1">
      <c r="A26" s="206">
        <v>19</v>
      </c>
      <c r="B26" s="207" t="s">
        <v>354</v>
      </c>
      <c r="C26" s="367" t="s">
        <v>494</v>
      </c>
      <c r="D26" s="302" t="s">
        <v>494</v>
      </c>
      <c r="E26" s="268" t="s">
        <v>494</v>
      </c>
      <c r="F26" s="268" t="s">
        <v>494</v>
      </c>
      <c r="G26" s="208"/>
      <c r="H26" s="208"/>
      <c r="I26" s="208"/>
      <c r="J26" s="343">
        <v>0</v>
      </c>
      <c r="K26" s="344"/>
      <c r="L26" s="344"/>
      <c r="M26" s="344"/>
      <c r="N26" s="343">
        <v>0</v>
      </c>
      <c r="O26" s="209"/>
      <c r="P26" s="210"/>
      <c r="R26" s="212"/>
      <c r="S26" s="212"/>
      <c r="T26" s="212"/>
    </row>
    <row r="27" spans="1:20" s="211" customFormat="1" ht="57.75" customHeight="1">
      <c r="A27" s="206">
        <v>20</v>
      </c>
      <c r="B27" s="207" t="s">
        <v>355</v>
      </c>
      <c r="C27" s="367" t="s">
        <v>494</v>
      </c>
      <c r="D27" s="302" t="s">
        <v>494</v>
      </c>
      <c r="E27" s="268" t="s">
        <v>494</v>
      </c>
      <c r="F27" s="268" t="s">
        <v>494</v>
      </c>
      <c r="G27" s="213"/>
      <c r="H27" s="213"/>
      <c r="I27" s="213"/>
      <c r="J27" s="343">
        <v>0</v>
      </c>
      <c r="K27" s="344"/>
      <c r="L27" s="344"/>
      <c r="M27" s="344"/>
      <c r="N27" s="343">
        <v>0</v>
      </c>
      <c r="O27" s="209"/>
      <c r="P27" s="210"/>
      <c r="R27" s="212"/>
      <c r="S27" s="212"/>
      <c r="T27" s="212"/>
    </row>
    <row r="28" spans="1:15" s="29" customFormat="1" ht="9" customHeight="1">
      <c r="A28" s="30"/>
      <c r="B28" s="30"/>
      <c r="C28" s="368"/>
      <c r="D28" s="31"/>
      <c r="E28" s="30"/>
      <c r="F28" s="30"/>
      <c r="N28" s="32"/>
      <c r="O28" s="30"/>
    </row>
    <row r="29" spans="1:16" s="29" customFormat="1" ht="25.5" customHeight="1">
      <c r="A29" s="435" t="s">
        <v>5</v>
      </c>
      <c r="B29" s="435"/>
      <c r="C29" s="435"/>
      <c r="D29" s="435"/>
      <c r="E29" s="33" t="s">
        <v>0</v>
      </c>
      <c r="F29" s="33" t="s">
        <v>1</v>
      </c>
      <c r="G29" s="436" t="s">
        <v>2</v>
      </c>
      <c r="H29" s="436"/>
      <c r="I29" s="436"/>
      <c r="J29" s="33"/>
      <c r="K29" s="436" t="s">
        <v>3</v>
      </c>
      <c r="L29" s="436"/>
      <c r="M29" s="33"/>
      <c r="N29" s="436" t="s">
        <v>3</v>
      </c>
      <c r="O29" s="436"/>
      <c r="P29" s="33"/>
    </row>
  </sheetData>
  <sheetProtection/>
  <mergeCells count="25">
    <mergeCell ref="A1:P1"/>
    <mergeCell ref="A2:P2"/>
    <mergeCell ref="A3:D3"/>
    <mergeCell ref="J3:L3"/>
    <mergeCell ref="A4:D4"/>
    <mergeCell ref="G4:I4"/>
    <mergeCell ref="F3:G3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6:A7"/>
    <mergeCell ref="D6:D7"/>
    <mergeCell ref="E6:E7"/>
    <mergeCell ref="J4:L4"/>
    <mergeCell ref="M4:P4"/>
    <mergeCell ref="M3:P3"/>
    <mergeCell ref="M5:P5"/>
    <mergeCell ref="C6:C7"/>
  </mergeCells>
  <printOptions/>
  <pageMargins left="0.62" right="0.16" top="0.53" bottom="0.24" header="0.35433070866141736" footer="0.16"/>
  <pageSetup fitToHeight="1" fitToWidth="1" horizontalDpi="300" verticalDpi="3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T24"/>
  <sheetViews>
    <sheetView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7" customWidth="1"/>
    <col min="2" max="2" width="14.28125" style="27" hidden="1" customWidth="1"/>
    <col min="3" max="3" width="21.28125" style="27" bestFit="1" customWidth="1"/>
    <col min="4" max="4" width="26.421875" style="38" customWidth="1"/>
    <col min="5" max="5" width="38.8515625" style="27" customWidth="1"/>
    <col min="6" max="6" width="30.140625" style="27" customWidth="1"/>
    <col min="7" max="57" width="6.7109375" style="37" customWidth="1"/>
    <col min="58" max="58" width="22.57421875" style="246" customWidth="1"/>
    <col min="59" max="59" width="11.28125" style="229" bestFit="1" customWidth="1"/>
    <col min="60" max="60" width="9.57421875" style="27" customWidth="1"/>
    <col min="61" max="16384" width="9.140625" style="37" customWidth="1"/>
  </cols>
  <sheetData>
    <row r="1" spans="1:60" s="6" customFormat="1" ht="97.5" customHeight="1">
      <c r="A1" s="425" t="s">
        <v>395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</row>
    <row r="2" spans="1:60" s="6" customFormat="1" ht="45.75" customHeight="1">
      <c r="A2" s="464" t="s">
        <v>396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</row>
    <row r="3" spans="1:60" s="7" customFormat="1" ht="49.5" customHeight="1">
      <c r="A3" s="465" t="s">
        <v>9</v>
      </c>
      <c r="B3" s="465"/>
      <c r="C3" s="465"/>
      <c r="D3" s="465"/>
      <c r="E3" s="233" t="s">
        <v>334</v>
      </c>
      <c r="F3" s="3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466"/>
      <c r="T3" s="466"/>
      <c r="U3" s="466"/>
      <c r="V3" s="466"/>
      <c r="W3" s="466"/>
      <c r="X3" s="466"/>
      <c r="Y3" s="467"/>
      <c r="Z3" s="467"/>
      <c r="AA3" s="467"/>
      <c r="AB3" s="467"/>
      <c r="AC3" s="467"/>
      <c r="AD3" s="467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468" t="s">
        <v>450</v>
      </c>
      <c r="AS3" s="468"/>
      <c r="AT3" s="468"/>
      <c r="AU3" s="468"/>
      <c r="AV3" s="468"/>
      <c r="AW3" s="469" t="s">
        <v>454</v>
      </c>
      <c r="AX3" s="469"/>
      <c r="AY3" s="469"/>
      <c r="AZ3" s="469"/>
      <c r="BA3" s="469"/>
      <c r="BB3" s="469"/>
      <c r="BC3" s="469"/>
      <c r="BD3" s="469"/>
      <c r="BE3" s="469"/>
      <c r="BF3" s="469"/>
      <c r="BG3" s="234"/>
      <c r="BH3" s="235"/>
    </row>
    <row r="4" spans="1:72" s="7" customFormat="1" ht="51" customHeight="1">
      <c r="A4" s="470" t="s">
        <v>10</v>
      </c>
      <c r="B4" s="470"/>
      <c r="C4" s="470"/>
      <c r="D4" s="470"/>
      <c r="E4" s="463" t="s">
        <v>451</v>
      </c>
      <c r="F4" s="463"/>
      <c r="G4" s="236"/>
      <c r="H4" s="462" t="s">
        <v>440</v>
      </c>
      <c r="I4" s="462"/>
      <c r="J4" s="462"/>
      <c r="K4" s="462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453" t="s">
        <v>11</v>
      </c>
      <c r="AS4" s="453"/>
      <c r="AT4" s="453"/>
      <c r="AU4" s="453"/>
      <c r="AV4" s="453"/>
      <c r="AW4" s="454" t="s">
        <v>468</v>
      </c>
      <c r="AX4" s="454"/>
      <c r="AY4" s="454"/>
      <c r="AZ4" s="454"/>
      <c r="BA4" s="454"/>
      <c r="BB4" s="454"/>
      <c r="BC4" s="454"/>
      <c r="BD4" s="454"/>
      <c r="BE4" s="454"/>
      <c r="BF4" s="454"/>
      <c r="BG4" s="236"/>
      <c r="BH4" s="28"/>
      <c r="BO4" s="319"/>
      <c r="BP4" s="319"/>
      <c r="BQ4" s="319"/>
      <c r="BR4" s="319"/>
      <c r="BS4" s="319"/>
      <c r="BT4" s="319"/>
    </row>
    <row r="5" spans="1:60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55">
        <v>41658.69678356482</v>
      </c>
      <c r="BB5" s="456"/>
      <c r="BC5" s="456"/>
      <c r="BD5" s="456"/>
      <c r="BE5" s="456"/>
      <c r="BF5" s="456"/>
      <c r="BG5" s="456"/>
      <c r="BH5" s="456"/>
    </row>
    <row r="6" spans="1:60" ht="22.5" customHeight="1">
      <c r="A6" s="457" t="s">
        <v>12</v>
      </c>
      <c r="B6" s="458" t="s">
        <v>304</v>
      </c>
      <c r="C6" s="448" t="s">
        <v>312</v>
      </c>
      <c r="D6" s="448" t="s">
        <v>30</v>
      </c>
      <c r="E6" s="460" t="s">
        <v>13</v>
      </c>
      <c r="F6" s="461" t="s">
        <v>313</v>
      </c>
      <c r="G6" s="460" t="s">
        <v>31</v>
      </c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383"/>
      <c r="BD6" s="383"/>
      <c r="BE6" s="383"/>
      <c r="BF6" s="451" t="s">
        <v>14</v>
      </c>
      <c r="BG6" s="451" t="s">
        <v>15</v>
      </c>
      <c r="BH6" s="452" t="s">
        <v>16</v>
      </c>
    </row>
    <row r="7" spans="1:60" ht="75.75" customHeight="1">
      <c r="A7" s="457"/>
      <c r="B7" s="459"/>
      <c r="C7" s="449"/>
      <c r="D7" s="449"/>
      <c r="E7" s="460"/>
      <c r="F7" s="461"/>
      <c r="G7" s="450">
        <v>130</v>
      </c>
      <c r="H7" s="450"/>
      <c r="I7" s="450"/>
      <c r="J7" s="450">
        <v>133</v>
      </c>
      <c r="K7" s="450"/>
      <c r="L7" s="450"/>
      <c r="M7" s="450">
        <v>136</v>
      </c>
      <c r="N7" s="450"/>
      <c r="O7" s="450"/>
      <c r="P7" s="450">
        <v>139</v>
      </c>
      <c r="Q7" s="450"/>
      <c r="R7" s="450"/>
      <c r="S7" s="450">
        <v>142</v>
      </c>
      <c r="T7" s="450"/>
      <c r="U7" s="450"/>
      <c r="V7" s="450">
        <v>145</v>
      </c>
      <c r="W7" s="450"/>
      <c r="X7" s="450"/>
      <c r="Y7" s="450">
        <v>148</v>
      </c>
      <c r="Z7" s="450"/>
      <c r="AA7" s="450"/>
      <c r="AB7" s="450">
        <v>151</v>
      </c>
      <c r="AC7" s="450"/>
      <c r="AD7" s="450"/>
      <c r="AE7" s="450">
        <v>154</v>
      </c>
      <c r="AF7" s="450"/>
      <c r="AG7" s="450"/>
      <c r="AH7" s="450">
        <v>157</v>
      </c>
      <c r="AI7" s="450"/>
      <c r="AJ7" s="450"/>
      <c r="AK7" s="450">
        <v>160</v>
      </c>
      <c r="AL7" s="450"/>
      <c r="AM7" s="450"/>
      <c r="AN7" s="450">
        <v>163</v>
      </c>
      <c r="AO7" s="450"/>
      <c r="AP7" s="450"/>
      <c r="AQ7" s="450">
        <v>166</v>
      </c>
      <c r="AR7" s="450"/>
      <c r="AS7" s="450"/>
      <c r="AT7" s="450">
        <v>169</v>
      </c>
      <c r="AU7" s="450"/>
      <c r="AV7" s="450"/>
      <c r="AW7" s="450">
        <v>172</v>
      </c>
      <c r="AX7" s="450"/>
      <c r="AY7" s="450"/>
      <c r="AZ7" s="450">
        <v>175</v>
      </c>
      <c r="BA7" s="450"/>
      <c r="BB7" s="450"/>
      <c r="BC7" s="450">
        <v>178</v>
      </c>
      <c r="BD7" s="450"/>
      <c r="BE7" s="450"/>
      <c r="BF7" s="451"/>
      <c r="BG7" s="451"/>
      <c r="BH7" s="452"/>
    </row>
    <row r="8" spans="1:60" s="254" customFormat="1" ht="85.5" customHeight="1">
      <c r="A8" s="247">
        <v>1</v>
      </c>
      <c r="B8" s="230" t="s">
        <v>321</v>
      </c>
      <c r="C8" s="230">
        <v>515</v>
      </c>
      <c r="D8" s="303">
        <v>35091</v>
      </c>
      <c r="E8" s="342" t="s">
        <v>461</v>
      </c>
      <c r="F8" s="342" t="s">
        <v>462</v>
      </c>
      <c r="G8" s="248" t="s">
        <v>490</v>
      </c>
      <c r="H8" s="248"/>
      <c r="I8" s="248"/>
      <c r="J8" s="249" t="s">
        <v>490</v>
      </c>
      <c r="K8" s="249"/>
      <c r="L8" s="249"/>
      <c r="M8" s="248" t="s">
        <v>490</v>
      </c>
      <c r="N8" s="248"/>
      <c r="O8" s="248"/>
      <c r="P8" s="249" t="s">
        <v>490</v>
      </c>
      <c r="Q8" s="249"/>
      <c r="R8" s="249"/>
      <c r="S8" s="248" t="s">
        <v>490</v>
      </c>
      <c r="T8" s="248"/>
      <c r="U8" s="248"/>
      <c r="V8" s="249" t="s">
        <v>490</v>
      </c>
      <c r="W8" s="249"/>
      <c r="X8" s="249"/>
      <c r="Y8" s="248" t="s">
        <v>490</v>
      </c>
      <c r="Z8" s="248"/>
      <c r="AA8" s="248"/>
      <c r="AB8" s="249" t="s">
        <v>490</v>
      </c>
      <c r="AC8" s="249"/>
      <c r="AD8" s="249"/>
      <c r="AE8" s="248" t="s">
        <v>490</v>
      </c>
      <c r="AF8" s="248"/>
      <c r="AG8" s="248"/>
      <c r="AH8" s="249" t="s">
        <v>492</v>
      </c>
      <c r="AI8" s="249"/>
      <c r="AJ8" s="249"/>
      <c r="AK8" s="248" t="s">
        <v>490</v>
      </c>
      <c r="AL8" s="248"/>
      <c r="AM8" s="248"/>
      <c r="AN8" s="249" t="s">
        <v>492</v>
      </c>
      <c r="AO8" s="249"/>
      <c r="AP8" s="249"/>
      <c r="AQ8" s="248" t="s">
        <v>490</v>
      </c>
      <c r="AR8" s="248"/>
      <c r="AS8" s="248"/>
      <c r="AT8" s="249" t="s">
        <v>492</v>
      </c>
      <c r="AU8" s="250"/>
      <c r="AV8" s="250"/>
      <c r="AW8" s="248" t="s">
        <v>490</v>
      </c>
      <c r="AX8" s="248"/>
      <c r="AY8" s="248"/>
      <c r="AZ8" s="249" t="s">
        <v>492</v>
      </c>
      <c r="BA8" s="250"/>
      <c r="BB8" s="250"/>
      <c r="BC8" s="249" t="s">
        <v>491</v>
      </c>
      <c r="BD8" s="250" t="s">
        <v>491</v>
      </c>
      <c r="BE8" s="250" t="s">
        <v>491</v>
      </c>
      <c r="BF8" s="318">
        <v>175</v>
      </c>
      <c r="BG8" s="231">
        <v>585</v>
      </c>
      <c r="BH8" s="231"/>
    </row>
    <row r="9" spans="1:60" s="254" customFormat="1" ht="85.5" customHeight="1">
      <c r="A9" s="247">
        <v>2</v>
      </c>
      <c r="B9" s="230" t="s">
        <v>320</v>
      </c>
      <c r="C9" s="230">
        <v>254</v>
      </c>
      <c r="D9" s="303">
        <v>35669</v>
      </c>
      <c r="E9" s="342" t="s">
        <v>472</v>
      </c>
      <c r="F9" s="342" t="s">
        <v>460</v>
      </c>
      <c r="G9" s="248" t="s">
        <v>491</v>
      </c>
      <c r="H9" s="248" t="s">
        <v>492</v>
      </c>
      <c r="I9" s="248"/>
      <c r="J9" s="249" t="s">
        <v>490</v>
      </c>
      <c r="K9" s="249"/>
      <c r="L9" s="249"/>
      <c r="M9" s="248" t="s">
        <v>490</v>
      </c>
      <c r="N9" s="248"/>
      <c r="O9" s="248"/>
      <c r="P9" s="249" t="s">
        <v>492</v>
      </c>
      <c r="Q9" s="249"/>
      <c r="R9" s="249"/>
      <c r="S9" s="248" t="s">
        <v>490</v>
      </c>
      <c r="T9" s="248"/>
      <c r="U9" s="248"/>
      <c r="V9" s="249" t="s">
        <v>492</v>
      </c>
      <c r="W9" s="249"/>
      <c r="X9" s="249"/>
      <c r="Y9" s="248" t="s">
        <v>490</v>
      </c>
      <c r="Z9" s="248"/>
      <c r="AA9" s="248"/>
      <c r="AB9" s="249" t="s">
        <v>492</v>
      </c>
      <c r="AC9" s="249"/>
      <c r="AD9" s="249"/>
      <c r="AE9" s="248" t="s">
        <v>490</v>
      </c>
      <c r="AF9" s="248"/>
      <c r="AG9" s="248"/>
      <c r="AH9" s="249" t="s">
        <v>492</v>
      </c>
      <c r="AI9" s="249"/>
      <c r="AJ9" s="249"/>
      <c r="AK9" s="248" t="s">
        <v>491</v>
      </c>
      <c r="AL9" s="248" t="s">
        <v>492</v>
      </c>
      <c r="AM9" s="248"/>
      <c r="AN9" s="249" t="s">
        <v>491</v>
      </c>
      <c r="AO9" s="249" t="s">
        <v>491</v>
      </c>
      <c r="AP9" s="249" t="s">
        <v>491</v>
      </c>
      <c r="AQ9" s="248"/>
      <c r="AR9" s="248"/>
      <c r="AS9" s="248"/>
      <c r="AT9" s="249"/>
      <c r="AU9" s="250"/>
      <c r="AV9" s="250"/>
      <c r="AW9" s="251"/>
      <c r="AX9" s="251"/>
      <c r="AY9" s="251"/>
      <c r="AZ9" s="250"/>
      <c r="BA9" s="250"/>
      <c r="BB9" s="250"/>
      <c r="BC9" s="250"/>
      <c r="BD9" s="250"/>
      <c r="BE9" s="250"/>
      <c r="BF9" s="318">
        <v>160</v>
      </c>
      <c r="BG9" s="231">
        <v>464</v>
      </c>
      <c r="BH9" s="231"/>
    </row>
    <row r="10" spans="1:60" s="254" customFormat="1" ht="85.5" customHeight="1">
      <c r="A10" s="247" t="s">
        <v>490</v>
      </c>
      <c r="B10" s="230" t="s">
        <v>319</v>
      </c>
      <c r="C10" s="230">
        <v>516</v>
      </c>
      <c r="D10" s="303">
        <v>35094</v>
      </c>
      <c r="E10" s="342" t="s">
        <v>463</v>
      </c>
      <c r="F10" s="342" t="s">
        <v>397</v>
      </c>
      <c r="G10" s="248"/>
      <c r="H10" s="248"/>
      <c r="I10" s="248"/>
      <c r="J10" s="249"/>
      <c r="K10" s="249"/>
      <c r="L10" s="249"/>
      <c r="M10" s="248"/>
      <c r="N10" s="248"/>
      <c r="O10" s="248"/>
      <c r="P10" s="249"/>
      <c r="Q10" s="249"/>
      <c r="R10" s="249"/>
      <c r="S10" s="248"/>
      <c r="T10" s="248"/>
      <c r="U10" s="248"/>
      <c r="V10" s="249"/>
      <c r="W10" s="249"/>
      <c r="X10" s="249"/>
      <c r="Y10" s="248"/>
      <c r="Z10" s="248"/>
      <c r="AA10" s="248"/>
      <c r="AB10" s="249"/>
      <c r="AC10" s="249"/>
      <c r="AD10" s="249"/>
      <c r="AE10" s="248"/>
      <c r="AF10" s="248"/>
      <c r="AG10" s="248"/>
      <c r="AH10" s="249"/>
      <c r="AI10" s="249"/>
      <c r="AJ10" s="249"/>
      <c r="AK10" s="248"/>
      <c r="AL10" s="248"/>
      <c r="AM10" s="248"/>
      <c r="AN10" s="249"/>
      <c r="AO10" s="249"/>
      <c r="AP10" s="249"/>
      <c r="AQ10" s="248"/>
      <c r="AR10" s="248"/>
      <c r="AS10" s="248"/>
      <c r="AT10" s="249"/>
      <c r="AU10" s="250"/>
      <c r="AV10" s="250"/>
      <c r="AW10" s="251"/>
      <c r="AX10" s="251"/>
      <c r="AY10" s="251"/>
      <c r="AZ10" s="250"/>
      <c r="BA10" s="250"/>
      <c r="BB10" s="250"/>
      <c r="BC10" s="250"/>
      <c r="BD10" s="250"/>
      <c r="BE10" s="250"/>
      <c r="BF10" s="318" t="s">
        <v>489</v>
      </c>
      <c r="BG10" s="231"/>
      <c r="BH10" s="231"/>
    </row>
    <row r="11" spans="1:60" s="254" customFormat="1" ht="85.5" customHeight="1">
      <c r="A11" s="247"/>
      <c r="B11" s="230" t="s">
        <v>322</v>
      </c>
      <c r="C11" s="230" t="s">
        <v>494</v>
      </c>
      <c r="D11" s="303" t="s">
        <v>494</v>
      </c>
      <c r="E11" s="342" t="s">
        <v>494</v>
      </c>
      <c r="F11" s="342" t="s">
        <v>494</v>
      </c>
      <c r="G11" s="248"/>
      <c r="H11" s="248"/>
      <c r="I11" s="248"/>
      <c r="J11" s="249"/>
      <c r="K11" s="249"/>
      <c r="L11" s="249"/>
      <c r="M11" s="248"/>
      <c r="N11" s="248"/>
      <c r="O11" s="248"/>
      <c r="P11" s="249"/>
      <c r="Q11" s="249"/>
      <c r="R11" s="249"/>
      <c r="S11" s="248"/>
      <c r="T11" s="248"/>
      <c r="U11" s="248"/>
      <c r="V11" s="249"/>
      <c r="W11" s="249"/>
      <c r="X11" s="249"/>
      <c r="Y11" s="248"/>
      <c r="Z11" s="248"/>
      <c r="AA11" s="248"/>
      <c r="AB11" s="249"/>
      <c r="AC11" s="249"/>
      <c r="AD11" s="249"/>
      <c r="AE11" s="248"/>
      <c r="AF11" s="248"/>
      <c r="AG11" s="248"/>
      <c r="AH11" s="249"/>
      <c r="AI11" s="249"/>
      <c r="AJ11" s="249"/>
      <c r="AK11" s="248"/>
      <c r="AL11" s="248"/>
      <c r="AM11" s="248"/>
      <c r="AN11" s="249"/>
      <c r="AO11" s="249"/>
      <c r="AP11" s="249"/>
      <c r="AQ11" s="248"/>
      <c r="AR11" s="248"/>
      <c r="AS11" s="248"/>
      <c r="AT11" s="249"/>
      <c r="AU11" s="250"/>
      <c r="AV11" s="250"/>
      <c r="AW11" s="251"/>
      <c r="AX11" s="251"/>
      <c r="AY11" s="251"/>
      <c r="AZ11" s="250"/>
      <c r="BA11" s="250"/>
      <c r="BB11" s="250"/>
      <c r="BC11" s="250"/>
      <c r="BD11" s="250"/>
      <c r="BE11" s="250"/>
      <c r="BF11" s="318"/>
      <c r="BG11" s="231"/>
      <c r="BH11" s="231"/>
    </row>
    <row r="12" spans="1:60" s="254" customFormat="1" ht="85.5" customHeight="1">
      <c r="A12" s="247"/>
      <c r="B12" s="230" t="s">
        <v>323</v>
      </c>
      <c r="C12" s="230" t="s">
        <v>494</v>
      </c>
      <c r="D12" s="303" t="s">
        <v>494</v>
      </c>
      <c r="E12" s="342" t="s">
        <v>494</v>
      </c>
      <c r="F12" s="342" t="s">
        <v>494</v>
      </c>
      <c r="G12" s="248"/>
      <c r="H12" s="248"/>
      <c r="I12" s="248"/>
      <c r="J12" s="249"/>
      <c r="K12" s="255"/>
      <c r="L12" s="249"/>
      <c r="M12" s="248"/>
      <c r="N12" s="248"/>
      <c r="O12" s="248"/>
      <c r="P12" s="249"/>
      <c r="Q12" s="249"/>
      <c r="R12" s="249"/>
      <c r="S12" s="248"/>
      <c r="T12" s="248"/>
      <c r="U12" s="248"/>
      <c r="V12" s="249"/>
      <c r="W12" s="249"/>
      <c r="X12" s="249"/>
      <c r="Y12" s="248"/>
      <c r="Z12" s="248"/>
      <c r="AA12" s="248"/>
      <c r="AB12" s="249"/>
      <c r="AC12" s="249"/>
      <c r="AD12" s="249"/>
      <c r="AE12" s="248"/>
      <c r="AF12" s="248"/>
      <c r="AG12" s="248"/>
      <c r="AH12" s="249"/>
      <c r="AI12" s="249"/>
      <c r="AJ12" s="249"/>
      <c r="AK12" s="248"/>
      <c r="AL12" s="248"/>
      <c r="AM12" s="248"/>
      <c r="AN12" s="249"/>
      <c r="AO12" s="249"/>
      <c r="AP12" s="249"/>
      <c r="AQ12" s="248"/>
      <c r="AR12" s="248"/>
      <c r="AS12" s="248"/>
      <c r="AT12" s="249"/>
      <c r="AU12" s="250"/>
      <c r="AV12" s="250"/>
      <c r="AW12" s="251"/>
      <c r="AX12" s="251"/>
      <c r="AY12" s="251"/>
      <c r="AZ12" s="250"/>
      <c r="BA12" s="250"/>
      <c r="BB12" s="250"/>
      <c r="BC12" s="250"/>
      <c r="BD12" s="250"/>
      <c r="BE12" s="250"/>
      <c r="BF12" s="252"/>
      <c r="BG12" s="253"/>
      <c r="BH12" s="231"/>
    </row>
    <row r="13" spans="1:60" s="254" customFormat="1" ht="85.5" customHeight="1">
      <c r="A13" s="247"/>
      <c r="B13" s="230" t="s">
        <v>324</v>
      </c>
      <c r="C13" s="230" t="s">
        <v>494</v>
      </c>
      <c r="D13" s="303" t="s">
        <v>494</v>
      </c>
      <c r="E13" s="342" t="s">
        <v>494</v>
      </c>
      <c r="F13" s="342" t="s">
        <v>494</v>
      </c>
      <c r="G13" s="248"/>
      <c r="H13" s="248"/>
      <c r="I13" s="248"/>
      <c r="J13" s="249"/>
      <c r="K13" s="249"/>
      <c r="L13" s="249"/>
      <c r="M13" s="248"/>
      <c r="N13" s="248"/>
      <c r="O13" s="248"/>
      <c r="P13" s="249"/>
      <c r="Q13" s="249"/>
      <c r="R13" s="249"/>
      <c r="S13" s="248"/>
      <c r="T13" s="248"/>
      <c r="U13" s="248"/>
      <c r="V13" s="249"/>
      <c r="W13" s="249"/>
      <c r="X13" s="249"/>
      <c r="Y13" s="248"/>
      <c r="Z13" s="248"/>
      <c r="AA13" s="248"/>
      <c r="AB13" s="249"/>
      <c r="AC13" s="249"/>
      <c r="AD13" s="249"/>
      <c r="AE13" s="248"/>
      <c r="AF13" s="248"/>
      <c r="AG13" s="248"/>
      <c r="AH13" s="249"/>
      <c r="AI13" s="249"/>
      <c r="AJ13" s="249"/>
      <c r="AK13" s="248"/>
      <c r="AL13" s="248"/>
      <c r="AM13" s="248"/>
      <c r="AN13" s="249"/>
      <c r="AO13" s="249"/>
      <c r="AP13" s="249"/>
      <c r="AQ13" s="248"/>
      <c r="AR13" s="248"/>
      <c r="AS13" s="248"/>
      <c r="AT13" s="249"/>
      <c r="AU13" s="250"/>
      <c r="AV13" s="250"/>
      <c r="AW13" s="251"/>
      <c r="AX13" s="251"/>
      <c r="AY13" s="251"/>
      <c r="AZ13" s="250"/>
      <c r="BA13" s="250"/>
      <c r="BB13" s="250"/>
      <c r="BC13" s="250"/>
      <c r="BD13" s="250"/>
      <c r="BE13" s="250"/>
      <c r="BF13" s="252"/>
      <c r="BG13" s="253"/>
      <c r="BH13" s="231"/>
    </row>
    <row r="14" spans="1:60" s="254" customFormat="1" ht="85.5" customHeight="1">
      <c r="A14" s="247"/>
      <c r="B14" s="230" t="s">
        <v>325</v>
      </c>
      <c r="C14" s="230" t="s">
        <v>494</v>
      </c>
      <c r="D14" s="303" t="s">
        <v>494</v>
      </c>
      <c r="E14" s="342" t="s">
        <v>494</v>
      </c>
      <c r="F14" s="342" t="s">
        <v>494</v>
      </c>
      <c r="G14" s="248"/>
      <c r="H14" s="248"/>
      <c r="I14" s="248"/>
      <c r="J14" s="249"/>
      <c r="K14" s="249"/>
      <c r="L14" s="249"/>
      <c r="M14" s="248"/>
      <c r="N14" s="248"/>
      <c r="O14" s="248"/>
      <c r="P14" s="249"/>
      <c r="Q14" s="249"/>
      <c r="R14" s="249"/>
      <c r="S14" s="248"/>
      <c r="T14" s="248"/>
      <c r="U14" s="248"/>
      <c r="V14" s="249"/>
      <c r="W14" s="249"/>
      <c r="X14" s="249"/>
      <c r="Y14" s="248"/>
      <c r="Z14" s="248"/>
      <c r="AA14" s="248"/>
      <c r="AB14" s="249"/>
      <c r="AC14" s="249"/>
      <c r="AD14" s="249"/>
      <c r="AE14" s="248"/>
      <c r="AF14" s="248"/>
      <c r="AG14" s="248"/>
      <c r="AH14" s="249"/>
      <c r="AI14" s="249"/>
      <c r="AJ14" s="249"/>
      <c r="AK14" s="248"/>
      <c r="AL14" s="248"/>
      <c r="AM14" s="248"/>
      <c r="AN14" s="249"/>
      <c r="AO14" s="249"/>
      <c r="AP14" s="249"/>
      <c r="AQ14" s="248"/>
      <c r="AR14" s="248"/>
      <c r="AS14" s="248"/>
      <c r="AT14" s="249"/>
      <c r="AU14" s="250"/>
      <c r="AV14" s="250"/>
      <c r="AW14" s="251"/>
      <c r="AX14" s="251"/>
      <c r="AY14" s="251"/>
      <c r="AZ14" s="250"/>
      <c r="BA14" s="250"/>
      <c r="BB14" s="250"/>
      <c r="BC14" s="250"/>
      <c r="BD14" s="250"/>
      <c r="BE14" s="250"/>
      <c r="BF14" s="252"/>
      <c r="BG14" s="253"/>
      <c r="BH14" s="231"/>
    </row>
    <row r="15" spans="1:60" s="254" customFormat="1" ht="85.5" customHeight="1">
      <c r="A15" s="247"/>
      <c r="B15" s="230" t="s">
        <v>326</v>
      </c>
      <c r="C15" s="230" t="s">
        <v>494</v>
      </c>
      <c r="D15" s="303" t="s">
        <v>494</v>
      </c>
      <c r="E15" s="342" t="s">
        <v>494</v>
      </c>
      <c r="F15" s="342" t="s">
        <v>494</v>
      </c>
      <c r="G15" s="248"/>
      <c r="H15" s="248"/>
      <c r="I15" s="248"/>
      <c r="J15" s="249"/>
      <c r="K15" s="249"/>
      <c r="L15" s="249"/>
      <c r="M15" s="248"/>
      <c r="N15" s="248"/>
      <c r="O15" s="248"/>
      <c r="P15" s="249"/>
      <c r="Q15" s="249"/>
      <c r="R15" s="249"/>
      <c r="S15" s="248"/>
      <c r="T15" s="248"/>
      <c r="U15" s="248"/>
      <c r="V15" s="249"/>
      <c r="W15" s="249"/>
      <c r="X15" s="249"/>
      <c r="Y15" s="248"/>
      <c r="Z15" s="248"/>
      <c r="AA15" s="248"/>
      <c r="AB15" s="249"/>
      <c r="AC15" s="249"/>
      <c r="AD15" s="249"/>
      <c r="AE15" s="248"/>
      <c r="AF15" s="248"/>
      <c r="AG15" s="248"/>
      <c r="AH15" s="249"/>
      <c r="AI15" s="249"/>
      <c r="AJ15" s="249"/>
      <c r="AK15" s="248"/>
      <c r="AL15" s="248"/>
      <c r="AM15" s="248"/>
      <c r="AN15" s="249"/>
      <c r="AO15" s="249"/>
      <c r="AP15" s="249"/>
      <c r="AQ15" s="248"/>
      <c r="AR15" s="248"/>
      <c r="AS15" s="248"/>
      <c r="AT15" s="249"/>
      <c r="AU15" s="250"/>
      <c r="AV15" s="250"/>
      <c r="AW15" s="248"/>
      <c r="AX15" s="248"/>
      <c r="AY15" s="248"/>
      <c r="AZ15" s="249"/>
      <c r="BA15" s="250"/>
      <c r="BB15" s="250"/>
      <c r="BC15" s="249"/>
      <c r="BD15" s="250"/>
      <c r="BE15" s="250"/>
      <c r="BF15" s="252"/>
      <c r="BG15" s="253"/>
      <c r="BH15" s="231"/>
    </row>
    <row r="16" spans="1:60" s="254" customFormat="1" ht="85.5" customHeight="1">
      <c r="A16" s="247"/>
      <c r="B16" s="230" t="s">
        <v>327</v>
      </c>
      <c r="C16" s="230" t="s">
        <v>494</v>
      </c>
      <c r="D16" s="303" t="s">
        <v>494</v>
      </c>
      <c r="E16" s="342" t="s">
        <v>494</v>
      </c>
      <c r="F16" s="342" t="s">
        <v>494</v>
      </c>
      <c r="G16" s="247"/>
      <c r="H16" s="247"/>
      <c r="I16" s="247"/>
      <c r="J16" s="256"/>
      <c r="K16" s="257"/>
      <c r="L16" s="256"/>
      <c r="M16" s="247"/>
      <c r="N16" s="247"/>
      <c r="O16" s="247"/>
      <c r="P16" s="256"/>
      <c r="Q16" s="256"/>
      <c r="R16" s="256"/>
      <c r="S16" s="247"/>
      <c r="T16" s="247"/>
      <c r="U16" s="247"/>
      <c r="V16" s="256"/>
      <c r="W16" s="256"/>
      <c r="X16" s="256"/>
      <c r="Y16" s="247"/>
      <c r="Z16" s="247"/>
      <c r="AA16" s="247"/>
      <c r="AB16" s="256"/>
      <c r="AC16" s="256"/>
      <c r="AD16" s="256"/>
      <c r="AE16" s="247"/>
      <c r="AF16" s="247"/>
      <c r="AG16" s="247"/>
      <c r="AH16" s="256"/>
      <c r="AI16" s="256"/>
      <c r="AJ16" s="256"/>
      <c r="AK16" s="247"/>
      <c r="AL16" s="247"/>
      <c r="AM16" s="247"/>
      <c r="AN16" s="256"/>
      <c r="AO16" s="256"/>
      <c r="AP16" s="256"/>
      <c r="AQ16" s="247"/>
      <c r="AR16" s="247"/>
      <c r="AS16" s="247"/>
      <c r="AT16" s="256"/>
      <c r="AU16" s="258"/>
      <c r="AV16" s="258"/>
      <c r="AW16" s="259"/>
      <c r="AX16" s="259"/>
      <c r="AY16" s="259"/>
      <c r="AZ16" s="258"/>
      <c r="BA16" s="258"/>
      <c r="BB16" s="258"/>
      <c r="BC16" s="258"/>
      <c r="BD16" s="258"/>
      <c r="BE16" s="258"/>
      <c r="BF16" s="260"/>
      <c r="BG16" s="231"/>
      <c r="BH16" s="231"/>
    </row>
    <row r="17" spans="1:60" s="254" customFormat="1" ht="85.5" customHeight="1">
      <c r="A17" s="247"/>
      <c r="B17" s="230" t="s">
        <v>328</v>
      </c>
      <c r="C17" s="230" t="s">
        <v>494</v>
      </c>
      <c r="D17" s="303" t="s">
        <v>494</v>
      </c>
      <c r="E17" s="342" t="s">
        <v>494</v>
      </c>
      <c r="F17" s="342" t="s">
        <v>494</v>
      </c>
      <c r="G17" s="247"/>
      <c r="H17" s="247"/>
      <c r="I17" s="247"/>
      <c r="J17" s="256"/>
      <c r="K17" s="257"/>
      <c r="L17" s="256"/>
      <c r="M17" s="247"/>
      <c r="N17" s="247"/>
      <c r="O17" s="247"/>
      <c r="P17" s="256"/>
      <c r="Q17" s="256"/>
      <c r="R17" s="256"/>
      <c r="S17" s="247"/>
      <c r="T17" s="247"/>
      <c r="U17" s="247"/>
      <c r="V17" s="256"/>
      <c r="W17" s="256"/>
      <c r="X17" s="256"/>
      <c r="Y17" s="247"/>
      <c r="Z17" s="247"/>
      <c r="AA17" s="247"/>
      <c r="AB17" s="256"/>
      <c r="AC17" s="256"/>
      <c r="AD17" s="256"/>
      <c r="AE17" s="247"/>
      <c r="AF17" s="247"/>
      <c r="AG17" s="247"/>
      <c r="AH17" s="256"/>
      <c r="AI17" s="256"/>
      <c r="AJ17" s="256"/>
      <c r="AK17" s="247"/>
      <c r="AL17" s="247"/>
      <c r="AM17" s="247"/>
      <c r="AN17" s="256"/>
      <c r="AO17" s="256"/>
      <c r="AP17" s="256"/>
      <c r="AQ17" s="247"/>
      <c r="AR17" s="247"/>
      <c r="AS17" s="247"/>
      <c r="AT17" s="256"/>
      <c r="AU17" s="258"/>
      <c r="AV17" s="258"/>
      <c r="AW17" s="259"/>
      <c r="AX17" s="259"/>
      <c r="AY17" s="259"/>
      <c r="AZ17" s="258"/>
      <c r="BA17" s="258"/>
      <c r="BB17" s="258"/>
      <c r="BC17" s="258"/>
      <c r="BD17" s="258"/>
      <c r="BE17" s="258"/>
      <c r="BF17" s="260"/>
      <c r="BG17" s="231"/>
      <c r="BH17" s="231"/>
    </row>
    <row r="18" spans="1:60" s="254" customFormat="1" ht="85.5" customHeight="1">
      <c r="A18" s="247"/>
      <c r="B18" s="230" t="s">
        <v>329</v>
      </c>
      <c r="C18" s="230" t="s">
        <v>494</v>
      </c>
      <c r="D18" s="303" t="s">
        <v>494</v>
      </c>
      <c r="E18" s="342" t="s">
        <v>494</v>
      </c>
      <c r="F18" s="342" t="s">
        <v>494</v>
      </c>
      <c r="G18" s="247"/>
      <c r="H18" s="247"/>
      <c r="I18" s="247"/>
      <c r="J18" s="256"/>
      <c r="K18" s="257"/>
      <c r="L18" s="256"/>
      <c r="M18" s="247"/>
      <c r="N18" s="247"/>
      <c r="O18" s="247"/>
      <c r="P18" s="256"/>
      <c r="Q18" s="256"/>
      <c r="R18" s="256"/>
      <c r="S18" s="247"/>
      <c r="T18" s="247"/>
      <c r="U18" s="247"/>
      <c r="V18" s="256"/>
      <c r="W18" s="256"/>
      <c r="X18" s="256"/>
      <c r="Y18" s="247"/>
      <c r="Z18" s="247"/>
      <c r="AA18" s="247"/>
      <c r="AB18" s="256"/>
      <c r="AC18" s="256"/>
      <c r="AD18" s="256"/>
      <c r="AE18" s="247"/>
      <c r="AF18" s="247"/>
      <c r="AG18" s="247"/>
      <c r="AH18" s="256"/>
      <c r="AI18" s="256"/>
      <c r="AJ18" s="256"/>
      <c r="AK18" s="247"/>
      <c r="AL18" s="247"/>
      <c r="AM18" s="247"/>
      <c r="AN18" s="256"/>
      <c r="AO18" s="256"/>
      <c r="AP18" s="256"/>
      <c r="AQ18" s="247"/>
      <c r="AR18" s="247"/>
      <c r="AS18" s="247"/>
      <c r="AT18" s="256"/>
      <c r="AU18" s="258"/>
      <c r="AV18" s="258"/>
      <c r="AW18" s="259"/>
      <c r="AX18" s="259"/>
      <c r="AY18" s="259"/>
      <c r="AZ18" s="258"/>
      <c r="BA18" s="258"/>
      <c r="BB18" s="258"/>
      <c r="BC18" s="258"/>
      <c r="BD18" s="258"/>
      <c r="BE18" s="258"/>
      <c r="BF18" s="260"/>
      <c r="BG18" s="231"/>
      <c r="BH18" s="231"/>
    </row>
    <row r="19" spans="1:60" s="254" customFormat="1" ht="85.5" customHeight="1">
      <c r="A19" s="247"/>
      <c r="B19" s="230" t="s">
        <v>330</v>
      </c>
      <c r="C19" s="230" t="s">
        <v>494</v>
      </c>
      <c r="D19" s="303" t="s">
        <v>494</v>
      </c>
      <c r="E19" s="342" t="s">
        <v>494</v>
      </c>
      <c r="F19" s="342" t="s">
        <v>494</v>
      </c>
      <c r="G19" s="247"/>
      <c r="H19" s="247"/>
      <c r="I19" s="247"/>
      <c r="J19" s="256"/>
      <c r="K19" s="257"/>
      <c r="L19" s="256"/>
      <c r="M19" s="247"/>
      <c r="N19" s="247"/>
      <c r="O19" s="247"/>
      <c r="P19" s="256"/>
      <c r="Q19" s="256"/>
      <c r="R19" s="256"/>
      <c r="S19" s="247"/>
      <c r="T19" s="247"/>
      <c r="U19" s="247"/>
      <c r="V19" s="256"/>
      <c r="W19" s="256"/>
      <c r="X19" s="256"/>
      <c r="Y19" s="247"/>
      <c r="Z19" s="247"/>
      <c r="AA19" s="247"/>
      <c r="AB19" s="256"/>
      <c r="AC19" s="256"/>
      <c r="AD19" s="256"/>
      <c r="AE19" s="247"/>
      <c r="AF19" s="247"/>
      <c r="AG19" s="247"/>
      <c r="AH19" s="256"/>
      <c r="AI19" s="256"/>
      <c r="AJ19" s="256"/>
      <c r="AK19" s="247"/>
      <c r="AL19" s="247"/>
      <c r="AM19" s="247"/>
      <c r="AN19" s="256"/>
      <c r="AO19" s="256"/>
      <c r="AP19" s="256"/>
      <c r="AQ19" s="247"/>
      <c r="AR19" s="247"/>
      <c r="AS19" s="247"/>
      <c r="AT19" s="256"/>
      <c r="AU19" s="258"/>
      <c r="AV19" s="258"/>
      <c r="AW19" s="259"/>
      <c r="AX19" s="259"/>
      <c r="AY19" s="259"/>
      <c r="AZ19" s="258"/>
      <c r="BA19" s="258"/>
      <c r="BB19" s="258"/>
      <c r="BC19" s="258"/>
      <c r="BD19" s="258"/>
      <c r="BE19" s="258"/>
      <c r="BF19" s="260"/>
      <c r="BG19" s="231"/>
      <c r="BH19" s="231"/>
    </row>
    <row r="20" spans="1:60" s="254" customFormat="1" ht="85.5" customHeight="1">
      <c r="A20" s="247"/>
      <c r="B20" s="230" t="s">
        <v>331</v>
      </c>
      <c r="C20" s="230" t="s">
        <v>494</v>
      </c>
      <c r="D20" s="303" t="s">
        <v>494</v>
      </c>
      <c r="E20" s="342" t="s">
        <v>494</v>
      </c>
      <c r="F20" s="342" t="s">
        <v>494</v>
      </c>
      <c r="G20" s="247"/>
      <c r="H20" s="247"/>
      <c r="I20" s="247"/>
      <c r="J20" s="256"/>
      <c r="K20" s="257"/>
      <c r="L20" s="256"/>
      <c r="M20" s="247"/>
      <c r="N20" s="247"/>
      <c r="O20" s="247"/>
      <c r="P20" s="256"/>
      <c r="Q20" s="256"/>
      <c r="R20" s="256"/>
      <c r="S20" s="247"/>
      <c r="T20" s="247"/>
      <c r="U20" s="247"/>
      <c r="V20" s="256"/>
      <c r="W20" s="256"/>
      <c r="X20" s="256"/>
      <c r="Y20" s="247"/>
      <c r="Z20" s="247"/>
      <c r="AA20" s="247"/>
      <c r="AB20" s="256"/>
      <c r="AC20" s="256"/>
      <c r="AD20" s="256"/>
      <c r="AE20" s="247"/>
      <c r="AF20" s="247"/>
      <c r="AG20" s="247"/>
      <c r="AH20" s="256"/>
      <c r="AI20" s="256"/>
      <c r="AJ20" s="256"/>
      <c r="AK20" s="247"/>
      <c r="AL20" s="247"/>
      <c r="AM20" s="247"/>
      <c r="AN20" s="256"/>
      <c r="AO20" s="256"/>
      <c r="AP20" s="256"/>
      <c r="AQ20" s="247"/>
      <c r="AR20" s="247"/>
      <c r="AS20" s="247"/>
      <c r="AT20" s="256"/>
      <c r="AU20" s="258"/>
      <c r="AV20" s="258"/>
      <c r="AW20" s="259"/>
      <c r="AX20" s="259"/>
      <c r="AY20" s="259"/>
      <c r="AZ20" s="258"/>
      <c r="BA20" s="258"/>
      <c r="BB20" s="258"/>
      <c r="BC20" s="258"/>
      <c r="BD20" s="258"/>
      <c r="BE20" s="258"/>
      <c r="BF20" s="260"/>
      <c r="BG20" s="231"/>
      <c r="BH20" s="231"/>
    </row>
    <row r="21" spans="1:60" s="254" customFormat="1" ht="85.5" customHeight="1">
      <c r="A21" s="247"/>
      <c r="B21" s="230" t="s">
        <v>332</v>
      </c>
      <c r="C21" s="230" t="s">
        <v>494</v>
      </c>
      <c r="D21" s="303" t="s">
        <v>494</v>
      </c>
      <c r="E21" s="342" t="s">
        <v>494</v>
      </c>
      <c r="F21" s="342" t="s">
        <v>494</v>
      </c>
      <c r="G21" s="247"/>
      <c r="H21" s="247"/>
      <c r="I21" s="247"/>
      <c r="J21" s="256"/>
      <c r="K21" s="257"/>
      <c r="L21" s="256"/>
      <c r="M21" s="247"/>
      <c r="N21" s="247"/>
      <c r="O21" s="247"/>
      <c r="P21" s="256"/>
      <c r="Q21" s="256"/>
      <c r="R21" s="256"/>
      <c r="S21" s="247"/>
      <c r="T21" s="247"/>
      <c r="U21" s="247"/>
      <c r="V21" s="256"/>
      <c r="W21" s="256"/>
      <c r="X21" s="256"/>
      <c r="Y21" s="247"/>
      <c r="Z21" s="247"/>
      <c r="AA21" s="247"/>
      <c r="AB21" s="256"/>
      <c r="AC21" s="256"/>
      <c r="AD21" s="256"/>
      <c r="AE21" s="247"/>
      <c r="AF21" s="247"/>
      <c r="AG21" s="247"/>
      <c r="AH21" s="256"/>
      <c r="AI21" s="256"/>
      <c r="AJ21" s="256"/>
      <c r="AK21" s="247"/>
      <c r="AL21" s="247"/>
      <c r="AM21" s="247"/>
      <c r="AN21" s="256"/>
      <c r="AO21" s="256"/>
      <c r="AP21" s="256"/>
      <c r="AQ21" s="247"/>
      <c r="AR21" s="247"/>
      <c r="AS21" s="247"/>
      <c r="AT21" s="256"/>
      <c r="AU21" s="258"/>
      <c r="AV21" s="258"/>
      <c r="AW21" s="259"/>
      <c r="AX21" s="259"/>
      <c r="AY21" s="259"/>
      <c r="AZ21" s="258"/>
      <c r="BA21" s="258"/>
      <c r="BB21" s="258"/>
      <c r="BC21" s="258"/>
      <c r="BD21" s="258"/>
      <c r="BE21" s="258"/>
      <c r="BF21" s="260"/>
      <c r="BG21" s="231"/>
      <c r="BH21" s="231"/>
    </row>
    <row r="22" spans="1:60" s="254" customFormat="1" ht="85.5" customHeight="1">
      <c r="A22" s="247"/>
      <c r="B22" s="230" t="s">
        <v>333</v>
      </c>
      <c r="C22" s="230" t="s">
        <v>494</v>
      </c>
      <c r="D22" s="303" t="s">
        <v>494</v>
      </c>
      <c r="E22" s="342" t="s">
        <v>494</v>
      </c>
      <c r="F22" s="342" t="s">
        <v>494</v>
      </c>
      <c r="G22" s="247"/>
      <c r="H22" s="247"/>
      <c r="I22" s="247"/>
      <c r="J22" s="256"/>
      <c r="K22" s="257"/>
      <c r="L22" s="256"/>
      <c r="M22" s="247"/>
      <c r="N22" s="247"/>
      <c r="O22" s="247"/>
      <c r="P22" s="256"/>
      <c r="Q22" s="256"/>
      <c r="R22" s="256"/>
      <c r="S22" s="247"/>
      <c r="T22" s="247"/>
      <c r="U22" s="247"/>
      <c r="V22" s="256"/>
      <c r="W22" s="256"/>
      <c r="X22" s="256"/>
      <c r="Y22" s="247"/>
      <c r="Z22" s="247"/>
      <c r="AA22" s="247"/>
      <c r="AB22" s="256"/>
      <c r="AC22" s="256"/>
      <c r="AD22" s="256"/>
      <c r="AE22" s="247"/>
      <c r="AF22" s="247"/>
      <c r="AG22" s="247"/>
      <c r="AH22" s="256"/>
      <c r="AI22" s="256"/>
      <c r="AJ22" s="256"/>
      <c r="AK22" s="247"/>
      <c r="AL22" s="247"/>
      <c r="AM22" s="247"/>
      <c r="AN22" s="256"/>
      <c r="AO22" s="256"/>
      <c r="AP22" s="256"/>
      <c r="AQ22" s="247"/>
      <c r="AR22" s="247"/>
      <c r="AS22" s="247"/>
      <c r="AT22" s="256"/>
      <c r="AU22" s="258"/>
      <c r="AV22" s="258"/>
      <c r="AW22" s="259"/>
      <c r="AX22" s="259"/>
      <c r="AY22" s="259"/>
      <c r="AZ22" s="258"/>
      <c r="BA22" s="258"/>
      <c r="BB22" s="258"/>
      <c r="BC22" s="258"/>
      <c r="BD22" s="258"/>
      <c r="BE22" s="258"/>
      <c r="BF22" s="260"/>
      <c r="BG22" s="231"/>
      <c r="BH22" s="231"/>
    </row>
    <row r="23" spans="1:58" ht="9" customHeight="1">
      <c r="A23" s="237"/>
      <c r="B23" s="237"/>
      <c r="C23" s="237" t="s">
        <v>494</v>
      </c>
      <c r="D23" s="238"/>
      <c r="E23" s="237"/>
      <c r="F23" s="237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40"/>
    </row>
    <row r="24" spans="1:58" ht="36.75" customHeight="1">
      <c r="A24" s="241" t="s">
        <v>32</v>
      </c>
      <c r="B24" s="241"/>
      <c r="C24" s="241"/>
      <c r="D24" s="242"/>
      <c r="E24" s="243"/>
      <c r="F24" s="243" t="s">
        <v>0</v>
      </c>
      <c r="G24" s="244"/>
      <c r="H24" s="244"/>
      <c r="I24" s="244"/>
      <c r="J24" s="244" t="s">
        <v>1</v>
      </c>
      <c r="K24" s="244"/>
      <c r="L24" s="244"/>
      <c r="M24" s="244"/>
      <c r="N24" s="244"/>
      <c r="O24" s="244"/>
      <c r="P24" s="244"/>
      <c r="Q24" s="244"/>
      <c r="R24" s="244"/>
      <c r="S24" s="244" t="s">
        <v>2</v>
      </c>
      <c r="T24" s="244"/>
      <c r="U24" s="244"/>
      <c r="V24" s="244"/>
      <c r="W24" s="244"/>
      <c r="X24" s="244"/>
      <c r="Y24" s="244"/>
      <c r="Z24" s="244"/>
      <c r="AA24" s="244" t="s">
        <v>3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 t="s">
        <v>3</v>
      </c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5" t="s">
        <v>3</v>
      </c>
    </row>
    <row r="25" ht="40.5" customHeight="1"/>
  </sheetData>
  <sheetProtection/>
  <mergeCells count="40">
    <mergeCell ref="H4:K4"/>
    <mergeCell ref="E4:F4"/>
    <mergeCell ref="A1:BH1"/>
    <mergeCell ref="A2:BH2"/>
    <mergeCell ref="A3:D3"/>
    <mergeCell ref="S3:X3"/>
    <mergeCell ref="Y3:AD3"/>
    <mergeCell ref="AR3:AV3"/>
    <mergeCell ref="AW3:BF3"/>
    <mergeCell ref="A4:D4"/>
    <mergeCell ref="AR4:AV4"/>
    <mergeCell ref="AW4:BF4"/>
    <mergeCell ref="BA5:BH5"/>
    <mergeCell ref="A6:A7"/>
    <mergeCell ref="B6:B7"/>
    <mergeCell ref="D6:D7"/>
    <mergeCell ref="E6:E7"/>
    <mergeCell ref="F6:F7"/>
    <mergeCell ref="G6:BB6"/>
    <mergeCell ref="BF6:BF7"/>
    <mergeCell ref="BG6:BG7"/>
    <mergeCell ref="BH6:BH7"/>
    <mergeCell ref="G7:I7"/>
    <mergeCell ref="J7:L7"/>
    <mergeCell ref="M7:O7"/>
    <mergeCell ref="P7:R7"/>
    <mergeCell ref="S7:U7"/>
    <mergeCell ref="V7:X7"/>
    <mergeCell ref="Y7:AA7"/>
    <mergeCell ref="BC7:BE7"/>
    <mergeCell ref="C6:C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471" t="str">
        <f>(Kapak!A2)</f>
        <v>Türkiye Atletizm Federasyonu
İstanbul Atletizm İl Temsilciliği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s="67" customFormat="1" ht="25.5" customHeight="1">
      <c r="A2" s="472">
        <f>Kapak!A14</f>
        <v>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</row>
    <row r="3" spans="1:13" s="68" customFormat="1" ht="26.25" customHeight="1">
      <c r="A3" s="471" t="s">
        <v>82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ht="16.5" customHeight="1">
      <c r="A4" s="473" t="s">
        <v>83</v>
      </c>
      <c r="B4" s="474"/>
      <c r="C4" s="474"/>
      <c r="D4" s="474"/>
      <c r="E4" s="474"/>
      <c r="F4" s="69"/>
      <c r="G4" s="68"/>
      <c r="H4" s="475" t="s">
        <v>33</v>
      </c>
      <c r="I4" s="475"/>
      <c r="J4" s="475"/>
      <c r="K4" s="475"/>
      <c r="L4" s="475"/>
      <c r="M4" s="475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7"/>
      <c r="C16" s="138"/>
      <c r="D16" s="138"/>
      <c r="E16" s="139"/>
      <c r="F16" s="140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7"/>
      <c r="C17" s="138"/>
      <c r="D17" s="138"/>
      <c r="E17" s="139"/>
      <c r="F17" s="140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7"/>
      <c r="C18" s="138"/>
      <c r="D18" s="138"/>
      <c r="E18" s="139"/>
      <c r="F18" s="140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7"/>
      <c r="C19" s="138"/>
      <c r="D19" s="138"/>
      <c r="E19" s="139"/>
      <c r="F19" s="140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7"/>
      <c r="C20" s="138"/>
      <c r="D20" s="138"/>
      <c r="E20" s="139"/>
      <c r="F20" s="140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7"/>
      <c r="C21" s="138"/>
      <c r="D21" s="138"/>
      <c r="E21" s="139"/>
      <c r="F21" s="140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7"/>
      <c r="C22" s="138"/>
      <c r="D22" s="138"/>
      <c r="E22" s="139"/>
      <c r="F22" s="140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7"/>
      <c r="C23" s="138"/>
      <c r="D23" s="138"/>
      <c r="E23" s="139"/>
      <c r="F23" s="140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7"/>
      <c r="C24" s="138"/>
      <c r="D24" s="138"/>
      <c r="E24" s="139"/>
      <c r="F24" s="140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7"/>
      <c r="C25" s="138"/>
      <c r="D25" s="138"/>
      <c r="E25" s="139"/>
      <c r="F25" s="140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7"/>
      <c r="C26" s="138"/>
      <c r="D26" s="138"/>
      <c r="E26" s="139"/>
      <c r="F26" s="140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7"/>
      <c r="C27" s="138"/>
      <c r="D27" s="138"/>
      <c r="E27" s="139"/>
      <c r="F27" s="140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7"/>
      <c r="C28" s="138"/>
      <c r="D28" s="138"/>
      <c r="E28" s="139"/>
      <c r="F28" s="140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7"/>
      <c r="C29" s="138"/>
      <c r="D29" s="138"/>
      <c r="E29" s="139"/>
      <c r="F29" s="140"/>
      <c r="H29" s="73"/>
      <c r="I29" s="137"/>
      <c r="J29" s="138"/>
      <c r="K29" s="138"/>
      <c r="L29" s="139"/>
      <c r="M29" s="140"/>
    </row>
    <row r="30" spans="1:13" ht="17.25" customHeight="1">
      <c r="A30" s="474" t="s">
        <v>34</v>
      </c>
      <c r="B30" s="474"/>
      <c r="C30" s="474"/>
      <c r="D30" s="474"/>
      <c r="E30" s="474"/>
      <c r="F30" s="69"/>
      <c r="H30" s="474" t="s">
        <v>35</v>
      </c>
      <c r="I30" s="474"/>
      <c r="J30" s="474"/>
      <c r="K30" s="474"/>
      <c r="L30" s="474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473" t="s">
        <v>72</v>
      </c>
      <c r="B41" s="474"/>
      <c r="C41" s="474"/>
      <c r="D41" s="474"/>
      <c r="E41" s="474"/>
      <c r="F41" s="69"/>
      <c r="H41" s="473" t="s">
        <v>19</v>
      </c>
      <c r="I41" s="474"/>
      <c r="J41" s="474"/>
      <c r="K41" s="474"/>
      <c r="L41" s="474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473" t="s">
        <v>18</v>
      </c>
      <c r="B52" s="474"/>
      <c r="C52" s="474"/>
      <c r="D52" s="474"/>
      <c r="E52" s="474"/>
      <c r="F52" s="69"/>
      <c r="H52" s="473" t="s">
        <v>121</v>
      </c>
      <c r="I52" s="474"/>
      <c r="J52" s="474"/>
      <c r="K52" s="474"/>
      <c r="L52" s="474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>
        <f>('Gülle Atma'!D9)</f>
        <v>35669</v>
      </c>
      <c r="J54" s="88" t="str">
        <f>('Gülle Atma'!E9)</f>
        <v>CAN GÜNERSU</v>
      </c>
      <c r="K54" s="88" t="str">
        <f>('Gülle Atma'!F9)</f>
        <v>ANKARA</v>
      </c>
      <c r="L54" s="86">
        <f>('Gülle Atma'!N9)</f>
        <v>960</v>
      </c>
      <c r="M54" s="87">
        <f>('Gülle Atma'!O9)</f>
        <v>462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>
        <f>('Gülle Atma'!D8)</f>
        <v>35091</v>
      </c>
      <c r="J55" s="88" t="str">
        <f>('Gülle Atma'!E8)</f>
        <v>AHMET BERKAY OFLAZ</v>
      </c>
      <c r="K55" s="88" t="str">
        <f>('Gülle Atma'!F8)</f>
        <v>BURDUR</v>
      </c>
      <c r="L55" s="86">
        <f>('Gülle Atma'!N8)</f>
        <v>1215</v>
      </c>
      <c r="M55" s="87">
        <f>('Gülle Atma'!O8)</f>
        <v>616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>
        <f>('Gülle Atma'!D10)</f>
        <v>35094</v>
      </c>
      <c r="J56" s="88" t="str">
        <f>('Gülle Atma'!E10)</f>
        <v>YAĞIZ ERDOĞAN</v>
      </c>
      <c r="K56" s="88" t="str">
        <f>('Gülle Atma'!F10)</f>
        <v>İSTANBUL</v>
      </c>
      <c r="L56" s="86" t="str">
        <f>('Gülle Atma'!N10)</f>
        <v>DNS</v>
      </c>
      <c r="M56" s="87">
        <f>('Gülle Atma'!O10)</f>
        <v>0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>
        <f>('Gülle Atma'!D11)</f>
      </c>
      <c r="J57" s="88">
        <f>('Gülle Atma'!E11)</f>
      </c>
      <c r="K57" s="88">
        <f>('Gülle Atma'!F11)</f>
      </c>
      <c r="L57" s="86">
        <f>('Gülle Atma'!N11)</f>
        <v>0</v>
      </c>
      <c r="M57" s="87">
        <f>('Gülle Atma'!O11)</f>
        <v>0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>
        <f>('Gülle Atma'!D12)</f>
      </c>
      <c r="J58" s="88">
        <f>('Gülle Atma'!E12)</f>
      </c>
      <c r="K58" s="88">
        <f>('Gülle Atma'!F12)</f>
      </c>
      <c r="L58" s="86">
        <f>('Gülle Atma'!N12)</f>
        <v>0</v>
      </c>
      <c r="M58" s="87">
        <f>('Gülle Atma'!O12)</f>
        <v>0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>
        <f>('Gülle Atma'!D13)</f>
      </c>
      <c r="J59" s="88">
        <f>('Gülle Atma'!E13)</f>
      </c>
      <c r="K59" s="88">
        <f>('Gülle Atma'!F13)</f>
      </c>
      <c r="L59" s="86">
        <f>('Gülle Atma'!N13)</f>
        <v>0</v>
      </c>
      <c r="M59" s="87">
        <f>('Gülle Atma'!O13)</f>
        <v>0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>
        <f>('Gülle Atma'!D14)</f>
      </c>
      <c r="J60" s="88">
        <f>('Gülle Atma'!E14)</f>
      </c>
      <c r="K60" s="88">
        <f>('Gülle Atma'!F14)</f>
      </c>
      <c r="L60" s="86">
        <f>('Gülle Atma'!N14)</f>
        <v>0</v>
      </c>
      <c r="M60" s="87">
        <f>('Gülle Atma'!O14)</f>
        <v>0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>
        <f>('Gülle Atma'!D15)</f>
      </c>
      <c r="J61" s="88">
        <f>('Gülle Atma'!E15)</f>
      </c>
      <c r="K61" s="88">
        <f>('Gülle Atma'!F15)</f>
      </c>
      <c r="L61" s="86">
        <f>('Gülle Atma'!N15)</f>
        <v>0</v>
      </c>
      <c r="M61" s="87">
        <f>('Gülle Atma'!O15)</f>
        <v>0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>
        <f>('Gülle Atma'!D16)</f>
      </c>
      <c r="J62" s="88">
        <f>('Gülle Atma'!E16)</f>
      </c>
      <c r="K62" s="88">
        <f>('Gülle Atma'!F16)</f>
      </c>
      <c r="L62" s="86">
        <f>('Gülle Atma'!N16)</f>
        <v>0</v>
      </c>
      <c r="M62" s="87">
        <f>('Gülle Atma'!O16)</f>
        <v>0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>
        <f>('Gülle Atma'!D17)</f>
      </c>
      <c r="J63" s="88">
        <f>('Gülle Atma'!E17)</f>
      </c>
      <c r="K63" s="88">
        <f>('Gülle Atma'!F17)</f>
      </c>
      <c r="L63" s="86">
        <f>('Gülle Atma'!N17)</f>
        <v>0</v>
      </c>
      <c r="M63" s="87">
        <f>('Gülle Atma'!O17)</f>
        <v>0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>
        <f>('Gülle Atma'!D18)</f>
      </c>
      <c r="J64" s="88">
        <f>('Gülle Atma'!E18)</f>
      </c>
      <c r="K64" s="88">
        <f>('Gülle Atma'!F18)</f>
      </c>
      <c r="L64" s="86">
        <f>('Gülle Atma'!N18)</f>
        <v>0</v>
      </c>
      <c r="M64" s="87">
        <f>('Gülle Atma'!O18)</f>
        <v>0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>
        <f>('Gülle Atma'!D19)</f>
      </c>
      <c r="J65" s="88">
        <f>('Gülle Atma'!E19)</f>
      </c>
      <c r="K65" s="88">
        <f>('Gülle Atma'!F19)</f>
      </c>
      <c r="L65" s="86">
        <f>('Gülle Atma'!N19)</f>
        <v>0</v>
      </c>
      <c r="M65" s="87">
        <f>('Gülle Atma'!O19)</f>
        <v>0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>
        <f>('Gülle Atma'!D20)</f>
      </c>
      <c r="J66" s="88">
        <f>('Gülle Atma'!E20)</f>
      </c>
      <c r="K66" s="88">
        <f>('Gülle Atma'!F20)</f>
      </c>
      <c r="L66" s="86">
        <f>('Gülle Atma'!N20)</f>
        <v>0</v>
      </c>
      <c r="M66" s="87">
        <f>('Gülle Atma'!O20)</f>
        <v>0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>
        <f>('Gülle Atma'!D21)</f>
      </c>
      <c r="J67" s="88">
        <f>('Gülle Atma'!E21)</f>
      </c>
      <c r="K67" s="88">
        <f>('Gülle Atma'!F21)</f>
      </c>
      <c r="L67" s="86">
        <f>('Gülle Atma'!N21)</f>
        <v>0</v>
      </c>
      <c r="M67" s="87">
        <f>('Gülle Atma'!O21)</f>
        <v>0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A41:E41"/>
    <mergeCell ref="H41:L41"/>
    <mergeCell ref="A52:E52"/>
    <mergeCell ref="H52:L52"/>
    <mergeCell ref="A1:M1"/>
    <mergeCell ref="A2:M2"/>
    <mergeCell ref="A3:M3"/>
    <mergeCell ref="A4:E4"/>
    <mergeCell ref="H4:M4"/>
    <mergeCell ref="A30:E30"/>
    <mergeCell ref="H30:L30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0.5" customHeight="1">
      <c r="A1" s="476" t="str">
        <f>(Kapak!A2)</f>
        <v>Türkiye Atletizm Federasyonu
İstanbul Atletizm İl Temsilciliği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s="197" customFormat="1" ht="19.5" customHeight="1">
      <c r="A2" s="411" t="str">
        <f>Kapak!A16</f>
        <v>SALON FEDERASYON DENEME YARIŞMALARI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8" customHeight="1">
      <c r="A3" s="414" t="s">
        <v>308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412">
        <f ca="1">NOW()</f>
        <v>41658.741709375</v>
      </c>
      <c r="N4" s="413"/>
      <c r="O4" s="413"/>
    </row>
    <row r="5" spans="1:15" s="228" customFormat="1" ht="39.75" customHeight="1" thickBot="1">
      <c r="A5" s="407" t="s">
        <v>254</v>
      </c>
      <c r="B5" s="408"/>
      <c r="C5" s="408"/>
      <c r="D5" s="408"/>
      <c r="E5" s="408"/>
      <c r="F5" s="408"/>
      <c r="G5" s="409"/>
      <c r="I5" s="404" t="s">
        <v>8</v>
      </c>
      <c r="J5" s="405"/>
      <c r="K5" s="405"/>
      <c r="L5" s="405"/>
      <c r="M5" s="405"/>
      <c r="N5" s="405"/>
      <c r="O5" s="406"/>
    </row>
    <row r="6" spans="1:15" s="217" customFormat="1" ht="39.7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128</v>
      </c>
      <c r="F6" s="218" t="s">
        <v>69</v>
      </c>
      <c r="G6" s="218" t="s">
        <v>70</v>
      </c>
      <c r="I6" s="215" t="s">
        <v>50</v>
      </c>
      <c r="J6" s="215" t="s">
        <v>81</v>
      </c>
      <c r="K6" s="216" t="s">
        <v>46</v>
      </c>
      <c r="L6" s="215" t="s">
        <v>47</v>
      </c>
      <c r="M6" s="215" t="s">
        <v>128</v>
      </c>
      <c r="N6" s="215" t="s">
        <v>69</v>
      </c>
      <c r="O6" s="215" t="s">
        <v>71</v>
      </c>
    </row>
    <row r="7" spans="1:15" s="217" customFormat="1" ht="39.75" customHeight="1">
      <c r="A7" s="220">
        <v>1</v>
      </c>
      <c r="B7" s="220" t="s">
        <v>218</v>
      </c>
      <c r="C7" s="261">
        <f>IF(ISERROR(VLOOKUP(B7,'KAYIT LİSTESİ'!$B$5:$H$592,3,0)),"",(VLOOKUP(B7,'KAYIT LİSTESİ'!$B$5:$H$592,3,0)))</f>
      </c>
      <c r="D7" s="262">
        <f>IF(ISERROR(VLOOKUP(B7,'KAYIT LİSTESİ'!$B$5:$H$592,4,0)),"",(VLOOKUP(B7,'KAYIT LİSTESİ'!$B$5:$H$592,4,0)))</f>
      </c>
      <c r="E7" s="262">
        <f>IF(ISERROR(VLOOKUP(B7,'KAYIT LİSTESİ'!$B$5:$H$592,5,0)),"",(VLOOKUP(B7,'KAYIT LİSTESİ'!$B$5:$H$592,5,0)))</f>
      </c>
      <c r="F7" s="221"/>
      <c r="G7" s="221"/>
      <c r="I7" s="198">
        <v>1</v>
      </c>
      <c r="J7" s="198" t="s">
        <v>234</v>
      </c>
      <c r="K7" s="261">
        <f>IF(ISERROR(VLOOKUP(J7,'KAYIT LİSTESİ'!$B$5:$H$592,3,0)),"",(VLOOKUP(J7,'KAYIT LİSTESİ'!$B$5:$H$592,3,0)))</f>
      </c>
      <c r="L7" s="267">
        <f>IF(ISERROR(VLOOKUP(J7,'KAYIT LİSTESİ'!$B$5:$H$592,4,0)),"",(VLOOKUP(J7,'KAYIT LİSTESİ'!$B$5:$H$592,4,0)))</f>
      </c>
      <c r="M7" s="267">
        <f>IF(ISERROR(VLOOKUP(J7,'KAYIT LİSTESİ'!$B$5:$H$592,5,0)),"",(VLOOKUP(J7,'KAYIT LİSTESİ'!$B$5:$H$592,5,0)))</f>
      </c>
      <c r="N7" s="199"/>
      <c r="O7" s="199"/>
    </row>
    <row r="8" spans="1:15" s="217" customFormat="1" ht="39.75" customHeight="1">
      <c r="A8" s="220">
        <v>2</v>
      </c>
      <c r="B8" s="220" t="s">
        <v>219</v>
      </c>
      <c r="C8" s="261">
        <f>IF(ISERROR(VLOOKUP(B8,'KAYIT LİSTESİ'!$B$5:$H$592,3,0)),"",(VLOOKUP(B8,'KAYIT LİSTESİ'!$B$5:$H$592,3,0)))</f>
      </c>
      <c r="D8" s="262">
        <f>IF(ISERROR(VLOOKUP(B8,'KAYIT LİSTESİ'!$B$5:$H$592,4,0)),"",(VLOOKUP(B8,'KAYIT LİSTESİ'!$B$5:$H$592,4,0)))</f>
      </c>
      <c r="E8" s="262">
        <f>IF(ISERROR(VLOOKUP(B8,'KAYIT LİSTESİ'!$B$5:$H$592,5,0)),"",(VLOOKUP(B8,'KAYIT LİSTESİ'!$B$5:$H$592,5,0)))</f>
      </c>
      <c r="F8" s="222"/>
      <c r="G8" s="220"/>
      <c r="I8" s="198">
        <v>2</v>
      </c>
      <c r="J8" s="198" t="s">
        <v>235</v>
      </c>
      <c r="K8" s="261">
        <f>IF(ISERROR(VLOOKUP(J8,'KAYIT LİSTESİ'!$B$5:$H$592,3,0)),"",(VLOOKUP(J8,'KAYIT LİSTESİ'!$B$5:$H$592,3,0)))</f>
      </c>
      <c r="L8" s="267">
        <f>IF(ISERROR(VLOOKUP(J8,'KAYIT LİSTESİ'!$B$5:$H$592,4,0)),"",(VLOOKUP(J8,'KAYIT LİSTESİ'!$B$5:$H$592,4,0)))</f>
      </c>
      <c r="M8" s="267">
        <f>IF(ISERROR(VLOOKUP(J8,'KAYIT LİSTESİ'!$B$5:$H$592,5,0)),"",(VLOOKUP(J8,'KAYIT LİSTESİ'!$B$5:$H$592,5,0)))</f>
      </c>
      <c r="N8" s="199"/>
      <c r="O8" s="199"/>
    </row>
    <row r="9" spans="1:15" s="217" customFormat="1" ht="39.75" customHeight="1">
      <c r="A9" s="220">
        <v>3</v>
      </c>
      <c r="B9" s="220" t="s">
        <v>220</v>
      </c>
      <c r="C9" s="261">
        <f>IF(ISERROR(VLOOKUP(B9,'KAYIT LİSTESİ'!$B$5:$H$592,3,0)),"",(VLOOKUP(B9,'KAYIT LİSTESİ'!$B$5:$H$592,3,0)))</f>
      </c>
      <c r="D9" s="262">
        <f>IF(ISERROR(VLOOKUP(B9,'KAYIT LİSTESİ'!$B$5:$H$592,4,0)),"",(VLOOKUP(B9,'KAYIT LİSTESİ'!$B$5:$H$592,4,0)))</f>
      </c>
      <c r="E9" s="262">
        <f>IF(ISERROR(VLOOKUP(B9,'KAYIT LİSTESİ'!$B$5:$H$592,5,0)),"",(VLOOKUP(B9,'KAYIT LİSTESİ'!$B$5:$H$592,5,0)))</f>
      </c>
      <c r="F9" s="222"/>
      <c r="G9" s="220"/>
      <c r="I9" s="198">
        <v>3</v>
      </c>
      <c r="J9" s="198" t="s">
        <v>236</v>
      </c>
      <c r="K9" s="261">
        <f>IF(ISERROR(VLOOKUP(J9,'KAYIT LİSTESİ'!$B$5:$H$592,3,0)),"",(VLOOKUP(J9,'KAYIT LİSTESİ'!$B$5:$H$592,3,0)))</f>
      </c>
      <c r="L9" s="267">
        <f>IF(ISERROR(VLOOKUP(J9,'KAYIT LİSTESİ'!$B$5:$H$592,4,0)),"",(VLOOKUP(J9,'KAYIT LİSTESİ'!$B$5:$H$592,4,0)))</f>
      </c>
      <c r="M9" s="267">
        <f>IF(ISERROR(VLOOKUP(J9,'KAYIT LİSTESİ'!$B$5:$H$592,5,0)),"",(VLOOKUP(J9,'KAYIT LİSTESİ'!$B$5:$H$592,5,0)))</f>
      </c>
      <c r="N9" s="199"/>
      <c r="O9" s="199"/>
    </row>
    <row r="10" spans="1:15" s="217" customFormat="1" ht="39.75" customHeight="1">
      <c r="A10" s="220">
        <v>4</v>
      </c>
      <c r="B10" s="220" t="s">
        <v>221</v>
      </c>
      <c r="C10" s="261">
        <f>IF(ISERROR(VLOOKUP(B10,'KAYIT LİSTESİ'!$B$5:$H$592,3,0)),"",(VLOOKUP(B10,'KAYIT LİSTESİ'!$B$5:$H$592,3,0)))</f>
      </c>
      <c r="D10" s="262">
        <f>IF(ISERROR(VLOOKUP(B10,'KAYIT LİSTESİ'!$B$5:$H$592,4,0)),"",(VLOOKUP(B10,'KAYIT LİSTESİ'!$B$5:$H$592,4,0)))</f>
      </c>
      <c r="E10" s="262">
        <f>IF(ISERROR(VLOOKUP(B10,'KAYIT LİSTESİ'!$B$5:$H$592,5,0)),"",(VLOOKUP(B10,'KAYIT LİSTESİ'!$B$5:$H$592,5,0)))</f>
      </c>
      <c r="F10" s="222"/>
      <c r="G10" s="220"/>
      <c r="I10" s="198">
        <v>4</v>
      </c>
      <c r="J10" s="198" t="s">
        <v>237</v>
      </c>
      <c r="K10" s="261">
        <f>IF(ISERROR(VLOOKUP(J10,'KAYIT LİSTESİ'!$B$5:$H$592,3,0)),"",(VLOOKUP(J10,'KAYIT LİSTESİ'!$B$5:$H$592,3,0)))</f>
      </c>
      <c r="L10" s="267">
        <f>IF(ISERROR(VLOOKUP(J10,'KAYIT LİSTESİ'!$B$5:$H$592,4,0)),"",(VLOOKUP(J10,'KAYIT LİSTESİ'!$B$5:$H$592,4,0)))</f>
      </c>
      <c r="M10" s="267">
        <f>IF(ISERROR(VLOOKUP(J10,'KAYIT LİSTESİ'!$B$5:$H$592,5,0)),"",(VLOOKUP(J10,'KAYIT LİSTESİ'!$B$5:$H$592,5,0)))</f>
      </c>
      <c r="N10" s="199"/>
      <c r="O10" s="199"/>
    </row>
    <row r="11" spans="1:15" s="217" customFormat="1" ht="39.75" customHeight="1">
      <c r="A11" s="220">
        <v>5</v>
      </c>
      <c r="B11" s="220" t="s">
        <v>222</v>
      </c>
      <c r="C11" s="261">
        <f>IF(ISERROR(VLOOKUP(B11,'KAYIT LİSTESİ'!$B$5:$H$592,3,0)),"",(VLOOKUP(B11,'KAYIT LİSTESİ'!$B$5:$H$592,3,0)))</f>
      </c>
      <c r="D11" s="262">
        <f>IF(ISERROR(VLOOKUP(B11,'KAYIT LİSTESİ'!$B$5:$H$592,4,0)),"",(VLOOKUP(B11,'KAYIT LİSTESİ'!$B$5:$H$592,4,0)))</f>
      </c>
      <c r="E11" s="262">
        <f>IF(ISERROR(VLOOKUP(B11,'KAYIT LİSTESİ'!$B$5:$H$592,5,0)),"",(VLOOKUP(B11,'KAYIT LİSTESİ'!$B$5:$H$592,5,0)))</f>
      </c>
      <c r="F11" s="222"/>
      <c r="G11" s="220"/>
      <c r="I11" s="198">
        <v>5</v>
      </c>
      <c r="J11" s="198" t="s">
        <v>238</v>
      </c>
      <c r="K11" s="261">
        <f>IF(ISERROR(VLOOKUP(J11,'KAYIT LİSTESİ'!$B$5:$H$592,3,0)),"",(VLOOKUP(J11,'KAYIT LİSTESİ'!$B$5:$H$592,3,0)))</f>
      </c>
      <c r="L11" s="267">
        <f>IF(ISERROR(VLOOKUP(J11,'KAYIT LİSTESİ'!$B$5:$H$592,4,0)),"",(VLOOKUP(J11,'KAYIT LİSTESİ'!$B$5:$H$592,4,0)))</f>
      </c>
      <c r="M11" s="267">
        <f>IF(ISERROR(VLOOKUP(J11,'KAYIT LİSTESİ'!$B$5:$H$592,5,0)),"",(VLOOKUP(J11,'KAYIT LİSTESİ'!$B$5:$H$592,5,0)))</f>
      </c>
      <c r="N11" s="199"/>
      <c r="O11" s="199"/>
    </row>
    <row r="12" spans="1:15" s="217" customFormat="1" ht="39.75" customHeight="1">
      <c r="A12" s="220">
        <v>6</v>
      </c>
      <c r="B12" s="220" t="s">
        <v>223</v>
      </c>
      <c r="C12" s="261">
        <f>IF(ISERROR(VLOOKUP(B12,'KAYIT LİSTESİ'!$B$5:$H$592,3,0)),"",(VLOOKUP(B12,'KAYIT LİSTESİ'!$B$5:$H$592,3,0)))</f>
      </c>
      <c r="D12" s="262">
        <f>IF(ISERROR(VLOOKUP(B12,'KAYIT LİSTESİ'!$B$5:$H$592,4,0)),"",(VLOOKUP(B12,'KAYIT LİSTESİ'!$B$5:$H$592,4,0)))</f>
      </c>
      <c r="E12" s="262">
        <f>IF(ISERROR(VLOOKUP(B12,'KAYIT LİSTESİ'!$B$5:$H$592,5,0)),"",(VLOOKUP(B12,'KAYIT LİSTESİ'!$B$5:$H$592,5,0)))</f>
      </c>
      <c r="F12" s="222"/>
      <c r="G12" s="220"/>
      <c r="I12" s="198">
        <v>6</v>
      </c>
      <c r="J12" s="198" t="s">
        <v>239</v>
      </c>
      <c r="K12" s="261">
        <f>IF(ISERROR(VLOOKUP(J12,'KAYIT LİSTESİ'!$B$5:$H$592,3,0)),"",(VLOOKUP(J12,'KAYIT LİSTESİ'!$B$5:$H$592,3,0)))</f>
      </c>
      <c r="L12" s="267">
        <f>IF(ISERROR(VLOOKUP(J12,'KAYIT LİSTESİ'!$B$5:$H$592,4,0)),"",(VLOOKUP(J12,'KAYIT LİSTESİ'!$B$5:$H$592,4,0)))</f>
      </c>
      <c r="M12" s="267">
        <f>IF(ISERROR(VLOOKUP(J12,'KAYIT LİSTESİ'!$B$5:$H$592,5,0)),"",(VLOOKUP(J12,'KAYIT LİSTESİ'!$B$5:$H$592,5,0)))</f>
      </c>
      <c r="N12" s="199"/>
      <c r="O12" s="199"/>
    </row>
    <row r="13" spans="1:15" s="217" customFormat="1" ht="39.75" customHeight="1">
      <c r="A13" s="220">
        <v>7</v>
      </c>
      <c r="B13" s="220" t="s">
        <v>224</v>
      </c>
      <c r="C13" s="261">
        <f>IF(ISERROR(VLOOKUP(B13,'KAYIT LİSTESİ'!$B$5:$H$592,3,0)),"",(VLOOKUP(B13,'KAYIT LİSTESİ'!$B$5:$H$592,3,0)))</f>
      </c>
      <c r="D13" s="262">
        <f>IF(ISERROR(VLOOKUP(B13,'KAYIT LİSTESİ'!$B$5:$H$592,4,0)),"",(VLOOKUP(B13,'KAYIT LİSTESİ'!$B$5:$H$592,4,0)))</f>
      </c>
      <c r="E13" s="262">
        <f>IF(ISERROR(VLOOKUP(B13,'KAYIT LİSTESİ'!$B$5:$H$592,5,0)),"",(VLOOKUP(B13,'KAYIT LİSTESİ'!$B$5:$H$592,5,0)))</f>
      </c>
      <c r="F13" s="222"/>
      <c r="G13" s="220"/>
      <c r="I13" s="198">
        <v>7</v>
      </c>
      <c r="J13" s="198" t="s">
        <v>240</v>
      </c>
      <c r="K13" s="261">
        <f>IF(ISERROR(VLOOKUP(J13,'KAYIT LİSTESİ'!$B$5:$H$592,3,0)),"",(VLOOKUP(J13,'KAYIT LİSTESİ'!$B$5:$H$592,3,0)))</f>
      </c>
      <c r="L13" s="267">
        <f>IF(ISERROR(VLOOKUP(J13,'KAYIT LİSTESİ'!$B$5:$H$592,4,0)),"",(VLOOKUP(J13,'KAYIT LİSTESİ'!$B$5:$H$592,4,0)))</f>
      </c>
      <c r="M13" s="267">
        <f>IF(ISERROR(VLOOKUP(J13,'KAYIT LİSTESİ'!$B$5:$H$592,5,0)),"",(VLOOKUP(J13,'KAYIT LİSTESİ'!$B$5:$H$592,5,0)))</f>
      </c>
      <c r="N13" s="199"/>
      <c r="O13" s="199"/>
    </row>
    <row r="14" spans="1:15" s="217" customFormat="1" ht="39.75" customHeight="1" thickBot="1">
      <c r="A14" s="220">
        <v>8</v>
      </c>
      <c r="B14" s="220" t="s">
        <v>225</v>
      </c>
      <c r="C14" s="261">
        <f>IF(ISERROR(VLOOKUP(B14,'KAYIT LİSTESİ'!$B$5:$H$592,3,0)),"",(VLOOKUP(B14,'KAYIT LİSTESİ'!$B$5:$H$592,3,0)))</f>
      </c>
      <c r="D14" s="262">
        <f>IF(ISERROR(VLOOKUP(B14,'KAYIT LİSTESİ'!$B$5:$H$592,4,0)),"",(VLOOKUP(B14,'KAYIT LİSTESİ'!$B$5:$H$592,4,0)))</f>
      </c>
      <c r="E14" s="262">
        <f>IF(ISERROR(VLOOKUP(B14,'KAYIT LİSTESİ'!$B$5:$H$592,5,0)),"",(VLOOKUP(B14,'KAYIT LİSTESİ'!$B$5:$H$592,5,0)))</f>
      </c>
      <c r="F14" s="222"/>
      <c r="G14" s="220"/>
      <c r="I14" s="198">
        <v>8</v>
      </c>
      <c r="J14" s="198" t="s">
        <v>241</v>
      </c>
      <c r="K14" s="261">
        <f>IF(ISERROR(VLOOKUP(J14,'KAYIT LİSTESİ'!$B$5:$H$592,3,0)),"",(VLOOKUP(J14,'KAYIT LİSTESİ'!$B$5:$H$592,3,0)))</f>
      </c>
      <c r="L14" s="267">
        <f>IF(ISERROR(VLOOKUP(J14,'KAYIT LİSTESİ'!$B$5:$H$592,4,0)),"",(VLOOKUP(J14,'KAYIT LİSTESİ'!$B$5:$H$592,4,0)))</f>
      </c>
      <c r="M14" s="267">
        <f>IF(ISERROR(VLOOKUP(J14,'KAYIT LİSTESİ'!$B$5:$H$592,5,0)),"",(VLOOKUP(J14,'KAYIT LİSTESİ'!$B$5:$H$592,5,0)))</f>
      </c>
      <c r="N14" s="199"/>
      <c r="O14" s="199"/>
    </row>
    <row r="15" spans="1:15" s="228" customFormat="1" ht="39.75" customHeight="1" thickBot="1">
      <c r="A15" s="404" t="s">
        <v>255</v>
      </c>
      <c r="B15" s="405"/>
      <c r="C15" s="405"/>
      <c r="D15" s="405"/>
      <c r="E15" s="405"/>
      <c r="F15" s="405"/>
      <c r="G15" s="406"/>
      <c r="I15" s="198">
        <v>9</v>
      </c>
      <c r="J15" s="198" t="s">
        <v>242</v>
      </c>
      <c r="K15" s="261">
        <f>IF(ISERROR(VLOOKUP(J15,'KAYIT LİSTESİ'!$B$5:$H$592,3,0)),"",(VLOOKUP(J15,'KAYIT LİSTESİ'!$B$5:$H$592,3,0)))</f>
      </c>
      <c r="L15" s="267">
        <f>IF(ISERROR(VLOOKUP(J15,'KAYIT LİSTESİ'!$B$5:$H$592,4,0)),"",(VLOOKUP(J15,'KAYIT LİSTESİ'!$B$5:$H$592,4,0)))</f>
      </c>
      <c r="M15" s="267">
        <f>IF(ISERROR(VLOOKUP(J15,'KAYIT LİSTESİ'!$B$5:$H$592,5,0)),"",(VLOOKUP(J15,'KAYIT LİSTESİ'!$B$5:$H$592,5,0)))</f>
      </c>
      <c r="N15" s="199"/>
      <c r="O15" s="199"/>
    </row>
    <row r="16" spans="1:15" s="217" customFormat="1" ht="39.75" customHeight="1" thickBot="1">
      <c r="A16" s="223">
        <v>1</v>
      </c>
      <c r="B16" s="220" t="s">
        <v>226</v>
      </c>
      <c r="C16" s="263">
        <f>IF(ISERROR(VLOOKUP(B16,'KAYIT LİSTESİ'!$B$5:$H$592,3,0)),"",(VLOOKUP(B16,'KAYIT LİSTESİ'!$B$5:$H$592,3,0)))</f>
      </c>
      <c r="D16" s="264">
        <f>IF(ISERROR(VLOOKUP(B16,'KAYIT LİSTESİ'!$B$5:$H$592,4,0)),"",(VLOOKUP(B16,'KAYIT LİSTESİ'!$B$5:$H$592,4,0)))</f>
      </c>
      <c r="E16" s="264">
        <f>IF(ISERROR(VLOOKUP(B16,'KAYIT LİSTESİ'!$B$5:$H$592,5,0)),"",(VLOOKUP(B16,'KAYIT LİSTESİ'!$B$5:$H$592,5,0)))</f>
      </c>
      <c r="F16" s="226"/>
      <c r="G16" s="223"/>
      <c r="I16" s="198">
        <v>10</v>
      </c>
      <c r="J16" s="198" t="s">
        <v>243</v>
      </c>
      <c r="K16" s="261">
        <f>IF(ISERROR(VLOOKUP(J16,'KAYIT LİSTESİ'!$B$5:$H$592,3,0)),"",(VLOOKUP(J16,'KAYIT LİSTESİ'!$B$5:$H$592,3,0)))</f>
      </c>
      <c r="L16" s="267">
        <f>IF(ISERROR(VLOOKUP(J16,'KAYIT LİSTESİ'!$B$5:$H$592,4,0)),"",(VLOOKUP(J16,'KAYIT LİSTESİ'!$B$5:$H$592,4,0)))</f>
      </c>
      <c r="M16" s="267">
        <f>IF(ISERROR(VLOOKUP(J16,'KAYIT LİSTESİ'!$B$5:$H$592,5,0)),"",(VLOOKUP(J16,'KAYIT LİSTESİ'!$B$5:$H$592,5,0)))</f>
      </c>
      <c r="N16" s="199"/>
      <c r="O16" s="199"/>
    </row>
    <row r="17" spans="1:15" s="217" customFormat="1" ht="39.75" customHeight="1" thickBot="1">
      <c r="A17" s="220">
        <v>2</v>
      </c>
      <c r="B17" s="220" t="s">
        <v>227</v>
      </c>
      <c r="C17" s="263">
        <f>IF(ISERROR(VLOOKUP(B17,'KAYIT LİSTESİ'!$B$5:$H$592,3,0)),"",(VLOOKUP(B17,'KAYIT LİSTESİ'!$B$5:$H$592,3,0)))</f>
      </c>
      <c r="D17" s="264">
        <f>IF(ISERROR(VLOOKUP(B17,'KAYIT LİSTESİ'!$B$5:$H$592,4,0)),"",(VLOOKUP(B17,'KAYIT LİSTESİ'!$B$5:$H$592,4,0)))</f>
      </c>
      <c r="E17" s="264">
        <f>IF(ISERROR(VLOOKUP(B17,'KAYIT LİSTESİ'!$B$5:$H$592,5,0)),"",(VLOOKUP(B17,'KAYIT LİSTESİ'!$B$5:$H$592,5,0)))</f>
      </c>
      <c r="F17" s="222"/>
      <c r="G17" s="220"/>
      <c r="I17" s="404" t="s">
        <v>7</v>
      </c>
      <c r="J17" s="405"/>
      <c r="K17" s="405"/>
      <c r="L17" s="405"/>
      <c r="M17" s="405"/>
      <c r="N17" s="405"/>
      <c r="O17" s="406"/>
    </row>
    <row r="18" spans="1:15" s="217" customFormat="1" ht="39.75" customHeight="1">
      <c r="A18" s="223">
        <v>3</v>
      </c>
      <c r="B18" s="220" t="s">
        <v>228</v>
      </c>
      <c r="C18" s="263">
        <f>IF(ISERROR(VLOOKUP(B18,'KAYIT LİSTESİ'!$B$5:$H$592,3,0)),"",(VLOOKUP(B18,'KAYIT LİSTESİ'!$B$5:$H$592,3,0)))</f>
      </c>
      <c r="D18" s="264">
        <f>IF(ISERROR(VLOOKUP(B18,'KAYIT LİSTESİ'!$B$5:$H$592,4,0)),"",(VLOOKUP(B18,'KAYIT LİSTESİ'!$B$5:$H$592,4,0)))</f>
      </c>
      <c r="E18" s="264">
        <f>IF(ISERROR(VLOOKUP(B18,'KAYIT LİSTESİ'!$B$5:$H$592,5,0)),"",(VLOOKUP(B18,'KAYIT LİSTESİ'!$B$5:$H$592,5,0)))</f>
      </c>
      <c r="F18" s="226"/>
      <c r="G18" s="223"/>
      <c r="I18" s="215" t="s">
        <v>50</v>
      </c>
      <c r="J18" s="215" t="s">
        <v>81</v>
      </c>
      <c r="K18" s="216" t="s">
        <v>46</v>
      </c>
      <c r="L18" s="215" t="s">
        <v>47</v>
      </c>
      <c r="M18" s="215" t="s">
        <v>128</v>
      </c>
      <c r="N18" s="215" t="s">
        <v>69</v>
      </c>
      <c r="O18" s="215" t="s">
        <v>71</v>
      </c>
    </row>
    <row r="19" spans="1:15" s="217" customFormat="1" ht="39.75" customHeight="1">
      <c r="A19" s="220">
        <v>4</v>
      </c>
      <c r="B19" s="220" t="s">
        <v>229</v>
      </c>
      <c r="C19" s="263">
        <f>IF(ISERROR(VLOOKUP(B19,'KAYIT LİSTESİ'!$B$5:$H$592,3,0)),"",(VLOOKUP(B19,'KAYIT LİSTESİ'!$B$5:$H$592,3,0)))</f>
      </c>
      <c r="D19" s="264">
        <f>IF(ISERROR(VLOOKUP(B19,'KAYIT LİSTESİ'!$B$5:$H$592,4,0)),"",(VLOOKUP(B19,'KAYIT LİSTESİ'!$B$5:$H$592,4,0)))</f>
      </c>
      <c r="E19" s="264">
        <f>IF(ISERROR(VLOOKUP(B19,'KAYIT LİSTESİ'!$B$5:$H$592,5,0)),"",(VLOOKUP(B19,'KAYIT LİSTESİ'!$B$5:$H$592,5,0)))</f>
      </c>
      <c r="F19" s="222"/>
      <c r="G19" s="220"/>
      <c r="I19" s="198">
        <v>1</v>
      </c>
      <c r="J19" s="198" t="s">
        <v>244</v>
      </c>
      <c r="K19" s="261">
        <f>IF(ISERROR(VLOOKUP(J19,'KAYIT LİSTESİ'!$B$5:$H$592,3,0)),"",(VLOOKUP(J19,'KAYIT LİSTESİ'!$B$5:$H$592,3,0)))</f>
      </c>
      <c r="L19" s="267">
        <f>IF(ISERROR(VLOOKUP(J19,'KAYIT LİSTESİ'!$B$5:$H$592,4,0)),"",(VLOOKUP(J19,'KAYIT LİSTESİ'!$B$5:$H$592,4,0)))</f>
      </c>
      <c r="M19" s="267">
        <f>IF(ISERROR(VLOOKUP(J19,'KAYIT LİSTESİ'!$B$5:$H$592,5,0)),"",(VLOOKUP(J19,'KAYIT LİSTESİ'!$B$5:$H$592,5,0)))</f>
      </c>
      <c r="N19" s="199"/>
      <c r="O19" s="199"/>
    </row>
    <row r="20" spans="1:15" s="217" customFormat="1" ht="39.75" customHeight="1">
      <c r="A20" s="223">
        <v>5</v>
      </c>
      <c r="B20" s="220" t="s">
        <v>230</v>
      </c>
      <c r="C20" s="263">
        <f>IF(ISERROR(VLOOKUP(B20,'KAYIT LİSTESİ'!$B$5:$H$592,3,0)),"",(VLOOKUP(B20,'KAYIT LİSTESİ'!$B$5:$H$592,3,0)))</f>
      </c>
      <c r="D20" s="264">
        <f>IF(ISERROR(VLOOKUP(B20,'KAYIT LİSTESİ'!$B$5:$H$592,4,0)),"",(VLOOKUP(B20,'KAYIT LİSTESİ'!$B$5:$H$592,4,0)))</f>
      </c>
      <c r="E20" s="264">
        <f>IF(ISERROR(VLOOKUP(B20,'KAYIT LİSTESİ'!$B$5:$H$592,5,0)),"",(VLOOKUP(B20,'KAYIT LİSTESİ'!$B$5:$H$592,5,0)))</f>
      </c>
      <c r="F20" s="226"/>
      <c r="G20" s="223"/>
      <c r="I20" s="198">
        <v>2</v>
      </c>
      <c r="J20" s="198" t="s">
        <v>245</v>
      </c>
      <c r="K20" s="261">
        <f>IF(ISERROR(VLOOKUP(J20,'KAYIT LİSTESİ'!$B$5:$H$592,3,0)),"",(VLOOKUP(J20,'KAYIT LİSTESİ'!$B$5:$H$592,3,0)))</f>
      </c>
      <c r="L20" s="267">
        <f>IF(ISERROR(VLOOKUP(J20,'KAYIT LİSTESİ'!$B$5:$H$592,4,0)),"",(VLOOKUP(J20,'KAYIT LİSTESİ'!$B$5:$H$592,4,0)))</f>
      </c>
      <c r="M20" s="267">
        <f>IF(ISERROR(VLOOKUP(J20,'KAYIT LİSTESİ'!$B$5:$H$592,5,0)),"",(VLOOKUP(J20,'KAYIT LİSTESİ'!$B$5:$H$592,5,0)))</f>
      </c>
      <c r="N20" s="199"/>
      <c r="O20" s="199"/>
    </row>
    <row r="21" spans="1:15" s="217" customFormat="1" ht="39.75" customHeight="1">
      <c r="A21" s="220">
        <v>6</v>
      </c>
      <c r="B21" s="220" t="s">
        <v>231</v>
      </c>
      <c r="C21" s="263">
        <f>IF(ISERROR(VLOOKUP(B21,'KAYIT LİSTESİ'!$B$5:$H$592,3,0)),"",(VLOOKUP(B21,'KAYIT LİSTESİ'!$B$5:$H$592,3,0)))</f>
      </c>
      <c r="D21" s="264">
        <f>IF(ISERROR(VLOOKUP(B21,'KAYIT LİSTESİ'!$B$5:$H$592,4,0)),"",(VLOOKUP(B21,'KAYIT LİSTESİ'!$B$5:$H$592,4,0)))</f>
      </c>
      <c r="E21" s="264">
        <f>IF(ISERROR(VLOOKUP(B21,'KAYIT LİSTESİ'!$B$5:$H$592,5,0)),"",(VLOOKUP(B21,'KAYIT LİSTESİ'!$B$5:$H$592,5,0)))</f>
      </c>
      <c r="F21" s="222"/>
      <c r="G21" s="220"/>
      <c r="I21" s="198">
        <v>3</v>
      </c>
      <c r="J21" s="198" t="s">
        <v>246</v>
      </c>
      <c r="K21" s="261">
        <f>IF(ISERROR(VLOOKUP(J21,'KAYIT LİSTESİ'!$B$5:$H$592,3,0)),"",(VLOOKUP(J21,'KAYIT LİSTESİ'!$B$5:$H$592,3,0)))</f>
      </c>
      <c r="L21" s="267">
        <f>IF(ISERROR(VLOOKUP(J21,'KAYIT LİSTESİ'!$B$5:$H$592,4,0)),"",(VLOOKUP(J21,'KAYIT LİSTESİ'!$B$5:$H$592,4,0)))</f>
      </c>
      <c r="M21" s="267">
        <f>IF(ISERROR(VLOOKUP(J21,'KAYIT LİSTESİ'!$B$5:$H$592,5,0)),"",(VLOOKUP(J21,'KAYIT LİSTESİ'!$B$5:$H$592,5,0)))</f>
      </c>
      <c r="N21" s="199"/>
      <c r="O21" s="199"/>
    </row>
    <row r="22" spans="1:15" s="217" customFormat="1" ht="39.75" customHeight="1">
      <c r="A22" s="223">
        <v>7</v>
      </c>
      <c r="B22" s="220" t="s">
        <v>232</v>
      </c>
      <c r="C22" s="263">
        <f>IF(ISERROR(VLOOKUP(B22,'KAYIT LİSTESİ'!$B$5:$H$592,3,0)),"",(VLOOKUP(B22,'KAYIT LİSTESİ'!$B$5:$H$592,3,0)))</f>
      </c>
      <c r="D22" s="264">
        <f>IF(ISERROR(VLOOKUP(B22,'KAYIT LİSTESİ'!$B$5:$H$592,4,0)),"",(VLOOKUP(B22,'KAYIT LİSTESİ'!$B$5:$H$592,4,0)))</f>
      </c>
      <c r="E22" s="264">
        <f>IF(ISERROR(VLOOKUP(B22,'KAYIT LİSTESİ'!$B$5:$H$592,5,0)),"",(VLOOKUP(B22,'KAYIT LİSTESİ'!$B$5:$H$592,5,0)))</f>
      </c>
      <c r="F22" s="226"/>
      <c r="G22" s="223"/>
      <c r="I22" s="198">
        <v>4</v>
      </c>
      <c r="J22" s="198" t="s">
        <v>247</v>
      </c>
      <c r="K22" s="261">
        <f>IF(ISERROR(VLOOKUP(J22,'KAYIT LİSTESİ'!$B$5:$H$592,3,0)),"",(VLOOKUP(J22,'KAYIT LİSTESİ'!$B$5:$H$592,3,0)))</f>
      </c>
      <c r="L22" s="267">
        <f>IF(ISERROR(VLOOKUP(J22,'KAYIT LİSTESİ'!$B$5:$H$592,4,0)),"",(VLOOKUP(J22,'KAYIT LİSTESİ'!$B$5:$H$592,4,0)))</f>
      </c>
      <c r="M22" s="267">
        <f>IF(ISERROR(VLOOKUP(J22,'KAYIT LİSTESİ'!$B$5:$H$592,5,0)),"",(VLOOKUP(J22,'KAYIT LİSTESİ'!$B$5:$H$592,5,0)))</f>
      </c>
      <c r="N22" s="199"/>
      <c r="O22" s="199"/>
    </row>
    <row r="23" spans="1:15" s="217" customFormat="1" ht="39.75" customHeight="1" thickBot="1">
      <c r="A23" s="220">
        <v>8</v>
      </c>
      <c r="B23" s="220" t="s">
        <v>233</v>
      </c>
      <c r="C23" s="263">
        <f>IF(ISERROR(VLOOKUP(B23,'KAYIT LİSTESİ'!$B$5:$H$592,3,0)),"",(VLOOKUP(B23,'KAYIT LİSTESİ'!$B$5:$H$592,3,0)))</f>
      </c>
      <c r="D23" s="264">
        <f>IF(ISERROR(VLOOKUP(B23,'KAYIT LİSTESİ'!$B$5:$H$592,4,0)),"",(VLOOKUP(B23,'KAYIT LİSTESİ'!$B$5:$H$592,4,0)))</f>
      </c>
      <c r="E23" s="264">
        <f>IF(ISERROR(VLOOKUP(B23,'KAYIT LİSTESİ'!$B$5:$H$592,5,0)),"",(VLOOKUP(B23,'KAYIT LİSTESİ'!$B$5:$H$592,5,0)))</f>
      </c>
      <c r="F23" s="222"/>
      <c r="G23" s="220"/>
      <c r="I23" s="198">
        <v>5</v>
      </c>
      <c r="J23" s="198" t="s">
        <v>248</v>
      </c>
      <c r="K23" s="261">
        <f>IF(ISERROR(VLOOKUP(J23,'KAYIT LİSTESİ'!$B$5:$H$592,3,0)),"",(VLOOKUP(J23,'KAYIT LİSTESİ'!$B$5:$H$592,3,0)))</f>
      </c>
      <c r="L23" s="267">
        <f>IF(ISERROR(VLOOKUP(J23,'KAYIT LİSTESİ'!$B$5:$H$592,4,0)),"",(VLOOKUP(J23,'KAYIT LİSTESİ'!$B$5:$H$592,4,0)))</f>
      </c>
      <c r="M23" s="267">
        <f>IF(ISERROR(VLOOKUP(J23,'KAYIT LİSTESİ'!$B$5:$H$592,5,0)),"",(VLOOKUP(J23,'KAYIT LİSTESİ'!$B$5:$H$592,5,0)))</f>
      </c>
      <c r="N23" s="199"/>
      <c r="O23" s="199"/>
    </row>
    <row r="24" spans="1:15" s="228" customFormat="1" ht="39.75" customHeight="1" thickBot="1">
      <c r="A24" s="404" t="s">
        <v>256</v>
      </c>
      <c r="B24" s="405"/>
      <c r="C24" s="405"/>
      <c r="D24" s="405"/>
      <c r="E24" s="405"/>
      <c r="F24" s="405"/>
      <c r="G24" s="406"/>
      <c r="I24" s="198">
        <v>6</v>
      </c>
      <c r="J24" s="198" t="s">
        <v>249</v>
      </c>
      <c r="K24" s="261">
        <f>IF(ISERROR(VLOOKUP(J24,'KAYIT LİSTESİ'!$B$5:$H$592,3,0)),"",(VLOOKUP(J24,'KAYIT LİSTESİ'!$B$5:$H$592,3,0)))</f>
      </c>
      <c r="L24" s="267">
        <f>IF(ISERROR(VLOOKUP(J24,'KAYIT LİSTESİ'!$B$5:$H$592,4,0)),"",(VLOOKUP(J24,'KAYIT LİSTESİ'!$B$5:$H$592,4,0)))</f>
      </c>
      <c r="M24" s="267">
        <f>IF(ISERROR(VLOOKUP(J24,'KAYIT LİSTESİ'!$B$5:$H$592,5,0)),"",(VLOOKUP(J24,'KAYIT LİSTESİ'!$B$5:$H$592,5,0)))</f>
      </c>
      <c r="N24" s="199"/>
      <c r="O24" s="199"/>
    </row>
    <row r="25" spans="1:15" s="217" customFormat="1" ht="39.75" customHeight="1">
      <c r="A25" s="223">
        <v>1</v>
      </c>
      <c r="B25" s="220" t="s">
        <v>103</v>
      </c>
      <c r="C25" s="263">
        <f>IF(ISERROR(VLOOKUP(B25,'KAYIT LİSTESİ'!$B$5:$H$592,3,0)),"",(VLOOKUP(B25,'KAYIT LİSTESİ'!$B$5:$H$592,3,0)))</f>
      </c>
      <c r="D25" s="266">
        <f>IF(ISERROR(VLOOKUP(B25,'KAYIT LİSTESİ'!$B$5:$H$592,4,0)),"",(VLOOKUP(B25,'KAYIT LİSTESİ'!$B$5:$H$592,4,0)))</f>
      </c>
      <c r="E25" s="266">
        <f>IF(ISERROR(VLOOKUP(B25,'KAYIT LİSTESİ'!$B$5:$H$592,5,0)),"",(VLOOKUP(B25,'KAYIT LİSTESİ'!$B$5:$H$592,5,0)))</f>
      </c>
      <c r="F25" s="226"/>
      <c r="G25" s="223"/>
      <c r="I25" s="198">
        <v>7</v>
      </c>
      <c r="J25" s="198" t="s">
        <v>250</v>
      </c>
      <c r="K25" s="261">
        <f>IF(ISERROR(VLOOKUP(J25,'KAYIT LİSTESİ'!$B$5:$H$592,3,0)),"",(VLOOKUP(J25,'KAYIT LİSTESİ'!$B$5:$H$592,3,0)))</f>
      </c>
      <c r="L25" s="267">
        <f>IF(ISERROR(VLOOKUP(J25,'KAYIT LİSTESİ'!$B$5:$H$592,4,0)),"",(VLOOKUP(J25,'KAYIT LİSTESİ'!$B$5:$H$592,4,0)))</f>
      </c>
      <c r="M25" s="267">
        <f>IF(ISERROR(VLOOKUP(J25,'KAYIT LİSTESİ'!$B$5:$H$592,5,0)),"",(VLOOKUP(J25,'KAYIT LİSTESİ'!$B$5:$H$592,5,0)))</f>
      </c>
      <c r="N25" s="199"/>
      <c r="O25" s="199"/>
    </row>
    <row r="26" spans="1:15" s="217" customFormat="1" ht="39.75" customHeight="1">
      <c r="A26" s="220">
        <v>2</v>
      </c>
      <c r="B26" s="220" t="s">
        <v>104</v>
      </c>
      <c r="C26" s="263">
        <f>IF(ISERROR(VLOOKUP(B26,'KAYIT LİSTESİ'!$B$5:$H$592,3,0)),"",(VLOOKUP(B26,'KAYIT LİSTESİ'!$B$5:$H$592,3,0)))</f>
      </c>
      <c r="D26" s="266">
        <f>IF(ISERROR(VLOOKUP(B26,'KAYIT LİSTESİ'!$B$5:$H$592,4,0)),"",(VLOOKUP(B26,'KAYIT LİSTESİ'!$B$5:$H$592,4,0)))</f>
      </c>
      <c r="E26" s="266">
        <f>IF(ISERROR(VLOOKUP(B26,'KAYIT LİSTESİ'!$B$5:$H$592,5,0)),"",(VLOOKUP(B26,'KAYIT LİSTESİ'!$B$5:$H$592,5,0)))</f>
      </c>
      <c r="F26" s="222"/>
      <c r="G26" s="220"/>
      <c r="I26" s="198">
        <v>8</v>
      </c>
      <c r="J26" s="198" t="s">
        <v>251</v>
      </c>
      <c r="K26" s="261">
        <f>IF(ISERROR(VLOOKUP(J26,'KAYIT LİSTESİ'!$B$5:$H$592,3,0)),"",(VLOOKUP(J26,'KAYIT LİSTESİ'!$B$5:$H$592,3,0)))</f>
      </c>
      <c r="L26" s="267">
        <f>IF(ISERROR(VLOOKUP(J26,'KAYIT LİSTESİ'!$B$5:$H$592,4,0)),"",(VLOOKUP(J26,'KAYIT LİSTESİ'!$B$5:$H$592,4,0)))</f>
      </c>
      <c r="M26" s="267">
        <f>IF(ISERROR(VLOOKUP(J26,'KAYIT LİSTESİ'!$B$5:$H$592,5,0)),"",(VLOOKUP(J26,'KAYIT LİSTESİ'!$B$5:$H$592,5,0)))</f>
      </c>
      <c r="N26" s="199"/>
      <c r="O26" s="199"/>
    </row>
    <row r="27" spans="1:15" s="217" customFormat="1" ht="39.75" customHeight="1">
      <c r="A27" s="223">
        <v>3</v>
      </c>
      <c r="B27" s="220" t="s">
        <v>105</v>
      </c>
      <c r="C27" s="263">
        <f>IF(ISERROR(VLOOKUP(B27,'KAYIT LİSTESİ'!$B$5:$H$592,3,0)),"",(VLOOKUP(B27,'KAYIT LİSTESİ'!$B$5:$H$592,3,0)))</f>
      </c>
      <c r="D27" s="266">
        <f>IF(ISERROR(VLOOKUP(B27,'KAYIT LİSTESİ'!$B$5:$H$592,4,0)),"",(VLOOKUP(B27,'KAYIT LİSTESİ'!$B$5:$H$592,4,0)))</f>
      </c>
      <c r="E27" s="266">
        <f>IF(ISERROR(VLOOKUP(B27,'KAYIT LİSTESİ'!$B$5:$H$592,5,0)),"",(VLOOKUP(B27,'KAYIT LİSTESİ'!$B$5:$H$592,5,0)))</f>
      </c>
      <c r="F27" s="226"/>
      <c r="G27" s="223"/>
      <c r="I27" s="198">
        <v>9</v>
      </c>
      <c r="J27" s="198" t="s">
        <v>252</v>
      </c>
      <c r="K27" s="261">
        <f>IF(ISERROR(VLOOKUP(J27,'KAYIT LİSTESİ'!$B$5:$H$592,3,0)),"",(VLOOKUP(J27,'KAYIT LİSTESİ'!$B$5:$H$592,3,0)))</f>
      </c>
      <c r="L27" s="267">
        <f>IF(ISERROR(VLOOKUP(J27,'KAYIT LİSTESİ'!$B$5:$H$592,4,0)),"",(VLOOKUP(J27,'KAYIT LİSTESİ'!$B$5:$H$592,4,0)))</f>
      </c>
      <c r="M27" s="267">
        <f>IF(ISERROR(VLOOKUP(J27,'KAYIT LİSTESİ'!$B$5:$H$592,5,0)),"",(VLOOKUP(J27,'KAYIT LİSTESİ'!$B$5:$H$592,5,0)))</f>
      </c>
      <c r="N27" s="199"/>
      <c r="O27" s="199"/>
    </row>
    <row r="28" spans="1:15" s="217" customFormat="1" ht="39.75" customHeight="1" thickBot="1">
      <c r="A28" s="220">
        <v>4</v>
      </c>
      <c r="B28" s="220" t="s">
        <v>106</v>
      </c>
      <c r="C28" s="263">
        <f>IF(ISERROR(VLOOKUP(B28,'KAYIT LİSTESİ'!$B$5:$H$592,3,0)),"",(VLOOKUP(B28,'KAYIT LİSTESİ'!$B$5:$H$592,3,0)))</f>
      </c>
      <c r="D28" s="266">
        <f>IF(ISERROR(VLOOKUP(B28,'KAYIT LİSTESİ'!$B$5:$H$592,4,0)),"",(VLOOKUP(B28,'KAYIT LİSTESİ'!$B$5:$H$592,4,0)))</f>
      </c>
      <c r="E28" s="266">
        <f>IF(ISERROR(VLOOKUP(B28,'KAYIT LİSTESİ'!$B$5:$H$592,5,0)),"",(VLOOKUP(B28,'KAYIT LİSTESİ'!$B$5:$H$592,5,0)))</f>
      </c>
      <c r="F28" s="222"/>
      <c r="G28" s="220"/>
      <c r="I28" s="198">
        <v>10</v>
      </c>
      <c r="J28" s="198" t="s">
        <v>253</v>
      </c>
      <c r="K28" s="261">
        <f>IF(ISERROR(VLOOKUP(J28,'KAYIT LİSTESİ'!$B$5:$H$592,3,0)),"",(VLOOKUP(J28,'KAYIT LİSTESİ'!$B$5:$H$592,3,0)))</f>
      </c>
      <c r="L28" s="267">
        <f>IF(ISERROR(VLOOKUP(J28,'KAYIT LİSTESİ'!$B$5:$H$592,4,0)),"",(VLOOKUP(J28,'KAYIT LİSTESİ'!$B$5:$H$592,4,0)))</f>
      </c>
      <c r="M28" s="267">
        <f>IF(ISERROR(VLOOKUP(J28,'KAYIT LİSTESİ'!$B$5:$H$592,5,0)),"",(VLOOKUP(J28,'KAYIT LİSTESİ'!$B$5:$H$592,5,0)))</f>
      </c>
      <c r="N28" s="199"/>
      <c r="O28" s="199"/>
    </row>
    <row r="29" spans="1:15" s="217" customFormat="1" ht="39.75" customHeight="1" thickBot="1">
      <c r="A29" s="223">
        <v>5</v>
      </c>
      <c r="B29" s="220" t="s">
        <v>107</v>
      </c>
      <c r="C29" s="263">
        <f>IF(ISERROR(VLOOKUP(B29,'KAYIT LİSTESİ'!$B$5:$H$592,3,0)),"",(VLOOKUP(B29,'KAYIT LİSTESİ'!$B$5:$H$592,3,0)))</f>
      </c>
      <c r="D29" s="266">
        <f>IF(ISERROR(VLOOKUP(B29,'KAYIT LİSTESİ'!$B$5:$H$592,4,0)),"",(VLOOKUP(B29,'KAYIT LİSTESİ'!$B$5:$H$592,4,0)))</f>
      </c>
      <c r="E29" s="266">
        <f>IF(ISERROR(VLOOKUP(B29,'KAYIT LİSTESİ'!$B$5:$H$592,5,0)),"",(VLOOKUP(B29,'KAYIT LİSTESİ'!$B$5:$H$592,5,0)))</f>
      </c>
      <c r="F29" s="226"/>
      <c r="G29" s="223"/>
      <c r="I29" s="404" t="s">
        <v>19</v>
      </c>
      <c r="J29" s="405"/>
      <c r="K29" s="405"/>
      <c r="L29" s="405"/>
      <c r="M29" s="405"/>
      <c r="N29" s="405"/>
      <c r="O29" s="406"/>
    </row>
    <row r="30" spans="1:15" s="217" customFormat="1" ht="39.75" customHeight="1">
      <c r="A30" s="223">
        <v>6</v>
      </c>
      <c r="B30" s="220" t="s">
        <v>108</v>
      </c>
      <c r="C30" s="263">
        <f>IF(ISERROR(VLOOKUP(B30,'KAYIT LİSTESİ'!$B$5:$H$592,3,0)),"",(VLOOKUP(B30,'KAYIT LİSTESİ'!$B$5:$H$592,3,0)))</f>
      </c>
      <c r="D30" s="266">
        <f>IF(ISERROR(VLOOKUP(B30,'KAYIT LİSTESİ'!$B$5:$H$592,4,0)),"",(VLOOKUP(B30,'KAYIT LİSTESİ'!$B$5:$H$592,4,0)))</f>
      </c>
      <c r="E30" s="266">
        <f>IF(ISERROR(VLOOKUP(B30,'KAYIT LİSTESİ'!$B$5:$H$592,5,0)),"",(VLOOKUP(B30,'KAYIT LİSTESİ'!$B$5:$H$592,5,0)))</f>
      </c>
      <c r="F30" s="226"/>
      <c r="G30" s="223"/>
      <c r="I30" s="215" t="s">
        <v>50</v>
      </c>
      <c r="J30" s="215" t="s">
        <v>81</v>
      </c>
      <c r="K30" s="216" t="s">
        <v>46</v>
      </c>
      <c r="L30" s="215" t="s">
        <v>47</v>
      </c>
      <c r="M30" s="215" t="s">
        <v>128</v>
      </c>
      <c r="N30" s="215" t="s">
        <v>69</v>
      </c>
      <c r="O30" s="215" t="s">
        <v>71</v>
      </c>
    </row>
    <row r="31" spans="1:15" s="217" customFormat="1" ht="39.75" customHeight="1">
      <c r="A31" s="223">
        <v>7</v>
      </c>
      <c r="B31" s="220" t="s">
        <v>109</v>
      </c>
      <c r="C31" s="263">
        <f>IF(ISERROR(VLOOKUP(B31,'KAYIT LİSTESİ'!$B$5:$H$592,3,0)),"",(VLOOKUP(B31,'KAYIT LİSTESİ'!$B$5:$H$592,3,0)))</f>
      </c>
      <c r="D31" s="266">
        <f>IF(ISERROR(VLOOKUP(B31,'KAYIT LİSTESİ'!$B$5:$H$592,4,0)),"",(VLOOKUP(B31,'KAYIT LİSTESİ'!$B$5:$H$592,4,0)))</f>
      </c>
      <c r="E31" s="266">
        <f>IF(ISERROR(VLOOKUP(B31,'KAYIT LİSTESİ'!$B$5:$H$592,5,0)),"",(VLOOKUP(B31,'KAYIT LİSTESİ'!$B$5:$H$592,5,0)))</f>
      </c>
      <c r="F31" s="226"/>
      <c r="G31" s="223"/>
      <c r="I31" s="198">
        <v>1</v>
      </c>
      <c r="J31" s="198" t="s">
        <v>67</v>
      </c>
      <c r="K31" s="261">
        <f>IF(ISERROR(VLOOKUP(J31,'KAYIT LİSTESİ'!$B$5:$H$592,3,0)),"",(VLOOKUP(J31,'KAYIT LİSTESİ'!$B$5:$H$592,3,0)))</f>
        <v>35091</v>
      </c>
      <c r="L31" s="267" t="str">
        <f>IF(ISERROR(VLOOKUP(J31,'KAYIT LİSTESİ'!$B$5:$H$592,4,0)),"",(VLOOKUP(J31,'KAYIT LİSTESİ'!$B$5:$H$592,4,0)))</f>
        <v>AHMET BERKAY OFLAZ</v>
      </c>
      <c r="M31" s="267" t="str">
        <f>IF(ISERROR(VLOOKUP(J31,'KAYIT LİSTESİ'!$B$5:$H$592,5,0)),"",(VLOOKUP(J31,'KAYIT LİSTESİ'!$B$5:$H$592,5,0)))</f>
        <v>BURDUR</v>
      </c>
      <c r="N31" s="199"/>
      <c r="O31" s="199"/>
    </row>
    <row r="32" spans="1:15" s="217" customFormat="1" ht="39.75" customHeight="1" thickBot="1">
      <c r="A32" s="223">
        <v>8</v>
      </c>
      <c r="B32" s="220" t="s">
        <v>110</v>
      </c>
      <c r="C32" s="263">
        <f>IF(ISERROR(VLOOKUP(B32,'KAYIT LİSTESİ'!$B$5:$H$592,3,0)),"",(VLOOKUP(B32,'KAYIT LİSTESİ'!$B$5:$H$592,3,0)))</f>
      </c>
      <c r="D32" s="266">
        <f>IF(ISERROR(VLOOKUP(B32,'KAYIT LİSTESİ'!$B$5:$H$592,4,0)),"",(VLOOKUP(B32,'KAYIT LİSTESİ'!$B$5:$H$592,4,0)))</f>
      </c>
      <c r="E32" s="266">
        <f>IF(ISERROR(VLOOKUP(B32,'KAYIT LİSTESİ'!$B$5:$H$592,5,0)),"",(VLOOKUP(B32,'KAYIT LİSTESİ'!$B$5:$H$592,5,0)))</f>
      </c>
      <c r="F32" s="226"/>
      <c r="G32" s="223"/>
      <c r="I32" s="198">
        <v>2</v>
      </c>
      <c r="J32" s="198" t="s">
        <v>59</v>
      </c>
      <c r="K32" s="261">
        <f>IF(ISERROR(VLOOKUP(J32,'KAYIT LİSTESİ'!$B$5:$H$592,3,0)),"",(VLOOKUP(J32,'KAYIT LİSTESİ'!$B$5:$H$592,3,0)))</f>
        <v>35094</v>
      </c>
      <c r="L32" s="267" t="str">
        <f>IF(ISERROR(VLOOKUP(J32,'KAYIT LİSTESİ'!$B$5:$H$592,4,0)),"",(VLOOKUP(J32,'KAYIT LİSTESİ'!$B$5:$H$592,4,0)))</f>
        <v>YAĞIZ ERDOĞAN</v>
      </c>
      <c r="M32" s="267" t="str">
        <f>IF(ISERROR(VLOOKUP(J32,'KAYIT LİSTESİ'!$B$5:$H$592,5,0)),"",(VLOOKUP(J32,'KAYIT LİSTESİ'!$B$5:$H$592,5,0)))</f>
        <v>İSTANBUL</v>
      </c>
      <c r="N32" s="199"/>
      <c r="O32" s="199"/>
    </row>
    <row r="33" spans="1:15" s="228" customFormat="1" ht="39.75" customHeight="1" thickBot="1">
      <c r="A33" s="404" t="s">
        <v>257</v>
      </c>
      <c r="B33" s="405"/>
      <c r="C33" s="405"/>
      <c r="D33" s="405"/>
      <c r="E33" s="405"/>
      <c r="F33" s="405"/>
      <c r="G33" s="406"/>
      <c r="I33" s="198">
        <v>3</v>
      </c>
      <c r="J33" s="198" t="s">
        <v>65</v>
      </c>
      <c r="K33" s="261">
        <f>IF(ISERROR(VLOOKUP(J33,'KAYIT LİSTESİ'!$B$5:$H$592,3,0)),"",(VLOOKUP(J33,'KAYIT LİSTESİ'!$B$5:$H$592,3,0)))</f>
        <v>35669</v>
      </c>
      <c r="L33" s="267" t="str">
        <f>IF(ISERROR(VLOOKUP(J33,'KAYIT LİSTESİ'!$B$5:$H$592,4,0)),"",(VLOOKUP(J33,'KAYIT LİSTESİ'!$B$5:$H$592,4,0)))</f>
        <v>CAN GÜNERSU</v>
      </c>
      <c r="M33" s="267" t="str">
        <f>IF(ISERROR(VLOOKUP(J33,'KAYIT LİSTESİ'!$B$5:$H$592,5,0)),"",(VLOOKUP(J33,'KAYIT LİSTESİ'!$B$5:$H$592,5,0)))</f>
        <v>ANKARA</v>
      </c>
      <c r="N33" s="199"/>
      <c r="O33" s="199"/>
    </row>
    <row r="34" spans="1:15" s="217" customFormat="1" ht="39.75" customHeight="1">
      <c r="A34" s="223">
        <v>1</v>
      </c>
      <c r="B34" s="220" t="s">
        <v>111</v>
      </c>
      <c r="C34" s="263">
        <f>IF(ISERROR(VLOOKUP(B34,'KAYIT LİSTESİ'!$B$5:$H$592,3,0)),"",(VLOOKUP(B34,'KAYIT LİSTESİ'!$B$5:$H$592,3,0)))</f>
      </c>
      <c r="D34" s="266">
        <f>IF(ISERROR(VLOOKUP(B34,'KAYIT LİSTESİ'!$B$5:$H$592,4,0)),"",(VLOOKUP(B34,'KAYIT LİSTESİ'!$B$5:$H$592,4,0)))</f>
      </c>
      <c r="E34" s="266">
        <f>IF(ISERROR(VLOOKUP(B34,'KAYIT LİSTESİ'!$B$5:$H$592,5,0)),"",(VLOOKUP(B34,'KAYIT LİSTESİ'!$B$5:$H$592,5,0)))</f>
      </c>
      <c r="F34" s="226"/>
      <c r="G34" s="223"/>
      <c r="I34" s="198">
        <v>4</v>
      </c>
      <c r="J34" s="198" t="s">
        <v>61</v>
      </c>
      <c r="K34" s="261">
        <f>IF(ISERROR(VLOOKUP(J34,'KAYIT LİSTESİ'!$B$5:$H$592,3,0)),"",(VLOOKUP(J34,'KAYIT LİSTESİ'!$B$5:$H$592,3,0)))</f>
      </c>
      <c r="L34" s="267">
        <f>IF(ISERROR(VLOOKUP(J34,'KAYIT LİSTESİ'!$B$5:$H$592,4,0)),"",(VLOOKUP(J34,'KAYIT LİSTESİ'!$B$5:$H$592,4,0)))</f>
      </c>
      <c r="M34" s="267">
        <f>IF(ISERROR(VLOOKUP(J34,'KAYIT LİSTESİ'!$B$5:$H$592,5,0)),"",(VLOOKUP(J34,'KAYIT LİSTESİ'!$B$5:$H$592,5,0)))</f>
      </c>
      <c r="N34" s="199"/>
      <c r="O34" s="199"/>
    </row>
    <row r="35" spans="1:15" s="217" customFormat="1" ht="39.75" customHeight="1">
      <c r="A35" s="220">
        <v>2</v>
      </c>
      <c r="B35" s="220" t="s">
        <v>112</v>
      </c>
      <c r="C35" s="263">
        <f>IF(ISERROR(VLOOKUP(B35,'KAYIT LİSTESİ'!$B$5:$H$592,3,0)),"",(VLOOKUP(B35,'KAYIT LİSTESİ'!$B$5:$H$592,3,0)))</f>
      </c>
      <c r="D35" s="266">
        <f>IF(ISERROR(VLOOKUP(B35,'KAYIT LİSTESİ'!$B$5:$H$592,4,0)),"",(VLOOKUP(B35,'KAYIT LİSTESİ'!$B$5:$H$592,4,0)))</f>
      </c>
      <c r="E35" s="266">
        <f>IF(ISERROR(VLOOKUP(B35,'KAYIT LİSTESİ'!$B$5:$H$592,5,0)),"",(VLOOKUP(B35,'KAYIT LİSTESİ'!$B$5:$H$592,5,0)))</f>
      </c>
      <c r="F35" s="222"/>
      <c r="G35" s="220"/>
      <c r="I35" s="198">
        <v>5</v>
      </c>
      <c r="J35" s="198" t="s">
        <v>63</v>
      </c>
      <c r="K35" s="261">
        <f>IF(ISERROR(VLOOKUP(J35,'KAYIT LİSTESİ'!$B$5:$H$592,3,0)),"",(VLOOKUP(J35,'KAYIT LİSTESİ'!$B$5:$H$592,3,0)))</f>
      </c>
      <c r="L35" s="267">
        <f>IF(ISERROR(VLOOKUP(J35,'KAYIT LİSTESİ'!$B$5:$H$592,4,0)),"",(VLOOKUP(J35,'KAYIT LİSTESİ'!$B$5:$H$592,4,0)))</f>
      </c>
      <c r="M35" s="267">
        <f>IF(ISERROR(VLOOKUP(J35,'KAYIT LİSTESİ'!$B$5:$H$592,5,0)),"",(VLOOKUP(J35,'KAYIT LİSTESİ'!$B$5:$H$592,5,0)))</f>
      </c>
      <c r="N35" s="199"/>
      <c r="O35" s="199"/>
    </row>
    <row r="36" spans="1:15" s="217" customFormat="1" ht="39.75" customHeight="1">
      <c r="A36" s="223">
        <v>3</v>
      </c>
      <c r="B36" s="220" t="s">
        <v>113</v>
      </c>
      <c r="C36" s="263">
        <f>IF(ISERROR(VLOOKUP(B36,'KAYIT LİSTESİ'!$B$5:$H$592,3,0)),"",(VLOOKUP(B36,'KAYIT LİSTESİ'!$B$5:$H$592,3,0)))</f>
      </c>
      <c r="D36" s="266">
        <f>IF(ISERROR(VLOOKUP(B36,'KAYIT LİSTESİ'!$B$5:$H$592,4,0)),"",(VLOOKUP(B36,'KAYIT LİSTESİ'!$B$5:$H$592,4,0)))</f>
      </c>
      <c r="E36" s="266">
        <f>IF(ISERROR(VLOOKUP(B36,'KAYIT LİSTESİ'!$B$5:$H$592,5,0)),"",(VLOOKUP(B36,'KAYIT LİSTESİ'!$B$5:$H$592,5,0)))</f>
      </c>
      <c r="F36" s="226"/>
      <c r="G36" s="223"/>
      <c r="I36" s="198">
        <v>6</v>
      </c>
      <c r="J36" s="198" t="s">
        <v>57</v>
      </c>
      <c r="K36" s="261">
        <f>IF(ISERROR(VLOOKUP(J36,'KAYIT LİSTESİ'!$B$5:$H$592,3,0)),"",(VLOOKUP(J36,'KAYIT LİSTESİ'!$B$5:$H$592,3,0)))</f>
      </c>
      <c r="L36" s="267">
        <f>IF(ISERROR(VLOOKUP(J36,'KAYIT LİSTESİ'!$B$5:$H$592,4,0)),"",(VLOOKUP(J36,'KAYIT LİSTESİ'!$B$5:$H$592,4,0)))</f>
      </c>
      <c r="M36" s="267">
        <f>IF(ISERROR(VLOOKUP(J36,'KAYIT LİSTESİ'!$B$5:$H$592,5,0)),"",(VLOOKUP(J36,'KAYIT LİSTESİ'!$B$5:$H$592,5,0)))</f>
      </c>
      <c r="N36" s="199"/>
      <c r="O36" s="199"/>
    </row>
    <row r="37" spans="1:15" s="217" customFormat="1" ht="39.75" customHeight="1">
      <c r="A37" s="220">
        <v>4</v>
      </c>
      <c r="B37" s="220" t="s">
        <v>114</v>
      </c>
      <c r="C37" s="263">
        <f>IF(ISERROR(VLOOKUP(B37,'KAYIT LİSTESİ'!$B$5:$H$592,3,0)),"",(VLOOKUP(B37,'KAYIT LİSTESİ'!$B$5:$H$592,3,0)))</f>
      </c>
      <c r="D37" s="266">
        <f>IF(ISERROR(VLOOKUP(B37,'KAYIT LİSTESİ'!$B$5:$H$592,4,0)),"",(VLOOKUP(B37,'KAYIT LİSTESİ'!$B$5:$H$592,4,0)))</f>
      </c>
      <c r="E37" s="266">
        <f>IF(ISERROR(VLOOKUP(B37,'KAYIT LİSTESİ'!$B$5:$H$592,5,0)),"",(VLOOKUP(B37,'KAYIT LİSTESİ'!$B$5:$H$592,5,0)))</f>
      </c>
      <c r="F37" s="222"/>
      <c r="G37" s="220"/>
      <c r="I37" s="198">
        <v>7</v>
      </c>
      <c r="J37" s="198" t="s">
        <v>55</v>
      </c>
      <c r="K37" s="261">
        <f>IF(ISERROR(VLOOKUP(J37,'KAYIT LİSTESİ'!$B$5:$H$592,3,0)),"",(VLOOKUP(J37,'KAYIT LİSTESİ'!$B$5:$H$592,3,0)))</f>
      </c>
      <c r="L37" s="267">
        <f>IF(ISERROR(VLOOKUP(J37,'KAYIT LİSTESİ'!$B$5:$H$592,4,0)),"",(VLOOKUP(J37,'KAYIT LİSTESİ'!$B$5:$H$592,4,0)))</f>
      </c>
      <c r="M37" s="267">
        <f>IF(ISERROR(VLOOKUP(J37,'KAYIT LİSTESİ'!$B$5:$H$592,5,0)),"",(VLOOKUP(J37,'KAYIT LİSTESİ'!$B$5:$H$592,5,0)))</f>
      </c>
      <c r="N37" s="199"/>
      <c r="O37" s="199"/>
    </row>
    <row r="38" spans="1:15" s="217" customFormat="1" ht="39.75" customHeight="1">
      <c r="A38" s="223">
        <v>5</v>
      </c>
      <c r="B38" s="220" t="s">
        <v>115</v>
      </c>
      <c r="C38" s="263">
        <f>IF(ISERROR(VLOOKUP(B38,'KAYIT LİSTESİ'!$B$5:$H$592,3,0)),"",(VLOOKUP(B38,'KAYIT LİSTESİ'!$B$5:$H$592,3,0)))</f>
      </c>
      <c r="D38" s="266">
        <f>IF(ISERROR(VLOOKUP(B38,'KAYIT LİSTESİ'!$B$5:$H$592,4,0)),"",(VLOOKUP(B38,'KAYIT LİSTESİ'!$B$5:$H$592,4,0)))</f>
      </c>
      <c r="E38" s="266">
        <f>IF(ISERROR(VLOOKUP(B38,'KAYIT LİSTESİ'!$B$5:$H$592,5,0)),"",(VLOOKUP(B38,'KAYIT LİSTESİ'!$B$5:$H$592,5,0)))</f>
      </c>
      <c r="F38" s="226"/>
      <c r="G38" s="223"/>
      <c r="I38" s="198">
        <v>8</v>
      </c>
      <c r="J38" s="198" t="s">
        <v>53</v>
      </c>
      <c r="K38" s="261">
        <f>IF(ISERROR(VLOOKUP(J38,'KAYIT LİSTESİ'!$B$5:$H$592,3,0)),"",(VLOOKUP(J38,'KAYIT LİSTESİ'!$B$5:$H$592,3,0)))</f>
      </c>
      <c r="L38" s="267">
        <f>IF(ISERROR(VLOOKUP(J38,'KAYIT LİSTESİ'!$B$5:$H$592,4,0)),"",(VLOOKUP(J38,'KAYIT LİSTESİ'!$B$5:$H$592,4,0)))</f>
      </c>
      <c r="M38" s="267">
        <f>IF(ISERROR(VLOOKUP(J38,'KAYIT LİSTESİ'!$B$5:$H$592,5,0)),"",(VLOOKUP(J38,'KAYIT LİSTESİ'!$B$5:$H$592,5,0)))</f>
      </c>
      <c r="N38" s="199"/>
      <c r="O38" s="199"/>
    </row>
    <row r="39" spans="1:15" s="217" customFormat="1" ht="39.75" customHeight="1">
      <c r="A39" s="223">
        <v>6</v>
      </c>
      <c r="B39" s="220" t="s">
        <v>116</v>
      </c>
      <c r="C39" s="263">
        <f>IF(ISERROR(VLOOKUP(B39,'KAYIT LİSTESİ'!$B$5:$H$592,3,0)),"",(VLOOKUP(B39,'KAYIT LİSTESİ'!$B$5:$H$592,3,0)))</f>
      </c>
      <c r="D39" s="266">
        <f>IF(ISERROR(VLOOKUP(B39,'KAYIT LİSTESİ'!$B$5:$H$592,4,0)),"",(VLOOKUP(B39,'KAYIT LİSTESİ'!$B$5:$H$592,4,0)))</f>
      </c>
      <c r="E39" s="266">
        <f>IF(ISERROR(VLOOKUP(B39,'KAYIT LİSTESİ'!$B$5:$H$592,5,0)),"",(VLOOKUP(B39,'KAYIT LİSTESİ'!$B$5:$H$592,5,0)))</f>
      </c>
      <c r="F39" s="226"/>
      <c r="G39" s="223"/>
      <c r="I39" s="198">
        <v>9</v>
      </c>
      <c r="J39" s="198" t="s">
        <v>119</v>
      </c>
      <c r="K39" s="261">
        <f>IF(ISERROR(VLOOKUP(J39,'KAYIT LİSTESİ'!$B$5:$H$592,3,0)),"",(VLOOKUP(J39,'KAYIT LİSTESİ'!$B$5:$H$592,3,0)))</f>
      </c>
      <c r="L39" s="267">
        <f>IF(ISERROR(VLOOKUP(J39,'KAYIT LİSTESİ'!$B$5:$H$592,4,0)),"",(VLOOKUP(J39,'KAYIT LİSTESİ'!$B$5:$H$592,4,0)))</f>
      </c>
      <c r="M39" s="267">
        <f>IF(ISERROR(VLOOKUP(J39,'KAYIT LİSTESİ'!$B$5:$H$592,5,0)),"",(VLOOKUP(J39,'KAYIT LİSTESİ'!$B$5:$H$592,5,0)))</f>
      </c>
      <c r="N39" s="199"/>
      <c r="O39" s="199"/>
    </row>
    <row r="40" spans="1:15" s="217" customFormat="1" ht="39.75" customHeight="1" thickBot="1">
      <c r="A40" s="223">
        <v>7</v>
      </c>
      <c r="B40" s="220" t="s">
        <v>117</v>
      </c>
      <c r="C40" s="263">
        <f>IF(ISERROR(VLOOKUP(B40,'KAYIT LİSTESİ'!$B$5:$H$592,3,0)),"",(VLOOKUP(B40,'KAYIT LİSTESİ'!$B$5:$H$592,3,0)))</f>
      </c>
      <c r="D40" s="266">
        <f>IF(ISERROR(VLOOKUP(B40,'KAYIT LİSTESİ'!$B$5:$H$592,4,0)),"",(VLOOKUP(B40,'KAYIT LİSTESİ'!$B$5:$H$592,4,0)))</f>
      </c>
      <c r="E40" s="266">
        <f>IF(ISERROR(VLOOKUP(B40,'KAYIT LİSTESİ'!$B$5:$H$592,5,0)),"",(VLOOKUP(B40,'KAYIT LİSTESİ'!$B$5:$H$592,5,0)))</f>
      </c>
      <c r="F40" s="226"/>
      <c r="G40" s="223"/>
      <c r="I40" s="198">
        <v>10</v>
      </c>
      <c r="J40" s="198" t="s">
        <v>120</v>
      </c>
      <c r="K40" s="261">
        <f>IF(ISERROR(VLOOKUP(J40,'KAYIT LİSTESİ'!$B$5:$H$592,3,0)),"",(VLOOKUP(J40,'KAYIT LİSTESİ'!$B$5:$H$592,3,0)))</f>
      </c>
      <c r="L40" s="267">
        <f>IF(ISERROR(VLOOKUP(J40,'KAYIT LİSTESİ'!$B$5:$H$592,4,0)),"",(VLOOKUP(J40,'KAYIT LİSTESİ'!$B$5:$H$592,4,0)))</f>
      </c>
      <c r="M40" s="267">
        <f>IF(ISERROR(VLOOKUP(J40,'KAYIT LİSTESİ'!$B$5:$H$592,5,0)),"",(VLOOKUP(J40,'KAYIT LİSTESİ'!$B$5:$H$592,5,0)))</f>
      </c>
      <c r="N40" s="199"/>
      <c r="O40" s="199"/>
    </row>
    <row r="41" spans="1:15" s="217" customFormat="1" ht="39.75" customHeight="1" thickBot="1">
      <c r="A41" s="223">
        <v>8</v>
      </c>
      <c r="B41" s="220" t="s">
        <v>118</v>
      </c>
      <c r="C41" s="263">
        <f>IF(ISERROR(VLOOKUP(B41,'KAYIT LİSTESİ'!$B$5:$H$592,3,0)),"",(VLOOKUP(B41,'KAYIT LİSTESİ'!$B$5:$H$592,3,0)))</f>
      </c>
      <c r="D41" s="266">
        <f>IF(ISERROR(VLOOKUP(B41,'KAYIT LİSTESİ'!$B$5:$H$592,4,0)),"",(VLOOKUP(B41,'KAYIT LİSTESİ'!$B$5:$H$592,4,0)))</f>
      </c>
      <c r="E41" s="266">
        <f>IF(ISERROR(VLOOKUP(B41,'KAYIT LİSTESİ'!$B$5:$H$592,5,0)),"",(VLOOKUP(B41,'KAYIT LİSTESİ'!$B$5:$H$592,5,0)))</f>
      </c>
      <c r="F41" s="226"/>
      <c r="G41" s="223"/>
      <c r="I41" s="404" t="s">
        <v>18</v>
      </c>
      <c r="J41" s="405"/>
      <c r="K41" s="405"/>
      <c r="L41" s="405"/>
      <c r="M41" s="405"/>
      <c r="N41" s="405"/>
      <c r="O41" s="406"/>
    </row>
    <row r="42" spans="1:15" s="217" customFormat="1" ht="39.75" customHeight="1" thickBot="1">
      <c r="A42" s="404" t="s">
        <v>305</v>
      </c>
      <c r="B42" s="405"/>
      <c r="C42" s="405"/>
      <c r="D42" s="405"/>
      <c r="E42" s="405"/>
      <c r="F42" s="405"/>
      <c r="G42" s="406"/>
      <c r="I42" s="215" t="s">
        <v>50</v>
      </c>
      <c r="J42" s="215" t="s">
        <v>81</v>
      </c>
      <c r="K42" s="216" t="s">
        <v>46</v>
      </c>
      <c r="L42" s="215" t="s">
        <v>47</v>
      </c>
      <c r="M42" s="215" t="s">
        <v>128</v>
      </c>
      <c r="N42" s="215" t="s">
        <v>69</v>
      </c>
      <c r="O42" s="215" t="s">
        <v>71</v>
      </c>
    </row>
    <row r="43" spans="1:15" s="217" customFormat="1" ht="39.75" customHeight="1">
      <c r="A43" s="223">
        <v>1</v>
      </c>
      <c r="B43" s="220" t="s">
        <v>280</v>
      </c>
      <c r="C43" s="263">
        <f>IF(ISERROR(VLOOKUP(B43,'KAYIT LİSTESİ'!$B$5:$H$592,3,0)),"",(VLOOKUP(B43,'KAYIT LİSTESİ'!$B$5:$H$592,3,0)))</f>
      </c>
      <c r="D43" s="266">
        <f>IF(ISERROR(VLOOKUP(B43,'KAYIT LİSTESİ'!$B$5:$H$592,4,0)),"",(VLOOKUP(B43,'KAYIT LİSTESİ'!$B$5:$H$592,4,0)))</f>
      </c>
      <c r="E43" s="266">
        <f>IF(ISERROR(VLOOKUP(B43,'KAYIT LİSTESİ'!$B$5:$H$592,5,0)),"",(VLOOKUP(B43,'KAYIT LİSTESİ'!$B$5:$H$592,5,0)))</f>
      </c>
      <c r="F43" s="226"/>
      <c r="G43" s="223"/>
      <c r="I43" s="198">
        <v>1</v>
      </c>
      <c r="J43" s="198" t="s">
        <v>68</v>
      </c>
      <c r="K43" s="261">
        <f>IF(ISERROR(VLOOKUP(J43,'KAYIT LİSTESİ'!$B$5:$H$592,3,0)),"",(VLOOKUP(J43,'KAYIT LİSTESİ'!$B$5:$H$592,3,0)))</f>
        <v>35094</v>
      </c>
      <c r="L43" s="267" t="str">
        <f>IF(ISERROR(VLOOKUP(J43,'KAYIT LİSTESİ'!$B$5:$H$592,4,0)),"",(VLOOKUP(J43,'KAYIT LİSTESİ'!$B$5:$H$592,4,0)))</f>
        <v>YAĞIZ ERDOĞAN</v>
      </c>
      <c r="M43" s="267" t="str">
        <f>IF(ISERROR(VLOOKUP(J43,'KAYIT LİSTESİ'!$B$5:$H$592,5,0)),"",(VLOOKUP(J43,'KAYIT LİSTESİ'!$B$5:$H$592,5,0)))</f>
        <v>İSTANBUL</v>
      </c>
      <c r="N43" s="199"/>
      <c r="O43" s="199"/>
    </row>
    <row r="44" spans="1:15" s="217" customFormat="1" ht="39.75" customHeight="1">
      <c r="A44" s="220">
        <v>2</v>
      </c>
      <c r="B44" s="220" t="s">
        <v>281</v>
      </c>
      <c r="C44" s="263">
        <f>IF(ISERROR(VLOOKUP(B44,'KAYIT LİSTESİ'!$B$5:$H$592,3,0)),"",(VLOOKUP(B44,'KAYIT LİSTESİ'!$B$5:$H$592,3,0)))</f>
      </c>
      <c r="D44" s="266">
        <f>IF(ISERROR(VLOOKUP(B44,'KAYIT LİSTESİ'!$B$5:$H$592,4,0)),"",(VLOOKUP(B44,'KAYIT LİSTESİ'!$B$5:$H$592,4,0)))</f>
      </c>
      <c r="E44" s="266">
        <f>IF(ISERROR(VLOOKUP(B44,'KAYIT LİSTESİ'!$B$5:$H$592,5,0)),"",(VLOOKUP(B44,'KAYIT LİSTESİ'!$B$5:$H$592,5,0)))</f>
      </c>
      <c r="F44" s="222"/>
      <c r="G44" s="220"/>
      <c r="I44" s="198">
        <v>2</v>
      </c>
      <c r="J44" s="198" t="s">
        <v>60</v>
      </c>
      <c r="K44" s="261">
        <f>IF(ISERROR(VLOOKUP(J44,'KAYIT LİSTESİ'!$B$5:$H$592,3,0)),"",(VLOOKUP(J44,'KAYIT LİSTESİ'!$B$5:$H$592,3,0)))</f>
        <v>35669</v>
      </c>
      <c r="L44" s="267" t="str">
        <f>IF(ISERROR(VLOOKUP(J44,'KAYIT LİSTESİ'!$B$5:$H$592,4,0)),"",(VLOOKUP(J44,'KAYIT LİSTESİ'!$B$5:$H$592,4,0)))</f>
        <v>CAN GÜNERSU</v>
      </c>
      <c r="M44" s="267" t="str">
        <f>IF(ISERROR(VLOOKUP(J44,'KAYIT LİSTESİ'!$B$5:$H$592,5,0)),"",(VLOOKUP(J44,'KAYIT LİSTESİ'!$B$5:$H$592,5,0)))</f>
        <v>ANKARA</v>
      </c>
      <c r="N44" s="199"/>
      <c r="O44" s="199"/>
    </row>
    <row r="45" spans="1:15" s="217" customFormat="1" ht="39.75" customHeight="1">
      <c r="A45" s="223">
        <v>3</v>
      </c>
      <c r="B45" s="220" t="s">
        <v>282</v>
      </c>
      <c r="C45" s="263">
        <f>IF(ISERROR(VLOOKUP(B45,'KAYIT LİSTESİ'!$B$5:$H$592,3,0)),"",(VLOOKUP(B45,'KAYIT LİSTESİ'!$B$5:$H$592,3,0)))</f>
      </c>
      <c r="D45" s="266">
        <f>IF(ISERROR(VLOOKUP(B45,'KAYIT LİSTESİ'!$B$5:$H$592,4,0)),"",(VLOOKUP(B45,'KAYIT LİSTESİ'!$B$5:$H$592,4,0)))</f>
      </c>
      <c r="E45" s="266">
        <f>IF(ISERROR(VLOOKUP(B45,'KAYIT LİSTESİ'!$B$5:$H$592,5,0)),"",(VLOOKUP(B45,'KAYIT LİSTESİ'!$B$5:$H$592,5,0)))</f>
      </c>
      <c r="F45" s="226"/>
      <c r="G45" s="223"/>
      <c r="I45" s="198">
        <v>3</v>
      </c>
      <c r="J45" s="198" t="s">
        <v>66</v>
      </c>
      <c r="K45" s="261">
        <f>IF(ISERROR(VLOOKUP(J45,'KAYIT LİSTESİ'!$B$5:$H$592,3,0)),"",(VLOOKUP(J45,'KAYIT LİSTESİ'!$B$5:$H$592,3,0)))</f>
        <v>35091</v>
      </c>
      <c r="L45" s="267" t="str">
        <f>IF(ISERROR(VLOOKUP(J45,'KAYIT LİSTESİ'!$B$5:$H$592,4,0)),"",(VLOOKUP(J45,'KAYIT LİSTESİ'!$B$5:$H$592,4,0)))</f>
        <v>AHMET BERKAY OFLAZ</v>
      </c>
      <c r="M45" s="267" t="str">
        <f>IF(ISERROR(VLOOKUP(J45,'KAYIT LİSTESİ'!$B$5:$H$592,5,0)),"",(VLOOKUP(J45,'KAYIT LİSTESİ'!$B$5:$H$592,5,0)))</f>
        <v>BURDUR</v>
      </c>
      <c r="N45" s="199"/>
      <c r="O45" s="199"/>
    </row>
    <row r="46" spans="1:15" s="217" customFormat="1" ht="39.75" customHeight="1">
      <c r="A46" s="220">
        <v>4</v>
      </c>
      <c r="B46" s="220" t="s">
        <v>283</v>
      </c>
      <c r="C46" s="263">
        <f>IF(ISERROR(VLOOKUP(B46,'KAYIT LİSTESİ'!$B$5:$H$592,3,0)),"",(VLOOKUP(B46,'KAYIT LİSTESİ'!$B$5:$H$592,3,0)))</f>
      </c>
      <c r="D46" s="266">
        <f>IF(ISERROR(VLOOKUP(B46,'KAYIT LİSTESİ'!$B$5:$H$592,4,0)),"",(VLOOKUP(B46,'KAYIT LİSTESİ'!$B$5:$H$592,4,0)))</f>
      </c>
      <c r="E46" s="266">
        <f>IF(ISERROR(VLOOKUP(B46,'KAYIT LİSTESİ'!$B$5:$H$592,5,0)),"",(VLOOKUP(B46,'KAYIT LİSTESİ'!$B$5:$H$592,5,0)))</f>
      </c>
      <c r="F46" s="222"/>
      <c r="G46" s="220"/>
      <c r="I46" s="198">
        <v>4</v>
      </c>
      <c r="J46" s="198" t="s">
        <v>62</v>
      </c>
      <c r="K46" s="261">
        <f>IF(ISERROR(VLOOKUP(J46,'KAYIT LİSTESİ'!$B$5:$H$592,3,0)),"",(VLOOKUP(J46,'KAYIT LİSTESİ'!$B$5:$H$592,3,0)))</f>
      </c>
      <c r="L46" s="267">
        <f>IF(ISERROR(VLOOKUP(J46,'KAYIT LİSTESİ'!$B$5:$H$592,4,0)),"",(VLOOKUP(J46,'KAYIT LİSTESİ'!$B$5:$H$592,4,0)))</f>
      </c>
      <c r="M46" s="267">
        <f>IF(ISERROR(VLOOKUP(J46,'KAYIT LİSTESİ'!$B$5:$H$592,5,0)),"",(VLOOKUP(J46,'KAYIT LİSTESİ'!$B$5:$H$592,5,0)))</f>
      </c>
      <c r="N46" s="199"/>
      <c r="O46" s="199"/>
    </row>
    <row r="47" spans="1:15" s="217" customFormat="1" ht="39.75" customHeight="1">
      <c r="A47" s="223">
        <v>5</v>
      </c>
      <c r="B47" s="220" t="s">
        <v>284</v>
      </c>
      <c r="C47" s="263">
        <f>IF(ISERROR(VLOOKUP(B47,'KAYIT LİSTESİ'!$B$5:$H$592,3,0)),"",(VLOOKUP(B47,'KAYIT LİSTESİ'!$B$5:$H$592,3,0)))</f>
      </c>
      <c r="D47" s="266">
        <f>IF(ISERROR(VLOOKUP(B47,'KAYIT LİSTESİ'!$B$5:$H$592,4,0)),"",(VLOOKUP(B47,'KAYIT LİSTESİ'!$B$5:$H$592,4,0)))</f>
      </c>
      <c r="E47" s="266">
        <f>IF(ISERROR(VLOOKUP(B47,'KAYIT LİSTESİ'!$B$5:$H$592,5,0)),"",(VLOOKUP(B47,'KAYIT LİSTESİ'!$B$5:$H$592,5,0)))</f>
      </c>
      <c r="F47" s="226"/>
      <c r="G47" s="223"/>
      <c r="I47" s="198">
        <v>5</v>
      </c>
      <c r="J47" s="198" t="s">
        <v>64</v>
      </c>
      <c r="K47" s="261">
        <f>IF(ISERROR(VLOOKUP(J47,'KAYIT LİSTESİ'!$B$5:$H$592,3,0)),"",(VLOOKUP(J47,'KAYIT LİSTESİ'!$B$5:$H$592,3,0)))</f>
      </c>
      <c r="L47" s="267">
        <f>IF(ISERROR(VLOOKUP(J47,'KAYIT LİSTESİ'!$B$5:$H$592,4,0)),"",(VLOOKUP(J47,'KAYIT LİSTESİ'!$B$5:$H$592,4,0)))</f>
      </c>
      <c r="M47" s="267">
        <f>IF(ISERROR(VLOOKUP(J47,'KAYIT LİSTESİ'!$B$5:$H$592,5,0)),"",(VLOOKUP(J47,'KAYIT LİSTESİ'!$B$5:$H$592,5,0)))</f>
      </c>
      <c r="N47" s="199"/>
      <c r="O47" s="199"/>
    </row>
    <row r="48" spans="1:15" s="217" customFormat="1" ht="39.75" customHeight="1">
      <c r="A48" s="223">
        <v>6</v>
      </c>
      <c r="B48" s="220" t="s">
        <v>285</v>
      </c>
      <c r="C48" s="263">
        <f>IF(ISERROR(VLOOKUP(B48,'KAYIT LİSTESİ'!$B$5:$H$592,3,0)),"",(VLOOKUP(B48,'KAYIT LİSTESİ'!$B$5:$H$592,3,0)))</f>
      </c>
      <c r="D48" s="266">
        <f>IF(ISERROR(VLOOKUP(B48,'KAYIT LİSTESİ'!$B$5:$H$592,4,0)),"",(VLOOKUP(B48,'KAYIT LİSTESİ'!$B$5:$H$592,4,0)))</f>
      </c>
      <c r="E48" s="266">
        <f>IF(ISERROR(VLOOKUP(B48,'KAYIT LİSTESİ'!$B$5:$H$592,5,0)),"",(VLOOKUP(B48,'KAYIT LİSTESİ'!$B$5:$H$592,5,0)))</f>
      </c>
      <c r="F48" s="226"/>
      <c r="G48" s="223"/>
      <c r="I48" s="198">
        <v>6</v>
      </c>
      <c r="J48" s="198" t="s">
        <v>58</v>
      </c>
      <c r="K48" s="261">
        <f>IF(ISERROR(VLOOKUP(J48,'KAYIT LİSTESİ'!$B$5:$H$592,3,0)),"",(VLOOKUP(J48,'KAYIT LİSTESİ'!$B$5:$H$592,3,0)))</f>
      </c>
      <c r="L48" s="267">
        <f>IF(ISERROR(VLOOKUP(J48,'KAYIT LİSTESİ'!$B$5:$H$592,4,0)),"",(VLOOKUP(J48,'KAYIT LİSTESİ'!$B$5:$H$592,4,0)))</f>
      </c>
      <c r="M48" s="267">
        <f>IF(ISERROR(VLOOKUP(J48,'KAYIT LİSTESİ'!$B$5:$H$592,5,0)),"",(VLOOKUP(J48,'KAYIT LİSTESİ'!$B$5:$H$592,5,0)))</f>
      </c>
      <c r="N48" s="199"/>
      <c r="O48" s="199"/>
    </row>
    <row r="49" spans="1:15" s="217" customFormat="1" ht="39.75" customHeight="1">
      <c r="A49" s="223">
        <v>7</v>
      </c>
      <c r="B49" s="220" t="s">
        <v>286</v>
      </c>
      <c r="C49" s="263">
        <f>IF(ISERROR(VLOOKUP(B49,'KAYIT LİSTESİ'!$B$5:$H$592,3,0)),"",(VLOOKUP(B49,'KAYIT LİSTESİ'!$B$5:$H$592,3,0)))</f>
      </c>
      <c r="D49" s="266">
        <f>IF(ISERROR(VLOOKUP(B49,'KAYIT LİSTESİ'!$B$5:$H$592,4,0)),"",(VLOOKUP(B49,'KAYIT LİSTESİ'!$B$5:$H$592,4,0)))</f>
      </c>
      <c r="E49" s="266">
        <f>IF(ISERROR(VLOOKUP(B49,'KAYIT LİSTESİ'!$B$5:$H$592,5,0)),"",(VLOOKUP(B49,'KAYIT LİSTESİ'!$B$5:$H$592,5,0)))</f>
      </c>
      <c r="F49" s="226"/>
      <c r="G49" s="223"/>
      <c r="I49" s="198">
        <v>7</v>
      </c>
      <c r="J49" s="198" t="s">
        <v>56</v>
      </c>
      <c r="K49" s="261">
        <f>IF(ISERROR(VLOOKUP(J49,'KAYIT LİSTESİ'!$B$5:$H$592,3,0)),"",(VLOOKUP(J49,'KAYIT LİSTESİ'!$B$5:$H$592,3,0)))</f>
      </c>
      <c r="L49" s="267">
        <f>IF(ISERROR(VLOOKUP(J49,'KAYIT LİSTESİ'!$B$5:$H$592,4,0)),"",(VLOOKUP(J49,'KAYIT LİSTESİ'!$B$5:$H$592,4,0)))</f>
      </c>
      <c r="M49" s="267">
        <f>IF(ISERROR(VLOOKUP(J49,'KAYIT LİSTESİ'!$B$5:$H$592,5,0)),"",(VLOOKUP(J49,'KAYIT LİSTESİ'!$B$5:$H$592,5,0)))</f>
      </c>
      <c r="N49" s="199"/>
      <c r="O49" s="199"/>
    </row>
    <row r="50" spans="1:15" s="217" customFormat="1" ht="39.75" customHeight="1" thickBot="1">
      <c r="A50" s="223">
        <v>8</v>
      </c>
      <c r="B50" s="220" t="s">
        <v>287</v>
      </c>
      <c r="C50" s="263">
        <f>IF(ISERROR(VLOOKUP(B50,'KAYIT LİSTESİ'!$B$5:$H$592,3,0)),"",(VLOOKUP(B50,'KAYIT LİSTESİ'!$B$5:$H$592,3,0)))</f>
      </c>
      <c r="D50" s="266">
        <f>IF(ISERROR(VLOOKUP(B50,'KAYIT LİSTESİ'!$B$5:$H$592,4,0)),"",(VLOOKUP(B50,'KAYIT LİSTESİ'!$B$5:$H$592,4,0)))</f>
      </c>
      <c r="E50" s="266">
        <f>IF(ISERROR(VLOOKUP(B50,'KAYIT LİSTESİ'!$B$5:$H$592,5,0)),"",(VLOOKUP(B50,'KAYIT LİSTESİ'!$B$5:$H$592,5,0)))</f>
      </c>
      <c r="F50" s="226"/>
      <c r="G50" s="223"/>
      <c r="I50" s="198">
        <v>8</v>
      </c>
      <c r="J50" s="198" t="s">
        <v>54</v>
      </c>
      <c r="K50" s="261">
        <f>IF(ISERROR(VLOOKUP(J50,'KAYIT LİSTESİ'!$B$5:$H$592,3,0)),"",(VLOOKUP(J50,'KAYIT LİSTESİ'!$B$5:$H$592,3,0)))</f>
      </c>
      <c r="L50" s="267">
        <f>IF(ISERROR(VLOOKUP(J50,'KAYIT LİSTESİ'!$B$5:$H$592,4,0)),"",(VLOOKUP(J50,'KAYIT LİSTESİ'!$B$5:$H$592,4,0)))</f>
      </c>
      <c r="M50" s="267">
        <f>IF(ISERROR(VLOOKUP(J50,'KAYIT LİSTESİ'!$B$5:$H$592,5,0)),"",(VLOOKUP(J50,'KAYIT LİSTESİ'!$B$5:$H$592,5,0)))</f>
      </c>
      <c r="N50" s="199"/>
      <c r="O50" s="199"/>
    </row>
    <row r="51" spans="1:15" s="217" customFormat="1" ht="39.75" customHeight="1" thickBot="1">
      <c r="A51" s="404" t="s">
        <v>306</v>
      </c>
      <c r="B51" s="405"/>
      <c r="C51" s="405"/>
      <c r="D51" s="405"/>
      <c r="E51" s="405"/>
      <c r="F51" s="405"/>
      <c r="G51" s="406"/>
      <c r="I51" s="198">
        <v>9</v>
      </c>
      <c r="J51" s="198" t="s">
        <v>101</v>
      </c>
      <c r="K51" s="261">
        <f>IF(ISERROR(VLOOKUP(J51,'KAYIT LİSTESİ'!$B$5:$H$592,3,0)),"",(VLOOKUP(J51,'KAYIT LİSTESİ'!$B$5:$H$592,3,0)))</f>
      </c>
      <c r="L51" s="267">
        <f>IF(ISERROR(VLOOKUP(J51,'KAYIT LİSTESİ'!$B$5:$H$592,4,0)),"",(VLOOKUP(J51,'KAYIT LİSTESİ'!$B$5:$H$592,4,0)))</f>
      </c>
      <c r="M51" s="267">
        <f>IF(ISERROR(VLOOKUP(J51,'KAYIT LİSTESİ'!$B$5:$H$592,5,0)),"",(VLOOKUP(J51,'KAYIT LİSTESİ'!$B$5:$H$592,5,0)))</f>
      </c>
      <c r="N51" s="199"/>
      <c r="O51" s="199"/>
    </row>
    <row r="52" spans="1:15" s="217" customFormat="1" ht="39.75" customHeight="1">
      <c r="A52" s="223">
        <v>1</v>
      </c>
      <c r="B52" s="220" t="s">
        <v>288</v>
      </c>
      <c r="C52" s="224">
        <f>IF(ISERROR(VLOOKUP(B52,'KAYIT LİSTESİ'!$B$5:$H$592,3,0)),"",(VLOOKUP(B52,'KAYIT LİSTESİ'!$B$5:$H$592,3,0)))</f>
      </c>
      <c r="D52" s="224">
        <f>IF(ISERROR(VLOOKUP(B52,'KAYIT LİSTESİ'!$B$5:$H$592,4,0)),"",(VLOOKUP(B52,'KAYIT LİSTESİ'!$B$5:$H$592,4,0)))</f>
      </c>
      <c r="E52" s="224">
        <f>IF(ISERROR(VLOOKUP(B52,'KAYIT LİSTESİ'!$B$5:$H$592,5,0)),"",(VLOOKUP(B52,'KAYIT LİSTESİ'!$B$5:$H$592,5,0)))</f>
      </c>
      <c r="F52" s="226"/>
      <c r="G52" s="223"/>
      <c r="I52" s="198">
        <v>10</v>
      </c>
      <c r="J52" s="198" t="s">
        <v>102</v>
      </c>
      <c r="K52" s="261">
        <f>IF(ISERROR(VLOOKUP(J52,'KAYIT LİSTESİ'!$B$5:$H$592,3,0)),"",(VLOOKUP(J52,'KAYIT LİSTESİ'!$B$5:$H$592,3,0)))</f>
      </c>
      <c r="L52" s="267">
        <f>IF(ISERROR(VLOOKUP(J52,'KAYIT LİSTESİ'!$B$5:$H$592,4,0)),"",(VLOOKUP(J52,'KAYIT LİSTESİ'!$B$5:$H$592,4,0)))</f>
      </c>
      <c r="M52" s="267">
        <f>IF(ISERROR(VLOOKUP(J52,'KAYIT LİSTESİ'!$B$5:$H$592,5,0)),"",(VLOOKUP(J52,'KAYIT LİSTESİ'!$B$5:$H$592,5,0)))</f>
      </c>
      <c r="N52" s="199"/>
      <c r="O52" s="199"/>
    </row>
    <row r="53" spans="1:7" s="217" customFormat="1" ht="39.75" customHeight="1">
      <c r="A53" s="220">
        <v>2</v>
      </c>
      <c r="B53" s="220" t="s">
        <v>289</v>
      </c>
      <c r="C53" s="224">
        <f>IF(ISERROR(VLOOKUP(B53,'KAYIT LİSTESİ'!$B$5:$H$592,3,0)),"",(VLOOKUP(B53,'KAYIT LİSTESİ'!$B$5:$H$592,3,0)))</f>
      </c>
      <c r="D53" s="224">
        <f>IF(ISERROR(VLOOKUP(B53,'KAYIT LİSTESİ'!$B$5:$H$592,4,0)),"",(VLOOKUP(B53,'KAYIT LİSTESİ'!$B$5:$H$592,4,0)))</f>
      </c>
      <c r="E53" s="224">
        <f>IF(ISERROR(VLOOKUP(B53,'KAYIT LİSTESİ'!$B$5:$H$592,5,0)),"",(VLOOKUP(B53,'KAYIT LİSTESİ'!$B$5:$H$592,5,0)))</f>
      </c>
      <c r="F53" s="222"/>
      <c r="G53" s="220"/>
    </row>
    <row r="54" spans="1:7" s="217" customFormat="1" ht="39.75" customHeight="1">
      <c r="A54" s="223">
        <v>3</v>
      </c>
      <c r="B54" s="220" t="s">
        <v>290</v>
      </c>
      <c r="C54" s="224">
        <f>IF(ISERROR(VLOOKUP(B54,'KAYIT LİSTESİ'!$B$5:$H$592,3,0)),"",(VLOOKUP(B54,'KAYIT LİSTESİ'!$B$5:$H$592,3,0)))</f>
      </c>
      <c r="D54" s="224">
        <f>IF(ISERROR(VLOOKUP(B54,'KAYIT LİSTESİ'!$B$5:$H$592,4,0)),"",(VLOOKUP(B54,'KAYIT LİSTESİ'!$B$5:$H$592,4,0)))</f>
      </c>
      <c r="E54" s="224">
        <f>IF(ISERROR(VLOOKUP(B54,'KAYIT LİSTESİ'!$B$5:$H$592,5,0)),"",(VLOOKUP(B54,'KAYIT LİSTESİ'!$B$5:$H$592,5,0)))</f>
      </c>
      <c r="F54" s="226"/>
      <c r="G54" s="223"/>
    </row>
    <row r="55" spans="1:7" s="217" customFormat="1" ht="39.75" customHeight="1">
      <c r="A55" s="220">
        <v>4</v>
      </c>
      <c r="B55" s="220" t="s">
        <v>291</v>
      </c>
      <c r="C55" s="224">
        <f>IF(ISERROR(VLOOKUP(B55,'KAYIT LİSTESİ'!$B$5:$H$592,3,0)),"",(VLOOKUP(B55,'KAYIT LİSTESİ'!$B$5:$H$592,3,0)))</f>
      </c>
      <c r="D55" s="224">
        <f>IF(ISERROR(VLOOKUP(B55,'KAYIT LİSTESİ'!$B$5:$H$592,4,0)),"",(VLOOKUP(B55,'KAYIT LİSTESİ'!$B$5:$H$592,4,0)))</f>
      </c>
      <c r="E55" s="224">
        <f>IF(ISERROR(VLOOKUP(B55,'KAYIT LİSTESİ'!$B$5:$H$592,5,0)),"",(VLOOKUP(B55,'KAYIT LİSTESİ'!$B$5:$H$592,5,0)))</f>
      </c>
      <c r="F55" s="222"/>
      <c r="G55" s="220"/>
    </row>
    <row r="56" spans="1:7" s="217" customFormat="1" ht="39.75" customHeight="1">
      <c r="A56" s="223">
        <v>5</v>
      </c>
      <c r="B56" s="220" t="s">
        <v>292</v>
      </c>
      <c r="C56" s="224">
        <f>IF(ISERROR(VLOOKUP(B56,'KAYIT LİSTESİ'!$B$5:$H$592,3,0)),"",(VLOOKUP(B56,'KAYIT LİSTESİ'!$B$5:$H$592,3,0)))</f>
      </c>
      <c r="D56" s="224">
        <f>IF(ISERROR(VLOOKUP(B56,'KAYIT LİSTESİ'!$B$5:$H$592,4,0)),"",(VLOOKUP(B56,'KAYIT LİSTESİ'!$B$5:$H$592,4,0)))</f>
      </c>
      <c r="E56" s="224">
        <f>IF(ISERROR(VLOOKUP(B56,'KAYIT LİSTESİ'!$B$5:$H$592,5,0)),"",(VLOOKUP(B56,'KAYIT LİSTESİ'!$B$5:$H$592,5,0)))</f>
      </c>
      <c r="F56" s="226"/>
      <c r="G56" s="223"/>
    </row>
    <row r="57" spans="1:7" s="217" customFormat="1" ht="39.75" customHeight="1">
      <c r="A57" s="223">
        <v>6</v>
      </c>
      <c r="B57" s="220" t="s">
        <v>293</v>
      </c>
      <c r="C57" s="224">
        <f>IF(ISERROR(VLOOKUP(B57,'KAYIT LİSTESİ'!$B$5:$H$592,3,0)),"",(VLOOKUP(B57,'KAYIT LİSTESİ'!$B$5:$H$592,3,0)))</f>
      </c>
      <c r="D57" s="224">
        <f>IF(ISERROR(VLOOKUP(B57,'KAYIT LİSTESİ'!$B$5:$H$592,4,0)),"",(VLOOKUP(B57,'KAYIT LİSTESİ'!$B$5:$H$592,4,0)))</f>
      </c>
      <c r="E57" s="224">
        <f>IF(ISERROR(VLOOKUP(B57,'KAYIT LİSTESİ'!$B$5:$H$592,5,0)),"",(VLOOKUP(B57,'KAYIT LİSTESİ'!$B$5:$H$592,5,0)))</f>
      </c>
      <c r="F57" s="226"/>
      <c r="G57" s="223"/>
    </row>
    <row r="58" spans="1:7" s="217" customFormat="1" ht="39.75" customHeight="1">
      <c r="A58" s="223">
        <v>7</v>
      </c>
      <c r="B58" s="220" t="s">
        <v>294</v>
      </c>
      <c r="C58" s="224">
        <f>IF(ISERROR(VLOOKUP(B58,'KAYIT LİSTESİ'!$B$5:$H$592,3,0)),"",(VLOOKUP(B58,'KAYIT LİSTESİ'!$B$5:$H$592,3,0)))</f>
      </c>
      <c r="D58" s="224">
        <f>IF(ISERROR(VLOOKUP(B58,'KAYIT LİSTESİ'!$B$5:$H$592,4,0)),"",(VLOOKUP(B58,'KAYIT LİSTESİ'!$B$5:$H$592,4,0)))</f>
      </c>
      <c r="E58" s="224">
        <f>IF(ISERROR(VLOOKUP(B58,'KAYIT LİSTESİ'!$B$5:$H$592,5,0)),"",(VLOOKUP(B58,'KAYIT LİSTESİ'!$B$5:$H$592,5,0)))</f>
      </c>
      <c r="F58" s="226"/>
      <c r="G58" s="223"/>
    </row>
    <row r="59" spans="1:7" s="217" customFormat="1" ht="39.75" customHeight="1" thickBot="1">
      <c r="A59" s="223">
        <v>8</v>
      </c>
      <c r="B59" s="220" t="s">
        <v>295</v>
      </c>
      <c r="C59" s="224">
        <f>IF(ISERROR(VLOOKUP(B59,'KAYIT LİSTESİ'!$B$5:$H$592,3,0)),"",(VLOOKUP(B59,'KAYIT LİSTESİ'!$B$5:$H$592,3,0)))</f>
      </c>
      <c r="D59" s="224">
        <f>IF(ISERROR(VLOOKUP(B59,'KAYIT LİSTESİ'!$B$5:$H$592,4,0)),"",(VLOOKUP(B59,'KAYIT LİSTESİ'!$B$5:$H$592,4,0)))</f>
      </c>
      <c r="E59" s="224">
        <f>IF(ISERROR(VLOOKUP(B59,'KAYIT LİSTESİ'!$B$5:$H$592,5,0)),"",(VLOOKUP(B59,'KAYIT LİSTESİ'!$B$5:$H$592,5,0)))</f>
      </c>
      <c r="F59" s="226"/>
      <c r="G59" s="223"/>
    </row>
    <row r="60" spans="1:13" ht="33" customHeight="1" thickBot="1">
      <c r="A60" s="404" t="s">
        <v>259</v>
      </c>
      <c r="B60" s="405"/>
      <c r="C60" s="405"/>
      <c r="D60" s="405"/>
      <c r="E60" s="405"/>
      <c r="F60" s="405"/>
      <c r="G60" s="406"/>
      <c r="K60" s="204">
        <f>IF(ISERROR(VLOOKUP(J60,'KAYIT LİSTESİ'!$B$5:$H$592,3,0)),"",(VLOOKUP(J60,'KAYIT LİSTESİ'!$B$5:$H$592,3,0)))</f>
      </c>
      <c r="L60" s="203">
        <f>IF(ISERROR(VLOOKUP(J60,'KAYIT LİSTESİ'!$B$5:$H$592,4,0)),"",(VLOOKUP(J60,'KAYIT LİSTESİ'!$B$5:$H$592,4,0)))</f>
      </c>
      <c r="M60" s="203">
        <f>IF(ISERROR(VLOOKUP(J60,'KAYIT LİSTESİ'!$B$5:$H$592,5,0)),"",(VLOOKUP(J60,'KAYIT LİSTESİ'!$B$5:$H$592,5,0)))</f>
      </c>
    </row>
    <row r="61" spans="1:13" ht="99.75" customHeight="1">
      <c r="A61" s="223">
        <v>1</v>
      </c>
      <c r="B61" s="220" t="s">
        <v>296</v>
      </c>
      <c r="C61" s="265">
        <f>IF(ISERROR(VLOOKUP(B61,'KAYIT LİSTESİ'!$B$5:$H$592,3,0)),"",(VLOOKUP(B61,'KAYIT LİSTESİ'!$B$5:$H$592,3,0)))</f>
      </c>
      <c r="D61" s="266">
        <f>IF(ISERROR(VLOOKUP(B61,'KAYIT LİSTESİ'!$B$5:$H$592,4,0)),"",(VLOOKUP(B61,'KAYIT LİSTESİ'!$B$5:$H$592,4,0)))</f>
      </c>
      <c r="E61" s="266">
        <f>IF(ISERROR(VLOOKUP(B61,'KAYIT LİSTESİ'!$B$5:$H$592,5,0)),"",(VLOOKUP(B61,'KAYIT LİSTESİ'!$B$5:$H$592,5,0)))</f>
      </c>
      <c r="F61" s="226"/>
      <c r="G61" s="223"/>
      <c r="K61" s="204">
        <f>IF(ISERROR(VLOOKUP(J61,'KAYIT LİSTESİ'!$B$5:$H$592,3,0)),"",(VLOOKUP(J61,'KAYIT LİSTESİ'!$B$5:$H$592,3,0)))</f>
      </c>
      <c r="L61" s="203">
        <f>IF(ISERROR(VLOOKUP(J61,'KAYIT LİSTESİ'!$B$5:$H$592,4,0)),"",(VLOOKUP(J61,'KAYIT LİSTESİ'!$B$5:$H$592,4,0)))</f>
      </c>
      <c r="M61" s="203">
        <f>IF(ISERROR(VLOOKUP(J61,'KAYIT LİSTESİ'!$B$5:$H$592,5,0)),"",(VLOOKUP(J61,'KAYIT LİSTESİ'!$B$5:$H$592,5,0)))</f>
      </c>
    </row>
    <row r="62" spans="1:13" ht="99.75" customHeight="1">
      <c r="A62" s="220">
        <v>2</v>
      </c>
      <c r="B62" s="220" t="s">
        <v>297</v>
      </c>
      <c r="C62" s="265">
        <f>IF(ISERROR(VLOOKUP(B62,'KAYIT LİSTESİ'!$B$5:$H$592,3,0)),"",(VLOOKUP(B62,'KAYIT LİSTESİ'!$B$5:$H$592,3,0)))</f>
      </c>
      <c r="D62" s="266">
        <f>IF(ISERROR(VLOOKUP(B62,'KAYIT LİSTESİ'!$B$5:$H$592,4,0)),"",(VLOOKUP(B62,'KAYIT LİSTESİ'!$B$5:$H$592,4,0)))</f>
      </c>
      <c r="E62" s="266">
        <f>IF(ISERROR(VLOOKUP(B62,'KAYIT LİSTESİ'!$B$5:$H$592,5,0)),"",(VLOOKUP(B62,'KAYIT LİSTESİ'!$B$5:$H$592,5,0)))</f>
      </c>
      <c r="F62" s="222"/>
      <c r="G62" s="220"/>
      <c r="K62" s="204">
        <f>IF(ISERROR(VLOOKUP(J62,'KAYIT LİSTESİ'!$B$5:$H$592,3,0)),"",(VLOOKUP(J62,'KAYIT LİSTESİ'!$B$5:$H$592,3,0)))</f>
      </c>
      <c r="L62" s="203">
        <f>IF(ISERROR(VLOOKUP(J62,'KAYIT LİSTESİ'!$B$5:$H$592,4,0)),"",(VLOOKUP(J62,'KAYIT LİSTESİ'!$B$5:$H$592,4,0)))</f>
      </c>
      <c r="M62" s="203">
        <f>IF(ISERROR(VLOOKUP(J62,'KAYIT LİSTESİ'!$B$5:$H$592,5,0)),"",(VLOOKUP(J62,'KAYIT LİSTESİ'!$B$5:$H$592,5,0)))</f>
      </c>
    </row>
    <row r="63" spans="1:7" ht="99.75" customHeight="1">
      <c r="A63" s="223">
        <v>3</v>
      </c>
      <c r="B63" s="220" t="s">
        <v>298</v>
      </c>
      <c r="C63" s="265">
        <f>IF(ISERROR(VLOOKUP(B63,'KAYIT LİSTESİ'!$B$5:$H$592,3,0)),"",(VLOOKUP(B63,'KAYIT LİSTESİ'!$B$5:$H$592,3,0)))</f>
      </c>
      <c r="D63" s="266">
        <f>IF(ISERROR(VLOOKUP(B63,'KAYIT LİSTESİ'!$B$5:$H$592,4,0)),"",(VLOOKUP(B63,'KAYIT LİSTESİ'!$B$5:$H$592,4,0)))</f>
      </c>
      <c r="E63" s="266">
        <f>IF(ISERROR(VLOOKUP(B63,'KAYIT LİSTESİ'!$B$5:$H$592,5,0)),"",(VLOOKUP(B63,'KAYIT LİSTESİ'!$B$5:$H$592,5,0)))</f>
      </c>
      <c r="F63" s="226"/>
      <c r="G63" s="223"/>
    </row>
    <row r="64" spans="1:7" ht="99.75" customHeight="1">
      <c r="A64" s="220">
        <v>4</v>
      </c>
      <c r="B64" s="220" t="s">
        <v>299</v>
      </c>
      <c r="C64" s="265">
        <f>IF(ISERROR(VLOOKUP(B64,'KAYIT LİSTESİ'!$B$5:$H$592,3,0)),"",(VLOOKUP(B64,'KAYIT LİSTESİ'!$B$5:$H$592,3,0)))</f>
      </c>
      <c r="D64" s="266">
        <f>IF(ISERROR(VLOOKUP(B64,'KAYIT LİSTESİ'!$B$5:$H$592,4,0)),"",(VLOOKUP(B64,'KAYIT LİSTESİ'!$B$5:$H$592,4,0)))</f>
      </c>
      <c r="E64" s="266">
        <f>IF(ISERROR(VLOOKUP(B64,'KAYIT LİSTESİ'!$B$5:$H$592,5,0)),"",(VLOOKUP(B64,'KAYIT LİSTESİ'!$B$5:$H$592,5,0)))</f>
      </c>
      <c r="F64" s="222"/>
      <c r="G64" s="220"/>
    </row>
    <row r="65" spans="1:7" ht="99.75" customHeight="1">
      <c r="A65" s="223">
        <v>5</v>
      </c>
      <c r="B65" s="220" t="s">
        <v>300</v>
      </c>
      <c r="C65" s="265">
        <f>IF(ISERROR(VLOOKUP(B65,'KAYIT LİSTESİ'!$B$5:$H$592,3,0)),"",(VLOOKUP(B65,'KAYIT LİSTESİ'!$B$5:$H$592,3,0)))</f>
      </c>
      <c r="D65" s="266">
        <f>IF(ISERROR(VLOOKUP(B65,'KAYIT LİSTESİ'!$B$5:$H$592,4,0)),"",(VLOOKUP(B65,'KAYIT LİSTESİ'!$B$5:$H$592,4,0)))</f>
      </c>
      <c r="E65" s="266">
        <f>IF(ISERROR(VLOOKUP(B65,'KAYIT LİSTESİ'!$B$5:$H$592,5,0)),"",(VLOOKUP(B65,'KAYIT LİSTESİ'!$B$5:$H$592,5,0)))</f>
      </c>
      <c r="F65" s="226"/>
      <c r="G65" s="223"/>
    </row>
    <row r="66" spans="1:7" ht="99.75" customHeight="1">
      <c r="A66" s="223">
        <v>6</v>
      </c>
      <c r="B66" s="220" t="s">
        <v>301</v>
      </c>
      <c r="C66" s="265">
        <f>IF(ISERROR(VLOOKUP(B66,'KAYIT LİSTESİ'!$B$5:$H$592,3,0)),"",(VLOOKUP(B66,'KAYIT LİSTESİ'!$B$5:$H$592,3,0)))</f>
      </c>
      <c r="D66" s="266">
        <f>IF(ISERROR(VLOOKUP(B66,'KAYIT LİSTESİ'!$B$5:$H$592,4,0)),"",(VLOOKUP(B66,'KAYIT LİSTESİ'!$B$5:$H$592,4,0)))</f>
      </c>
      <c r="E66" s="266">
        <f>IF(ISERROR(VLOOKUP(B66,'KAYIT LİSTESİ'!$B$5:$H$592,5,0)),"",(VLOOKUP(B66,'KAYIT LİSTESİ'!$B$5:$H$592,5,0)))</f>
      </c>
      <c r="F66" s="226"/>
      <c r="G66" s="223"/>
    </row>
    <row r="67" spans="1:7" ht="99.75" customHeight="1">
      <c r="A67" s="223">
        <v>7</v>
      </c>
      <c r="B67" s="220" t="s">
        <v>302</v>
      </c>
      <c r="C67" s="265">
        <f>IF(ISERROR(VLOOKUP(B67,'KAYIT LİSTESİ'!$B$5:$H$592,3,0)),"",(VLOOKUP(B67,'KAYIT LİSTESİ'!$B$5:$H$592,3,0)))</f>
      </c>
      <c r="D67" s="266">
        <f>IF(ISERROR(VLOOKUP(B67,'KAYIT LİSTESİ'!$B$5:$H$592,4,0)),"",(VLOOKUP(B67,'KAYIT LİSTESİ'!$B$5:$H$592,4,0)))</f>
      </c>
      <c r="E67" s="266">
        <f>IF(ISERROR(VLOOKUP(B67,'KAYIT LİSTESİ'!$B$5:$H$592,5,0)),"",(VLOOKUP(B67,'KAYIT LİSTESİ'!$B$5:$H$592,5,0)))</f>
      </c>
      <c r="F67" s="226"/>
      <c r="G67" s="223"/>
    </row>
    <row r="68" spans="1:7" ht="99.75" customHeight="1">
      <c r="A68" s="223">
        <v>8</v>
      </c>
      <c r="B68" s="220" t="s">
        <v>303</v>
      </c>
      <c r="C68" s="265">
        <f>IF(ISERROR(VLOOKUP(B68,'KAYIT LİSTESİ'!$B$5:$H$592,3,0)),"",(VLOOKUP(B68,'KAYIT LİSTESİ'!$B$5:$H$592,3,0)))</f>
      </c>
      <c r="D68" s="266">
        <f>IF(ISERROR(VLOOKUP(B68,'KAYIT LİSTESİ'!$B$5:$H$592,4,0)),"",(VLOOKUP(B68,'KAYIT LİSTESİ'!$B$5:$H$592,4,0)))</f>
      </c>
      <c r="E68" s="266">
        <f>IF(ISERROR(VLOOKUP(B68,'KAYIT LİSTESİ'!$B$5:$H$592,5,0)),"",(VLOOKUP(B68,'KAYIT LİSTESİ'!$B$5:$H$592,5,0)))</f>
      </c>
      <c r="F68" s="226"/>
      <c r="G68" s="223"/>
    </row>
  </sheetData>
  <sheetProtection/>
  <mergeCells count="15">
    <mergeCell ref="A24:G24"/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  <mergeCell ref="A33:G33"/>
    <mergeCell ref="I5:O5"/>
    <mergeCell ref="I29:O29"/>
    <mergeCell ref="A15:G1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2012-7</cp:lastModifiedBy>
  <cp:lastPrinted>2014-01-19T13:49:43Z</cp:lastPrinted>
  <dcterms:created xsi:type="dcterms:W3CDTF">2004-05-10T13:01:28Z</dcterms:created>
  <dcterms:modified xsi:type="dcterms:W3CDTF">2014-01-19T15:49:03Z</dcterms:modified>
  <cp:category/>
  <cp:version/>
  <cp:contentType/>
  <cp:contentStatus/>
</cp:coreProperties>
</file>