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0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SONUÇ'!$A$1:$H$93</definedName>
    <definedName name="_xlnm.Print_Area" localSheetId="1">'START LİSTE'!$A$1:$F$101</definedName>
    <definedName name="_xlnm.Print_Area" localSheetId="3">'TAKIM KAYIT'!$A$1:$J$85</definedName>
    <definedName name="_xlnm.Print_Area" localSheetId="4">'TAKIM SONUÇ'!$A$1:$H$81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<sst xmlns="http://schemas.openxmlformats.org/spreadsheetml/2006/main" count="1190" uniqueCount="212">
  <si>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</si>
  <si>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</si>
  <si>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</si>
  <si>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</si>
  <si>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</si>
  <si>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</si>
  <si>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</si>
  <si>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</si>
  <si>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</si>
  <si>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</si>
  <si>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</si>
  <si>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</si>
  <si>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</si>
  <si>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</si>
  <si>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</si>
  <si>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</si>
  <si>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</si>
  <si>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</si>
  <si>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Küçükler ve Yıldızlar Bölgesel Kros Ligi Finali</t>
  </si>
  <si>
    <t>Samsun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</si>
  <si>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Samsun </t>
    </r>
    <r>
      <rPr>
        <b/>
        <i/>
        <sz val="12"/>
        <color indexed="10"/>
        <rFont val="Cambria"/>
        <family val="1"/>
      </rPr>
      <t>Atletizm İl Temsilciliği</t>
    </r>
  </si>
  <si>
    <t>Yıldız Kızlar</t>
  </si>
  <si>
    <t>2000 Metre</t>
  </si>
  <si>
    <t>TUĞBA ARGUN</t>
  </si>
  <si>
    <t>ANKARA-B.BLD.SPOR</t>
  </si>
  <si>
    <t>T</t>
  </si>
  <si>
    <t>Z.AYBÜKE EROL</t>
  </si>
  <si>
    <t>SELVİNAZ KOÇER</t>
  </si>
  <si>
    <t>BAHAR ATALAY</t>
  </si>
  <si>
    <t>FATMA SORGUÇ</t>
  </si>
  <si>
    <t>ANTALYA-GENÇLER BİRLİĞİ S.K</t>
  </si>
  <si>
    <t>BERNA UYSAL</t>
  </si>
  <si>
    <t>KÜBRA TUNCER</t>
  </si>
  <si>
    <t>EMİNE BİLGİN</t>
  </si>
  <si>
    <t>TUĞÇE TEMELTAŞ</t>
  </si>
  <si>
    <t>BARTIN-GENÇLİK HİZMETLERİ SPOR KLB.</t>
  </si>
  <si>
    <t>EMİNE ÖZGE ÇETİN</t>
  </si>
  <si>
    <t>ALEYNA OLGUN</t>
  </si>
  <si>
    <t>KADER ÇELİK</t>
  </si>
  <si>
    <t>SEVGİ DURUŞ</t>
  </si>
  <si>
    <t xml:space="preserve">DİYARBAKIR-EMNİYET </t>
  </si>
  <si>
    <t>FATİME KARLIDAĞ</t>
  </si>
  <si>
    <t>GURBET ÇİÇEK</t>
  </si>
  <si>
    <t>FERYAT YILMAZ</t>
  </si>
  <si>
    <t>LATİFE GÜNEŞ</t>
  </si>
  <si>
    <t>ERZURUM-TELEKOM</t>
  </si>
  <si>
    <t>SONGÜL ARSLAN</t>
  </si>
  <si>
    <t>FİLİZ ARSLAN</t>
  </si>
  <si>
    <t>YASEMİN ÖZDEMİR</t>
  </si>
  <si>
    <t>ESRA AYDIN</t>
  </si>
  <si>
    <t>GÜMÜŞHANE İL KARMASI</t>
  </si>
  <si>
    <t>TUĞBA KILIÇ</t>
  </si>
  <si>
    <t>ELİF TUĞ</t>
  </si>
  <si>
    <t>EDANUR DEMİR</t>
  </si>
  <si>
    <t>AYŞENUR ŞAHİN</t>
  </si>
  <si>
    <t>HATAY-ANTK.B.GSK</t>
  </si>
  <si>
    <t>EDANUR TERZİ</t>
  </si>
  <si>
    <t>SEVNUR ALADAĞ</t>
  </si>
  <si>
    <t>YASEMİN FANSA</t>
  </si>
  <si>
    <t>ESRA  DAL</t>
  </si>
  <si>
    <t>İSTANBUL-BEŞİKTAŞ J.K</t>
  </si>
  <si>
    <t>MEHTAP  ÇELİK</t>
  </si>
  <si>
    <t>YAREN  SARAÇ</t>
  </si>
  <si>
    <t>GÜZİN EFE</t>
  </si>
  <si>
    <t>EDANUR YALTIRAKLI</t>
  </si>
  <si>
    <t>İSTANBUL-VELİBABA KTML GSK</t>
  </si>
  <si>
    <t>SEMA AKDAŞ</t>
  </si>
  <si>
    <t>İREM SİREKBASAN</t>
  </si>
  <si>
    <t>ESMANUR YALTIRAKLI</t>
  </si>
  <si>
    <t>YAĞMUR AKSU</t>
  </si>
  <si>
    <t>İZMİR-B.ŞEHİR BELEDİYE</t>
  </si>
  <si>
    <t>EBRU ERFİLİBELİ</t>
  </si>
  <si>
    <t>ALENAY BİRCAN SAĞLAM</t>
  </si>
  <si>
    <t>MEHTAP KILIÇHAN</t>
  </si>
  <si>
    <t>PINAR DEMİRTAŞ</t>
  </si>
  <si>
    <t>KAYSERİ-KARSU MOLU SPOR</t>
  </si>
  <si>
    <t>HATİCE TAŞCI</t>
  </si>
  <si>
    <t>SİNEM ÖZPINAR</t>
  </si>
  <si>
    <t>FEYZANUR KARAKAYA</t>
  </si>
  <si>
    <t>ÇİÇEK YOLCU</t>
  </si>
  <si>
    <t>KONYA B.BELEDİYE SPOR</t>
  </si>
  <si>
    <t>ZÜLEYHA YÜNDEMLİ</t>
  </si>
  <si>
    <t>SONGÜL İTMEÇ</t>
  </si>
  <si>
    <t>-</t>
  </si>
  <si>
    <t>ÖZNUR ÖZDEMİR</t>
  </si>
  <si>
    <t>MALATYA GHSK.</t>
  </si>
  <si>
    <t>SAİME HUY</t>
  </si>
  <si>
    <t>DİLA ŞEVİN DOĞAN</t>
  </si>
  <si>
    <t>CANSEL YILMAZ</t>
  </si>
  <si>
    <t>AYSEL TÜRHAN</t>
  </si>
  <si>
    <t>MUŞ-GENÇLİK HİZ.SPOR KLB.</t>
  </si>
  <si>
    <t>EDA IŞIK</t>
  </si>
  <si>
    <t>HAMDİYE GÜVEN</t>
  </si>
  <si>
    <t>YASEMİN TEKİN</t>
  </si>
  <si>
    <t>KÜBRA KARCI</t>
  </si>
  <si>
    <t>ORDU-GENÇLİK SPOR KULÜBÜ</t>
  </si>
  <si>
    <t>DERYA BÜKTE</t>
  </si>
  <si>
    <t>ARZU POYRAZ</t>
  </si>
  <si>
    <t>YAREN AYDIN</t>
  </si>
  <si>
    <t>SAKARYA-BÜYÜKŞEHİR BEL.</t>
  </si>
  <si>
    <t>GÖZDE ŞAHİN</t>
  </si>
  <si>
    <t>FERİDE TANIŞ</t>
  </si>
  <si>
    <t>ŞULE ARDA</t>
  </si>
  <si>
    <t>MERVE KARACA</t>
  </si>
  <si>
    <t>SAMSUN-ATAK SPOR</t>
  </si>
  <si>
    <t>EDA İNAL</t>
  </si>
  <si>
    <t>SEDEF ŞAHİN</t>
  </si>
  <si>
    <t>GAMZE ERKOÇ</t>
  </si>
  <si>
    <t>25,01.1997</t>
  </si>
  <si>
    <t>DİLAN ARASAN</t>
  </si>
  <si>
    <t>MARDİN ATLETİZM SPOR KULÜBÜ</t>
  </si>
  <si>
    <t>REMZİYE ÇEKİN</t>
  </si>
  <si>
    <t>ŞÜKRAN ŞAHİN</t>
  </si>
  <si>
    <t>SEYHAN ALTİN</t>
  </si>
  <si>
    <t>YASEMİN YILMAZ</t>
  </si>
  <si>
    <t>İSTANBUL-ALBAYRAK SPOR</t>
  </si>
  <si>
    <t>CANSU CAHAN</t>
  </si>
  <si>
    <t>SENANUR YAMAN</t>
  </si>
  <si>
    <t>YAĞMUR ÖZATİK</t>
  </si>
  <si>
    <t>NİHAL KARAKAYA</t>
  </si>
  <si>
    <t>BALIKESİR-GSK</t>
  </si>
  <si>
    <t>F</t>
  </si>
  <si>
    <t>SEMRA KARAASLAN</t>
  </si>
  <si>
    <t>KIRIKKALE</t>
  </si>
  <si>
    <t>ELİF YILDIRIM</t>
  </si>
  <si>
    <t>KARABÜK</t>
  </si>
  <si>
    <t>BUSE BAHAR GÖRGÜN</t>
  </si>
  <si>
    <t>ELİF ASLAN</t>
  </si>
  <si>
    <t>SELİN KAŞ</t>
  </si>
  <si>
    <t>AĞRI</t>
  </si>
  <si>
    <t>DİLAN BAĞIR</t>
  </si>
  <si>
    <t>DERYA ERKAN</t>
  </si>
  <si>
    <t>AYDIN</t>
  </si>
  <si>
    <t>SEVCAN TEKE</t>
  </si>
  <si>
    <t>GAZİANTEP</t>
  </si>
  <si>
    <t>BELHUDE SALMANLI</t>
  </si>
  <si>
    <t>BATMAN</t>
  </si>
  <si>
    <t>AYŞEGÜL SEYİS</t>
  </si>
  <si>
    <t>TRABZON</t>
  </si>
  <si>
    <t>ELİF HALİDİ</t>
  </si>
  <si>
    <t>İSYANBUL-ALBAYRAKSPOR</t>
  </si>
  <si>
    <t>FİKRİYE DİLEÇ</t>
  </si>
  <si>
    <t>TOKAT</t>
  </si>
  <si>
    <t>DNS</t>
  </si>
  <si>
    <t>SUZAN SAYACI (SARI KART KURAL 125.5)</t>
  </si>
  <si>
    <t>DNF</t>
  </si>
  <si>
    <t>00:05:11</t>
  </si>
  <si>
    <t>00:05:20</t>
  </si>
  <si>
    <t>00:05:21</t>
  </si>
  <si>
    <t>00:05:24</t>
  </si>
  <si>
    <t>00:05:29</t>
  </si>
  <si>
    <t>00:05:30</t>
  </si>
  <si>
    <t>00:05:33</t>
  </si>
  <si>
    <t>00:05:34</t>
  </si>
  <si>
    <t>00:05:37</t>
  </si>
  <si>
    <t>00:05:38</t>
  </si>
  <si>
    <t>00:05:40</t>
  </si>
  <si>
    <t>00:05:41</t>
  </si>
  <si>
    <t>00:05:44</t>
  </si>
  <si>
    <t>00:05:47</t>
  </si>
  <si>
    <t>00:05:48</t>
  </si>
  <si>
    <t>00:05:50</t>
  </si>
  <si>
    <t>00:05:53</t>
  </si>
  <si>
    <t>00:05:55</t>
  </si>
  <si>
    <t>00:05:56</t>
  </si>
  <si>
    <t>00:05:57</t>
  </si>
  <si>
    <t>00:05:58</t>
  </si>
  <si>
    <t>00:05:59</t>
  </si>
  <si>
    <t>00:06:00</t>
  </si>
  <si>
    <t>00:06:01</t>
  </si>
  <si>
    <t>00:06:02</t>
  </si>
  <si>
    <t>00:06:03</t>
  </si>
  <si>
    <t>00:06:04</t>
  </si>
  <si>
    <t>00:06:05</t>
  </si>
  <si>
    <t>00:06:06</t>
  </si>
  <si>
    <t>00:06:07</t>
  </si>
  <si>
    <t>00:06:09</t>
  </si>
  <si>
    <t>00:06:11</t>
  </si>
  <si>
    <t>00:06:12</t>
  </si>
  <si>
    <t>00:06:13</t>
  </si>
  <si>
    <t>00:06:14</t>
  </si>
  <si>
    <t>00:06:16</t>
  </si>
  <si>
    <t>00:06:19</t>
  </si>
  <si>
    <t>00:06:20</t>
  </si>
  <si>
    <t>00:06:21</t>
  </si>
  <si>
    <t>00:06:24</t>
  </si>
  <si>
    <t>00:06:25</t>
  </si>
  <si>
    <t>00:06:28</t>
  </si>
  <si>
    <t>00:06:29</t>
  </si>
  <si>
    <t>00:06:34</t>
  </si>
  <si>
    <t>00:06:35</t>
  </si>
  <si>
    <t>00:06:36</t>
  </si>
  <si>
    <t>00:06:37</t>
  </si>
  <si>
    <t>00:06:38</t>
  </si>
  <si>
    <t>00:06:39</t>
  </si>
  <si>
    <t>00:06:40</t>
  </si>
  <si>
    <t>00:06:44</t>
  </si>
  <si>
    <t>00:06:45</t>
  </si>
  <si>
    <t>00:06:46</t>
  </si>
  <si>
    <t>00:06:48</t>
  </si>
  <si>
    <t>00:06:53</t>
  </si>
  <si>
    <t>00:06:54</t>
  </si>
  <si>
    <t>00:07:00</t>
  </si>
  <si>
    <t>00:07:07</t>
  </si>
  <si>
    <t>00:07:11</t>
  </si>
  <si>
    <t>00:07:12</t>
  </si>
  <si>
    <t>00:07:18</t>
  </si>
  <si>
    <t>00:07:34</t>
  </si>
  <si>
    <t>00:07:50</t>
  </si>
  <si>
    <t>00:07:54</t>
  </si>
  <si>
    <t/>
  </si>
  <si>
    <t>DQ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</si>
</sst>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mmm/yyyy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27" borderId="18" xfId="0" applyFont="1" applyFill="1" applyBorder="1" applyAlignment="1">
      <alignment horizontal="center" vertical="center" wrapText="1"/>
    </xf>
    <xf numFmtId="0" fontId="29" fillId="27" borderId="19" xfId="0" applyFont="1" applyFill="1" applyBorder="1" applyAlignment="1">
      <alignment horizontal="center" vertical="center" wrapText="1"/>
    </xf>
    <xf numFmtId="14" fontId="29" fillId="27" borderId="19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0" xfId="0" applyFont="1" applyFill="1" applyBorder="1" applyAlignment="1" applyProtection="1">
      <alignment horizontal="center" vertical="center"/>
      <protection hidden="1"/>
    </xf>
    <xf numFmtId="0" fontId="27" fillId="28" borderId="21" xfId="0" applyFont="1" applyFill="1" applyBorder="1" applyAlignment="1" applyProtection="1">
      <alignment horizontal="center" vertical="center"/>
      <protection locked="0"/>
    </xf>
    <xf numFmtId="0" fontId="27" fillId="24" borderId="21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14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6" fillId="29" borderId="23" xfId="0" applyNumberFormat="1" applyFont="1" applyFill="1" applyBorder="1" applyAlignment="1">
      <alignment horizontal="center" vertical="center"/>
    </xf>
    <xf numFmtId="176" fontId="46" fillId="29" borderId="23" xfId="0" applyNumberFormat="1" applyFont="1" applyFill="1" applyBorder="1" applyAlignment="1">
      <alignment vertical="center"/>
    </xf>
    <xf numFmtId="173" fontId="46" fillId="29" borderId="23" xfId="0" applyNumberFormat="1" applyFont="1" applyFill="1" applyBorder="1" applyAlignment="1" applyProtection="1">
      <alignment vertical="center"/>
      <protection hidden="1"/>
    </xf>
    <xf numFmtId="0" fontId="29" fillId="27" borderId="24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5" xfId="0" applyFont="1" applyFill="1" applyBorder="1" applyAlignment="1" applyProtection="1">
      <alignment horizontal="center" vertical="center" wrapText="1"/>
      <protection hidden="1"/>
    </xf>
    <xf numFmtId="14" fontId="29" fillId="27" borderId="24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2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29" fillId="30" borderId="18" xfId="0" applyFont="1" applyFill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 wrapText="1"/>
    </xf>
    <xf numFmtId="14" fontId="29" fillId="3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center" vertical="center" wrapText="1"/>
    </xf>
    <xf numFmtId="14" fontId="27" fillId="0" borderId="21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 shrinkToFit="1"/>
    </xf>
    <xf numFmtId="0" fontId="27" fillId="0" borderId="22" xfId="0" applyFont="1" applyFill="1" applyBorder="1" applyAlignment="1">
      <alignment horizontal="center" vertical="center" wrapText="1"/>
    </xf>
    <xf numFmtId="14" fontId="27" fillId="0" borderId="2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1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1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2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49" fillId="32" borderId="31" xfId="0" applyFont="1" applyFill="1" applyBorder="1" applyAlignment="1" applyProtection="1">
      <alignment horizontal="right" vertical="center" wrapText="1"/>
      <protection hidden="1"/>
    </xf>
    <xf numFmtId="0" fontId="49" fillId="32" borderId="31" xfId="0" applyFont="1" applyFill="1" applyBorder="1" applyAlignment="1" applyProtection="1">
      <alignment horizontal="right" vertical="center"/>
      <protection hidden="1"/>
    </xf>
    <xf numFmtId="0" fontId="49" fillId="32" borderId="33" xfId="0" applyFont="1" applyFill="1" applyBorder="1" applyAlignment="1" applyProtection="1">
      <alignment horizontal="right" vertical="center" wrapText="1"/>
      <protection hidden="1"/>
    </xf>
    <xf numFmtId="0" fontId="50" fillId="31" borderId="31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2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6" xfId="0" applyFont="1" applyFill="1" applyBorder="1" applyAlignment="1" applyProtection="1">
      <alignment horizontal="left" vertical="center"/>
      <protection hidden="1"/>
    </xf>
    <xf numFmtId="0" fontId="23" fillId="31" borderId="37" xfId="0" applyFont="1" applyFill="1" applyBorder="1" applyAlignment="1" applyProtection="1">
      <alignment vertical="center" wrapText="1"/>
      <protection hidden="1"/>
    </xf>
    <xf numFmtId="0" fontId="24" fillId="31" borderId="38" xfId="0" applyFont="1" applyFill="1" applyBorder="1" applyAlignment="1" applyProtection="1">
      <alignment vertical="center"/>
      <protection hidden="1"/>
    </xf>
    <xf numFmtId="0" fontId="52" fillId="0" borderId="29" xfId="0" applyFont="1" applyFill="1" applyBorder="1" applyAlignment="1">
      <alignment horizontal="left" vertical="center"/>
    </xf>
    <xf numFmtId="0" fontId="52" fillId="0" borderId="29" xfId="0" applyFont="1" applyFill="1" applyBorder="1" applyAlignment="1">
      <alignment horizontal="left" vertical="center" shrinkToFit="1"/>
    </xf>
    <xf numFmtId="0" fontId="52" fillId="0" borderId="21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 shrinkToFit="1"/>
    </xf>
    <xf numFmtId="0" fontId="52" fillId="0" borderId="30" xfId="0" applyFont="1" applyFill="1" applyBorder="1" applyAlignment="1">
      <alignment horizontal="left" vertical="center"/>
    </xf>
    <xf numFmtId="0" fontId="52" fillId="0" borderId="30" xfId="0" applyFont="1" applyFill="1" applyBorder="1" applyAlignment="1">
      <alignment horizontal="left" vertical="center" shrinkToFit="1"/>
    </xf>
    <xf numFmtId="0" fontId="52" fillId="0" borderId="22" xfId="0" applyFont="1" applyFill="1" applyBorder="1" applyAlignment="1">
      <alignment horizontal="left" vertical="center"/>
    </xf>
    <xf numFmtId="0" fontId="52" fillId="0" borderId="22" xfId="0" applyFont="1" applyFill="1" applyBorder="1" applyAlignment="1">
      <alignment horizontal="left" vertical="center" shrinkToFit="1"/>
    </xf>
    <xf numFmtId="0" fontId="52" fillId="0" borderId="39" xfId="0" applyFont="1" applyFill="1" applyBorder="1" applyAlignment="1">
      <alignment horizontal="left" vertical="center" shrinkToFit="1"/>
    </xf>
    <xf numFmtId="0" fontId="53" fillId="0" borderId="29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178" fontId="29" fillId="27" borderId="19" xfId="0" applyNumberFormat="1" applyFont="1" applyFill="1" applyBorder="1" applyAlignment="1">
      <alignment horizontal="center" vertical="center" wrapText="1"/>
    </xf>
    <xf numFmtId="178" fontId="27" fillId="28" borderId="21" xfId="0" applyNumberFormat="1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Alignment="1">
      <alignment horizontal="center" vertical="center"/>
    </xf>
    <xf numFmtId="178" fontId="29" fillId="27" borderId="24" xfId="0" applyNumberFormat="1" applyFont="1" applyFill="1" applyBorder="1" applyAlignment="1" applyProtection="1">
      <alignment horizontal="center" vertical="center" wrapText="1"/>
      <protection hidden="1"/>
    </xf>
    <xf numFmtId="178" fontId="27" fillId="24" borderId="12" xfId="0" applyNumberFormat="1" applyFont="1" applyFill="1" applyBorder="1" applyAlignment="1" applyProtection="1">
      <alignment horizontal="center" vertical="center"/>
      <protection hidden="1"/>
    </xf>
    <xf numFmtId="178" fontId="27" fillId="24" borderId="16" xfId="0" applyNumberFormat="1" applyFont="1" applyFill="1" applyBorder="1" applyAlignment="1" applyProtection="1">
      <alignment horizontal="center" vertical="center"/>
      <protection hidden="1"/>
    </xf>
    <xf numFmtId="178" fontId="27" fillId="0" borderId="0" xfId="0" applyNumberFormat="1" applyFont="1" applyAlignment="1" applyProtection="1">
      <alignment horizontal="center" vertical="center" wrapText="1"/>
      <protection hidden="1"/>
    </xf>
    <xf numFmtId="0" fontId="53" fillId="0" borderId="0" xfId="0" applyFont="1" applyFill="1" applyBorder="1" applyAlignment="1">
      <alignment horizontal="center" vertical="center"/>
    </xf>
    <xf numFmtId="0" fontId="31" fillId="24" borderId="40" xfId="0" applyFont="1" applyFill="1" applyBorder="1" applyAlignment="1" applyProtection="1">
      <alignment horizontal="center" vertical="center"/>
      <protection hidden="1"/>
    </xf>
    <xf numFmtId="0" fontId="27" fillId="28" borderId="41" xfId="0" applyFont="1" applyFill="1" applyBorder="1" applyAlignment="1" applyProtection="1">
      <alignment horizontal="center" vertical="center"/>
      <protection locked="0"/>
    </xf>
    <xf numFmtId="0" fontId="27" fillId="24" borderId="41" xfId="0" applyFont="1" applyFill="1" applyBorder="1" applyAlignment="1" applyProtection="1">
      <alignment horizontal="left" vertical="center" shrinkToFit="1"/>
      <protection hidden="1"/>
    </xf>
    <xf numFmtId="0" fontId="27" fillId="24" borderId="41" xfId="0" applyFont="1" applyFill="1" applyBorder="1" applyAlignment="1" applyProtection="1">
      <alignment horizontal="center" vertical="center"/>
      <protection hidden="1"/>
    </xf>
    <xf numFmtId="14" fontId="27" fillId="24" borderId="41" xfId="0" applyNumberFormat="1" applyFont="1" applyFill="1" applyBorder="1" applyAlignment="1" applyProtection="1">
      <alignment horizontal="center" vertical="center"/>
      <protection hidden="1"/>
    </xf>
    <xf numFmtId="178" fontId="27" fillId="28" borderId="41" xfId="0" applyNumberFormat="1" applyFont="1" applyFill="1" applyBorder="1" applyAlignment="1" applyProtection="1">
      <alignment horizontal="center" vertical="center"/>
      <protection locked="0"/>
    </xf>
    <xf numFmtId="0" fontId="53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center" vertical="center" wrapText="1"/>
    </xf>
    <xf numFmtId="14" fontId="27" fillId="0" borderId="43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shrinkToFit="1"/>
    </xf>
    <xf numFmtId="0" fontId="52" fillId="0" borderId="19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left" vertical="center"/>
    </xf>
    <xf numFmtId="0" fontId="27" fillId="0" borderId="45" xfId="0" applyFont="1" applyFill="1" applyBorder="1" applyAlignment="1">
      <alignment horizontal="center" vertical="center" wrapText="1"/>
    </xf>
    <xf numFmtId="14" fontId="27" fillId="0" borderId="45" xfId="0" applyNumberFormat="1" applyFont="1" applyFill="1" applyBorder="1" applyAlignment="1">
      <alignment horizontal="center" vertical="center"/>
    </xf>
    <xf numFmtId="0" fontId="54" fillId="32" borderId="46" xfId="0" applyFont="1" applyFill="1" applyBorder="1" applyAlignment="1" applyProtection="1">
      <alignment horizontal="left" vertical="center" wrapText="1"/>
      <protection locked="0"/>
    </xf>
    <xf numFmtId="0" fontId="54" fillId="32" borderId="47" xfId="0" applyFont="1" applyFill="1" applyBorder="1" applyAlignment="1" applyProtection="1">
      <alignment horizontal="left" vertical="center" wrapText="1"/>
      <protection locked="0"/>
    </xf>
    <xf numFmtId="176" fontId="55" fillId="32" borderId="46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56" fillId="31" borderId="31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2" xfId="0" applyFont="1" applyFill="1" applyBorder="1" applyAlignment="1" applyProtection="1">
      <alignment horizontal="center" vertical="center"/>
      <protection locked="0"/>
    </xf>
    <xf numFmtId="0" fontId="56" fillId="31" borderId="31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2" xfId="0" applyFont="1" applyFill="1" applyBorder="1" applyAlignment="1" applyProtection="1">
      <alignment horizontal="center" vertical="center"/>
      <protection hidden="1"/>
    </xf>
    <xf numFmtId="0" fontId="48" fillId="31" borderId="31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2" xfId="0" applyFont="1" applyFill="1" applyBorder="1" applyAlignment="1" applyProtection="1">
      <alignment horizontal="center" vertical="center"/>
      <protection hidden="1"/>
    </xf>
    <xf numFmtId="0" fontId="48" fillId="31" borderId="31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7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3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7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0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7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2" fillId="29" borderId="23" xfId="0" applyFont="1" applyFill="1" applyBorder="1" applyAlignment="1" applyProtection="1">
      <alignment horizontal="left" vertical="center"/>
      <protection hidden="1"/>
    </xf>
    <xf numFmtId="173" fontId="46" fillId="29" borderId="23" xfId="0" applyNumberFormat="1" applyFont="1" applyFill="1" applyBorder="1" applyAlignment="1" applyProtection="1">
      <alignment horizontal="left" vertical="center"/>
      <protection hidden="1"/>
    </xf>
    <xf numFmtId="176" fontId="46" fillId="29" borderId="23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1857375</xdr:colOff>
      <xdr:row>2</xdr:row>
      <xdr:rowOff>295275</xdr:rowOff>
    </xdr:from>
    <xdr:to>
      <xdr:col>2</xdr:col>
      <xdr:colOff>885825</xdr:colOff>
      <xdr:row>5</xdr:row>
      <xdr:rowOff>295275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71950" y="114300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3</xdr:row>
      <xdr:rowOff>114300</xdr:rowOff>
    </xdr:from>
    <xdr:to>
      <xdr:col>1</xdr:col>
      <xdr:colOff>419100</xdr:colOff>
      <xdr:row>5</xdr:row>
      <xdr:rowOff>152400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7635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0</xdr:row>
      <xdr:rowOff>323850</xdr:rowOff>
    </xdr:from>
    <xdr:to>
      <xdr:col>5</xdr:col>
      <xdr:colOff>1009650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323850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209550</xdr:rowOff>
    </xdr:from>
    <xdr:to>
      <xdr:col>7</xdr:col>
      <xdr:colOff>276225</xdr:colOff>
      <xdr:row>1</xdr:row>
      <xdr:rowOff>180975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9550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200025</xdr:rowOff>
    </xdr:from>
    <xdr:to>
      <xdr:col>9</xdr:col>
      <xdr:colOff>400050</xdr:colOff>
      <xdr:row>1</xdr:row>
      <xdr:rowOff>219075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1514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161925</xdr:rowOff>
    </xdr:from>
    <xdr:to>
      <xdr:col>7</xdr:col>
      <xdr:colOff>571500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61925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view="pageBreakPreview" zoomScale="115" zoomScaleSheetLayoutView="115" zoomScalePageLayoutView="0" workbookViewId="0" topLeftCell="A17">
      <selection activeCell="G22" sqref="G22"/>
    </sheetView>
  </sheetViews>
  <sheetFormatPr defaultColWidth="9.00390625" defaultRowHeight="12.75"/>
  <cols>
    <col min="1" max="2" width="30.375" style="81" customWidth="1"/>
    <col min="3" max="3" width="30.875" style="81" customWidth="1"/>
    <col min="4" max="7" width="6.75390625" style="81" customWidth="1"/>
    <col min="8" max="8" width="9.125" style="81" bestFit="1" customWidth="1"/>
    <col min="9" max="9" width="8.875" style="81" bestFit="1" customWidth="1"/>
    <col min="10" max="10" width="8.75390625" style="81" bestFit="1" customWidth="1"/>
    <col min="11" max="11" width="6.625" style="81" customWidth="1"/>
    <col min="12" max="12" width="6.75390625" style="81" customWidth="1"/>
    <col min="13" max="13" width="7.25390625" style="81" customWidth="1"/>
    <col min="14" max="14" width="7.00390625" style="81" customWidth="1"/>
    <col min="15" max="16384" width="9.125" style="81" customWidth="1"/>
  </cols>
  <sheetData>
    <row r="1" spans="1:3" ht="24" customHeight="1">
      <c r="A1" s="149"/>
      <c r="B1" s="150"/>
      <c r="C1" s="151"/>
    </row>
    <row r="2" spans="1:5" ht="42.75" customHeight="1">
      <c r="A2" s="152" t="s">
        <v>20</v>
      </c>
      <c r="B2" s="153"/>
      <c r="C2" s="154"/>
      <c r="D2" s="82"/>
      <c r="E2" s="82"/>
    </row>
    <row r="3" spans="1:5" ht="24.75" customHeight="1">
      <c r="A3" s="155"/>
      <c r="B3" s="156"/>
      <c r="C3" s="157"/>
      <c r="D3" s="83"/>
      <c r="E3" s="83"/>
    </row>
    <row r="4" spans="1:3" s="87" customFormat="1" ht="24.75" customHeight="1">
      <c r="A4" s="84"/>
      <c r="B4" s="85"/>
      <c r="C4" s="86"/>
    </row>
    <row r="5" spans="1:3" s="87" customFormat="1" ht="24.75" customHeight="1">
      <c r="A5" s="84"/>
      <c r="B5" s="85"/>
      <c r="C5" s="86"/>
    </row>
    <row r="6" spans="1:3" s="87" customFormat="1" ht="24.75" customHeight="1">
      <c r="A6" s="84"/>
      <c r="B6" s="85"/>
      <c r="C6" s="86"/>
    </row>
    <row r="7" spans="1:3" s="87" customFormat="1" ht="24.75" customHeight="1">
      <c r="A7" s="84"/>
      <c r="B7" s="85"/>
      <c r="C7" s="86"/>
    </row>
    <row r="8" spans="1:3" s="87" customFormat="1" ht="24.75" customHeight="1">
      <c r="A8" s="84"/>
      <c r="B8" s="85"/>
      <c r="C8" s="86"/>
    </row>
    <row r="9" spans="1:3" ht="22.5">
      <c r="A9" s="84"/>
      <c r="B9" s="85"/>
      <c r="C9" s="86"/>
    </row>
    <row r="10" spans="1:3" ht="22.5">
      <c r="A10" s="84"/>
      <c r="B10" s="85"/>
      <c r="C10" s="86"/>
    </row>
    <row r="11" spans="1:3" ht="22.5">
      <c r="A11" s="84"/>
      <c r="B11" s="85"/>
      <c r="C11" s="86"/>
    </row>
    <row r="12" spans="1:3" ht="22.5">
      <c r="A12" s="84"/>
      <c r="B12" s="85"/>
      <c r="C12" s="86"/>
    </row>
    <row r="13" spans="1:3" ht="22.5">
      <c r="A13" s="84"/>
      <c r="B13" s="85"/>
      <c r="C13" s="86"/>
    </row>
    <row r="14" spans="1:3" ht="22.5">
      <c r="A14" s="84"/>
      <c r="B14" s="85"/>
      <c r="C14" s="86"/>
    </row>
    <row r="15" spans="1:3" ht="22.5">
      <c r="A15" s="84"/>
      <c r="B15" s="85"/>
      <c r="C15" s="86"/>
    </row>
    <row r="16" spans="1:3" ht="22.5">
      <c r="A16" s="84"/>
      <c r="B16" s="85"/>
      <c r="C16" s="86"/>
    </row>
    <row r="17" spans="1:3" ht="22.5">
      <c r="A17" s="84"/>
      <c r="B17" s="85"/>
      <c r="C17" s="86"/>
    </row>
    <row r="18" spans="1:3" ht="18" customHeight="1">
      <c r="A18" s="158" t="str">
        <f>B24</f>
        <v>Küçükler ve Yıldızlar Bölgesel Kros Ligi Finali</v>
      </c>
      <c r="B18" s="159"/>
      <c r="C18" s="160"/>
    </row>
    <row r="19" spans="1:3" ht="31.5" customHeight="1">
      <c r="A19" s="161"/>
      <c r="B19" s="159"/>
      <c r="C19" s="160"/>
    </row>
    <row r="20" spans="1:3" ht="25.5" customHeight="1">
      <c r="A20" s="88"/>
      <c r="B20" s="89" t="str">
        <f>B27</f>
        <v>Samsun</v>
      </c>
      <c r="C20" s="90"/>
    </row>
    <row r="21" spans="1:3" ht="25.5" customHeight="1">
      <c r="A21" s="84"/>
      <c r="B21" s="91"/>
      <c r="C21" s="86"/>
    </row>
    <row r="22" spans="1:3" ht="25.5" customHeight="1">
      <c r="A22" s="84"/>
      <c r="B22" s="91"/>
      <c r="C22" s="86"/>
    </row>
    <row r="23" spans="1:3" ht="22.5">
      <c r="A23" s="92"/>
      <c r="B23" s="93"/>
      <c r="C23" s="94"/>
    </row>
    <row r="24" spans="1:3" ht="21" customHeight="1">
      <c r="A24" s="95" t="s">
        <v>10</v>
      </c>
      <c r="B24" s="145" t="s">
        <v>18</v>
      </c>
      <c r="C24" s="146"/>
    </row>
    <row r="25" spans="1:3" ht="21" customHeight="1">
      <c r="A25" s="95" t="s">
        <v>11</v>
      </c>
      <c r="B25" s="145" t="s">
        <v>22</v>
      </c>
      <c r="C25" s="146"/>
    </row>
    <row r="26" spans="1:3" ht="21" customHeight="1">
      <c r="A26" s="96" t="s">
        <v>12</v>
      </c>
      <c r="B26" s="145" t="s">
        <v>21</v>
      </c>
      <c r="C26" s="146"/>
    </row>
    <row r="27" spans="1:3" ht="21" customHeight="1">
      <c r="A27" s="95" t="s">
        <v>13</v>
      </c>
      <c r="B27" s="145" t="s">
        <v>19</v>
      </c>
      <c r="C27" s="146"/>
    </row>
    <row r="28" spans="1:3" ht="21" customHeight="1">
      <c r="A28" s="97" t="s">
        <v>16</v>
      </c>
      <c r="B28" s="147">
        <v>41707.520833333336</v>
      </c>
      <c r="C28" s="148"/>
    </row>
    <row r="29" spans="1:3" ht="21" customHeight="1">
      <c r="A29" s="98"/>
      <c r="B29" s="99"/>
      <c r="C29" s="100"/>
    </row>
    <row r="30" spans="1:3" ht="21" customHeight="1">
      <c r="A30" s="98"/>
      <c r="B30" s="99"/>
      <c r="C30" s="100"/>
    </row>
    <row r="31" spans="1:3" ht="21" customHeight="1">
      <c r="A31" s="98"/>
      <c r="B31" s="99"/>
      <c r="C31" s="100"/>
    </row>
    <row r="32" spans="1:3" ht="21" customHeight="1">
      <c r="A32" s="98"/>
      <c r="B32" s="99"/>
      <c r="C32" s="100"/>
    </row>
    <row r="33" spans="1:3" ht="18.75" thickBot="1">
      <c r="A33" s="101"/>
      <c r="B33" s="102"/>
      <c r="C33" s="103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342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125" style="77" customWidth="1"/>
    <col min="2" max="2" width="6.375" style="77" bestFit="1" customWidth="1"/>
    <col min="3" max="3" width="34.875" style="78" bestFit="1" customWidth="1"/>
    <col min="4" max="4" width="35.75390625" style="78" customWidth="1"/>
    <col min="5" max="5" width="7.125" style="77" customWidth="1"/>
    <col min="6" max="6" width="14.25390625" style="79" customWidth="1"/>
    <col min="7" max="16384" width="9.125" style="55" customWidth="1"/>
  </cols>
  <sheetData>
    <row r="1" spans="1:6" ht="35.25" customHeight="1">
      <c r="A1" s="163" t="str">
        <f>KAPAK!A2</f>
        <v>Türkiye Atletizm Federasyonu
Samsun Atletizm İl Temsilciliği</v>
      </c>
      <c r="B1" s="164"/>
      <c r="C1" s="164"/>
      <c r="D1" s="164"/>
      <c r="E1" s="164"/>
      <c r="F1" s="164"/>
    </row>
    <row r="2" spans="1:6" ht="18.75" customHeight="1">
      <c r="A2" s="165" t="str">
        <f>KAPAK!B24</f>
        <v>Küçükler ve Yıldızlar Bölgesel Kros Ligi Finali</v>
      </c>
      <c r="B2" s="165"/>
      <c r="C2" s="165"/>
      <c r="D2" s="165"/>
      <c r="E2" s="165"/>
      <c r="F2" s="165"/>
    </row>
    <row r="3" spans="1:6" ht="15.75" customHeight="1">
      <c r="A3" s="166" t="str">
        <f>KAPAK!B27</f>
        <v>Samsun</v>
      </c>
      <c r="B3" s="166"/>
      <c r="C3" s="166"/>
      <c r="D3" s="166"/>
      <c r="E3" s="166"/>
      <c r="F3" s="166"/>
    </row>
    <row r="4" spans="1:6" ht="15.75" customHeight="1">
      <c r="A4" s="162" t="str">
        <f>KAPAK!B26</f>
        <v>Yıldız Kızlar</v>
      </c>
      <c r="B4" s="162"/>
      <c r="C4" s="162"/>
      <c r="D4" s="56" t="str">
        <f>KAPAK!B25</f>
        <v>2000 Metre</v>
      </c>
      <c r="E4" s="167">
        <f>KAPAK!B28</f>
        <v>41707.520833333336</v>
      </c>
      <c r="F4" s="167"/>
    </row>
    <row r="5" spans="1:8" s="60" customFormat="1" ht="25.5">
      <c r="A5" s="57" t="s">
        <v>0</v>
      </c>
      <c r="B5" s="57" t="s">
        <v>1</v>
      </c>
      <c r="C5" s="58" t="s">
        <v>3</v>
      </c>
      <c r="D5" s="57" t="s">
        <v>17</v>
      </c>
      <c r="E5" s="57" t="s">
        <v>8</v>
      </c>
      <c r="F5" s="59" t="s">
        <v>2</v>
      </c>
      <c r="G5" s="61"/>
      <c r="H5" s="61"/>
    </row>
    <row r="6" spans="1:6" ht="16.5" customHeight="1">
      <c r="A6" s="62">
        <v>1</v>
      </c>
      <c r="B6" s="113">
        <v>1157</v>
      </c>
      <c r="C6" s="104" t="s">
        <v>23</v>
      </c>
      <c r="D6" s="105" t="s">
        <v>24</v>
      </c>
      <c r="E6" s="80" t="s">
        <v>25</v>
      </c>
      <c r="F6" s="63">
        <v>35796</v>
      </c>
    </row>
    <row r="7" spans="1:6" ht="16.5" customHeight="1">
      <c r="A7" s="64">
        <v>2</v>
      </c>
      <c r="B7" s="114">
        <v>1158</v>
      </c>
      <c r="C7" s="106" t="s">
        <v>26</v>
      </c>
      <c r="D7" s="107" t="s">
        <v>24</v>
      </c>
      <c r="E7" s="67" t="s">
        <v>25</v>
      </c>
      <c r="F7" s="68">
        <v>35796</v>
      </c>
    </row>
    <row r="8" spans="1:6" ht="16.5" customHeight="1">
      <c r="A8" s="64">
        <v>3</v>
      </c>
      <c r="B8" s="114">
        <v>1159</v>
      </c>
      <c r="C8" s="106" t="s">
        <v>27</v>
      </c>
      <c r="D8" s="107" t="s">
        <v>24</v>
      </c>
      <c r="E8" s="67" t="s">
        <v>25</v>
      </c>
      <c r="F8" s="68">
        <v>35796</v>
      </c>
    </row>
    <row r="9" spans="1:6" ht="16.5" customHeight="1" thickBot="1">
      <c r="A9" s="64">
        <v>4</v>
      </c>
      <c r="B9" s="115">
        <v>1160</v>
      </c>
      <c r="C9" s="108" t="s">
        <v>28</v>
      </c>
      <c r="D9" s="109" t="s">
        <v>24</v>
      </c>
      <c r="E9" s="71" t="s">
        <v>25</v>
      </c>
      <c r="F9" s="72">
        <v>35796</v>
      </c>
    </row>
    <row r="10" spans="1:6" ht="16.5" customHeight="1">
      <c r="A10" s="64">
        <v>5</v>
      </c>
      <c r="B10" s="116">
        <v>610</v>
      </c>
      <c r="C10" s="110" t="s">
        <v>29</v>
      </c>
      <c r="D10" s="111" t="s">
        <v>30</v>
      </c>
      <c r="E10" s="75" t="s">
        <v>25</v>
      </c>
      <c r="F10" s="76">
        <v>35551</v>
      </c>
    </row>
    <row r="11" spans="1:6" ht="16.5" customHeight="1">
      <c r="A11" s="64">
        <v>6</v>
      </c>
      <c r="B11" s="114">
        <v>611</v>
      </c>
      <c r="C11" s="106" t="s">
        <v>31</v>
      </c>
      <c r="D11" s="107" t="s">
        <v>30</v>
      </c>
      <c r="E11" s="67" t="s">
        <v>25</v>
      </c>
      <c r="F11" s="68">
        <v>35983</v>
      </c>
    </row>
    <row r="12" spans="1:6" ht="16.5" customHeight="1">
      <c r="A12" s="64">
        <v>7</v>
      </c>
      <c r="B12" s="114">
        <v>612</v>
      </c>
      <c r="C12" s="106" t="s">
        <v>32</v>
      </c>
      <c r="D12" s="107" t="s">
        <v>30</v>
      </c>
      <c r="E12" s="67" t="s">
        <v>25</v>
      </c>
      <c r="F12" s="68">
        <v>36094</v>
      </c>
    </row>
    <row r="13" spans="1:6" ht="16.5" customHeight="1" thickBot="1">
      <c r="A13" s="64">
        <v>8</v>
      </c>
      <c r="B13" s="115">
        <v>613</v>
      </c>
      <c r="C13" s="108" t="s">
        <v>33</v>
      </c>
      <c r="D13" s="109" t="s">
        <v>30</v>
      </c>
      <c r="E13" s="71" t="s">
        <v>25</v>
      </c>
      <c r="F13" s="72">
        <v>35615</v>
      </c>
    </row>
    <row r="14" spans="1:6" ht="16.5" customHeight="1">
      <c r="A14" s="64">
        <v>9</v>
      </c>
      <c r="B14" s="116">
        <v>452</v>
      </c>
      <c r="C14" s="110" t="s">
        <v>34</v>
      </c>
      <c r="D14" s="111" t="s">
        <v>35</v>
      </c>
      <c r="E14" s="75" t="s">
        <v>25</v>
      </c>
      <c r="F14" s="76">
        <v>36004</v>
      </c>
    </row>
    <row r="15" spans="1:6" ht="16.5" customHeight="1">
      <c r="A15" s="64">
        <v>10</v>
      </c>
      <c r="B15" s="114">
        <v>453</v>
      </c>
      <c r="C15" s="106" t="s">
        <v>36</v>
      </c>
      <c r="D15" s="111" t="s">
        <v>35</v>
      </c>
      <c r="E15" s="67" t="s">
        <v>25</v>
      </c>
      <c r="F15" s="68">
        <v>35696</v>
      </c>
    </row>
    <row r="16" spans="1:6" ht="16.5" customHeight="1">
      <c r="A16" s="64">
        <v>11</v>
      </c>
      <c r="B16" s="114">
        <v>454</v>
      </c>
      <c r="C16" s="106" t="s">
        <v>37</v>
      </c>
      <c r="D16" s="111" t="s">
        <v>35</v>
      </c>
      <c r="E16" s="67" t="s">
        <v>25</v>
      </c>
      <c r="F16" s="68">
        <v>35577</v>
      </c>
    </row>
    <row r="17" spans="1:6" ht="16.5" customHeight="1" thickBot="1">
      <c r="A17" s="64">
        <v>12</v>
      </c>
      <c r="B17" s="115">
        <v>455</v>
      </c>
      <c r="C17" s="108" t="s">
        <v>38</v>
      </c>
      <c r="D17" s="112" t="s">
        <v>35</v>
      </c>
      <c r="E17" s="71" t="s">
        <v>25</v>
      </c>
      <c r="F17" s="72">
        <v>35479</v>
      </c>
    </row>
    <row r="18" spans="1:6" ht="16.5" customHeight="1">
      <c r="A18" s="64">
        <v>13</v>
      </c>
      <c r="B18" s="116">
        <v>974</v>
      </c>
      <c r="C18" s="110" t="s">
        <v>39</v>
      </c>
      <c r="D18" s="111" t="s">
        <v>40</v>
      </c>
      <c r="E18" s="75" t="s">
        <v>25</v>
      </c>
      <c r="F18" s="76">
        <v>35663</v>
      </c>
    </row>
    <row r="19" spans="1:6" ht="16.5" customHeight="1">
      <c r="A19" s="64">
        <v>14</v>
      </c>
      <c r="B19" s="114">
        <v>975</v>
      </c>
      <c r="C19" s="106" t="s">
        <v>41</v>
      </c>
      <c r="D19" s="111" t="s">
        <v>40</v>
      </c>
      <c r="E19" s="67" t="s">
        <v>25</v>
      </c>
      <c r="F19" s="68">
        <v>36093</v>
      </c>
    </row>
    <row r="20" spans="1:6" ht="16.5" customHeight="1">
      <c r="A20" s="64">
        <v>15</v>
      </c>
      <c r="B20" s="114">
        <v>976</v>
      </c>
      <c r="C20" s="106" t="s">
        <v>42</v>
      </c>
      <c r="D20" s="111" t="s">
        <v>40</v>
      </c>
      <c r="E20" s="67" t="s">
        <v>25</v>
      </c>
      <c r="F20" s="68">
        <v>35739</v>
      </c>
    </row>
    <row r="21" spans="1:6" ht="16.5" customHeight="1" thickBot="1">
      <c r="A21" s="64">
        <v>16</v>
      </c>
      <c r="B21" s="115">
        <v>977</v>
      </c>
      <c r="C21" s="108" t="s">
        <v>43</v>
      </c>
      <c r="D21" s="112" t="s">
        <v>40</v>
      </c>
      <c r="E21" s="71" t="s">
        <v>25</v>
      </c>
      <c r="F21" s="72">
        <v>35565</v>
      </c>
    </row>
    <row r="22" spans="1:6" ht="16.5" customHeight="1">
      <c r="A22" s="64">
        <v>17</v>
      </c>
      <c r="B22" s="116">
        <v>301</v>
      </c>
      <c r="C22" s="110" t="s">
        <v>44</v>
      </c>
      <c r="D22" s="111" t="s">
        <v>45</v>
      </c>
      <c r="E22" s="75" t="s">
        <v>25</v>
      </c>
      <c r="F22" s="76">
        <v>35987</v>
      </c>
    </row>
    <row r="23" spans="1:6" ht="16.5" customHeight="1">
      <c r="A23" s="64">
        <v>18</v>
      </c>
      <c r="B23" s="114">
        <v>302</v>
      </c>
      <c r="C23" s="106" t="s">
        <v>46</v>
      </c>
      <c r="D23" s="107" t="s">
        <v>45</v>
      </c>
      <c r="E23" s="67" t="s">
        <v>25</v>
      </c>
      <c r="F23" s="68">
        <v>35591</v>
      </c>
    </row>
    <row r="24" spans="1:6" ht="16.5" customHeight="1">
      <c r="A24" s="64">
        <v>19</v>
      </c>
      <c r="B24" s="114">
        <v>303</v>
      </c>
      <c r="C24" s="106" t="s">
        <v>47</v>
      </c>
      <c r="D24" s="107" t="s">
        <v>45</v>
      </c>
      <c r="E24" s="67" t="s">
        <v>25</v>
      </c>
      <c r="F24" s="68">
        <v>35565</v>
      </c>
    </row>
    <row r="25" spans="1:6" ht="16.5" customHeight="1" thickBot="1">
      <c r="A25" s="64">
        <v>20</v>
      </c>
      <c r="B25" s="115">
        <v>304</v>
      </c>
      <c r="C25" s="108" t="s">
        <v>48</v>
      </c>
      <c r="D25" s="109" t="s">
        <v>45</v>
      </c>
      <c r="E25" s="71" t="s">
        <v>25</v>
      </c>
      <c r="F25" s="72">
        <v>36078</v>
      </c>
    </row>
    <row r="26" spans="1:6" ht="16.5" customHeight="1">
      <c r="A26" s="64">
        <v>21</v>
      </c>
      <c r="B26" s="116">
        <v>169</v>
      </c>
      <c r="C26" s="110" t="s">
        <v>49</v>
      </c>
      <c r="D26" s="111" t="s">
        <v>50</v>
      </c>
      <c r="E26" s="75" t="s">
        <v>25</v>
      </c>
      <c r="F26" s="76">
        <v>35431</v>
      </c>
    </row>
    <row r="27" spans="1:6" ht="16.5" customHeight="1">
      <c r="A27" s="64">
        <v>22</v>
      </c>
      <c r="B27" s="114">
        <v>170</v>
      </c>
      <c r="C27" s="106" t="s">
        <v>51</v>
      </c>
      <c r="D27" s="107" t="s">
        <v>50</v>
      </c>
      <c r="E27" s="67" t="s">
        <v>25</v>
      </c>
      <c r="F27" s="68">
        <v>35860</v>
      </c>
    </row>
    <row r="28" spans="1:6" ht="16.5" customHeight="1">
      <c r="A28" s="64">
        <v>23</v>
      </c>
      <c r="B28" s="114">
        <v>171</v>
      </c>
      <c r="C28" s="106" t="s">
        <v>52</v>
      </c>
      <c r="D28" s="107" t="s">
        <v>50</v>
      </c>
      <c r="E28" s="67" t="s">
        <v>25</v>
      </c>
      <c r="F28" s="68">
        <v>35448</v>
      </c>
    </row>
    <row r="29" spans="1:6" ht="16.5" customHeight="1" thickBot="1">
      <c r="A29" s="64">
        <v>24</v>
      </c>
      <c r="B29" s="115">
        <v>172</v>
      </c>
      <c r="C29" s="108" t="s">
        <v>53</v>
      </c>
      <c r="D29" s="109" t="s">
        <v>50</v>
      </c>
      <c r="E29" s="71" t="s">
        <v>25</v>
      </c>
      <c r="F29" s="72">
        <v>36101</v>
      </c>
    </row>
    <row r="30" spans="1:6" ht="16.5" customHeight="1">
      <c r="A30" s="64">
        <v>25</v>
      </c>
      <c r="B30" s="116">
        <v>62</v>
      </c>
      <c r="C30" s="110" t="s">
        <v>54</v>
      </c>
      <c r="D30" s="111" t="s">
        <v>55</v>
      </c>
      <c r="E30" s="75" t="s">
        <v>25</v>
      </c>
      <c r="F30" s="76">
        <v>35900</v>
      </c>
    </row>
    <row r="31" spans="1:6" ht="16.5" customHeight="1">
      <c r="A31" s="64">
        <v>26</v>
      </c>
      <c r="B31" s="114">
        <v>63</v>
      </c>
      <c r="C31" s="106" t="s">
        <v>56</v>
      </c>
      <c r="D31" s="107" t="s">
        <v>55</v>
      </c>
      <c r="E31" s="67" t="s">
        <v>25</v>
      </c>
      <c r="F31" s="68">
        <v>36110</v>
      </c>
    </row>
    <row r="32" spans="1:6" ht="16.5" customHeight="1">
      <c r="A32" s="64">
        <v>27</v>
      </c>
      <c r="B32" s="114">
        <v>64</v>
      </c>
      <c r="C32" s="106" t="s">
        <v>57</v>
      </c>
      <c r="D32" s="107" t="s">
        <v>55</v>
      </c>
      <c r="E32" s="67" t="s">
        <v>25</v>
      </c>
      <c r="F32" s="68">
        <v>35449</v>
      </c>
    </row>
    <row r="33" spans="1:6" ht="16.5" customHeight="1" thickBot="1">
      <c r="A33" s="64">
        <v>28</v>
      </c>
      <c r="B33" s="115">
        <v>65</v>
      </c>
      <c r="C33" s="108" t="s">
        <v>58</v>
      </c>
      <c r="D33" s="109" t="s">
        <v>55</v>
      </c>
      <c r="E33" s="71" t="s">
        <v>25</v>
      </c>
      <c r="F33" s="72">
        <v>35474</v>
      </c>
    </row>
    <row r="34" spans="1:6" ht="16.5" customHeight="1">
      <c r="A34" s="64">
        <v>29</v>
      </c>
      <c r="B34" s="116">
        <v>771</v>
      </c>
      <c r="C34" s="110" t="s">
        <v>59</v>
      </c>
      <c r="D34" s="111" t="s">
        <v>60</v>
      </c>
      <c r="E34" s="75" t="s">
        <v>25</v>
      </c>
      <c r="F34" s="76">
        <v>36080</v>
      </c>
    </row>
    <row r="35" spans="1:6" ht="16.5" customHeight="1">
      <c r="A35" s="64">
        <v>30</v>
      </c>
      <c r="B35" s="114">
        <v>772</v>
      </c>
      <c r="C35" s="106" t="s">
        <v>61</v>
      </c>
      <c r="D35" s="107" t="s">
        <v>60</v>
      </c>
      <c r="E35" s="67" t="s">
        <v>25</v>
      </c>
      <c r="F35" s="68">
        <v>35957</v>
      </c>
    </row>
    <row r="36" spans="1:6" ht="16.5" customHeight="1">
      <c r="A36" s="64">
        <v>31</v>
      </c>
      <c r="B36" s="114">
        <v>773</v>
      </c>
      <c r="C36" s="106" t="s">
        <v>62</v>
      </c>
      <c r="D36" s="107" t="s">
        <v>60</v>
      </c>
      <c r="E36" s="67" t="s">
        <v>25</v>
      </c>
      <c r="F36" s="68">
        <v>35987</v>
      </c>
    </row>
    <row r="37" spans="1:6" ht="16.5" customHeight="1" thickBot="1">
      <c r="A37" s="64">
        <v>32</v>
      </c>
      <c r="B37" s="115">
        <v>774</v>
      </c>
      <c r="C37" s="108" t="s">
        <v>63</v>
      </c>
      <c r="D37" s="109" t="s">
        <v>60</v>
      </c>
      <c r="E37" s="71" t="s">
        <v>25</v>
      </c>
      <c r="F37" s="72">
        <v>36039</v>
      </c>
    </row>
    <row r="38" spans="1:6" ht="16.5" customHeight="1">
      <c r="A38" s="64">
        <v>33</v>
      </c>
      <c r="B38" s="116">
        <v>779</v>
      </c>
      <c r="C38" s="110" t="s">
        <v>64</v>
      </c>
      <c r="D38" s="111" t="s">
        <v>65</v>
      </c>
      <c r="E38" s="75" t="s">
        <v>25</v>
      </c>
      <c r="F38" s="76">
        <v>36015</v>
      </c>
    </row>
    <row r="39" spans="1:6" ht="16.5" customHeight="1">
      <c r="A39" s="64">
        <v>34</v>
      </c>
      <c r="B39" s="114">
        <v>780</v>
      </c>
      <c r="C39" s="106" t="s">
        <v>66</v>
      </c>
      <c r="D39" s="107" t="s">
        <v>65</v>
      </c>
      <c r="E39" s="67" t="s">
        <v>25</v>
      </c>
      <c r="F39" s="68">
        <v>36013</v>
      </c>
    </row>
    <row r="40" spans="1:6" ht="16.5" customHeight="1">
      <c r="A40" s="64">
        <v>35</v>
      </c>
      <c r="B40" s="114">
        <v>781</v>
      </c>
      <c r="C40" s="106" t="s">
        <v>67</v>
      </c>
      <c r="D40" s="107" t="s">
        <v>65</v>
      </c>
      <c r="E40" s="67" t="s">
        <v>25</v>
      </c>
      <c r="F40" s="68">
        <v>35744</v>
      </c>
    </row>
    <row r="41" spans="1:6" ht="16.5" customHeight="1" thickBot="1">
      <c r="A41" s="64">
        <v>36</v>
      </c>
      <c r="B41" s="115">
        <v>782</v>
      </c>
      <c r="C41" s="108" t="s">
        <v>68</v>
      </c>
      <c r="D41" s="109" t="s">
        <v>65</v>
      </c>
      <c r="E41" s="71" t="s">
        <v>25</v>
      </c>
      <c r="F41" s="72">
        <v>35716</v>
      </c>
    </row>
    <row r="42" spans="1:6" ht="16.5" customHeight="1">
      <c r="A42" s="64">
        <v>37</v>
      </c>
      <c r="B42" s="116">
        <v>614</v>
      </c>
      <c r="C42" s="110" t="s">
        <v>69</v>
      </c>
      <c r="D42" s="111" t="s">
        <v>70</v>
      </c>
      <c r="E42" s="75" t="s">
        <v>25</v>
      </c>
      <c r="F42" s="76">
        <v>35791</v>
      </c>
    </row>
    <row r="43" spans="1:6" ht="16.5" customHeight="1">
      <c r="A43" s="64">
        <v>38</v>
      </c>
      <c r="B43" s="114">
        <v>615</v>
      </c>
      <c r="C43" s="65" t="s">
        <v>71</v>
      </c>
      <c r="D43" s="66" t="s">
        <v>70</v>
      </c>
      <c r="E43" s="67" t="s">
        <v>25</v>
      </c>
      <c r="F43" s="68">
        <v>35856</v>
      </c>
    </row>
    <row r="44" spans="1:6" ht="16.5" customHeight="1">
      <c r="A44" s="64">
        <v>39</v>
      </c>
      <c r="B44" s="114">
        <v>595</v>
      </c>
      <c r="C44" s="65" t="s">
        <v>72</v>
      </c>
      <c r="D44" s="66" t="s">
        <v>70</v>
      </c>
      <c r="E44" s="67" t="s">
        <v>25</v>
      </c>
      <c r="F44" s="68">
        <v>35996</v>
      </c>
    </row>
    <row r="45" spans="1:6" ht="16.5" customHeight="1" thickBot="1">
      <c r="A45" s="64">
        <v>40</v>
      </c>
      <c r="B45" s="115">
        <v>596</v>
      </c>
      <c r="C45" s="69" t="s">
        <v>73</v>
      </c>
      <c r="D45" s="70" t="s">
        <v>70</v>
      </c>
      <c r="E45" s="71" t="s">
        <v>25</v>
      </c>
      <c r="F45" s="72">
        <v>36117</v>
      </c>
    </row>
    <row r="46" spans="1:6" ht="16.5" customHeight="1">
      <c r="A46" s="64">
        <v>41</v>
      </c>
      <c r="B46" s="116">
        <v>1175</v>
      </c>
      <c r="C46" s="73" t="s">
        <v>74</v>
      </c>
      <c r="D46" s="74" t="s">
        <v>75</v>
      </c>
      <c r="E46" s="75" t="s">
        <v>25</v>
      </c>
      <c r="F46" s="76">
        <v>35980</v>
      </c>
    </row>
    <row r="47" spans="1:6" ht="16.5" customHeight="1">
      <c r="A47" s="64">
        <v>42</v>
      </c>
      <c r="B47" s="114">
        <v>1176</v>
      </c>
      <c r="C47" s="65" t="s">
        <v>76</v>
      </c>
      <c r="D47" s="66" t="s">
        <v>75</v>
      </c>
      <c r="E47" s="67" t="s">
        <v>25</v>
      </c>
      <c r="F47" s="68">
        <v>35956</v>
      </c>
    </row>
    <row r="48" spans="1:6" ht="16.5" customHeight="1">
      <c r="A48" s="64">
        <v>43</v>
      </c>
      <c r="B48" s="114">
        <v>1177</v>
      </c>
      <c r="C48" s="65" t="s">
        <v>77</v>
      </c>
      <c r="D48" s="66" t="s">
        <v>75</v>
      </c>
      <c r="E48" s="67" t="s">
        <v>25</v>
      </c>
      <c r="F48" s="68">
        <v>35825</v>
      </c>
    </row>
    <row r="49" spans="1:6" ht="16.5" customHeight="1" thickBot="1">
      <c r="A49" s="64">
        <v>44</v>
      </c>
      <c r="B49" s="115">
        <v>1178</v>
      </c>
      <c r="C49" s="69" t="s">
        <v>78</v>
      </c>
      <c r="D49" s="70" t="s">
        <v>75</v>
      </c>
      <c r="E49" s="71" t="s">
        <v>25</v>
      </c>
      <c r="F49" s="72">
        <v>35847</v>
      </c>
    </row>
    <row r="50" spans="1:6" ht="16.5" customHeight="1">
      <c r="A50" s="64">
        <v>45</v>
      </c>
      <c r="B50" s="116">
        <v>1169</v>
      </c>
      <c r="C50" s="73" t="s">
        <v>79</v>
      </c>
      <c r="D50" s="74" t="s">
        <v>80</v>
      </c>
      <c r="E50" s="75" t="s">
        <v>25</v>
      </c>
      <c r="F50" s="76">
        <v>35799</v>
      </c>
    </row>
    <row r="51" spans="1:6" ht="16.5" customHeight="1">
      <c r="A51" s="64">
        <v>46</v>
      </c>
      <c r="B51" s="114">
        <v>1170</v>
      </c>
      <c r="C51" s="65" t="s">
        <v>81</v>
      </c>
      <c r="D51" s="66" t="s">
        <v>80</v>
      </c>
      <c r="E51" s="67" t="s">
        <v>25</v>
      </c>
      <c r="F51" s="68">
        <v>35796</v>
      </c>
    </row>
    <row r="52" spans="1:6" ht="16.5" customHeight="1">
      <c r="A52" s="64">
        <v>47</v>
      </c>
      <c r="B52" s="114">
        <v>1171</v>
      </c>
      <c r="C52" s="65" t="s">
        <v>82</v>
      </c>
      <c r="D52" s="66" t="s">
        <v>80</v>
      </c>
      <c r="E52" s="67" t="s">
        <v>25</v>
      </c>
      <c r="F52" s="68">
        <v>36053</v>
      </c>
    </row>
    <row r="53" spans="1:6" ht="16.5" customHeight="1" thickBot="1">
      <c r="A53" s="64"/>
      <c r="B53" s="115" t="s">
        <v>83</v>
      </c>
      <c r="C53" s="69" t="s">
        <v>83</v>
      </c>
      <c r="D53" s="70" t="s">
        <v>80</v>
      </c>
      <c r="E53" s="71" t="s">
        <v>25</v>
      </c>
      <c r="F53" s="72" t="s">
        <v>83</v>
      </c>
    </row>
    <row r="54" spans="1:6" ht="16.5" customHeight="1">
      <c r="A54" s="64">
        <v>48</v>
      </c>
      <c r="B54" s="116">
        <v>1002</v>
      </c>
      <c r="C54" s="73" t="s">
        <v>84</v>
      </c>
      <c r="D54" s="74" t="s">
        <v>85</v>
      </c>
      <c r="E54" s="75" t="s">
        <v>25</v>
      </c>
      <c r="F54" s="76">
        <v>35805</v>
      </c>
    </row>
    <row r="55" spans="1:6" ht="16.5" customHeight="1">
      <c r="A55" s="64">
        <v>49</v>
      </c>
      <c r="B55" s="114">
        <v>1003</v>
      </c>
      <c r="C55" s="65" t="s">
        <v>86</v>
      </c>
      <c r="D55" s="66" t="s">
        <v>85</v>
      </c>
      <c r="E55" s="67" t="s">
        <v>25</v>
      </c>
      <c r="F55" s="68">
        <v>35870</v>
      </c>
    </row>
    <row r="56" spans="1:6" ht="16.5" customHeight="1">
      <c r="A56" s="64">
        <v>50</v>
      </c>
      <c r="B56" s="114">
        <v>1004</v>
      </c>
      <c r="C56" s="65" t="s">
        <v>87</v>
      </c>
      <c r="D56" s="66" t="s">
        <v>85</v>
      </c>
      <c r="E56" s="67" t="s">
        <v>25</v>
      </c>
      <c r="F56" s="68">
        <v>35970</v>
      </c>
    </row>
    <row r="57" spans="1:6" ht="16.5" customHeight="1" thickBot="1">
      <c r="A57" s="64">
        <v>51</v>
      </c>
      <c r="B57" s="115">
        <v>1005</v>
      </c>
      <c r="C57" s="69" t="s">
        <v>88</v>
      </c>
      <c r="D57" s="70" t="s">
        <v>85</v>
      </c>
      <c r="E57" s="71" t="s">
        <v>25</v>
      </c>
      <c r="F57" s="72">
        <v>35925</v>
      </c>
    </row>
    <row r="58" spans="1:6" ht="16.5" customHeight="1">
      <c r="A58" s="64">
        <v>52</v>
      </c>
      <c r="B58" s="116">
        <v>297</v>
      </c>
      <c r="C58" s="73" t="s">
        <v>89</v>
      </c>
      <c r="D58" s="74" t="s">
        <v>90</v>
      </c>
      <c r="E58" s="75" t="s">
        <v>25</v>
      </c>
      <c r="F58" s="76">
        <v>35941</v>
      </c>
    </row>
    <row r="59" spans="1:6" ht="16.5" customHeight="1">
      <c r="A59" s="64">
        <v>53</v>
      </c>
      <c r="B59" s="114">
        <v>298</v>
      </c>
      <c r="C59" s="65" t="s">
        <v>91</v>
      </c>
      <c r="D59" s="66" t="s">
        <v>90</v>
      </c>
      <c r="E59" s="67" t="s">
        <v>25</v>
      </c>
      <c r="F59" s="68">
        <v>35809</v>
      </c>
    </row>
    <row r="60" spans="1:6" ht="16.5" customHeight="1">
      <c r="A60" s="64">
        <v>54</v>
      </c>
      <c r="B60" s="114">
        <v>299</v>
      </c>
      <c r="C60" s="65" t="s">
        <v>92</v>
      </c>
      <c r="D60" s="66" t="s">
        <v>90</v>
      </c>
      <c r="E60" s="67" t="s">
        <v>25</v>
      </c>
      <c r="F60" s="68">
        <v>35958</v>
      </c>
    </row>
    <row r="61" spans="1:6" ht="16.5" customHeight="1" thickBot="1">
      <c r="A61" s="64">
        <v>55</v>
      </c>
      <c r="B61" s="115">
        <v>300</v>
      </c>
      <c r="C61" s="69" t="s">
        <v>93</v>
      </c>
      <c r="D61" s="70" t="s">
        <v>90</v>
      </c>
      <c r="E61" s="71" t="s">
        <v>25</v>
      </c>
      <c r="F61" s="72">
        <v>35923</v>
      </c>
    </row>
    <row r="62" spans="1:6" ht="16.5" customHeight="1">
      <c r="A62" s="64">
        <v>56</v>
      </c>
      <c r="B62" s="116">
        <v>161</v>
      </c>
      <c r="C62" s="73" t="s">
        <v>94</v>
      </c>
      <c r="D62" s="74" t="s">
        <v>95</v>
      </c>
      <c r="E62" s="75" t="s">
        <v>25</v>
      </c>
      <c r="F62" s="76">
        <v>35455</v>
      </c>
    </row>
    <row r="63" spans="1:6" ht="16.5" customHeight="1">
      <c r="A63" s="64">
        <v>57</v>
      </c>
      <c r="B63" s="114">
        <v>162</v>
      </c>
      <c r="C63" s="65" t="s">
        <v>96</v>
      </c>
      <c r="D63" s="66" t="s">
        <v>95</v>
      </c>
      <c r="E63" s="67" t="s">
        <v>25</v>
      </c>
      <c r="F63" s="68">
        <v>35630</v>
      </c>
    </row>
    <row r="64" spans="1:6" ht="16.5" customHeight="1">
      <c r="A64" s="64">
        <v>58</v>
      </c>
      <c r="B64" s="114">
        <v>163</v>
      </c>
      <c r="C64" s="65" t="s">
        <v>97</v>
      </c>
      <c r="D64" s="66" t="s">
        <v>95</v>
      </c>
      <c r="E64" s="67" t="s">
        <v>25</v>
      </c>
      <c r="F64" s="68">
        <v>36079</v>
      </c>
    </row>
    <row r="65" spans="1:6" ht="16.5" customHeight="1" thickBot="1">
      <c r="A65" s="64"/>
      <c r="B65" s="115" t="s">
        <v>83</v>
      </c>
      <c r="C65" s="69" t="s">
        <v>83</v>
      </c>
      <c r="D65" s="70" t="s">
        <v>95</v>
      </c>
      <c r="E65" s="71" t="s">
        <v>25</v>
      </c>
      <c r="F65" s="72" t="s">
        <v>83</v>
      </c>
    </row>
    <row r="66" spans="1:6" ht="16.5" customHeight="1">
      <c r="A66" s="64">
        <v>59</v>
      </c>
      <c r="B66" s="116">
        <v>704</v>
      </c>
      <c r="C66" s="73" t="s">
        <v>98</v>
      </c>
      <c r="D66" s="74" t="s">
        <v>99</v>
      </c>
      <c r="E66" s="75" t="s">
        <v>25</v>
      </c>
      <c r="F66" s="76">
        <v>36003</v>
      </c>
    </row>
    <row r="67" spans="1:6" ht="16.5" customHeight="1">
      <c r="A67" s="64">
        <v>60</v>
      </c>
      <c r="B67" s="114">
        <v>712</v>
      </c>
      <c r="C67" s="65" t="s">
        <v>100</v>
      </c>
      <c r="D67" s="66" t="s">
        <v>99</v>
      </c>
      <c r="E67" s="67" t="s">
        <v>25</v>
      </c>
      <c r="F67" s="68">
        <v>35706</v>
      </c>
    </row>
    <row r="68" spans="1:6" ht="16.5" customHeight="1">
      <c r="A68" s="64">
        <v>61</v>
      </c>
      <c r="B68" s="114">
        <v>756</v>
      </c>
      <c r="C68" s="65" t="s">
        <v>101</v>
      </c>
      <c r="D68" s="66" t="s">
        <v>99</v>
      </c>
      <c r="E68" s="67" t="s">
        <v>25</v>
      </c>
      <c r="F68" s="68">
        <v>35591</v>
      </c>
    </row>
    <row r="69" spans="1:6" ht="16.5" customHeight="1" thickBot="1">
      <c r="A69" s="64">
        <v>62</v>
      </c>
      <c r="B69" s="115">
        <v>790</v>
      </c>
      <c r="C69" s="69" t="s">
        <v>102</v>
      </c>
      <c r="D69" s="70" t="s">
        <v>99</v>
      </c>
      <c r="E69" s="71" t="s">
        <v>25</v>
      </c>
      <c r="F69" s="72">
        <v>35751</v>
      </c>
    </row>
    <row r="70" spans="1:6" ht="16.5" customHeight="1">
      <c r="A70" s="64">
        <v>63</v>
      </c>
      <c r="B70" s="116">
        <v>153</v>
      </c>
      <c r="C70" s="73" t="s">
        <v>103</v>
      </c>
      <c r="D70" s="74" t="s">
        <v>104</v>
      </c>
      <c r="E70" s="75" t="s">
        <v>25</v>
      </c>
      <c r="F70" s="76">
        <v>36080</v>
      </c>
    </row>
    <row r="71" spans="1:6" ht="16.5" customHeight="1">
      <c r="A71" s="64">
        <v>64</v>
      </c>
      <c r="B71" s="114">
        <v>154</v>
      </c>
      <c r="C71" s="65" t="s">
        <v>105</v>
      </c>
      <c r="D71" s="66" t="s">
        <v>104</v>
      </c>
      <c r="E71" s="67" t="s">
        <v>25</v>
      </c>
      <c r="F71" s="68">
        <v>35816</v>
      </c>
    </row>
    <row r="72" spans="1:6" ht="16.5" customHeight="1">
      <c r="A72" s="64">
        <v>65</v>
      </c>
      <c r="B72" s="114">
        <v>155</v>
      </c>
      <c r="C72" s="65" t="s">
        <v>106</v>
      </c>
      <c r="D72" s="66" t="s">
        <v>104</v>
      </c>
      <c r="E72" s="67" t="s">
        <v>25</v>
      </c>
      <c r="F72" s="68">
        <v>36113</v>
      </c>
    </row>
    <row r="73" spans="1:6" ht="16.5" customHeight="1" thickBot="1">
      <c r="A73" s="64">
        <v>66</v>
      </c>
      <c r="B73" s="115">
        <v>156</v>
      </c>
      <c r="C73" s="69" t="s">
        <v>107</v>
      </c>
      <c r="D73" s="70" t="s">
        <v>104</v>
      </c>
      <c r="E73" s="71" t="s">
        <v>25</v>
      </c>
      <c r="F73" s="72" t="s">
        <v>108</v>
      </c>
    </row>
    <row r="74" spans="1:6" ht="16.5" customHeight="1">
      <c r="A74" s="64">
        <v>67</v>
      </c>
      <c r="B74" s="116">
        <v>978</v>
      </c>
      <c r="C74" s="73" t="s">
        <v>109</v>
      </c>
      <c r="D74" s="74" t="s">
        <v>110</v>
      </c>
      <c r="E74" s="75" t="s">
        <v>25</v>
      </c>
      <c r="F74" s="76">
        <v>35915</v>
      </c>
    </row>
    <row r="75" spans="1:6" ht="16.5" customHeight="1">
      <c r="A75" s="64">
        <v>68</v>
      </c>
      <c r="B75" s="114">
        <v>979</v>
      </c>
      <c r="C75" s="65" t="s">
        <v>111</v>
      </c>
      <c r="D75" s="66" t="s">
        <v>110</v>
      </c>
      <c r="E75" s="67" t="s">
        <v>25</v>
      </c>
      <c r="F75" s="68">
        <v>35776</v>
      </c>
    </row>
    <row r="76" spans="1:6" ht="16.5" customHeight="1">
      <c r="A76" s="64">
        <v>69</v>
      </c>
      <c r="B76" s="114">
        <v>980</v>
      </c>
      <c r="C76" s="65" t="s">
        <v>112</v>
      </c>
      <c r="D76" s="66" t="s">
        <v>110</v>
      </c>
      <c r="E76" s="67" t="s">
        <v>25</v>
      </c>
      <c r="F76" s="68">
        <v>36031</v>
      </c>
    </row>
    <row r="77" spans="1:6" ht="16.5" customHeight="1" thickBot="1">
      <c r="A77" s="64">
        <v>70</v>
      </c>
      <c r="B77" s="115">
        <v>981</v>
      </c>
      <c r="C77" s="69" t="s">
        <v>113</v>
      </c>
      <c r="D77" s="70" t="s">
        <v>110</v>
      </c>
      <c r="E77" s="71" t="s">
        <v>25</v>
      </c>
      <c r="F77" s="72">
        <v>36035</v>
      </c>
    </row>
    <row r="78" spans="1:6" ht="16.5" customHeight="1">
      <c r="A78" s="64">
        <v>71</v>
      </c>
      <c r="B78" s="116">
        <v>833</v>
      </c>
      <c r="C78" s="73" t="s">
        <v>114</v>
      </c>
      <c r="D78" s="73" t="s">
        <v>115</v>
      </c>
      <c r="E78" s="75" t="s">
        <v>25</v>
      </c>
      <c r="F78" s="76">
        <v>35559</v>
      </c>
    </row>
    <row r="79" spans="1:6" ht="16.5" customHeight="1">
      <c r="A79" s="64">
        <v>72</v>
      </c>
      <c r="B79" s="114">
        <v>835</v>
      </c>
      <c r="C79" s="65" t="s">
        <v>116</v>
      </c>
      <c r="D79" s="65" t="s">
        <v>115</v>
      </c>
      <c r="E79" s="67" t="s">
        <v>25</v>
      </c>
      <c r="F79" s="68">
        <v>35827</v>
      </c>
    </row>
    <row r="80" spans="1:6" ht="16.5" customHeight="1">
      <c r="A80" s="64">
        <v>73</v>
      </c>
      <c r="B80" s="114">
        <v>836</v>
      </c>
      <c r="C80" s="65" t="s">
        <v>117</v>
      </c>
      <c r="D80" s="65" t="s">
        <v>115</v>
      </c>
      <c r="E80" s="67" t="s">
        <v>25</v>
      </c>
      <c r="F80" s="68">
        <v>35553</v>
      </c>
    </row>
    <row r="81" spans="1:6" ht="16.5" customHeight="1" thickBot="1">
      <c r="A81" s="64">
        <v>74</v>
      </c>
      <c r="B81" s="115">
        <v>837</v>
      </c>
      <c r="C81" s="69" t="s">
        <v>118</v>
      </c>
      <c r="D81" s="69" t="s">
        <v>115</v>
      </c>
      <c r="E81" s="71" t="s">
        <v>25</v>
      </c>
      <c r="F81" s="72">
        <v>35777</v>
      </c>
    </row>
    <row r="82" spans="1:6" ht="16.5" customHeight="1">
      <c r="A82" s="64"/>
      <c r="B82" s="116"/>
      <c r="C82" s="73"/>
      <c r="D82" s="73"/>
      <c r="E82" s="75"/>
      <c r="F82" s="76"/>
    </row>
    <row r="83" spans="1:6" ht="16.5" customHeight="1">
      <c r="A83" s="64"/>
      <c r="B83" s="114"/>
      <c r="C83" s="106"/>
      <c r="D83" s="106"/>
      <c r="E83" s="67"/>
      <c r="F83" s="68"/>
    </row>
    <row r="84" spans="1:6" ht="16.5" customHeight="1">
      <c r="A84" s="64"/>
      <c r="B84" s="114"/>
      <c r="C84" s="65"/>
      <c r="D84" s="66"/>
      <c r="E84" s="67"/>
      <c r="F84" s="68"/>
    </row>
    <row r="85" spans="1:6" ht="16.5" customHeight="1" thickBot="1">
      <c r="A85" s="64"/>
      <c r="B85" s="115"/>
      <c r="C85" s="69"/>
      <c r="D85" s="69"/>
      <c r="E85" s="71"/>
      <c r="F85" s="72"/>
    </row>
    <row r="86" spans="1:6" ht="16.5" customHeight="1">
      <c r="A86" s="64">
        <v>75</v>
      </c>
      <c r="B86" s="131">
        <v>618</v>
      </c>
      <c r="C86" s="132" t="s">
        <v>119</v>
      </c>
      <c r="D86" s="132" t="s">
        <v>120</v>
      </c>
      <c r="E86" s="133" t="s">
        <v>121</v>
      </c>
      <c r="F86" s="134">
        <v>35969</v>
      </c>
    </row>
    <row r="87" spans="1:6" ht="16.5" customHeight="1">
      <c r="A87" s="64">
        <v>76</v>
      </c>
      <c r="B87" s="135">
        <v>489</v>
      </c>
      <c r="C87" s="136" t="s">
        <v>122</v>
      </c>
      <c r="D87" s="136" t="s">
        <v>123</v>
      </c>
      <c r="E87" s="137" t="s">
        <v>121</v>
      </c>
      <c r="F87" s="138">
        <v>35813</v>
      </c>
    </row>
    <row r="88" spans="1:6" ht="16.5" customHeight="1">
      <c r="A88" s="64">
        <v>77</v>
      </c>
      <c r="B88" s="135">
        <v>444</v>
      </c>
      <c r="C88" s="136" t="s">
        <v>124</v>
      </c>
      <c r="D88" s="136" t="s">
        <v>125</v>
      </c>
      <c r="E88" s="137" t="s">
        <v>121</v>
      </c>
      <c r="F88" s="138">
        <v>36008</v>
      </c>
    </row>
    <row r="89" spans="1:6" ht="16.5" customHeight="1">
      <c r="A89" s="64">
        <v>78</v>
      </c>
      <c r="B89" s="135">
        <v>446</v>
      </c>
      <c r="C89" s="136" t="s">
        <v>126</v>
      </c>
      <c r="D89" s="139" t="s">
        <v>125</v>
      </c>
      <c r="E89" s="137" t="s">
        <v>121</v>
      </c>
      <c r="F89" s="138">
        <v>35930</v>
      </c>
    </row>
    <row r="90" spans="1:6" ht="16.5" customHeight="1">
      <c r="A90" s="64">
        <v>79</v>
      </c>
      <c r="B90" s="135">
        <v>448</v>
      </c>
      <c r="C90" s="136" t="s">
        <v>127</v>
      </c>
      <c r="D90" s="139" t="s">
        <v>125</v>
      </c>
      <c r="E90" s="137" t="s">
        <v>121</v>
      </c>
      <c r="F90" s="138">
        <v>36148</v>
      </c>
    </row>
    <row r="91" spans="1:6" ht="16.5" customHeight="1">
      <c r="A91" s="64">
        <v>80</v>
      </c>
      <c r="B91" s="135">
        <v>329</v>
      </c>
      <c r="C91" s="136" t="s">
        <v>128</v>
      </c>
      <c r="D91" s="136" t="s">
        <v>129</v>
      </c>
      <c r="E91" s="137" t="s">
        <v>121</v>
      </c>
      <c r="F91" s="138">
        <v>35805</v>
      </c>
    </row>
    <row r="92" spans="1:6" ht="16.5" customHeight="1">
      <c r="A92" s="64">
        <v>81</v>
      </c>
      <c r="B92" s="135">
        <v>330</v>
      </c>
      <c r="C92" s="136" t="s">
        <v>130</v>
      </c>
      <c r="D92" s="139" t="s">
        <v>129</v>
      </c>
      <c r="E92" s="137" t="s">
        <v>121</v>
      </c>
      <c r="F92" s="138">
        <v>36127</v>
      </c>
    </row>
    <row r="93" spans="1:6" ht="16.5" customHeight="1">
      <c r="A93" s="64">
        <v>82</v>
      </c>
      <c r="B93" s="135">
        <v>474</v>
      </c>
      <c r="C93" s="136" t="s">
        <v>131</v>
      </c>
      <c r="D93" s="139" t="s">
        <v>132</v>
      </c>
      <c r="E93" s="137" t="s">
        <v>121</v>
      </c>
      <c r="F93" s="138">
        <v>35864</v>
      </c>
    </row>
    <row r="94" spans="1:6" ht="16.5" customHeight="1">
      <c r="A94" s="64">
        <v>83</v>
      </c>
      <c r="B94" s="135">
        <v>1006</v>
      </c>
      <c r="C94" s="136" t="s">
        <v>133</v>
      </c>
      <c r="D94" s="139" t="s">
        <v>134</v>
      </c>
      <c r="E94" s="137" t="s">
        <v>121</v>
      </c>
      <c r="F94" s="138">
        <v>35431</v>
      </c>
    </row>
    <row r="95" spans="1:6" ht="16.5" customHeight="1">
      <c r="A95" s="64">
        <v>84</v>
      </c>
      <c r="B95" s="135">
        <v>476</v>
      </c>
      <c r="C95" s="136" t="s">
        <v>135</v>
      </c>
      <c r="D95" s="136" t="s">
        <v>123</v>
      </c>
      <c r="E95" s="137" t="s">
        <v>121</v>
      </c>
      <c r="F95" s="138">
        <v>35796</v>
      </c>
    </row>
    <row r="96" spans="1:6" ht="16.5" customHeight="1">
      <c r="A96" s="64">
        <v>85</v>
      </c>
      <c r="B96" s="135">
        <v>473</v>
      </c>
      <c r="C96" s="136" t="s">
        <v>144</v>
      </c>
      <c r="D96" s="136" t="s">
        <v>136</v>
      </c>
      <c r="E96" s="137" t="s">
        <v>121</v>
      </c>
      <c r="F96" s="138">
        <v>35796</v>
      </c>
    </row>
    <row r="97" spans="1:6" ht="16.5" customHeight="1">
      <c r="A97" s="64">
        <v>86</v>
      </c>
      <c r="B97" s="135">
        <v>472</v>
      </c>
      <c r="C97" s="136" t="s">
        <v>137</v>
      </c>
      <c r="D97" s="139" t="s">
        <v>138</v>
      </c>
      <c r="E97" s="137" t="s">
        <v>121</v>
      </c>
      <c r="F97" s="138">
        <v>35663</v>
      </c>
    </row>
    <row r="98" spans="1:6" ht="16.5" customHeight="1">
      <c r="A98" s="64">
        <v>87</v>
      </c>
      <c r="B98" s="135">
        <v>840</v>
      </c>
      <c r="C98" s="140" t="s">
        <v>139</v>
      </c>
      <c r="D98" s="140" t="s">
        <v>140</v>
      </c>
      <c r="E98" s="137" t="s">
        <v>121</v>
      </c>
      <c r="F98" s="138">
        <v>36045</v>
      </c>
    </row>
    <row r="99" spans="1:6" ht="16.5" customHeight="1">
      <c r="A99" s="64">
        <v>88</v>
      </c>
      <c r="B99" s="135">
        <v>465</v>
      </c>
      <c r="C99" s="140" t="s">
        <v>141</v>
      </c>
      <c r="D99" s="140" t="s">
        <v>142</v>
      </c>
      <c r="E99" s="137" t="s">
        <v>121</v>
      </c>
      <c r="F99" s="138">
        <v>35792</v>
      </c>
    </row>
    <row r="100" spans="1:6" ht="16.5" customHeight="1">
      <c r="A100" s="64"/>
      <c r="B100" s="135"/>
      <c r="C100" s="140"/>
      <c r="D100" s="140"/>
      <c r="E100" s="137"/>
      <c r="F100" s="138"/>
    </row>
    <row r="101" spans="1:6" ht="16.5" customHeight="1" thickBot="1">
      <c r="A101" s="64"/>
      <c r="B101" s="141"/>
      <c r="C101" s="142"/>
      <c r="D101" s="142"/>
      <c r="E101" s="143"/>
      <c r="F101" s="144"/>
    </row>
    <row r="102" ht="15.75">
      <c r="B102" s="124"/>
    </row>
    <row r="107" ht="15.75">
      <c r="B107" s="124"/>
    </row>
    <row r="108" ht="15.75">
      <c r="B108" s="124"/>
    </row>
    <row r="117" ht="15.75">
      <c r="B117" s="124"/>
    </row>
    <row r="118" ht="15.75">
      <c r="B118" s="124"/>
    </row>
    <row r="119" ht="15.75">
      <c r="B119" s="124"/>
    </row>
    <row r="128" ht="15.75">
      <c r="B128" s="124"/>
    </row>
    <row r="137" ht="15.75">
      <c r="B137" s="124"/>
    </row>
    <row r="147" ht="15.75">
      <c r="B147" s="124"/>
    </row>
    <row r="148" ht="15.75">
      <c r="B148" s="124"/>
    </row>
    <row r="154" ht="15.75">
      <c r="B154" s="124"/>
    </row>
    <row r="155" ht="15.75">
      <c r="B155" s="124"/>
    </row>
    <row r="158" ht="15.75">
      <c r="B158" s="124"/>
    </row>
    <row r="167" ht="15.75">
      <c r="B167" s="124"/>
    </row>
    <row r="186" ht="15.75">
      <c r="B186" s="124"/>
    </row>
    <row r="187" ht="15.75">
      <c r="B187" s="124"/>
    </row>
    <row r="198" ht="15.75">
      <c r="B198" s="124"/>
    </row>
    <row r="222" ht="15.75">
      <c r="B222" s="124"/>
    </row>
    <row r="223" ht="15.75">
      <c r="B223" s="124"/>
    </row>
    <row r="224" ht="15.75">
      <c r="B224" s="124"/>
    </row>
    <row r="225" ht="15.75">
      <c r="B225" s="124"/>
    </row>
    <row r="226" ht="15.75">
      <c r="B226" s="124"/>
    </row>
    <row r="227" ht="15.75">
      <c r="B227" s="124"/>
    </row>
    <row r="228" ht="15.75">
      <c r="B228" s="124"/>
    </row>
    <row r="230" ht="15.75">
      <c r="B230" s="124"/>
    </row>
    <row r="234" ht="15.75">
      <c r="B234" s="124"/>
    </row>
    <row r="235" ht="15.75">
      <c r="B235" s="124"/>
    </row>
    <row r="236" ht="15.75">
      <c r="B236" s="124"/>
    </row>
    <row r="240" ht="15.75">
      <c r="B240" s="124"/>
    </row>
    <row r="241" ht="15.75">
      <c r="B241" s="124"/>
    </row>
    <row r="242" ht="15.75">
      <c r="B242" s="124"/>
    </row>
    <row r="264" ht="15.75">
      <c r="B264" s="124"/>
    </row>
    <row r="269" ht="15.75">
      <c r="B269" s="124"/>
    </row>
    <row r="270" ht="15.75">
      <c r="B270" s="124"/>
    </row>
    <row r="271" ht="15.75">
      <c r="B271" s="124"/>
    </row>
    <row r="272" ht="15.75">
      <c r="B272" s="124"/>
    </row>
    <row r="273" ht="15.75">
      <c r="B273" s="124"/>
    </row>
    <row r="274" ht="15.75">
      <c r="B274" s="124"/>
    </row>
    <row r="275" ht="15.75">
      <c r="B275" s="124"/>
    </row>
    <row r="276" ht="15.75">
      <c r="B276" s="124"/>
    </row>
    <row r="277" ht="15.75">
      <c r="B277" s="124"/>
    </row>
    <row r="278" ht="15.75">
      <c r="B278" s="124"/>
    </row>
    <row r="297" ht="15.75">
      <c r="B297" s="124"/>
    </row>
    <row r="298" ht="15.75">
      <c r="B298" s="124"/>
    </row>
    <row r="299" ht="15.75">
      <c r="B299" s="124"/>
    </row>
    <row r="300" ht="15.75">
      <c r="B300" s="124"/>
    </row>
    <row r="301" ht="15.75">
      <c r="B301" s="124"/>
    </row>
    <row r="302" ht="15.75">
      <c r="B302" s="124"/>
    </row>
    <row r="303" ht="15.75">
      <c r="B303" s="124"/>
    </row>
    <row r="304" ht="15.75">
      <c r="B304" s="124"/>
    </row>
    <row r="305" ht="15.75">
      <c r="B305" s="124"/>
    </row>
    <row r="310" ht="15.75">
      <c r="B310" s="124"/>
    </row>
    <row r="323" ht="15.75">
      <c r="B323" s="124"/>
    </row>
    <row r="324" ht="15.75">
      <c r="B324" s="124"/>
    </row>
    <row r="325" ht="15.75">
      <c r="B325" s="124"/>
    </row>
    <row r="327" ht="15.75">
      <c r="B327" s="124"/>
    </row>
    <row r="328" ht="15.75">
      <c r="B328" s="124"/>
    </row>
    <row r="329" ht="15.75">
      <c r="B329" s="124"/>
    </row>
    <row r="330" ht="15.75">
      <c r="B330" s="124"/>
    </row>
    <row r="340" ht="15.75">
      <c r="B340" s="124"/>
    </row>
    <row r="341" ht="15.75">
      <c r="B341" s="124"/>
    </row>
    <row r="342" ht="15.75">
      <c r="B342" s="124"/>
    </row>
  </sheetData>
  <sheetProtection/>
  <mergeCells count="5">
    <mergeCell ref="A4:C4"/>
    <mergeCell ref="A1:F1"/>
    <mergeCell ref="A2:F2"/>
    <mergeCell ref="A3:F3"/>
    <mergeCell ref="E4:F4"/>
  </mergeCells>
  <conditionalFormatting sqref="F6:F101">
    <cfRule type="cellIs" priority="24" dxfId="14" operator="between" stopIfTrue="1">
      <formula>36161</formula>
      <formula>37256</formula>
    </cfRule>
  </conditionalFormatting>
  <conditionalFormatting sqref="B6:B101">
    <cfRule type="duplicateValues" priority="213" dxfId="15" stopIfTrue="1">
      <formula>AND(COUNTIF($B$6:$B$101,B6)&gt;1,NOT(ISBLANK(B6)))</formula>
    </cfRule>
  </conditionalFormatting>
  <conditionalFormatting sqref="C6:C101">
    <cfRule type="duplicateValues" priority="214" dxfId="15" stopIfTrue="1">
      <formula>AND(COUNTIF($C$6:$C$101,C6)&gt;1,NOT(ISBLANK(C6)))</formula>
    </cfRule>
  </conditionalFormatting>
  <conditionalFormatting sqref="B6:B348">
    <cfRule type="duplicateValues" priority="1" dxfId="15" stopIfTrue="1">
      <formula>AND(COUNTIF($B$6:$B$348,B6)&gt;1,NOT(ISBLANK(B6)))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2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3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125" style="30" customWidth="1"/>
    <col min="2" max="2" width="6.375" style="30" bestFit="1" customWidth="1"/>
    <col min="3" max="3" width="24.375" style="42" customWidth="1"/>
    <col min="4" max="4" width="31.75390625" style="42" customWidth="1"/>
    <col min="5" max="5" width="7.125" style="29" customWidth="1"/>
    <col min="6" max="6" width="10.125" style="30" bestFit="1" customWidth="1"/>
    <col min="7" max="7" width="9.125" style="119" customWidth="1"/>
    <col min="8" max="8" width="6.75390625" style="29" customWidth="1"/>
    <col min="9" max="16384" width="9.125" style="29" customWidth="1"/>
  </cols>
  <sheetData>
    <row r="1" spans="1:9" ht="33.75" customHeight="1">
      <c r="A1" s="169" t="str">
        <f>KAPAK!A2</f>
        <v>Türkiye Atletizm Federasyonu
Samsun Atletizm İl Temsilciliği</v>
      </c>
      <c r="B1" s="169"/>
      <c r="C1" s="169"/>
      <c r="D1" s="169"/>
      <c r="E1" s="169"/>
      <c r="F1" s="169"/>
      <c r="G1" s="169"/>
      <c r="H1" s="169"/>
      <c r="I1" s="30"/>
    </row>
    <row r="2" spans="1:8" ht="15.75" customHeight="1">
      <c r="A2" s="170" t="str">
        <f>KAPAK!B24</f>
        <v>Küçükler ve Yıldızlar Bölgesel Kros Ligi Finali</v>
      </c>
      <c r="B2" s="170"/>
      <c r="C2" s="170"/>
      <c r="D2" s="170"/>
      <c r="E2" s="170"/>
      <c r="F2" s="170"/>
      <c r="G2" s="170"/>
      <c r="H2" s="170"/>
    </row>
    <row r="3" spans="1:8" ht="14.25" customHeight="1">
      <c r="A3" s="171" t="str">
        <f>KAPAK!B27</f>
        <v>Samsun</v>
      </c>
      <c r="B3" s="171"/>
      <c r="C3" s="171"/>
      <c r="D3" s="171"/>
      <c r="E3" s="171"/>
      <c r="F3" s="171"/>
      <c r="G3" s="171"/>
      <c r="H3" s="171"/>
    </row>
    <row r="4" spans="1:8" ht="15.75" customHeight="1">
      <c r="A4" s="168" t="str">
        <f>KAPAK!B26</f>
        <v>Yıldız Kızlar</v>
      </c>
      <c r="B4" s="168"/>
      <c r="C4" s="168"/>
      <c r="D4" s="43" t="str">
        <f>KAPAK!B25</f>
        <v>2000 Metre</v>
      </c>
      <c r="E4" s="44"/>
      <c r="F4" s="172">
        <f>KAPAK!B28</f>
        <v>41707.520833333336</v>
      </c>
      <c r="G4" s="172"/>
      <c r="H4" s="172"/>
    </row>
    <row r="5" spans="1:15" s="34" customFormat="1" ht="25.5">
      <c r="A5" s="31" t="s">
        <v>0</v>
      </c>
      <c r="B5" s="32" t="s">
        <v>1</v>
      </c>
      <c r="C5" s="32" t="s">
        <v>3</v>
      </c>
      <c r="D5" s="32" t="s">
        <v>17</v>
      </c>
      <c r="E5" s="32" t="s">
        <v>8</v>
      </c>
      <c r="F5" s="33" t="s">
        <v>2</v>
      </c>
      <c r="G5" s="117" t="s">
        <v>4</v>
      </c>
      <c r="H5" s="32" t="s">
        <v>15</v>
      </c>
      <c r="K5" s="35"/>
      <c r="L5" s="35"/>
      <c r="M5" s="35"/>
      <c r="N5" s="35"/>
      <c r="O5" s="35"/>
    </row>
    <row r="6" spans="1:9" ht="19.5" customHeight="1">
      <c r="A6" s="36">
        <v>1</v>
      </c>
      <c r="B6" s="37">
        <v>1175</v>
      </c>
      <c r="C6" s="38" t="s">
        <v>74</v>
      </c>
      <c r="D6" s="38" t="s">
        <v>75</v>
      </c>
      <c r="E6" s="39" t="s">
        <v>25</v>
      </c>
      <c r="F6" s="40">
        <v>35980</v>
      </c>
      <c r="G6" s="118" t="s">
        <v>146</v>
      </c>
      <c r="H6" s="41">
        <v>1</v>
      </c>
      <c r="I6" s="30"/>
    </row>
    <row r="7" spans="1:9" ht="19.5" customHeight="1">
      <c r="A7" s="36">
        <v>2</v>
      </c>
      <c r="B7" s="37">
        <v>1160</v>
      </c>
      <c r="C7" s="38" t="s">
        <v>28</v>
      </c>
      <c r="D7" s="38" t="s">
        <v>24</v>
      </c>
      <c r="E7" s="39" t="s">
        <v>25</v>
      </c>
      <c r="F7" s="40">
        <v>35796</v>
      </c>
      <c r="G7" s="118" t="s">
        <v>147</v>
      </c>
      <c r="H7" s="41">
        <v>2</v>
      </c>
      <c r="I7" s="30"/>
    </row>
    <row r="8" spans="1:9" ht="19.5" customHeight="1">
      <c r="A8" s="36">
        <v>3</v>
      </c>
      <c r="B8" s="37">
        <v>1177</v>
      </c>
      <c r="C8" s="38" t="s">
        <v>77</v>
      </c>
      <c r="D8" s="38" t="s">
        <v>75</v>
      </c>
      <c r="E8" s="39" t="s">
        <v>25</v>
      </c>
      <c r="F8" s="40">
        <v>35825</v>
      </c>
      <c r="G8" s="118" t="s">
        <v>148</v>
      </c>
      <c r="H8" s="41">
        <v>3</v>
      </c>
      <c r="I8" s="30"/>
    </row>
    <row r="9" spans="1:8" ht="19.5" customHeight="1">
      <c r="A9" s="36">
        <v>4</v>
      </c>
      <c r="B9" s="37">
        <v>489</v>
      </c>
      <c r="C9" s="38" t="s">
        <v>122</v>
      </c>
      <c r="D9" s="38" t="s">
        <v>123</v>
      </c>
      <c r="E9" s="39" t="s">
        <v>121</v>
      </c>
      <c r="F9" s="40">
        <v>35813</v>
      </c>
      <c r="G9" s="118" t="s">
        <v>149</v>
      </c>
      <c r="H9" s="41">
        <v>3</v>
      </c>
    </row>
    <row r="10" spans="1:8" ht="19.5" customHeight="1">
      <c r="A10" s="36">
        <v>5</v>
      </c>
      <c r="B10" s="37">
        <v>1176</v>
      </c>
      <c r="C10" s="38" t="s">
        <v>76</v>
      </c>
      <c r="D10" s="38" t="s">
        <v>75</v>
      </c>
      <c r="E10" s="39" t="s">
        <v>25</v>
      </c>
      <c r="F10" s="40">
        <v>35956</v>
      </c>
      <c r="G10" s="118" t="s">
        <v>149</v>
      </c>
      <c r="H10" s="41">
        <v>4</v>
      </c>
    </row>
    <row r="11" spans="1:8" ht="19.5" customHeight="1">
      <c r="A11" s="36">
        <v>6</v>
      </c>
      <c r="B11" s="37">
        <v>301</v>
      </c>
      <c r="C11" s="38" t="s">
        <v>44</v>
      </c>
      <c r="D11" s="38" t="s">
        <v>45</v>
      </c>
      <c r="E11" s="39" t="s">
        <v>25</v>
      </c>
      <c r="F11" s="40">
        <v>35987</v>
      </c>
      <c r="G11" s="118" t="s">
        <v>150</v>
      </c>
      <c r="H11" s="41">
        <v>5</v>
      </c>
    </row>
    <row r="12" spans="1:8" ht="19.5" customHeight="1">
      <c r="A12" s="36">
        <v>7</v>
      </c>
      <c r="B12" s="37">
        <v>1171</v>
      </c>
      <c r="C12" s="38" t="s">
        <v>82</v>
      </c>
      <c r="D12" s="38" t="s">
        <v>80</v>
      </c>
      <c r="E12" s="39" t="s">
        <v>25</v>
      </c>
      <c r="F12" s="40">
        <v>36053</v>
      </c>
      <c r="G12" s="118" t="s">
        <v>151</v>
      </c>
      <c r="H12" s="41">
        <v>6</v>
      </c>
    </row>
    <row r="13" spans="1:8" ht="19.5" customHeight="1">
      <c r="A13" s="36">
        <v>8</v>
      </c>
      <c r="B13" s="37">
        <v>1157</v>
      </c>
      <c r="C13" s="38" t="s">
        <v>23</v>
      </c>
      <c r="D13" s="38" t="s">
        <v>24</v>
      </c>
      <c r="E13" s="39" t="s">
        <v>25</v>
      </c>
      <c r="F13" s="40">
        <v>35796</v>
      </c>
      <c r="G13" s="118" t="s">
        <v>152</v>
      </c>
      <c r="H13" s="41">
        <v>7</v>
      </c>
    </row>
    <row r="14" spans="1:8" ht="19.5" customHeight="1">
      <c r="A14" s="36">
        <v>9</v>
      </c>
      <c r="B14" s="37">
        <v>1159</v>
      </c>
      <c r="C14" s="38" t="s">
        <v>27</v>
      </c>
      <c r="D14" s="38" t="s">
        <v>24</v>
      </c>
      <c r="E14" s="39" t="s">
        <v>25</v>
      </c>
      <c r="F14" s="40">
        <v>35796</v>
      </c>
      <c r="G14" s="118" t="s">
        <v>153</v>
      </c>
      <c r="H14" s="41">
        <v>8</v>
      </c>
    </row>
    <row r="15" spans="1:8" ht="19.5" customHeight="1">
      <c r="A15" s="36">
        <v>10</v>
      </c>
      <c r="B15" s="37">
        <v>329</v>
      </c>
      <c r="C15" s="38" t="s">
        <v>128</v>
      </c>
      <c r="D15" s="38" t="s">
        <v>129</v>
      </c>
      <c r="E15" s="39" t="s">
        <v>121</v>
      </c>
      <c r="F15" s="40">
        <v>35805</v>
      </c>
      <c r="G15" s="118" t="s">
        <v>154</v>
      </c>
      <c r="H15" s="41">
        <v>8</v>
      </c>
    </row>
    <row r="16" spans="1:8" ht="19.5" customHeight="1">
      <c r="A16" s="36">
        <v>11</v>
      </c>
      <c r="B16" s="37">
        <v>302</v>
      </c>
      <c r="C16" s="38" t="s">
        <v>46</v>
      </c>
      <c r="D16" s="38" t="s">
        <v>45</v>
      </c>
      <c r="E16" s="39" t="s">
        <v>25</v>
      </c>
      <c r="F16" s="40">
        <v>35591</v>
      </c>
      <c r="G16" s="118" t="s">
        <v>155</v>
      </c>
      <c r="H16" s="41">
        <v>9</v>
      </c>
    </row>
    <row r="17" spans="1:8" ht="19.5" customHeight="1">
      <c r="A17" s="36">
        <v>12</v>
      </c>
      <c r="B17" s="37">
        <v>771</v>
      </c>
      <c r="C17" s="38" t="s">
        <v>59</v>
      </c>
      <c r="D17" s="38" t="s">
        <v>60</v>
      </c>
      <c r="E17" s="39" t="s">
        <v>25</v>
      </c>
      <c r="F17" s="40">
        <v>36080</v>
      </c>
      <c r="G17" s="118" t="s">
        <v>156</v>
      </c>
      <c r="H17" s="41">
        <v>10</v>
      </c>
    </row>
    <row r="18" spans="1:8" ht="19.5" customHeight="1">
      <c r="A18" s="36">
        <v>13</v>
      </c>
      <c r="B18" s="37">
        <v>473</v>
      </c>
      <c r="C18" s="38" t="s">
        <v>144</v>
      </c>
      <c r="D18" s="38" t="s">
        <v>136</v>
      </c>
      <c r="E18" s="39" t="s">
        <v>121</v>
      </c>
      <c r="F18" s="40">
        <v>35796</v>
      </c>
      <c r="G18" s="118" t="s">
        <v>157</v>
      </c>
      <c r="H18" s="41">
        <v>10</v>
      </c>
    </row>
    <row r="19" spans="1:8" ht="19.5" customHeight="1">
      <c r="A19" s="36">
        <v>14</v>
      </c>
      <c r="B19" s="37">
        <v>774</v>
      </c>
      <c r="C19" s="38" t="s">
        <v>63</v>
      </c>
      <c r="D19" s="38" t="s">
        <v>60</v>
      </c>
      <c r="E19" s="39" t="s">
        <v>25</v>
      </c>
      <c r="F19" s="40">
        <v>36039</v>
      </c>
      <c r="G19" s="118" t="s">
        <v>157</v>
      </c>
      <c r="H19" s="41">
        <v>11</v>
      </c>
    </row>
    <row r="20" spans="1:8" ht="19.5" customHeight="1">
      <c r="A20" s="36">
        <v>15</v>
      </c>
      <c r="B20" s="37">
        <v>1178</v>
      </c>
      <c r="C20" s="38" t="s">
        <v>78</v>
      </c>
      <c r="D20" s="38" t="s">
        <v>75</v>
      </c>
      <c r="E20" s="39" t="s">
        <v>25</v>
      </c>
      <c r="F20" s="40">
        <v>35847</v>
      </c>
      <c r="G20" s="118" t="s">
        <v>158</v>
      </c>
      <c r="H20" s="41">
        <v>12</v>
      </c>
    </row>
    <row r="21" spans="1:8" ht="19.5" customHeight="1">
      <c r="A21" s="36">
        <v>16</v>
      </c>
      <c r="B21" s="37">
        <v>618</v>
      </c>
      <c r="C21" s="38" t="s">
        <v>119</v>
      </c>
      <c r="D21" s="38" t="s">
        <v>120</v>
      </c>
      <c r="E21" s="39" t="s">
        <v>121</v>
      </c>
      <c r="F21" s="40">
        <v>35969</v>
      </c>
      <c r="G21" s="118" t="s">
        <v>159</v>
      </c>
      <c r="H21" s="41">
        <v>12</v>
      </c>
    </row>
    <row r="22" spans="1:8" ht="19.5" customHeight="1">
      <c r="A22" s="36">
        <v>17</v>
      </c>
      <c r="B22" s="37">
        <v>1169</v>
      </c>
      <c r="C22" s="38" t="s">
        <v>79</v>
      </c>
      <c r="D22" s="38" t="s">
        <v>80</v>
      </c>
      <c r="E22" s="39" t="s">
        <v>25</v>
      </c>
      <c r="F22" s="40">
        <v>35799</v>
      </c>
      <c r="G22" s="118" t="s">
        <v>159</v>
      </c>
      <c r="H22" s="41">
        <v>13</v>
      </c>
    </row>
    <row r="23" spans="1:8" ht="19.5" customHeight="1">
      <c r="A23" s="36">
        <v>18</v>
      </c>
      <c r="B23" s="37">
        <v>474</v>
      </c>
      <c r="C23" s="38" t="s">
        <v>131</v>
      </c>
      <c r="D23" s="38" t="s">
        <v>132</v>
      </c>
      <c r="E23" s="39" t="s">
        <v>121</v>
      </c>
      <c r="F23" s="40">
        <v>35864</v>
      </c>
      <c r="G23" s="118" t="s">
        <v>160</v>
      </c>
      <c r="H23" s="41">
        <v>13</v>
      </c>
    </row>
    <row r="24" spans="1:8" ht="19.5" customHeight="1">
      <c r="A24" s="36">
        <v>19</v>
      </c>
      <c r="B24" s="37">
        <v>476</v>
      </c>
      <c r="C24" s="38" t="s">
        <v>135</v>
      </c>
      <c r="D24" s="38" t="s">
        <v>123</v>
      </c>
      <c r="E24" s="39" t="s">
        <v>121</v>
      </c>
      <c r="F24" s="40">
        <v>35796</v>
      </c>
      <c r="G24" s="118" t="s">
        <v>160</v>
      </c>
      <c r="H24" s="41">
        <v>13</v>
      </c>
    </row>
    <row r="25" spans="1:8" ht="19.5" customHeight="1">
      <c r="A25" s="36">
        <v>20</v>
      </c>
      <c r="B25" s="37">
        <v>704</v>
      </c>
      <c r="C25" s="38" t="s">
        <v>98</v>
      </c>
      <c r="D25" s="38" t="s">
        <v>99</v>
      </c>
      <c r="E25" s="39" t="s">
        <v>25</v>
      </c>
      <c r="F25" s="40">
        <v>36003</v>
      </c>
      <c r="G25" s="118" t="s">
        <v>161</v>
      </c>
      <c r="H25" s="41">
        <v>14</v>
      </c>
    </row>
    <row r="26" spans="1:8" ht="19.5" customHeight="1">
      <c r="A26" s="36">
        <v>21</v>
      </c>
      <c r="B26" s="37">
        <v>772</v>
      </c>
      <c r="C26" s="38" t="s">
        <v>61</v>
      </c>
      <c r="D26" s="38" t="s">
        <v>60</v>
      </c>
      <c r="E26" s="39" t="s">
        <v>25</v>
      </c>
      <c r="F26" s="40">
        <v>35957</v>
      </c>
      <c r="G26" s="118" t="s">
        <v>161</v>
      </c>
      <c r="H26" s="41">
        <v>15</v>
      </c>
    </row>
    <row r="27" spans="1:8" ht="19.5" customHeight="1">
      <c r="A27" s="36">
        <v>22</v>
      </c>
      <c r="B27" s="37">
        <v>297</v>
      </c>
      <c r="C27" s="38" t="s">
        <v>89</v>
      </c>
      <c r="D27" s="38" t="s">
        <v>90</v>
      </c>
      <c r="E27" s="39" t="s">
        <v>25</v>
      </c>
      <c r="F27" s="40">
        <v>35941</v>
      </c>
      <c r="G27" s="118" t="s">
        <v>162</v>
      </c>
      <c r="H27" s="41">
        <v>16</v>
      </c>
    </row>
    <row r="28" spans="1:8" ht="19.5" customHeight="1">
      <c r="A28" s="36">
        <v>23</v>
      </c>
      <c r="B28" s="37">
        <v>472</v>
      </c>
      <c r="C28" s="38" t="s">
        <v>137</v>
      </c>
      <c r="D28" s="38" t="s">
        <v>138</v>
      </c>
      <c r="E28" s="39" t="s">
        <v>121</v>
      </c>
      <c r="F28" s="40">
        <v>35663</v>
      </c>
      <c r="G28" s="118" t="s">
        <v>163</v>
      </c>
      <c r="H28" s="41">
        <v>16</v>
      </c>
    </row>
    <row r="29" spans="1:8" ht="19.5" customHeight="1">
      <c r="A29" s="36">
        <v>24</v>
      </c>
      <c r="B29" s="37">
        <v>1006</v>
      </c>
      <c r="C29" s="38" t="s">
        <v>133</v>
      </c>
      <c r="D29" s="38" t="s">
        <v>134</v>
      </c>
      <c r="E29" s="39" t="s">
        <v>121</v>
      </c>
      <c r="F29" s="40">
        <v>35431</v>
      </c>
      <c r="G29" s="118" t="s">
        <v>164</v>
      </c>
      <c r="H29" s="41">
        <v>16</v>
      </c>
    </row>
    <row r="30" spans="1:8" ht="19.5" customHeight="1">
      <c r="A30" s="36">
        <v>25</v>
      </c>
      <c r="B30" s="37">
        <v>974</v>
      </c>
      <c r="C30" s="38" t="s">
        <v>39</v>
      </c>
      <c r="D30" s="38" t="s">
        <v>40</v>
      </c>
      <c r="E30" s="39" t="s">
        <v>25</v>
      </c>
      <c r="F30" s="40">
        <v>35663</v>
      </c>
      <c r="G30" s="118" t="s">
        <v>165</v>
      </c>
      <c r="H30" s="41">
        <v>17</v>
      </c>
    </row>
    <row r="31" spans="1:8" ht="19.5" customHeight="1">
      <c r="A31" s="36">
        <v>26</v>
      </c>
      <c r="B31" s="37">
        <v>330</v>
      </c>
      <c r="C31" s="38" t="s">
        <v>130</v>
      </c>
      <c r="D31" s="38" t="s">
        <v>129</v>
      </c>
      <c r="E31" s="39" t="s">
        <v>121</v>
      </c>
      <c r="F31" s="40">
        <v>36127</v>
      </c>
      <c r="G31" s="118" t="s">
        <v>166</v>
      </c>
      <c r="H31" s="41">
        <v>17</v>
      </c>
    </row>
    <row r="32" spans="1:8" ht="19.5" customHeight="1">
      <c r="A32" s="36">
        <v>27</v>
      </c>
      <c r="B32" s="37">
        <v>1170</v>
      </c>
      <c r="C32" s="38" t="s">
        <v>81</v>
      </c>
      <c r="D32" s="38" t="s">
        <v>80</v>
      </c>
      <c r="E32" s="39" t="s">
        <v>25</v>
      </c>
      <c r="F32" s="40">
        <v>35796</v>
      </c>
      <c r="G32" s="118" t="s">
        <v>167</v>
      </c>
      <c r="H32" s="41">
        <v>18</v>
      </c>
    </row>
    <row r="33" spans="1:8" ht="19.5" customHeight="1">
      <c r="A33" s="36">
        <v>28</v>
      </c>
      <c r="B33" s="37">
        <v>303</v>
      </c>
      <c r="C33" s="38" t="s">
        <v>47</v>
      </c>
      <c r="D33" s="38" t="s">
        <v>45</v>
      </c>
      <c r="E33" s="39" t="s">
        <v>25</v>
      </c>
      <c r="F33" s="40">
        <v>35565</v>
      </c>
      <c r="G33" s="118" t="s">
        <v>168</v>
      </c>
      <c r="H33" s="41">
        <v>19</v>
      </c>
    </row>
    <row r="34" spans="1:8" ht="19.5" customHeight="1">
      <c r="A34" s="36">
        <v>29</v>
      </c>
      <c r="B34" s="37">
        <v>64</v>
      </c>
      <c r="C34" s="38" t="s">
        <v>57</v>
      </c>
      <c r="D34" s="38" t="s">
        <v>55</v>
      </c>
      <c r="E34" s="39" t="s">
        <v>25</v>
      </c>
      <c r="F34" s="40">
        <v>35449</v>
      </c>
      <c r="G34" s="118" t="s">
        <v>169</v>
      </c>
      <c r="H34" s="41">
        <v>20</v>
      </c>
    </row>
    <row r="35" spans="1:8" ht="19.5" customHeight="1">
      <c r="A35" s="36">
        <v>30</v>
      </c>
      <c r="B35" s="37">
        <v>975</v>
      </c>
      <c r="C35" s="38" t="s">
        <v>41</v>
      </c>
      <c r="D35" s="38" t="s">
        <v>40</v>
      </c>
      <c r="E35" s="39" t="s">
        <v>25</v>
      </c>
      <c r="F35" s="40">
        <v>36093</v>
      </c>
      <c r="G35" s="118" t="s">
        <v>170</v>
      </c>
      <c r="H35" s="41">
        <v>21</v>
      </c>
    </row>
    <row r="36" spans="1:8" ht="19.5" customHeight="1">
      <c r="A36" s="36">
        <v>31</v>
      </c>
      <c r="B36" s="37">
        <v>1158</v>
      </c>
      <c r="C36" s="38" t="s">
        <v>26</v>
      </c>
      <c r="D36" s="38" t="s">
        <v>24</v>
      </c>
      <c r="E36" s="39" t="s">
        <v>25</v>
      </c>
      <c r="F36" s="40">
        <v>35796</v>
      </c>
      <c r="G36" s="118" t="s">
        <v>171</v>
      </c>
      <c r="H36" s="41">
        <v>22</v>
      </c>
    </row>
    <row r="37" spans="1:8" ht="19.5" customHeight="1">
      <c r="A37" s="36">
        <v>32</v>
      </c>
      <c r="B37" s="37">
        <v>62</v>
      </c>
      <c r="C37" s="38" t="s">
        <v>54</v>
      </c>
      <c r="D37" s="38" t="s">
        <v>55</v>
      </c>
      <c r="E37" s="39" t="s">
        <v>25</v>
      </c>
      <c r="F37" s="40">
        <v>35900</v>
      </c>
      <c r="G37" s="118" t="s">
        <v>172</v>
      </c>
      <c r="H37" s="41">
        <v>23</v>
      </c>
    </row>
    <row r="38" spans="1:8" ht="19.5" customHeight="1">
      <c r="A38" s="36">
        <v>33</v>
      </c>
      <c r="B38" s="37">
        <v>172</v>
      </c>
      <c r="C38" s="38" t="s">
        <v>53</v>
      </c>
      <c r="D38" s="38" t="s">
        <v>50</v>
      </c>
      <c r="E38" s="39" t="s">
        <v>25</v>
      </c>
      <c r="F38" s="40">
        <v>36101</v>
      </c>
      <c r="G38" s="118" t="s">
        <v>172</v>
      </c>
      <c r="H38" s="41">
        <v>24</v>
      </c>
    </row>
    <row r="39" spans="1:8" ht="19.5" customHeight="1">
      <c r="A39" s="36">
        <v>34</v>
      </c>
      <c r="B39" s="37">
        <v>299</v>
      </c>
      <c r="C39" s="38" t="s">
        <v>92</v>
      </c>
      <c r="D39" s="38" t="s">
        <v>90</v>
      </c>
      <c r="E39" s="39" t="s">
        <v>25</v>
      </c>
      <c r="F39" s="40">
        <v>35958</v>
      </c>
      <c r="G39" s="118" t="s">
        <v>173</v>
      </c>
      <c r="H39" s="41">
        <v>25</v>
      </c>
    </row>
    <row r="40" spans="1:8" ht="19.5" customHeight="1">
      <c r="A40" s="36">
        <v>35</v>
      </c>
      <c r="B40" s="37">
        <v>976</v>
      </c>
      <c r="C40" s="38" t="s">
        <v>42</v>
      </c>
      <c r="D40" s="38" t="s">
        <v>40</v>
      </c>
      <c r="E40" s="39" t="s">
        <v>25</v>
      </c>
      <c r="F40" s="40">
        <v>35739</v>
      </c>
      <c r="G40" s="118" t="s">
        <v>174</v>
      </c>
      <c r="H40" s="41">
        <v>26</v>
      </c>
    </row>
    <row r="41" spans="1:8" ht="19.5" customHeight="1">
      <c r="A41" s="36">
        <v>36</v>
      </c>
      <c r="B41" s="37">
        <v>779</v>
      </c>
      <c r="C41" s="38" t="s">
        <v>64</v>
      </c>
      <c r="D41" s="38" t="s">
        <v>65</v>
      </c>
      <c r="E41" s="39" t="s">
        <v>25</v>
      </c>
      <c r="F41" s="40">
        <v>36015</v>
      </c>
      <c r="G41" s="118" t="s">
        <v>175</v>
      </c>
      <c r="H41" s="41">
        <v>27</v>
      </c>
    </row>
    <row r="42" spans="1:8" ht="19.5" customHeight="1">
      <c r="A42" s="36">
        <v>37</v>
      </c>
      <c r="B42" s="37">
        <v>835</v>
      </c>
      <c r="C42" s="38" t="s">
        <v>116</v>
      </c>
      <c r="D42" s="38" t="s">
        <v>115</v>
      </c>
      <c r="E42" s="39" t="s">
        <v>25</v>
      </c>
      <c r="F42" s="40">
        <v>35827</v>
      </c>
      <c r="G42" s="118" t="s">
        <v>175</v>
      </c>
      <c r="H42" s="41">
        <v>28</v>
      </c>
    </row>
    <row r="43" spans="1:8" ht="19.5" customHeight="1">
      <c r="A43" s="36">
        <v>38</v>
      </c>
      <c r="B43" s="37">
        <v>1005</v>
      </c>
      <c r="C43" s="38" t="s">
        <v>88</v>
      </c>
      <c r="D43" s="38" t="s">
        <v>85</v>
      </c>
      <c r="E43" s="39" t="s">
        <v>25</v>
      </c>
      <c r="F43" s="40">
        <v>35925</v>
      </c>
      <c r="G43" s="118" t="s">
        <v>175</v>
      </c>
      <c r="H43" s="41">
        <v>29</v>
      </c>
    </row>
    <row r="44" spans="1:8" ht="19.5" customHeight="1">
      <c r="A44" s="36">
        <v>39</v>
      </c>
      <c r="B44" s="37">
        <v>298</v>
      </c>
      <c r="C44" s="38" t="s">
        <v>91</v>
      </c>
      <c r="D44" s="38" t="s">
        <v>90</v>
      </c>
      <c r="E44" s="39" t="s">
        <v>25</v>
      </c>
      <c r="F44" s="40">
        <v>35809</v>
      </c>
      <c r="G44" s="118" t="s">
        <v>176</v>
      </c>
      <c r="H44" s="41">
        <v>30</v>
      </c>
    </row>
    <row r="45" spans="1:8" ht="19.5" customHeight="1">
      <c r="A45" s="36">
        <v>40</v>
      </c>
      <c r="B45" s="37">
        <v>1004</v>
      </c>
      <c r="C45" s="38" t="s">
        <v>87</v>
      </c>
      <c r="D45" s="38" t="s">
        <v>85</v>
      </c>
      <c r="E45" s="39" t="s">
        <v>25</v>
      </c>
      <c r="F45" s="40">
        <v>35970</v>
      </c>
      <c r="G45" s="118" t="s">
        <v>176</v>
      </c>
      <c r="H45" s="41">
        <v>31</v>
      </c>
    </row>
    <row r="46" spans="1:8" ht="19.5" customHeight="1">
      <c r="A46" s="36">
        <v>41</v>
      </c>
      <c r="B46" s="37">
        <v>163</v>
      </c>
      <c r="C46" s="38" t="s">
        <v>97</v>
      </c>
      <c r="D46" s="38" t="s">
        <v>95</v>
      </c>
      <c r="E46" s="39" t="s">
        <v>25</v>
      </c>
      <c r="F46" s="40">
        <v>36079</v>
      </c>
      <c r="G46" s="118" t="s">
        <v>177</v>
      </c>
      <c r="H46" s="41">
        <v>32</v>
      </c>
    </row>
    <row r="47" spans="1:8" ht="19.5" customHeight="1">
      <c r="A47" s="36">
        <v>42</v>
      </c>
      <c r="B47" s="37">
        <v>170</v>
      </c>
      <c r="C47" s="38" t="s">
        <v>51</v>
      </c>
      <c r="D47" s="38" t="s">
        <v>50</v>
      </c>
      <c r="E47" s="39" t="s">
        <v>25</v>
      </c>
      <c r="F47" s="40">
        <v>35860</v>
      </c>
      <c r="G47" s="118" t="s">
        <v>177</v>
      </c>
      <c r="H47" s="41">
        <v>33</v>
      </c>
    </row>
    <row r="48" spans="1:8" ht="19.5" customHeight="1">
      <c r="A48" s="36">
        <v>43</v>
      </c>
      <c r="B48" s="37">
        <v>614</v>
      </c>
      <c r="C48" s="38" t="s">
        <v>69</v>
      </c>
      <c r="D48" s="38" t="s">
        <v>70</v>
      </c>
      <c r="E48" s="39" t="s">
        <v>25</v>
      </c>
      <c r="F48" s="40">
        <v>35791</v>
      </c>
      <c r="G48" s="118" t="s">
        <v>177</v>
      </c>
      <c r="H48" s="41">
        <v>34</v>
      </c>
    </row>
    <row r="49" spans="1:8" ht="19.5" customHeight="1">
      <c r="A49" s="36">
        <v>44</v>
      </c>
      <c r="B49" s="37">
        <v>452</v>
      </c>
      <c r="C49" s="38" t="s">
        <v>34</v>
      </c>
      <c r="D49" s="38" t="s">
        <v>35</v>
      </c>
      <c r="E49" s="39" t="s">
        <v>25</v>
      </c>
      <c r="F49" s="40">
        <v>36004</v>
      </c>
      <c r="G49" s="118" t="s">
        <v>178</v>
      </c>
      <c r="H49" s="41">
        <v>35</v>
      </c>
    </row>
    <row r="50" spans="1:8" ht="19.5" customHeight="1">
      <c r="A50" s="36">
        <v>45</v>
      </c>
      <c r="B50" s="37">
        <v>444</v>
      </c>
      <c r="C50" s="38" t="s">
        <v>124</v>
      </c>
      <c r="D50" s="38" t="s">
        <v>125</v>
      </c>
      <c r="E50" s="39" t="s">
        <v>121</v>
      </c>
      <c r="F50" s="40">
        <v>36008</v>
      </c>
      <c r="G50" s="118" t="s">
        <v>179</v>
      </c>
      <c r="H50" s="41">
        <v>35</v>
      </c>
    </row>
    <row r="51" spans="1:8" ht="19.5" customHeight="1">
      <c r="A51" s="36">
        <v>46</v>
      </c>
      <c r="B51" s="37">
        <v>979</v>
      </c>
      <c r="C51" s="38" t="s">
        <v>111</v>
      </c>
      <c r="D51" s="38" t="s">
        <v>110</v>
      </c>
      <c r="E51" s="39" t="s">
        <v>25</v>
      </c>
      <c r="F51" s="40">
        <v>35776</v>
      </c>
      <c r="G51" s="118" t="s">
        <v>179</v>
      </c>
      <c r="H51" s="41">
        <v>36</v>
      </c>
    </row>
    <row r="52" spans="1:8" ht="19.5" customHeight="1">
      <c r="A52" s="36">
        <v>47</v>
      </c>
      <c r="B52" s="37">
        <v>773</v>
      </c>
      <c r="C52" s="38" t="s">
        <v>62</v>
      </c>
      <c r="D52" s="38" t="s">
        <v>60</v>
      </c>
      <c r="E52" s="39" t="s">
        <v>25</v>
      </c>
      <c r="F52" s="40">
        <v>35987</v>
      </c>
      <c r="G52" s="118" t="s">
        <v>180</v>
      </c>
      <c r="H52" s="41">
        <v>37</v>
      </c>
    </row>
    <row r="53" spans="1:8" ht="19.5" customHeight="1">
      <c r="A53" s="36">
        <v>48</v>
      </c>
      <c r="B53" s="37">
        <v>781</v>
      </c>
      <c r="C53" s="38" t="s">
        <v>67</v>
      </c>
      <c r="D53" s="38" t="s">
        <v>65</v>
      </c>
      <c r="E53" s="39" t="s">
        <v>25</v>
      </c>
      <c r="F53" s="40">
        <v>35744</v>
      </c>
      <c r="G53" s="118" t="s">
        <v>181</v>
      </c>
      <c r="H53" s="41">
        <v>38</v>
      </c>
    </row>
    <row r="54" spans="1:8" ht="19.5" customHeight="1">
      <c r="A54" s="36">
        <v>49</v>
      </c>
      <c r="B54" s="37">
        <v>780</v>
      </c>
      <c r="C54" s="38" t="s">
        <v>66</v>
      </c>
      <c r="D54" s="38" t="s">
        <v>65</v>
      </c>
      <c r="E54" s="39" t="s">
        <v>25</v>
      </c>
      <c r="F54" s="40">
        <v>36013</v>
      </c>
      <c r="G54" s="118" t="s">
        <v>182</v>
      </c>
      <c r="H54" s="41">
        <v>39</v>
      </c>
    </row>
    <row r="55" spans="1:8" ht="19.5" customHeight="1">
      <c r="A55" s="36">
        <v>50</v>
      </c>
      <c r="B55" s="37">
        <v>782</v>
      </c>
      <c r="C55" s="38" t="s">
        <v>68</v>
      </c>
      <c r="D55" s="38" t="s">
        <v>65</v>
      </c>
      <c r="E55" s="39" t="s">
        <v>25</v>
      </c>
      <c r="F55" s="40">
        <v>35716</v>
      </c>
      <c r="G55" s="118" t="s">
        <v>183</v>
      </c>
      <c r="H55" s="41">
        <v>40</v>
      </c>
    </row>
    <row r="56" spans="1:8" ht="19.5" customHeight="1">
      <c r="A56" s="36">
        <v>51</v>
      </c>
      <c r="B56" s="37">
        <v>596</v>
      </c>
      <c r="C56" s="38" t="s">
        <v>73</v>
      </c>
      <c r="D56" s="38" t="s">
        <v>70</v>
      </c>
      <c r="E56" s="39" t="s">
        <v>25</v>
      </c>
      <c r="F56" s="40">
        <v>36117</v>
      </c>
      <c r="G56" s="118" t="s">
        <v>184</v>
      </c>
      <c r="H56" s="41">
        <v>41</v>
      </c>
    </row>
    <row r="57" spans="1:8" ht="19.5" customHeight="1">
      <c r="A57" s="36">
        <v>52</v>
      </c>
      <c r="B57" s="37">
        <v>63</v>
      </c>
      <c r="C57" s="38" t="s">
        <v>56</v>
      </c>
      <c r="D57" s="38" t="s">
        <v>55</v>
      </c>
      <c r="E57" s="39" t="s">
        <v>25</v>
      </c>
      <c r="F57" s="40">
        <v>36110</v>
      </c>
      <c r="G57" s="118" t="s">
        <v>185</v>
      </c>
      <c r="H57" s="41">
        <v>42</v>
      </c>
    </row>
    <row r="58" spans="1:8" ht="19.5" customHeight="1">
      <c r="A58" s="36">
        <v>53</v>
      </c>
      <c r="B58" s="37">
        <v>448</v>
      </c>
      <c r="C58" s="38" t="s">
        <v>127</v>
      </c>
      <c r="D58" s="38" t="s">
        <v>125</v>
      </c>
      <c r="E58" s="39" t="s">
        <v>121</v>
      </c>
      <c r="F58" s="40">
        <v>36148</v>
      </c>
      <c r="G58" s="118" t="s">
        <v>186</v>
      </c>
      <c r="H58" s="41">
        <v>42</v>
      </c>
    </row>
    <row r="59" spans="1:8" ht="19.5" customHeight="1">
      <c r="A59" s="36">
        <v>54</v>
      </c>
      <c r="B59" s="37">
        <v>790</v>
      </c>
      <c r="C59" s="38" t="s">
        <v>102</v>
      </c>
      <c r="D59" s="38" t="s">
        <v>99</v>
      </c>
      <c r="E59" s="39" t="s">
        <v>25</v>
      </c>
      <c r="F59" s="40">
        <v>35751</v>
      </c>
      <c r="G59" s="118" t="s">
        <v>187</v>
      </c>
      <c r="H59" s="41">
        <v>43</v>
      </c>
    </row>
    <row r="60" spans="1:8" ht="19.5" customHeight="1">
      <c r="A60" s="36">
        <v>55</v>
      </c>
      <c r="B60" s="37">
        <v>465</v>
      </c>
      <c r="C60" s="38" t="s">
        <v>141</v>
      </c>
      <c r="D60" s="38" t="s">
        <v>142</v>
      </c>
      <c r="E60" s="39" t="s">
        <v>121</v>
      </c>
      <c r="F60" s="40">
        <v>35792</v>
      </c>
      <c r="G60" s="118" t="s">
        <v>188</v>
      </c>
      <c r="H60" s="41">
        <v>43</v>
      </c>
    </row>
    <row r="61" spans="1:8" ht="19.5" customHeight="1">
      <c r="A61" s="36">
        <v>56</v>
      </c>
      <c r="B61" s="37">
        <v>833</v>
      </c>
      <c r="C61" s="38" t="s">
        <v>114</v>
      </c>
      <c r="D61" s="38" t="s">
        <v>115</v>
      </c>
      <c r="E61" s="39" t="s">
        <v>25</v>
      </c>
      <c r="F61" s="40">
        <v>35559</v>
      </c>
      <c r="G61" s="118" t="s">
        <v>189</v>
      </c>
      <c r="H61" s="41">
        <v>44</v>
      </c>
    </row>
    <row r="62" spans="1:8" ht="19.5" customHeight="1">
      <c r="A62" s="36">
        <v>57</v>
      </c>
      <c r="B62" s="37">
        <v>1003</v>
      </c>
      <c r="C62" s="38" t="s">
        <v>86</v>
      </c>
      <c r="D62" s="38" t="s">
        <v>85</v>
      </c>
      <c r="E62" s="39" t="s">
        <v>25</v>
      </c>
      <c r="F62" s="40">
        <v>35870</v>
      </c>
      <c r="G62" s="118" t="s">
        <v>189</v>
      </c>
      <c r="H62" s="41">
        <v>45</v>
      </c>
    </row>
    <row r="63" spans="1:8" ht="19.5" customHeight="1">
      <c r="A63" s="36">
        <v>58</v>
      </c>
      <c r="B63" s="37">
        <v>65</v>
      </c>
      <c r="C63" s="38" t="s">
        <v>58</v>
      </c>
      <c r="D63" s="38" t="s">
        <v>55</v>
      </c>
      <c r="E63" s="39" t="s">
        <v>25</v>
      </c>
      <c r="F63" s="40">
        <v>35474</v>
      </c>
      <c r="G63" s="118" t="s">
        <v>190</v>
      </c>
      <c r="H63" s="41">
        <v>46</v>
      </c>
    </row>
    <row r="64" spans="1:8" ht="19.5" customHeight="1">
      <c r="A64" s="36">
        <v>59</v>
      </c>
      <c r="B64" s="37">
        <v>153</v>
      </c>
      <c r="C64" s="38" t="s">
        <v>103</v>
      </c>
      <c r="D64" s="38" t="s">
        <v>104</v>
      </c>
      <c r="E64" s="39" t="s">
        <v>25</v>
      </c>
      <c r="F64" s="40">
        <v>36080</v>
      </c>
      <c r="G64" s="118" t="s">
        <v>190</v>
      </c>
      <c r="H64" s="41">
        <v>47</v>
      </c>
    </row>
    <row r="65" spans="1:8" ht="19.5" customHeight="1">
      <c r="A65" s="36">
        <v>60</v>
      </c>
      <c r="B65" s="37">
        <v>161</v>
      </c>
      <c r="C65" s="38" t="s">
        <v>94</v>
      </c>
      <c r="D65" s="38" t="s">
        <v>95</v>
      </c>
      <c r="E65" s="39" t="s">
        <v>25</v>
      </c>
      <c r="F65" s="40">
        <v>35455</v>
      </c>
      <c r="G65" s="118" t="s">
        <v>190</v>
      </c>
      <c r="H65" s="41">
        <v>48</v>
      </c>
    </row>
    <row r="66" spans="1:8" ht="19.5" customHeight="1">
      <c r="A66" s="36">
        <v>61</v>
      </c>
      <c r="B66" s="37">
        <v>304</v>
      </c>
      <c r="C66" s="38" t="s">
        <v>48</v>
      </c>
      <c r="D66" s="38" t="s">
        <v>45</v>
      </c>
      <c r="E66" s="39" t="s">
        <v>25</v>
      </c>
      <c r="F66" s="40">
        <v>36078</v>
      </c>
      <c r="G66" s="118" t="s">
        <v>191</v>
      </c>
      <c r="H66" s="41">
        <v>49</v>
      </c>
    </row>
    <row r="67" spans="1:8" ht="19.5" customHeight="1">
      <c r="A67" s="36">
        <v>62</v>
      </c>
      <c r="B67" s="37">
        <v>300</v>
      </c>
      <c r="C67" s="38" t="s">
        <v>93</v>
      </c>
      <c r="D67" s="38" t="s">
        <v>90</v>
      </c>
      <c r="E67" s="39" t="s">
        <v>25</v>
      </c>
      <c r="F67" s="40">
        <v>35923</v>
      </c>
      <c r="G67" s="118" t="s">
        <v>192</v>
      </c>
      <c r="H67" s="41">
        <v>50</v>
      </c>
    </row>
    <row r="68" spans="1:8" ht="19.5" customHeight="1">
      <c r="A68" s="36">
        <v>63</v>
      </c>
      <c r="B68" s="37">
        <v>980</v>
      </c>
      <c r="C68" s="38" t="s">
        <v>112</v>
      </c>
      <c r="D68" s="38" t="s">
        <v>110</v>
      </c>
      <c r="E68" s="39" t="s">
        <v>25</v>
      </c>
      <c r="F68" s="40">
        <v>36031</v>
      </c>
      <c r="G68" s="118" t="s">
        <v>193</v>
      </c>
      <c r="H68" s="41">
        <v>51</v>
      </c>
    </row>
    <row r="69" spans="1:8" ht="19.5" customHeight="1">
      <c r="A69" s="36">
        <v>64</v>
      </c>
      <c r="B69" s="37">
        <v>610</v>
      </c>
      <c r="C69" s="38" t="s">
        <v>29</v>
      </c>
      <c r="D69" s="38" t="s">
        <v>30</v>
      </c>
      <c r="E69" s="39" t="s">
        <v>25</v>
      </c>
      <c r="F69" s="40">
        <v>35551</v>
      </c>
      <c r="G69" s="118" t="s">
        <v>194</v>
      </c>
      <c r="H69" s="41">
        <v>52</v>
      </c>
    </row>
    <row r="70" spans="1:8" ht="19.5" customHeight="1">
      <c r="A70" s="36">
        <v>65</v>
      </c>
      <c r="B70" s="37">
        <v>611</v>
      </c>
      <c r="C70" s="38" t="s">
        <v>31</v>
      </c>
      <c r="D70" s="38" t="s">
        <v>30</v>
      </c>
      <c r="E70" s="39" t="s">
        <v>25</v>
      </c>
      <c r="F70" s="40">
        <v>35983</v>
      </c>
      <c r="G70" s="118" t="s">
        <v>194</v>
      </c>
      <c r="H70" s="41">
        <v>53</v>
      </c>
    </row>
    <row r="71" spans="1:8" ht="19.5" customHeight="1">
      <c r="A71" s="36">
        <v>66</v>
      </c>
      <c r="B71" s="37">
        <v>595</v>
      </c>
      <c r="C71" s="38" t="s">
        <v>72</v>
      </c>
      <c r="D71" s="38" t="s">
        <v>70</v>
      </c>
      <c r="E71" s="39" t="s">
        <v>25</v>
      </c>
      <c r="F71" s="40">
        <v>35996</v>
      </c>
      <c r="G71" s="118" t="s">
        <v>195</v>
      </c>
      <c r="H71" s="41">
        <v>54</v>
      </c>
    </row>
    <row r="72" spans="1:8" ht="19.5" customHeight="1">
      <c r="A72" s="36">
        <v>67</v>
      </c>
      <c r="B72" s="37">
        <v>977</v>
      </c>
      <c r="C72" s="38" t="s">
        <v>43</v>
      </c>
      <c r="D72" s="38" t="s">
        <v>40</v>
      </c>
      <c r="E72" s="39" t="s">
        <v>25</v>
      </c>
      <c r="F72" s="40">
        <v>35565</v>
      </c>
      <c r="G72" s="118" t="s">
        <v>195</v>
      </c>
      <c r="H72" s="41">
        <v>55</v>
      </c>
    </row>
    <row r="73" spans="1:8" ht="19.5" customHeight="1">
      <c r="A73" s="36">
        <v>68</v>
      </c>
      <c r="B73" s="37">
        <v>169</v>
      </c>
      <c r="C73" s="38" t="s">
        <v>49</v>
      </c>
      <c r="D73" s="38" t="s">
        <v>50</v>
      </c>
      <c r="E73" s="39" t="s">
        <v>25</v>
      </c>
      <c r="F73" s="40">
        <v>35431</v>
      </c>
      <c r="G73" s="118" t="s">
        <v>196</v>
      </c>
      <c r="H73" s="41">
        <v>56</v>
      </c>
    </row>
    <row r="74" spans="1:8" ht="19.5" customHeight="1">
      <c r="A74" s="36">
        <v>69</v>
      </c>
      <c r="B74" s="37">
        <v>612</v>
      </c>
      <c r="C74" s="38" t="s">
        <v>32</v>
      </c>
      <c r="D74" s="38" t="s">
        <v>30</v>
      </c>
      <c r="E74" s="39" t="s">
        <v>25</v>
      </c>
      <c r="F74" s="40">
        <v>36094</v>
      </c>
      <c r="G74" s="118" t="s">
        <v>197</v>
      </c>
      <c r="H74" s="41">
        <v>57</v>
      </c>
    </row>
    <row r="75" spans="1:8" ht="19.5" customHeight="1">
      <c r="A75" s="36">
        <v>70</v>
      </c>
      <c r="B75" s="37">
        <v>1002</v>
      </c>
      <c r="C75" s="38" t="s">
        <v>84</v>
      </c>
      <c r="D75" s="38" t="s">
        <v>85</v>
      </c>
      <c r="E75" s="39" t="s">
        <v>25</v>
      </c>
      <c r="F75" s="40">
        <v>35805</v>
      </c>
      <c r="G75" s="118" t="s">
        <v>197</v>
      </c>
      <c r="H75" s="41">
        <v>58</v>
      </c>
    </row>
    <row r="76" spans="1:8" ht="19.5" customHeight="1">
      <c r="A76" s="36">
        <v>71</v>
      </c>
      <c r="B76" s="37">
        <v>454</v>
      </c>
      <c r="C76" s="38" t="s">
        <v>37</v>
      </c>
      <c r="D76" s="38" t="s">
        <v>35</v>
      </c>
      <c r="E76" s="39" t="s">
        <v>25</v>
      </c>
      <c r="F76" s="40">
        <v>35577</v>
      </c>
      <c r="G76" s="118" t="s">
        <v>198</v>
      </c>
      <c r="H76" s="41">
        <v>59</v>
      </c>
    </row>
    <row r="77" spans="1:8" ht="19.5" customHeight="1">
      <c r="A77" s="36">
        <v>72</v>
      </c>
      <c r="B77" s="37">
        <v>981</v>
      </c>
      <c r="C77" s="38" t="s">
        <v>113</v>
      </c>
      <c r="D77" s="38" t="s">
        <v>110</v>
      </c>
      <c r="E77" s="39" t="s">
        <v>25</v>
      </c>
      <c r="F77" s="40">
        <v>36035</v>
      </c>
      <c r="G77" s="118" t="s">
        <v>199</v>
      </c>
      <c r="H77" s="41">
        <v>60</v>
      </c>
    </row>
    <row r="78" spans="1:8" ht="19.5" customHeight="1">
      <c r="A78" s="36">
        <v>73</v>
      </c>
      <c r="B78" s="37">
        <v>613</v>
      </c>
      <c r="C78" s="38" t="s">
        <v>33</v>
      </c>
      <c r="D78" s="38" t="s">
        <v>30</v>
      </c>
      <c r="E78" s="39" t="s">
        <v>25</v>
      </c>
      <c r="F78" s="40">
        <v>35615</v>
      </c>
      <c r="G78" s="118" t="s">
        <v>200</v>
      </c>
      <c r="H78" s="41">
        <v>61</v>
      </c>
    </row>
    <row r="79" spans="1:8" ht="19.5" customHeight="1">
      <c r="A79" s="36">
        <v>74</v>
      </c>
      <c r="B79" s="37">
        <v>837</v>
      </c>
      <c r="C79" s="38" t="s">
        <v>118</v>
      </c>
      <c r="D79" s="38" t="s">
        <v>115</v>
      </c>
      <c r="E79" s="39" t="s">
        <v>25</v>
      </c>
      <c r="F79" s="40">
        <v>35777</v>
      </c>
      <c r="G79" s="118" t="s">
        <v>200</v>
      </c>
      <c r="H79" s="41">
        <v>62</v>
      </c>
    </row>
    <row r="80" spans="1:8" ht="19.5" customHeight="1">
      <c r="A80" s="36">
        <v>75</v>
      </c>
      <c r="B80" s="37">
        <v>171</v>
      </c>
      <c r="C80" s="38" t="s">
        <v>52</v>
      </c>
      <c r="D80" s="38" t="s">
        <v>50</v>
      </c>
      <c r="E80" s="39" t="s">
        <v>25</v>
      </c>
      <c r="F80" s="40">
        <v>35448</v>
      </c>
      <c r="G80" s="118" t="s">
        <v>201</v>
      </c>
      <c r="H80" s="41">
        <v>63</v>
      </c>
    </row>
    <row r="81" spans="1:8" ht="19.5" customHeight="1">
      <c r="A81" s="36">
        <v>76</v>
      </c>
      <c r="B81" s="37">
        <v>453</v>
      </c>
      <c r="C81" s="38" t="s">
        <v>36</v>
      </c>
      <c r="D81" s="38" t="s">
        <v>35</v>
      </c>
      <c r="E81" s="39" t="s">
        <v>25</v>
      </c>
      <c r="F81" s="40">
        <v>35696</v>
      </c>
      <c r="G81" s="118" t="s">
        <v>201</v>
      </c>
      <c r="H81" s="41">
        <v>64</v>
      </c>
    </row>
    <row r="82" spans="1:8" ht="19.5" customHeight="1">
      <c r="A82" s="36">
        <v>77</v>
      </c>
      <c r="B82" s="37">
        <v>756</v>
      </c>
      <c r="C82" s="38" t="s">
        <v>101</v>
      </c>
      <c r="D82" s="38" t="s">
        <v>99</v>
      </c>
      <c r="E82" s="39" t="s">
        <v>25</v>
      </c>
      <c r="F82" s="40">
        <v>35591</v>
      </c>
      <c r="G82" s="118" t="s">
        <v>201</v>
      </c>
      <c r="H82" s="41">
        <v>65</v>
      </c>
    </row>
    <row r="83" spans="1:8" ht="19.5" customHeight="1">
      <c r="A83" s="36">
        <v>78</v>
      </c>
      <c r="B83" s="37">
        <v>154</v>
      </c>
      <c r="C83" s="38" t="s">
        <v>105</v>
      </c>
      <c r="D83" s="38" t="s">
        <v>104</v>
      </c>
      <c r="E83" s="39" t="s">
        <v>25</v>
      </c>
      <c r="F83" s="40">
        <v>35816</v>
      </c>
      <c r="G83" s="118" t="s">
        <v>202</v>
      </c>
      <c r="H83" s="41">
        <v>66</v>
      </c>
    </row>
    <row r="84" spans="1:8" ht="19.5" customHeight="1">
      <c r="A84" s="36">
        <v>79</v>
      </c>
      <c r="B84" s="37">
        <v>615</v>
      </c>
      <c r="C84" s="38" t="s">
        <v>71</v>
      </c>
      <c r="D84" s="38" t="s">
        <v>70</v>
      </c>
      <c r="E84" s="39" t="s">
        <v>25</v>
      </c>
      <c r="F84" s="40">
        <v>35856</v>
      </c>
      <c r="G84" s="118" t="s">
        <v>203</v>
      </c>
      <c r="H84" s="41">
        <v>67</v>
      </c>
    </row>
    <row r="85" spans="1:8" ht="19.5" customHeight="1">
      <c r="A85" s="36">
        <v>80</v>
      </c>
      <c r="B85" s="37">
        <v>978</v>
      </c>
      <c r="C85" s="38" t="s">
        <v>109</v>
      </c>
      <c r="D85" s="38" t="s">
        <v>110</v>
      </c>
      <c r="E85" s="39" t="s">
        <v>25</v>
      </c>
      <c r="F85" s="40">
        <v>35915</v>
      </c>
      <c r="G85" s="118" t="s">
        <v>203</v>
      </c>
      <c r="H85" s="41">
        <v>68</v>
      </c>
    </row>
    <row r="86" spans="1:8" ht="19.5" customHeight="1">
      <c r="A86" s="36">
        <v>81</v>
      </c>
      <c r="B86" s="37">
        <v>162</v>
      </c>
      <c r="C86" s="38" t="s">
        <v>96</v>
      </c>
      <c r="D86" s="38" t="s">
        <v>95</v>
      </c>
      <c r="E86" s="39" t="s">
        <v>25</v>
      </c>
      <c r="F86" s="40">
        <v>35630</v>
      </c>
      <c r="G86" s="118" t="s">
        <v>204</v>
      </c>
      <c r="H86" s="41">
        <v>69</v>
      </c>
    </row>
    <row r="87" spans="1:8" ht="19.5" customHeight="1">
      <c r="A87" s="36">
        <v>82</v>
      </c>
      <c r="B87" s="37">
        <v>446</v>
      </c>
      <c r="C87" s="38" t="s">
        <v>126</v>
      </c>
      <c r="D87" s="38" t="s">
        <v>125</v>
      </c>
      <c r="E87" s="39" t="s">
        <v>121</v>
      </c>
      <c r="F87" s="40">
        <v>35930</v>
      </c>
      <c r="G87" s="118" t="s">
        <v>205</v>
      </c>
      <c r="H87" s="41">
        <v>69</v>
      </c>
    </row>
    <row r="88" spans="1:8" ht="19.5" customHeight="1">
      <c r="A88" s="36">
        <v>83</v>
      </c>
      <c r="B88" s="37">
        <v>836</v>
      </c>
      <c r="C88" s="38" t="s">
        <v>117</v>
      </c>
      <c r="D88" s="38" t="s">
        <v>115</v>
      </c>
      <c r="E88" s="39" t="s">
        <v>25</v>
      </c>
      <c r="F88" s="40">
        <v>35553</v>
      </c>
      <c r="G88" s="118" t="s">
        <v>206</v>
      </c>
      <c r="H88" s="41">
        <v>70</v>
      </c>
    </row>
    <row r="89" spans="1:8" ht="19.5" customHeight="1">
      <c r="A89" s="36">
        <v>84</v>
      </c>
      <c r="B89" s="37">
        <v>712</v>
      </c>
      <c r="C89" s="38" t="s">
        <v>100</v>
      </c>
      <c r="D89" s="38" t="s">
        <v>99</v>
      </c>
      <c r="E89" s="39" t="s">
        <v>25</v>
      </c>
      <c r="F89" s="40">
        <v>35706</v>
      </c>
      <c r="G89" s="118" t="s">
        <v>207</v>
      </c>
      <c r="H89" s="41">
        <v>71</v>
      </c>
    </row>
    <row r="90" spans="1:8" ht="19.5" customHeight="1">
      <c r="A90" s="36">
        <v>85</v>
      </c>
      <c r="B90" s="37">
        <v>455</v>
      </c>
      <c r="C90" s="38" t="s">
        <v>38</v>
      </c>
      <c r="D90" s="38" t="s">
        <v>35</v>
      </c>
      <c r="E90" s="39" t="s">
        <v>25</v>
      </c>
      <c r="F90" s="40">
        <v>35479</v>
      </c>
      <c r="G90" s="118" t="s">
        <v>208</v>
      </c>
      <c r="H90" s="41">
        <v>72</v>
      </c>
    </row>
    <row r="91" spans="1:8" ht="19.5" customHeight="1">
      <c r="A91" s="36">
        <v>86</v>
      </c>
      <c r="B91" s="37">
        <v>840</v>
      </c>
      <c r="C91" s="38" t="s">
        <v>139</v>
      </c>
      <c r="D91" s="38" t="s">
        <v>140</v>
      </c>
      <c r="E91" s="39" t="s">
        <v>121</v>
      </c>
      <c r="F91" s="40">
        <v>36045</v>
      </c>
      <c r="G91" s="118" t="s">
        <v>209</v>
      </c>
      <c r="H91" s="41">
        <v>72</v>
      </c>
    </row>
    <row r="92" spans="1:8" ht="19.5" customHeight="1">
      <c r="A92" s="36" t="s">
        <v>83</v>
      </c>
      <c r="B92" s="37">
        <v>155</v>
      </c>
      <c r="C92" s="38" t="s">
        <v>106</v>
      </c>
      <c r="D92" s="38" t="s">
        <v>104</v>
      </c>
      <c r="E92" s="39" t="s">
        <v>25</v>
      </c>
      <c r="F92" s="40">
        <v>36113</v>
      </c>
      <c r="G92" s="118" t="s">
        <v>145</v>
      </c>
      <c r="H92" s="41" t="s">
        <v>83</v>
      </c>
    </row>
    <row r="93" spans="1:8" ht="19.5" customHeight="1">
      <c r="A93" s="125" t="s">
        <v>83</v>
      </c>
      <c r="B93" s="126">
        <v>156</v>
      </c>
      <c r="C93" s="127" t="s">
        <v>107</v>
      </c>
      <c r="D93" s="127" t="s">
        <v>104</v>
      </c>
      <c r="E93" s="128" t="s">
        <v>25</v>
      </c>
      <c r="F93" s="129" t="s">
        <v>108</v>
      </c>
      <c r="G93" s="130" t="s">
        <v>143</v>
      </c>
      <c r="H93" s="128" t="s">
        <v>83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93">
    <cfRule type="containsText" priority="3" dxfId="15" operator="containsText" stopIfTrue="1" text="$E$7=&quot;&quot;F&quot;&quot;">
      <formula>NOT(ISERROR(SEARCH("$E$7=""F""",H6)))</formula>
    </cfRule>
    <cfRule type="containsText" priority="5" dxfId="15" operator="containsText" stopIfTrue="1" text="F=E7">
      <formula>NOT(ISERROR(SEARCH("F=E7",H6)))</formula>
    </cfRule>
  </conditionalFormatting>
  <conditionalFormatting sqref="B6:B93">
    <cfRule type="duplicateValues" priority="212" dxfId="15" stopIfTrue="1">
      <formula>AND(COUNTIF($B$6:$B$93,B6)&gt;1,NOT(ISBLANK(B6)))</formula>
    </cfRule>
  </conditionalFormatting>
  <conditionalFormatting sqref="B6:B370">
    <cfRule type="duplicateValues" priority="1" dxfId="15" stopIfTrue="1">
      <formula>AND(COUNTIF($B$6:$B$370,B6)&gt;1,NOT(ISBLANK(B6)))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87" r:id="rId2"/>
  <rowBreaks count="1" manualBreakCount="1">
    <brk id="45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97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6.375" style="24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875" style="123" bestFit="1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24" customWidth="1"/>
    <col min="11" max="12" width="8.875" style="23" customWidth="1"/>
    <col min="13" max="14" width="9.125" style="23" customWidth="1"/>
    <col min="15" max="15" width="11.00390625" style="23" bestFit="1" customWidth="1"/>
    <col min="16" max="52" width="9.125" style="23" customWidth="1"/>
    <col min="53" max="53" width="9.125" style="25" hidden="1" customWidth="1"/>
    <col min="54" max="16384" width="9.125" style="23" customWidth="1"/>
  </cols>
  <sheetData>
    <row r="1" spans="1:53" s="1" customFormat="1" ht="30" customHeight="1">
      <c r="A1" s="173" t="str">
        <f>KAPAK!A2</f>
        <v>Türkiye Atletizm Federasyonu
Samsun Atletizm İl Temsilciliği</v>
      </c>
      <c r="B1" s="173"/>
      <c r="C1" s="173"/>
      <c r="D1" s="173"/>
      <c r="E1" s="173"/>
      <c r="F1" s="173"/>
      <c r="G1" s="173"/>
      <c r="H1" s="173"/>
      <c r="I1" s="173"/>
      <c r="J1" s="173"/>
      <c r="BA1" s="2"/>
    </row>
    <row r="2" spans="1:53" s="1" customFormat="1" ht="18" customHeight="1">
      <c r="A2" s="174" t="str">
        <f>KAPAK!B24</f>
        <v>Küçükler ve Yıldızlar Bölgesel Kros Ligi Finali</v>
      </c>
      <c r="B2" s="174"/>
      <c r="C2" s="174"/>
      <c r="D2" s="174"/>
      <c r="E2" s="174"/>
      <c r="F2" s="174"/>
      <c r="G2" s="174"/>
      <c r="H2" s="174"/>
      <c r="I2" s="174"/>
      <c r="J2" s="174"/>
      <c r="BA2" s="2"/>
    </row>
    <row r="3" spans="1:53" s="1" customFormat="1" ht="14.25" customHeight="1">
      <c r="A3" s="175" t="str">
        <f>KAPAK!B27</f>
        <v>Samsun</v>
      </c>
      <c r="B3" s="175"/>
      <c r="C3" s="175"/>
      <c r="D3" s="175"/>
      <c r="E3" s="175"/>
      <c r="F3" s="175"/>
      <c r="G3" s="175"/>
      <c r="H3" s="175"/>
      <c r="I3" s="175"/>
      <c r="J3" s="175"/>
      <c r="BA3" s="2"/>
    </row>
    <row r="4" spans="1:53" s="1" customFormat="1" ht="18" customHeight="1">
      <c r="A4" s="176" t="str">
        <f>KAPAK!B26</f>
        <v>Yıldız Kızlar</v>
      </c>
      <c r="B4" s="176"/>
      <c r="C4" s="177" t="str">
        <f>KAPAK!B25</f>
        <v>2000 Metre</v>
      </c>
      <c r="D4" s="177"/>
      <c r="E4" s="178">
        <f>KAPAK!B28</f>
        <v>41707.520833333336</v>
      </c>
      <c r="F4" s="178"/>
      <c r="G4" s="178"/>
      <c r="H4" s="178"/>
      <c r="I4" s="178"/>
      <c r="J4" s="178"/>
      <c r="BA4" s="2"/>
    </row>
    <row r="5" spans="1:53" s="4" customFormat="1" ht="26.25" customHeight="1">
      <c r="A5" s="52" t="s">
        <v>5</v>
      </c>
      <c r="B5" s="46" t="s">
        <v>17</v>
      </c>
      <c r="C5" s="53" t="s">
        <v>1</v>
      </c>
      <c r="D5" s="46" t="s">
        <v>3</v>
      </c>
      <c r="E5" s="46" t="s">
        <v>8</v>
      </c>
      <c r="F5" s="120" t="s">
        <v>7</v>
      </c>
      <c r="G5" s="46" t="s">
        <v>9</v>
      </c>
      <c r="H5" s="46" t="s">
        <v>15</v>
      </c>
      <c r="I5" s="54" t="s">
        <v>14</v>
      </c>
      <c r="J5" s="46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26">
        <v>1157</v>
      </c>
      <c r="D6" s="8" t="s">
        <v>23</v>
      </c>
      <c r="E6" s="9" t="s">
        <v>25</v>
      </c>
      <c r="F6" s="121" t="s">
        <v>152</v>
      </c>
      <c r="G6" s="11">
        <v>7</v>
      </c>
      <c r="H6" s="11">
        <v>7</v>
      </c>
      <c r="I6" s="12">
        <v>2</v>
      </c>
      <c r="J6" s="13"/>
      <c r="K6" s="3"/>
      <c r="BA6" s="2">
        <v>1000</v>
      </c>
    </row>
    <row r="7" spans="1:53" s="1" customFormat="1" ht="15" customHeight="1">
      <c r="A7" s="14"/>
      <c r="B7" s="15"/>
      <c r="C7" s="27">
        <v>1158</v>
      </c>
      <c r="D7" s="16" t="s">
        <v>26</v>
      </c>
      <c r="E7" s="17" t="s">
        <v>25</v>
      </c>
      <c r="F7" s="122" t="s">
        <v>171</v>
      </c>
      <c r="G7" s="19">
        <v>22</v>
      </c>
      <c r="H7" s="19">
        <v>22</v>
      </c>
      <c r="I7" s="20">
        <v>7</v>
      </c>
      <c r="J7" s="21"/>
      <c r="K7" s="3"/>
      <c r="BA7" s="2">
        <v>1001</v>
      </c>
    </row>
    <row r="8" spans="1:53" s="1" customFormat="1" ht="15" customHeight="1">
      <c r="A8" s="28">
        <v>2</v>
      </c>
      <c r="B8" s="15" t="s">
        <v>24</v>
      </c>
      <c r="C8" s="27">
        <v>1159</v>
      </c>
      <c r="D8" s="16" t="s">
        <v>27</v>
      </c>
      <c r="E8" s="17" t="s">
        <v>25</v>
      </c>
      <c r="F8" s="122" t="s">
        <v>153</v>
      </c>
      <c r="G8" s="19">
        <v>8</v>
      </c>
      <c r="H8" s="19">
        <v>8</v>
      </c>
      <c r="I8" s="20">
        <v>8</v>
      </c>
      <c r="J8" s="22">
        <v>17</v>
      </c>
      <c r="K8" s="3"/>
      <c r="BA8" s="2">
        <v>1002</v>
      </c>
    </row>
    <row r="9" spans="1:53" s="1" customFormat="1" ht="15" customHeight="1">
      <c r="A9" s="14"/>
      <c r="B9" s="15"/>
      <c r="C9" s="27">
        <v>1160</v>
      </c>
      <c r="D9" s="16" t="s">
        <v>28</v>
      </c>
      <c r="E9" s="17" t="s">
        <v>25</v>
      </c>
      <c r="F9" s="122" t="s">
        <v>147</v>
      </c>
      <c r="G9" s="19">
        <v>2</v>
      </c>
      <c r="H9" s="19">
        <v>2</v>
      </c>
      <c r="I9" s="20">
        <v>22</v>
      </c>
      <c r="J9" s="21"/>
      <c r="K9" s="3"/>
      <c r="BA9" s="2">
        <v>1003</v>
      </c>
    </row>
    <row r="10" spans="1:53" ht="15" customHeight="1">
      <c r="A10" s="6"/>
      <c r="B10" s="7"/>
      <c r="C10" s="26">
        <v>610</v>
      </c>
      <c r="D10" s="8" t="s">
        <v>29</v>
      </c>
      <c r="E10" s="9" t="s">
        <v>25</v>
      </c>
      <c r="F10" s="121" t="s">
        <v>194</v>
      </c>
      <c r="G10" s="11">
        <v>52</v>
      </c>
      <c r="H10" s="11">
        <v>52</v>
      </c>
      <c r="I10" s="12">
        <v>52</v>
      </c>
      <c r="J10" s="13"/>
      <c r="BA10" s="2">
        <v>1006</v>
      </c>
    </row>
    <row r="11" spans="1:53" ht="15" customHeight="1">
      <c r="A11" s="14"/>
      <c r="B11" s="15"/>
      <c r="C11" s="27">
        <v>611</v>
      </c>
      <c r="D11" s="16" t="s">
        <v>31</v>
      </c>
      <c r="E11" s="17" t="s">
        <v>25</v>
      </c>
      <c r="F11" s="122" t="s">
        <v>194</v>
      </c>
      <c r="G11" s="19">
        <v>53</v>
      </c>
      <c r="H11" s="19">
        <v>53</v>
      </c>
      <c r="I11" s="20">
        <v>53</v>
      </c>
      <c r="J11" s="21"/>
      <c r="BA11" s="2">
        <v>1007</v>
      </c>
    </row>
    <row r="12" spans="1:53" ht="15" customHeight="1">
      <c r="A12" s="28">
        <v>18</v>
      </c>
      <c r="B12" s="15" t="s">
        <v>30</v>
      </c>
      <c r="C12" s="27">
        <v>612</v>
      </c>
      <c r="D12" s="16" t="s">
        <v>32</v>
      </c>
      <c r="E12" s="17" t="s">
        <v>25</v>
      </c>
      <c r="F12" s="122" t="s">
        <v>197</v>
      </c>
      <c r="G12" s="19">
        <v>57</v>
      </c>
      <c r="H12" s="19">
        <v>57</v>
      </c>
      <c r="I12" s="20">
        <v>57</v>
      </c>
      <c r="J12" s="22">
        <v>162</v>
      </c>
      <c r="BA12" s="2">
        <v>1008</v>
      </c>
    </row>
    <row r="13" spans="1:53" ht="15" customHeight="1">
      <c r="A13" s="14"/>
      <c r="B13" s="15"/>
      <c r="C13" s="27">
        <v>613</v>
      </c>
      <c r="D13" s="16" t="s">
        <v>33</v>
      </c>
      <c r="E13" s="17" t="s">
        <v>25</v>
      </c>
      <c r="F13" s="122" t="s">
        <v>200</v>
      </c>
      <c r="G13" s="19">
        <v>61</v>
      </c>
      <c r="H13" s="19">
        <v>61</v>
      </c>
      <c r="I13" s="20">
        <v>61</v>
      </c>
      <c r="J13" s="21"/>
      <c r="BA13" s="2">
        <v>1009</v>
      </c>
    </row>
    <row r="14" spans="1:53" ht="15" customHeight="1">
      <c r="A14" s="6"/>
      <c r="B14" s="7"/>
      <c r="C14" s="26">
        <v>452</v>
      </c>
      <c r="D14" s="8" t="s">
        <v>34</v>
      </c>
      <c r="E14" s="9" t="s">
        <v>25</v>
      </c>
      <c r="F14" s="121" t="s">
        <v>178</v>
      </c>
      <c r="G14" s="11">
        <v>35</v>
      </c>
      <c r="H14" s="11">
        <v>35</v>
      </c>
      <c r="I14" s="12">
        <v>35</v>
      </c>
      <c r="J14" s="13"/>
      <c r="BA14" s="2">
        <v>1012</v>
      </c>
    </row>
    <row r="15" spans="1:53" ht="15" customHeight="1">
      <c r="A15" s="14"/>
      <c r="B15" s="15"/>
      <c r="C15" s="27">
        <v>453</v>
      </c>
      <c r="D15" s="16" t="s">
        <v>36</v>
      </c>
      <c r="E15" s="17" t="s">
        <v>25</v>
      </c>
      <c r="F15" s="122" t="s">
        <v>201</v>
      </c>
      <c r="G15" s="19">
        <v>64</v>
      </c>
      <c r="H15" s="19">
        <v>64</v>
      </c>
      <c r="I15" s="20">
        <v>59</v>
      </c>
      <c r="J15" s="21"/>
      <c r="BA15" s="2">
        <v>1013</v>
      </c>
    </row>
    <row r="16" spans="1:53" ht="15" customHeight="1">
      <c r="A16" s="28">
        <v>17</v>
      </c>
      <c r="B16" s="15" t="s">
        <v>35</v>
      </c>
      <c r="C16" s="27">
        <v>454</v>
      </c>
      <c r="D16" s="16" t="s">
        <v>37</v>
      </c>
      <c r="E16" s="17" t="s">
        <v>25</v>
      </c>
      <c r="F16" s="122" t="s">
        <v>198</v>
      </c>
      <c r="G16" s="19">
        <v>59</v>
      </c>
      <c r="H16" s="19">
        <v>59</v>
      </c>
      <c r="I16" s="20">
        <v>64</v>
      </c>
      <c r="J16" s="22">
        <v>158</v>
      </c>
      <c r="BA16" s="2">
        <v>1014</v>
      </c>
    </row>
    <row r="17" spans="1:53" ht="15" customHeight="1">
      <c r="A17" s="14"/>
      <c r="B17" s="15"/>
      <c r="C17" s="27">
        <v>455</v>
      </c>
      <c r="D17" s="16" t="s">
        <v>38</v>
      </c>
      <c r="E17" s="17" t="s">
        <v>25</v>
      </c>
      <c r="F17" s="122" t="s">
        <v>208</v>
      </c>
      <c r="G17" s="19">
        <v>72</v>
      </c>
      <c r="H17" s="19">
        <v>72</v>
      </c>
      <c r="I17" s="20">
        <v>72</v>
      </c>
      <c r="J17" s="21"/>
      <c r="BA17" s="2">
        <v>1015</v>
      </c>
    </row>
    <row r="18" spans="1:53" ht="15" customHeight="1">
      <c r="A18" s="6"/>
      <c r="B18" s="7"/>
      <c r="C18" s="26">
        <v>974</v>
      </c>
      <c r="D18" s="8" t="s">
        <v>39</v>
      </c>
      <c r="E18" s="9" t="s">
        <v>25</v>
      </c>
      <c r="F18" s="121" t="s">
        <v>165</v>
      </c>
      <c r="G18" s="9">
        <v>17</v>
      </c>
      <c r="H18" s="9">
        <v>17</v>
      </c>
      <c r="I18" s="12">
        <v>17</v>
      </c>
      <c r="J18" s="13"/>
      <c r="BA18" s="2">
        <v>1018</v>
      </c>
    </row>
    <row r="19" spans="1:53" ht="15" customHeight="1">
      <c r="A19" s="14"/>
      <c r="B19" s="15"/>
      <c r="C19" s="27">
        <v>975</v>
      </c>
      <c r="D19" s="16" t="s">
        <v>41</v>
      </c>
      <c r="E19" s="17" t="s">
        <v>25</v>
      </c>
      <c r="F19" s="122" t="s">
        <v>170</v>
      </c>
      <c r="G19" s="17">
        <v>21</v>
      </c>
      <c r="H19" s="17">
        <v>21</v>
      </c>
      <c r="I19" s="20">
        <v>21</v>
      </c>
      <c r="J19" s="21"/>
      <c r="BA19" s="2">
        <v>1019</v>
      </c>
    </row>
    <row r="20" spans="1:53" ht="15" customHeight="1">
      <c r="A20" s="28">
        <v>6</v>
      </c>
      <c r="B20" s="15" t="s">
        <v>40</v>
      </c>
      <c r="C20" s="27">
        <v>976</v>
      </c>
      <c r="D20" s="16" t="s">
        <v>42</v>
      </c>
      <c r="E20" s="17" t="s">
        <v>25</v>
      </c>
      <c r="F20" s="122" t="s">
        <v>174</v>
      </c>
      <c r="G20" s="17">
        <v>26</v>
      </c>
      <c r="H20" s="17">
        <v>26</v>
      </c>
      <c r="I20" s="20">
        <v>26</v>
      </c>
      <c r="J20" s="22">
        <v>64</v>
      </c>
      <c r="BA20" s="2">
        <v>1020</v>
      </c>
    </row>
    <row r="21" spans="1:53" ht="15" customHeight="1">
      <c r="A21" s="14"/>
      <c r="B21" s="15"/>
      <c r="C21" s="27">
        <v>977</v>
      </c>
      <c r="D21" s="16" t="s">
        <v>43</v>
      </c>
      <c r="E21" s="17" t="s">
        <v>25</v>
      </c>
      <c r="F21" s="122" t="s">
        <v>195</v>
      </c>
      <c r="G21" s="17">
        <v>55</v>
      </c>
      <c r="H21" s="17">
        <v>55</v>
      </c>
      <c r="I21" s="20">
        <v>55</v>
      </c>
      <c r="J21" s="21"/>
      <c r="BA21" s="2">
        <v>1021</v>
      </c>
    </row>
    <row r="22" spans="1:53" ht="15" customHeight="1">
      <c r="A22" s="6"/>
      <c r="B22" s="7"/>
      <c r="C22" s="26">
        <v>301</v>
      </c>
      <c r="D22" s="8" t="s">
        <v>44</v>
      </c>
      <c r="E22" s="9" t="s">
        <v>25</v>
      </c>
      <c r="F22" s="121" t="s">
        <v>150</v>
      </c>
      <c r="G22" s="9">
        <v>5</v>
      </c>
      <c r="H22" s="9">
        <v>5</v>
      </c>
      <c r="I22" s="12">
        <v>5</v>
      </c>
      <c r="J22" s="13"/>
      <c r="BA22" s="2">
        <v>1024</v>
      </c>
    </row>
    <row r="23" spans="1:53" ht="15" customHeight="1">
      <c r="A23" s="14"/>
      <c r="B23" s="15"/>
      <c r="C23" s="27">
        <v>302</v>
      </c>
      <c r="D23" s="16" t="s">
        <v>46</v>
      </c>
      <c r="E23" s="17" t="s">
        <v>25</v>
      </c>
      <c r="F23" s="122" t="s">
        <v>155</v>
      </c>
      <c r="G23" s="17">
        <v>9</v>
      </c>
      <c r="H23" s="17">
        <v>9</v>
      </c>
      <c r="I23" s="20">
        <v>9</v>
      </c>
      <c r="J23" s="21"/>
      <c r="BA23" s="2">
        <v>1025</v>
      </c>
    </row>
    <row r="24" spans="1:53" ht="15" customHeight="1">
      <c r="A24" s="28">
        <v>3</v>
      </c>
      <c r="B24" s="15" t="s">
        <v>45</v>
      </c>
      <c r="C24" s="27">
        <v>303</v>
      </c>
      <c r="D24" s="16" t="s">
        <v>47</v>
      </c>
      <c r="E24" s="17" t="s">
        <v>25</v>
      </c>
      <c r="F24" s="122" t="s">
        <v>168</v>
      </c>
      <c r="G24" s="17">
        <v>19</v>
      </c>
      <c r="H24" s="17">
        <v>19</v>
      </c>
      <c r="I24" s="20">
        <v>19</v>
      </c>
      <c r="J24" s="22">
        <v>33</v>
      </c>
      <c r="BA24" s="2">
        <v>1026</v>
      </c>
    </row>
    <row r="25" spans="1:53" ht="15" customHeight="1">
      <c r="A25" s="14"/>
      <c r="B25" s="15"/>
      <c r="C25" s="27">
        <v>304</v>
      </c>
      <c r="D25" s="16" t="s">
        <v>48</v>
      </c>
      <c r="E25" s="17" t="s">
        <v>25</v>
      </c>
      <c r="F25" s="122" t="s">
        <v>191</v>
      </c>
      <c r="G25" s="17">
        <v>49</v>
      </c>
      <c r="H25" s="17">
        <v>49</v>
      </c>
      <c r="I25" s="20">
        <v>49</v>
      </c>
      <c r="J25" s="21"/>
      <c r="BA25" s="2">
        <v>1027</v>
      </c>
    </row>
    <row r="26" spans="1:53" ht="15" customHeight="1">
      <c r="A26" s="6"/>
      <c r="B26" s="7"/>
      <c r="C26" s="26">
        <v>169</v>
      </c>
      <c r="D26" s="8" t="s">
        <v>49</v>
      </c>
      <c r="E26" s="9" t="s">
        <v>25</v>
      </c>
      <c r="F26" s="121" t="s">
        <v>196</v>
      </c>
      <c r="G26" s="9">
        <v>56</v>
      </c>
      <c r="H26" s="9">
        <v>56</v>
      </c>
      <c r="I26" s="12">
        <v>24</v>
      </c>
      <c r="J26" s="13"/>
      <c r="BA26" s="2">
        <v>1030</v>
      </c>
    </row>
    <row r="27" spans="1:53" ht="15" customHeight="1">
      <c r="A27" s="14"/>
      <c r="B27" s="15"/>
      <c r="C27" s="27">
        <v>170</v>
      </c>
      <c r="D27" s="16" t="s">
        <v>51</v>
      </c>
      <c r="E27" s="17" t="s">
        <v>25</v>
      </c>
      <c r="F27" s="122" t="s">
        <v>177</v>
      </c>
      <c r="G27" s="17">
        <v>33</v>
      </c>
      <c r="H27" s="17">
        <v>33</v>
      </c>
      <c r="I27" s="20">
        <v>33</v>
      </c>
      <c r="J27" s="21"/>
      <c r="BA27" s="2">
        <v>1031</v>
      </c>
    </row>
    <row r="28" spans="1:53" ht="15" customHeight="1">
      <c r="A28" s="28">
        <v>11</v>
      </c>
      <c r="B28" s="15" t="s">
        <v>50</v>
      </c>
      <c r="C28" s="27">
        <v>171</v>
      </c>
      <c r="D28" s="16" t="s">
        <v>52</v>
      </c>
      <c r="E28" s="17" t="s">
        <v>25</v>
      </c>
      <c r="F28" s="122" t="s">
        <v>201</v>
      </c>
      <c r="G28" s="17">
        <v>63</v>
      </c>
      <c r="H28" s="17">
        <v>63</v>
      </c>
      <c r="I28" s="20">
        <v>56</v>
      </c>
      <c r="J28" s="22">
        <v>113</v>
      </c>
      <c r="BA28" s="2">
        <v>1032</v>
      </c>
    </row>
    <row r="29" spans="1:53" ht="15" customHeight="1">
      <c r="A29" s="14"/>
      <c r="B29" s="15"/>
      <c r="C29" s="27">
        <v>172</v>
      </c>
      <c r="D29" s="16" t="s">
        <v>53</v>
      </c>
      <c r="E29" s="17" t="s">
        <v>25</v>
      </c>
      <c r="F29" s="122" t="s">
        <v>172</v>
      </c>
      <c r="G29" s="17">
        <v>24</v>
      </c>
      <c r="H29" s="17">
        <v>24</v>
      </c>
      <c r="I29" s="20">
        <v>63</v>
      </c>
      <c r="J29" s="21"/>
      <c r="BA29" s="2">
        <v>1033</v>
      </c>
    </row>
    <row r="30" spans="1:53" ht="15" customHeight="1">
      <c r="A30" s="6"/>
      <c r="B30" s="7"/>
      <c r="C30" s="26">
        <v>62</v>
      </c>
      <c r="D30" s="8" t="s">
        <v>54</v>
      </c>
      <c r="E30" s="9" t="s">
        <v>25</v>
      </c>
      <c r="F30" s="121" t="s">
        <v>172</v>
      </c>
      <c r="G30" s="9">
        <v>23</v>
      </c>
      <c r="H30" s="9">
        <v>23</v>
      </c>
      <c r="I30" s="12">
        <v>20</v>
      </c>
      <c r="J30" s="13"/>
      <c r="BA30" s="2">
        <v>1036</v>
      </c>
    </row>
    <row r="31" spans="1:53" ht="15" customHeight="1">
      <c r="A31" s="14"/>
      <c r="B31" s="15"/>
      <c r="C31" s="27">
        <v>63</v>
      </c>
      <c r="D31" s="16" t="s">
        <v>56</v>
      </c>
      <c r="E31" s="17" t="s">
        <v>25</v>
      </c>
      <c r="F31" s="122" t="s">
        <v>185</v>
      </c>
      <c r="G31" s="17">
        <v>42</v>
      </c>
      <c r="H31" s="17">
        <v>42</v>
      </c>
      <c r="I31" s="20">
        <v>23</v>
      </c>
      <c r="J31" s="21"/>
      <c r="BA31" s="2">
        <v>1037</v>
      </c>
    </row>
    <row r="32" spans="1:53" ht="15" customHeight="1">
      <c r="A32" s="28">
        <v>8</v>
      </c>
      <c r="B32" s="15" t="s">
        <v>55</v>
      </c>
      <c r="C32" s="27">
        <v>64</v>
      </c>
      <c r="D32" s="16" t="s">
        <v>57</v>
      </c>
      <c r="E32" s="17" t="s">
        <v>25</v>
      </c>
      <c r="F32" s="122" t="s">
        <v>169</v>
      </c>
      <c r="G32" s="17">
        <v>20</v>
      </c>
      <c r="H32" s="17">
        <v>20</v>
      </c>
      <c r="I32" s="20">
        <v>42</v>
      </c>
      <c r="J32" s="22">
        <v>85</v>
      </c>
      <c r="BA32" s="2">
        <v>1038</v>
      </c>
    </row>
    <row r="33" spans="1:53" ht="15" customHeight="1">
      <c r="A33" s="14"/>
      <c r="B33" s="15"/>
      <c r="C33" s="27">
        <v>65</v>
      </c>
      <c r="D33" s="16" t="s">
        <v>58</v>
      </c>
      <c r="E33" s="17" t="s">
        <v>25</v>
      </c>
      <c r="F33" s="122" t="s">
        <v>190</v>
      </c>
      <c r="G33" s="17">
        <v>46</v>
      </c>
      <c r="H33" s="17">
        <v>46</v>
      </c>
      <c r="I33" s="20">
        <v>46</v>
      </c>
      <c r="J33" s="21"/>
      <c r="BA33" s="2">
        <v>1039</v>
      </c>
    </row>
    <row r="34" spans="1:53" ht="15" customHeight="1">
      <c r="A34" s="6"/>
      <c r="B34" s="7"/>
      <c r="C34" s="26">
        <v>771</v>
      </c>
      <c r="D34" s="8" t="s">
        <v>59</v>
      </c>
      <c r="E34" s="9" t="s">
        <v>25</v>
      </c>
      <c r="F34" s="121" t="s">
        <v>156</v>
      </c>
      <c r="G34" s="9">
        <v>10</v>
      </c>
      <c r="H34" s="9">
        <v>10</v>
      </c>
      <c r="I34" s="12">
        <v>10</v>
      </c>
      <c r="J34" s="13"/>
      <c r="BA34" s="2">
        <v>1042</v>
      </c>
    </row>
    <row r="35" spans="1:53" ht="15" customHeight="1">
      <c r="A35" s="14"/>
      <c r="B35" s="15"/>
      <c r="C35" s="27">
        <v>772</v>
      </c>
      <c r="D35" s="16" t="s">
        <v>61</v>
      </c>
      <c r="E35" s="17" t="s">
        <v>25</v>
      </c>
      <c r="F35" s="122" t="s">
        <v>161</v>
      </c>
      <c r="G35" s="17">
        <v>15</v>
      </c>
      <c r="H35" s="17">
        <v>15</v>
      </c>
      <c r="I35" s="20">
        <v>11</v>
      </c>
      <c r="J35" s="21"/>
      <c r="BA35" s="2">
        <v>1043</v>
      </c>
    </row>
    <row r="36" spans="1:53" ht="15" customHeight="1">
      <c r="A36" s="28">
        <v>4</v>
      </c>
      <c r="B36" s="15" t="s">
        <v>60</v>
      </c>
      <c r="C36" s="27">
        <v>773</v>
      </c>
      <c r="D36" s="16" t="s">
        <v>62</v>
      </c>
      <c r="E36" s="17" t="s">
        <v>25</v>
      </c>
      <c r="F36" s="122" t="s">
        <v>180</v>
      </c>
      <c r="G36" s="17">
        <v>37</v>
      </c>
      <c r="H36" s="17">
        <v>37</v>
      </c>
      <c r="I36" s="20">
        <v>15</v>
      </c>
      <c r="J36" s="22">
        <v>36</v>
      </c>
      <c r="BA36" s="2">
        <v>1044</v>
      </c>
    </row>
    <row r="37" spans="1:53" ht="15" customHeight="1">
      <c r="A37" s="14"/>
      <c r="B37" s="15"/>
      <c r="C37" s="27">
        <v>774</v>
      </c>
      <c r="D37" s="16" t="s">
        <v>63</v>
      </c>
      <c r="E37" s="17" t="s">
        <v>25</v>
      </c>
      <c r="F37" s="122" t="s">
        <v>157</v>
      </c>
      <c r="G37" s="17">
        <v>11</v>
      </c>
      <c r="H37" s="17">
        <v>11</v>
      </c>
      <c r="I37" s="20">
        <v>37</v>
      </c>
      <c r="J37" s="21"/>
      <c r="BA37" s="2">
        <v>1045</v>
      </c>
    </row>
    <row r="38" spans="1:53" ht="15" customHeight="1">
      <c r="A38" s="6"/>
      <c r="B38" s="7"/>
      <c r="C38" s="26">
        <v>779</v>
      </c>
      <c r="D38" s="8" t="s">
        <v>64</v>
      </c>
      <c r="E38" s="9" t="s">
        <v>25</v>
      </c>
      <c r="F38" s="121" t="s">
        <v>175</v>
      </c>
      <c r="G38" s="9">
        <v>27</v>
      </c>
      <c r="H38" s="9">
        <v>27</v>
      </c>
      <c r="I38" s="12">
        <v>27</v>
      </c>
      <c r="J38" s="13"/>
      <c r="BA38" s="2">
        <v>1048</v>
      </c>
    </row>
    <row r="39" spans="1:53" ht="15" customHeight="1">
      <c r="A39" s="14"/>
      <c r="B39" s="15"/>
      <c r="C39" s="27">
        <v>780</v>
      </c>
      <c r="D39" s="16" t="s">
        <v>66</v>
      </c>
      <c r="E39" s="17" t="s">
        <v>25</v>
      </c>
      <c r="F39" s="122" t="s">
        <v>182</v>
      </c>
      <c r="G39" s="17">
        <v>39</v>
      </c>
      <c r="H39" s="17">
        <v>39</v>
      </c>
      <c r="I39" s="20">
        <v>38</v>
      </c>
      <c r="J39" s="21"/>
      <c r="BA39" s="2">
        <v>1049</v>
      </c>
    </row>
    <row r="40" spans="1:53" ht="15" customHeight="1">
      <c r="A40" s="28">
        <v>9</v>
      </c>
      <c r="B40" s="15" t="s">
        <v>65</v>
      </c>
      <c r="C40" s="27">
        <v>781</v>
      </c>
      <c r="D40" s="16" t="s">
        <v>67</v>
      </c>
      <c r="E40" s="17" t="s">
        <v>25</v>
      </c>
      <c r="F40" s="122" t="s">
        <v>181</v>
      </c>
      <c r="G40" s="17">
        <v>38</v>
      </c>
      <c r="H40" s="17">
        <v>38</v>
      </c>
      <c r="I40" s="20">
        <v>39</v>
      </c>
      <c r="J40" s="22">
        <v>104</v>
      </c>
      <c r="BA40" s="2">
        <v>1050</v>
      </c>
    </row>
    <row r="41" spans="1:53" ht="15" customHeight="1">
      <c r="A41" s="14"/>
      <c r="B41" s="15"/>
      <c r="C41" s="27">
        <v>782</v>
      </c>
      <c r="D41" s="16" t="s">
        <v>68</v>
      </c>
      <c r="E41" s="17" t="s">
        <v>25</v>
      </c>
      <c r="F41" s="122" t="s">
        <v>183</v>
      </c>
      <c r="G41" s="17">
        <v>40</v>
      </c>
      <c r="H41" s="17">
        <v>40</v>
      </c>
      <c r="I41" s="20">
        <v>40</v>
      </c>
      <c r="J41" s="21"/>
      <c r="BA41" s="2">
        <v>1051</v>
      </c>
    </row>
    <row r="42" spans="1:53" ht="15" customHeight="1">
      <c r="A42" s="6"/>
      <c r="B42" s="7"/>
      <c r="C42" s="26">
        <v>614</v>
      </c>
      <c r="D42" s="8" t="s">
        <v>69</v>
      </c>
      <c r="E42" s="9" t="s">
        <v>25</v>
      </c>
      <c r="F42" s="121" t="s">
        <v>177</v>
      </c>
      <c r="G42" s="9">
        <v>34</v>
      </c>
      <c r="H42" s="9">
        <v>34</v>
      </c>
      <c r="I42" s="12">
        <v>34</v>
      </c>
      <c r="J42" s="13"/>
      <c r="BA42" s="2">
        <v>1054</v>
      </c>
    </row>
    <row r="43" spans="1:53" ht="15" customHeight="1">
      <c r="A43" s="14"/>
      <c r="B43" s="15"/>
      <c r="C43" s="27">
        <v>615</v>
      </c>
      <c r="D43" s="16" t="s">
        <v>71</v>
      </c>
      <c r="E43" s="17" t="s">
        <v>25</v>
      </c>
      <c r="F43" s="122" t="s">
        <v>203</v>
      </c>
      <c r="G43" s="17">
        <v>67</v>
      </c>
      <c r="H43" s="17">
        <v>67</v>
      </c>
      <c r="I43" s="20">
        <v>41</v>
      </c>
      <c r="J43" s="21"/>
      <c r="BA43" s="2">
        <v>1055</v>
      </c>
    </row>
    <row r="44" spans="1:53" ht="15" customHeight="1">
      <c r="A44" s="28">
        <v>13</v>
      </c>
      <c r="B44" s="15" t="s">
        <v>70</v>
      </c>
      <c r="C44" s="27">
        <v>595</v>
      </c>
      <c r="D44" s="16" t="s">
        <v>72</v>
      </c>
      <c r="E44" s="17" t="s">
        <v>25</v>
      </c>
      <c r="F44" s="122" t="s">
        <v>195</v>
      </c>
      <c r="G44" s="17">
        <v>54</v>
      </c>
      <c r="H44" s="17">
        <v>54</v>
      </c>
      <c r="I44" s="20">
        <v>54</v>
      </c>
      <c r="J44" s="22">
        <v>129</v>
      </c>
      <c r="BA44" s="2">
        <v>1056</v>
      </c>
    </row>
    <row r="45" spans="1:53" ht="15" customHeight="1">
      <c r="A45" s="14"/>
      <c r="B45" s="15"/>
      <c r="C45" s="27">
        <v>596</v>
      </c>
      <c r="D45" s="16" t="s">
        <v>73</v>
      </c>
      <c r="E45" s="17" t="s">
        <v>25</v>
      </c>
      <c r="F45" s="122" t="s">
        <v>184</v>
      </c>
      <c r="G45" s="17">
        <v>41</v>
      </c>
      <c r="H45" s="17">
        <v>41</v>
      </c>
      <c r="I45" s="20">
        <v>67</v>
      </c>
      <c r="J45" s="21"/>
      <c r="BA45" s="2">
        <v>1057</v>
      </c>
    </row>
    <row r="46" spans="1:53" ht="15" customHeight="1">
      <c r="A46" s="6"/>
      <c r="B46" s="7"/>
      <c r="C46" s="26">
        <v>1175</v>
      </c>
      <c r="D46" s="8" t="s">
        <v>74</v>
      </c>
      <c r="E46" s="9" t="s">
        <v>25</v>
      </c>
      <c r="F46" s="121" t="s">
        <v>146</v>
      </c>
      <c r="G46" s="9">
        <v>1</v>
      </c>
      <c r="H46" s="9">
        <v>1</v>
      </c>
      <c r="I46" s="12">
        <v>1</v>
      </c>
      <c r="J46" s="13"/>
      <c r="BA46" s="2">
        <v>1060</v>
      </c>
    </row>
    <row r="47" spans="1:53" ht="15" customHeight="1">
      <c r="A47" s="14"/>
      <c r="B47" s="15"/>
      <c r="C47" s="27">
        <v>1176</v>
      </c>
      <c r="D47" s="16" t="s">
        <v>76</v>
      </c>
      <c r="E47" s="17" t="s">
        <v>25</v>
      </c>
      <c r="F47" s="122" t="s">
        <v>149</v>
      </c>
      <c r="G47" s="17">
        <v>4</v>
      </c>
      <c r="H47" s="17">
        <v>4</v>
      </c>
      <c r="I47" s="20">
        <v>3</v>
      </c>
      <c r="J47" s="21"/>
      <c r="BA47" s="2">
        <v>1061</v>
      </c>
    </row>
    <row r="48" spans="1:53" ht="15" customHeight="1">
      <c r="A48" s="28">
        <v>1</v>
      </c>
      <c r="B48" s="15" t="s">
        <v>75</v>
      </c>
      <c r="C48" s="27">
        <v>1177</v>
      </c>
      <c r="D48" s="16" t="s">
        <v>77</v>
      </c>
      <c r="E48" s="17" t="s">
        <v>25</v>
      </c>
      <c r="F48" s="122" t="s">
        <v>148</v>
      </c>
      <c r="G48" s="17">
        <v>3</v>
      </c>
      <c r="H48" s="17">
        <v>3</v>
      </c>
      <c r="I48" s="20">
        <v>4</v>
      </c>
      <c r="J48" s="22">
        <v>8</v>
      </c>
      <c r="BA48" s="2">
        <v>1062</v>
      </c>
    </row>
    <row r="49" spans="1:53" ht="15" customHeight="1">
      <c r="A49" s="14"/>
      <c r="B49" s="15"/>
      <c r="C49" s="27">
        <v>1178</v>
      </c>
      <c r="D49" s="16" t="s">
        <v>78</v>
      </c>
      <c r="E49" s="17" t="s">
        <v>25</v>
      </c>
      <c r="F49" s="122" t="s">
        <v>158</v>
      </c>
      <c r="G49" s="17">
        <v>12</v>
      </c>
      <c r="H49" s="17">
        <v>12</v>
      </c>
      <c r="I49" s="20">
        <v>12</v>
      </c>
      <c r="J49" s="21"/>
      <c r="BA49" s="2">
        <v>1063</v>
      </c>
    </row>
    <row r="50" spans="1:53" ht="15" customHeight="1">
      <c r="A50" s="6"/>
      <c r="B50" s="7"/>
      <c r="C50" s="26">
        <v>1169</v>
      </c>
      <c r="D50" s="8" t="s">
        <v>79</v>
      </c>
      <c r="E50" s="9" t="s">
        <v>25</v>
      </c>
      <c r="F50" s="121" t="s">
        <v>159</v>
      </c>
      <c r="G50" s="9">
        <v>13</v>
      </c>
      <c r="H50" s="9">
        <v>13</v>
      </c>
      <c r="I50" s="12">
        <v>6</v>
      </c>
      <c r="J50" s="13"/>
      <c r="BA50" s="2">
        <v>1066</v>
      </c>
    </row>
    <row r="51" spans="1:53" ht="15" customHeight="1">
      <c r="A51" s="14"/>
      <c r="B51" s="15"/>
      <c r="C51" s="27">
        <v>1170</v>
      </c>
      <c r="D51" s="16" t="s">
        <v>81</v>
      </c>
      <c r="E51" s="17" t="s">
        <v>25</v>
      </c>
      <c r="F51" s="122" t="s">
        <v>167</v>
      </c>
      <c r="G51" s="17">
        <v>18</v>
      </c>
      <c r="H51" s="17">
        <v>18</v>
      </c>
      <c r="I51" s="20">
        <v>13</v>
      </c>
      <c r="J51" s="21"/>
      <c r="BA51" s="2">
        <v>1067</v>
      </c>
    </row>
    <row r="52" spans="1:53" ht="15" customHeight="1">
      <c r="A52" s="28">
        <v>5</v>
      </c>
      <c r="B52" s="15" t="s">
        <v>80</v>
      </c>
      <c r="C52" s="27">
        <v>1171</v>
      </c>
      <c r="D52" s="16" t="s">
        <v>82</v>
      </c>
      <c r="E52" s="17" t="s">
        <v>25</v>
      </c>
      <c r="F52" s="122" t="s">
        <v>151</v>
      </c>
      <c r="G52" s="17">
        <v>6</v>
      </c>
      <c r="H52" s="17">
        <v>6</v>
      </c>
      <c r="I52" s="20">
        <v>18</v>
      </c>
      <c r="J52" s="22">
        <v>37</v>
      </c>
      <c r="BA52" s="2">
        <v>1068</v>
      </c>
    </row>
    <row r="53" spans="1:53" ht="15" customHeight="1">
      <c r="A53" s="14"/>
      <c r="B53" s="15"/>
      <c r="C53" s="27" t="s">
        <v>83</v>
      </c>
      <c r="D53" s="16" t="s">
        <v>83</v>
      </c>
      <c r="E53" s="17" t="s">
        <v>25</v>
      </c>
      <c r="F53" s="122" t="s">
        <v>210</v>
      </c>
      <c r="G53" s="17" t="s">
        <v>83</v>
      </c>
      <c r="H53" s="17" t="s">
        <v>83</v>
      </c>
      <c r="I53" s="20" t="s">
        <v>83</v>
      </c>
      <c r="J53" s="21"/>
      <c r="BA53" s="2">
        <v>1069</v>
      </c>
    </row>
    <row r="54" spans="1:53" ht="15" customHeight="1">
      <c r="A54" s="6"/>
      <c r="B54" s="7"/>
      <c r="C54" s="26">
        <v>1002</v>
      </c>
      <c r="D54" s="8" t="s">
        <v>84</v>
      </c>
      <c r="E54" s="9" t="s">
        <v>25</v>
      </c>
      <c r="F54" s="121" t="s">
        <v>197</v>
      </c>
      <c r="G54" s="9">
        <v>58</v>
      </c>
      <c r="H54" s="9">
        <v>58</v>
      </c>
      <c r="I54" s="12">
        <v>29</v>
      </c>
      <c r="J54" s="13"/>
      <c r="BA54" s="2">
        <v>1072</v>
      </c>
    </row>
    <row r="55" spans="1:53" ht="15" customHeight="1">
      <c r="A55" s="14"/>
      <c r="B55" s="15"/>
      <c r="C55" s="27">
        <v>1003</v>
      </c>
      <c r="D55" s="16" t="s">
        <v>86</v>
      </c>
      <c r="E55" s="17" t="s">
        <v>25</v>
      </c>
      <c r="F55" s="122" t="s">
        <v>189</v>
      </c>
      <c r="G55" s="17">
        <v>45</v>
      </c>
      <c r="H55" s="17">
        <v>45</v>
      </c>
      <c r="I55" s="20">
        <v>31</v>
      </c>
      <c r="J55" s="21"/>
      <c r="BA55" s="2">
        <v>1073</v>
      </c>
    </row>
    <row r="56" spans="1:53" ht="15" customHeight="1">
      <c r="A56" s="28">
        <v>10</v>
      </c>
      <c r="B56" s="15" t="s">
        <v>85</v>
      </c>
      <c r="C56" s="27">
        <v>1004</v>
      </c>
      <c r="D56" s="16" t="s">
        <v>87</v>
      </c>
      <c r="E56" s="17" t="s">
        <v>25</v>
      </c>
      <c r="F56" s="122" t="s">
        <v>176</v>
      </c>
      <c r="G56" s="17">
        <v>31</v>
      </c>
      <c r="H56" s="17">
        <v>31</v>
      </c>
      <c r="I56" s="20">
        <v>45</v>
      </c>
      <c r="J56" s="22">
        <v>105</v>
      </c>
      <c r="BA56" s="2">
        <v>1074</v>
      </c>
    </row>
    <row r="57" spans="1:53" ht="15" customHeight="1">
      <c r="A57" s="14"/>
      <c r="B57" s="15"/>
      <c r="C57" s="27">
        <v>1005</v>
      </c>
      <c r="D57" s="16" t="s">
        <v>88</v>
      </c>
      <c r="E57" s="17" t="s">
        <v>25</v>
      </c>
      <c r="F57" s="122" t="s">
        <v>175</v>
      </c>
      <c r="G57" s="17">
        <v>29</v>
      </c>
      <c r="H57" s="17">
        <v>29</v>
      </c>
      <c r="I57" s="20">
        <v>58</v>
      </c>
      <c r="J57" s="21"/>
      <c r="BA57" s="2">
        <v>1075</v>
      </c>
    </row>
    <row r="58" spans="1:53" ht="15" customHeight="1">
      <c r="A58" s="6"/>
      <c r="B58" s="7"/>
      <c r="C58" s="26">
        <v>297</v>
      </c>
      <c r="D58" s="8" t="s">
        <v>89</v>
      </c>
      <c r="E58" s="9" t="s">
        <v>25</v>
      </c>
      <c r="F58" s="121" t="s">
        <v>162</v>
      </c>
      <c r="G58" s="9">
        <v>16</v>
      </c>
      <c r="H58" s="9">
        <v>16</v>
      </c>
      <c r="I58" s="12">
        <v>16</v>
      </c>
      <c r="J58" s="13"/>
      <c r="BA58" s="2">
        <v>1078</v>
      </c>
    </row>
    <row r="59" spans="1:53" ht="15" customHeight="1">
      <c r="A59" s="14"/>
      <c r="B59" s="15"/>
      <c r="C59" s="27">
        <v>298</v>
      </c>
      <c r="D59" s="16" t="s">
        <v>91</v>
      </c>
      <c r="E59" s="17" t="s">
        <v>25</v>
      </c>
      <c r="F59" s="122" t="s">
        <v>176</v>
      </c>
      <c r="G59" s="17">
        <v>30</v>
      </c>
      <c r="H59" s="17">
        <v>30</v>
      </c>
      <c r="I59" s="20">
        <v>25</v>
      </c>
      <c r="J59" s="21"/>
      <c r="BA59" s="2">
        <v>1079</v>
      </c>
    </row>
    <row r="60" spans="1:53" ht="15" customHeight="1">
      <c r="A60" s="28">
        <v>7</v>
      </c>
      <c r="B60" s="15" t="s">
        <v>90</v>
      </c>
      <c r="C60" s="27">
        <v>299</v>
      </c>
      <c r="D60" s="16" t="s">
        <v>92</v>
      </c>
      <c r="E60" s="17" t="s">
        <v>25</v>
      </c>
      <c r="F60" s="122" t="s">
        <v>173</v>
      </c>
      <c r="G60" s="17">
        <v>25</v>
      </c>
      <c r="H60" s="17">
        <v>25</v>
      </c>
      <c r="I60" s="20">
        <v>30</v>
      </c>
      <c r="J60" s="22">
        <v>71</v>
      </c>
      <c r="BA60" s="2">
        <v>1080</v>
      </c>
    </row>
    <row r="61" spans="1:53" ht="15" customHeight="1">
      <c r="A61" s="14"/>
      <c r="B61" s="15"/>
      <c r="C61" s="27">
        <v>300</v>
      </c>
      <c r="D61" s="16" t="s">
        <v>93</v>
      </c>
      <c r="E61" s="17" t="s">
        <v>25</v>
      </c>
      <c r="F61" s="122" t="s">
        <v>192</v>
      </c>
      <c r="G61" s="17">
        <v>50</v>
      </c>
      <c r="H61" s="17">
        <v>50</v>
      </c>
      <c r="I61" s="20">
        <v>50</v>
      </c>
      <c r="J61" s="21"/>
      <c r="BA61" s="2">
        <v>1081</v>
      </c>
    </row>
    <row r="62" spans="1:53" ht="15" customHeight="1">
      <c r="A62" s="6"/>
      <c r="B62" s="7"/>
      <c r="C62" s="26">
        <v>161</v>
      </c>
      <c r="D62" s="8" t="s">
        <v>94</v>
      </c>
      <c r="E62" s="9" t="s">
        <v>25</v>
      </c>
      <c r="F62" s="121" t="s">
        <v>190</v>
      </c>
      <c r="G62" s="9">
        <v>48</v>
      </c>
      <c r="H62" s="9">
        <v>48</v>
      </c>
      <c r="I62" s="12">
        <v>32</v>
      </c>
      <c r="J62" s="13"/>
      <c r="BA62" s="2">
        <v>1084</v>
      </c>
    </row>
    <row r="63" spans="1:53" ht="15" customHeight="1">
      <c r="A63" s="14"/>
      <c r="B63" s="15"/>
      <c r="C63" s="27">
        <v>162</v>
      </c>
      <c r="D63" s="16" t="s">
        <v>96</v>
      </c>
      <c r="E63" s="17" t="s">
        <v>25</v>
      </c>
      <c r="F63" s="122" t="s">
        <v>204</v>
      </c>
      <c r="G63" s="17">
        <v>69</v>
      </c>
      <c r="H63" s="17">
        <v>69</v>
      </c>
      <c r="I63" s="20">
        <v>48</v>
      </c>
      <c r="J63" s="21"/>
      <c r="BA63" s="2">
        <v>1085</v>
      </c>
    </row>
    <row r="64" spans="1:53" ht="15" customHeight="1">
      <c r="A64" s="28">
        <v>16</v>
      </c>
      <c r="B64" s="15" t="s">
        <v>95</v>
      </c>
      <c r="C64" s="27">
        <v>163</v>
      </c>
      <c r="D64" s="16" t="s">
        <v>97</v>
      </c>
      <c r="E64" s="17" t="s">
        <v>25</v>
      </c>
      <c r="F64" s="122" t="s">
        <v>177</v>
      </c>
      <c r="G64" s="17">
        <v>32</v>
      </c>
      <c r="H64" s="17">
        <v>32</v>
      </c>
      <c r="I64" s="20">
        <v>69</v>
      </c>
      <c r="J64" s="22">
        <v>149</v>
      </c>
      <c r="BA64" s="2">
        <v>1086</v>
      </c>
    </row>
    <row r="65" spans="1:53" ht="15" customHeight="1">
      <c r="A65" s="14"/>
      <c r="B65" s="15"/>
      <c r="C65" s="27" t="s">
        <v>83</v>
      </c>
      <c r="D65" s="16" t="s">
        <v>83</v>
      </c>
      <c r="E65" s="17" t="s">
        <v>25</v>
      </c>
      <c r="F65" s="122" t="s">
        <v>210</v>
      </c>
      <c r="G65" s="17" t="s">
        <v>83</v>
      </c>
      <c r="H65" s="17" t="s">
        <v>83</v>
      </c>
      <c r="I65" s="20" t="s">
        <v>83</v>
      </c>
      <c r="J65" s="21"/>
      <c r="BA65" s="2">
        <v>1087</v>
      </c>
    </row>
    <row r="66" spans="1:53" ht="15" customHeight="1">
      <c r="A66" s="6"/>
      <c r="B66" s="7"/>
      <c r="C66" s="26">
        <v>704</v>
      </c>
      <c r="D66" s="8" t="s">
        <v>98</v>
      </c>
      <c r="E66" s="9" t="s">
        <v>25</v>
      </c>
      <c r="F66" s="121" t="s">
        <v>161</v>
      </c>
      <c r="G66" s="9">
        <v>14</v>
      </c>
      <c r="H66" s="9">
        <v>14</v>
      </c>
      <c r="I66" s="12">
        <v>14</v>
      </c>
      <c r="J66" s="13"/>
      <c r="BA66" s="2">
        <v>1090</v>
      </c>
    </row>
    <row r="67" spans="1:53" ht="15" customHeight="1">
      <c r="A67" s="14"/>
      <c r="B67" s="15"/>
      <c r="C67" s="27">
        <v>712</v>
      </c>
      <c r="D67" s="16" t="s">
        <v>100</v>
      </c>
      <c r="E67" s="17" t="s">
        <v>25</v>
      </c>
      <c r="F67" s="122" t="s">
        <v>207</v>
      </c>
      <c r="G67" s="17">
        <v>71</v>
      </c>
      <c r="H67" s="17">
        <v>71</v>
      </c>
      <c r="I67" s="20">
        <v>43</v>
      </c>
      <c r="J67" s="21"/>
      <c r="BA67" s="2">
        <v>1091</v>
      </c>
    </row>
    <row r="68" spans="1:53" ht="15" customHeight="1">
      <c r="A68" s="28">
        <v>12</v>
      </c>
      <c r="B68" s="15" t="s">
        <v>99</v>
      </c>
      <c r="C68" s="27">
        <v>756</v>
      </c>
      <c r="D68" s="16" t="s">
        <v>101</v>
      </c>
      <c r="E68" s="17" t="s">
        <v>25</v>
      </c>
      <c r="F68" s="122" t="s">
        <v>201</v>
      </c>
      <c r="G68" s="17">
        <v>65</v>
      </c>
      <c r="H68" s="17">
        <v>65</v>
      </c>
      <c r="I68" s="20">
        <v>65</v>
      </c>
      <c r="J68" s="22">
        <v>122</v>
      </c>
      <c r="BA68" s="2">
        <v>1092</v>
      </c>
    </row>
    <row r="69" spans="1:53" ht="15" customHeight="1">
      <c r="A69" s="14"/>
      <c r="B69" s="15"/>
      <c r="C69" s="27">
        <v>790</v>
      </c>
      <c r="D69" s="16" t="s">
        <v>102</v>
      </c>
      <c r="E69" s="17" t="s">
        <v>25</v>
      </c>
      <c r="F69" s="122" t="s">
        <v>187</v>
      </c>
      <c r="G69" s="17">
        <v>43</v>
      </c>
      <c r="H69" s="17">
        <v>43</v>
      </c>
      <c r="I69" s="20">
        <v>71</v>
      </c>
      <c r="J69" s="21"/>
      <c r="BA69" s="2">
        <v>1093</v>
      </c>
    </row>
    <row r="70" spans="1:53" ht="15" customHeight="1">
      <c r="A70" s="6"/>
      <c r="B70" s="7"/>
      <c r="C70" s="26">
        <v>153</v>
      </c>
      <c r="D70" s="8" t="s">
        <v>103</v>
      </c>
      <c r="E70" s="9" t="s">
        <v>25</v>
      </c>
      <c r="F70" s="121" t="s">
        <v>190</v>
      </c>
      <c r="G70" s="9">
        <v>47</v>
      </c>
      <c r="H70" s="9">
        <v>47</v>
      </c>
      <c r="I70" s="12">
        <v>47</v>
      </c>
      <c r="J70" s="13"/>
      <c r="BA70" s="2">
        <v>1096</v>
      </c>
    </row>
    <row r="71" spans="1:53" ht="15" customHeight="1">
      <c r="A71" s="14"/>
      <c r="B71" s="15"/>
      <c r="C71" s="27">
        <v>154</v>
      </c>
      <c r="D71" s="16" t="s">
        <v>105</v>
      </c>
      <c r="E71" s="17" t="s">
        <v>25</v>
      </c>
      <c r="F71" s="122" t="s">
        <v>202</v>
      </c>
      <c r="G71" s="17">
        <v>66</v>
      </c>
      <c r="H71" s="17">
        <v>66</v>
      </c>
      <c r="I71" s="20">
        <v>66</v>
      </c>
      <c r="J71" s="21"/>
      <c r="BA71" s="2">
        <v>1097</v>
      </c>
    </row>
    <row r="72" spans="1:53" ht="15" customHeight="1">
      <c r="A72" s="28">
        <v>1098</v>
      </c>
      <c r="B72" s="15" t="s">
        <v>104</v>
      </c>
      <c r="C72" s="27">
        <v>155</v>
      </c>
      <c r="D72" s="16" t="s">
        <v>106</v>
      </c>
      <c r="E72" s="17" t="s">
        <v>25</v>
      </c>
      <c r="F72" s="122" t="s">
        <v>145</v>
      </c>
      <c r="G72" s="17" t="s">
        <v>83</v>
      </c>
      <c r="H72" s="17" t="s">
        <v>83</v>
      </c>
      <c r="I72" s="20" t="s">
        <v>83</v>
      </c>
      <c r="J72" s="22" t="s">
        <v>211</v>
      </c>
      <c r="BA72" s="2">
        <v>1098</v>
      </c>
    </row>
    <row r="73" spans="1:53" ht="15" customHeight="1">
      <c r="A73" s="14"/>
      <c r="B73" s="15"/>
      <c r="C73" s="27">
        <v>156</v>
      </c>
      <c r="D73" s="16" t="s">
        <v>107</v>
      </c>
      <c r="E73" s="17" t="s">
        <v>25</v>
      </c>
      <c r="F73" s="122" t="s">
        <v>143</v>
      </c>
      <c r="G73" s="17" t="s">
        <v>83</v>
      </c>
      <c r="H73" s="17" t="s">
        <v>83</v>
      </c>
      <c r="I73" s="20" t="s">
        <v>83</v>
      </c>
      <c r="J73" s="21"/>
      <c r="BA73" s="2">
        <v>1099</v>
      </c>
    </row>
    <row r="74" spans="1:53" ht="15" customHeight="1">
      <c r="A74" s="6"/>
      <c r="B74" s="7"/>
      <c r="C74" s="26">
        <v>978</v>
      </c>
      <c r="D74" s="8" t="s">
        <v>109</v>
      </c>
      <c r="E74" s="9" t="s">
        <v>25</v>
      </c>
      <c r="F74" s="121" t="s">
        <v>203</v>
      </c>
      <c r="G74" s="9">
        <v>68</v>
      </c>
      <c r="H74" s="9">
        <v>68</v>
      </c>
      <c r="I74" s="12">
        <v>36</v>
      </c>
      <c r="J74" s="13"/>
      <c r="BA74" s="2">
        <v>1102</v>
      </c>
    </row>
    <row r="75" spans="1:53" ht="15" customHeight="1">
      <c r="A75" s="14"/>
      <c r="B75" s="15"/>
      <c r="C75" s="27">
        <v>979</v>
      </c>
      <c r="D75" s="16" t="s">
        <v>111</v>
      </c>
      <c r="E75" s="17" t="s">
        <v>25</v>
      </c>
      <c r="F75" s="122" t="s">
        <v>179</v>
      </c>
      <c r="G75" s="17">
        <v>36</v>
      </c>
      <c r="H75" s="17">
        <v>36</v>
      </c>
      <c r="I75" s="20">
        <v>51</v>
      </c>
      <c r="J75" s="21"/>
      <c r="BA75" s="2">
        <v>1103</v>
      </c>
    </row>
    <row r="76" spans="1:53" ht="15" customHeight="1">
      <c r="A76" s="28">
        <v>15</v>
      </c>
      <c r="B76" s="15" t="s">
        <v>110</v>
      </c>
      <c r="C76" s="27">
        <v>980</v>
      </c>
      <c r="D76" s="16" t="s">
        <v>112</v>
      </c>
      <c r="E76" s="17" t="s">
        <v>25</v>
      </c>
      <c r="F76" s="122" t="s">
        <v>193</v>
      </c>
      <c r="G76" s="17">
        <v>51</v>
      </c>
      <c r="H76" s="17">
        <v>51</v>
      </c>
      <c r="I76" s="20">
        <v>60</v>
      </c>
      <c r="J76" s="22">
        <v>147</v>
      </c>
      <c r="BA76" s="2">
        <v>1104</v>
      </c>
    </row>
    <row r="77" spans="1:53" ht="15" customHeight="1">
      <c r="A77" s="14"/>
      <c r="B77" s="15"/>
      <c r="C77" s="27">
        <v>981</v>
      </c>
      <c r="D77" s="16" t="s">
        <v>113</v>
      </c>
      <c r="E77" s="17" t="s">
        <v>25</v>
      </c>
      <c r="F77" s="122" t="s">
        <v>199</v>
      </c>
      <c r="G77" s="17">
        <v>60</v>
      </c>
      <c r="H77" s="17">
        <v>60</v>
      </c>
      <c r="I77" s="20">
        <v>68</v>
      </c>
      <c r="J77" s="21"/>
      <c r="BA77" s="2">
        <v>1105</v>
      </c>
    </row>
    <row r="78" spans="1:53" ht="15" customHeight="1">
      <c r="A78" s="6"/>
      <c r="B78" s="7"/>
      <c r="C78" s="26">
        <v>833</v>
      </c>
      <c r="D78" s="8" t="s">
        <v>114</v>
      </c>
      <c r="E78" s="9" t="s">
        <v>25</v>
      </c>
      <c r="F78" s="121" t="s">
        <v>189</v>
      </c>
      <c r="G78" s="9">
        <v>44</v>
      </c>
      <c r="H78" s="9">
        <v>44</v>
      </c>
      <c r="I78" s="12">
        <v>28</v>
      </c>
      <c r="J78" s="13"/>
      <c r="BA78" s="2">
        <v>1108</v>
      </c>
    </row>
    <row r="79" spans="1:53" ht="15" customHeight="1">
      <c r="A79" s="14"/>
      <c r="B79" s="15"/>
      <c r="C79" s="27">
        <v>835</v>
      </c>
      <c r="D79" s="16" t="s">
        <v>116</v>
      </c>
      <c r="E79" s="17" t="s">
        <v>25</v>
      </c>
      <c r="F79" s="122" t="s">
        <v>175</v>
      </c>
      <c r="G79" s="17">
        <v>28</v>
      </c>
      <c r="H79" s="17">
        <v>28</v>
      </c>
      <c r="I79" s="20">
        <v>44</v>
      </c>
      <c r="J79" s="21"/>
      <c r="BA79" s="2">
        <v>1109</v>
      </c>
    </row>
    <row r="80" spans="1:53" ht="15" customHeight="1">
      <c r="A80" s="28">
        <v>14</v>
      </c>
      <c r="B80" s="15" t="s">
        <v>115</v>
      </c>
      <c r="C80" s="27">
        <v>836</v>
      </c>
      <c r="D80" s="16" t="s">
        <v>117</v>
      </c>
      <c r="E80" s="17" t="s">
        <v>25</v>
      </c>
      <c r="F80" s="122" t="s">
        <v>206</v>
      </c>
      <c r="G80" s="17">
        <v>70</v>
      </c>
      <c r="H80" s="17">
        <v>70</v>
      </c>
      <c r="I80" s="20">
        <v>62</v>
      </c>
      <c r="J80" s="22">
        <v>134</v>
      </c>
      <c r="BA80" s="2">
        <v>1110</v>
      </c>
    </row>
    <row r="81" spans="1:53" ht="15" customHeight="1">
      <c r="A81" s="14"/>
      <c r="B81" s="15"/>
      <c r="C81" s="27">
        <v>837</v>
      </c>
      <c r="D81" s="16" t="s">
        <v>118</v>
      </c>
      <c r="E81" s="17" t="s">
        <v>25</v>
      </c>
      <c r="F81" s="122" t="s">
        <v>200</v>
      </c>
      <c r="G81" s="17">
        <v>62</v>
      </c>
      <c r="H81" s="17">
        <v>62</v>
      </c>
      <c r="I81" s="20">
        <v>70</v>
      </c>
      <c r="J81" s="21"/>
      <c r="BA81" s="2">
        <v>1111</v>
      </c>
    </row>
    <row r="82" spans="1:53" ht="15" customHeight="1">
      <c r="A82" s="6"/>
      <c r="B82" s="7"/>
      <c r="C82" s="26"/>
      <c r="D82" s="8">
        <f>IF(ISERROR(VLOOKUP($C82,'START LİSTE'!$B$6:$F$498,2,0)),"",VLOOKUP($C82,'START LİSTE'!$B$6:$F$498,2,0))</f>
      </c>
      <c r="E82" s="9">
        <f>IF(ISERROR(VLOOKUP($C82,'START LİSTE'!$B$6:$F$498,4,0)),"",VLOOKUP($C82,'START LİSTE'!$B$6:$F$498,4,0))</f>
      </c>
      <c r="F82" s="121">
        <f>IF(ISERROR(VLOOKUP($C82,'FERDİ SONUÇ'!$B$6:$H$789,6,0)),"",VLOOKUP($C82,'FERDİ SONUÇ'!$B$6:$H$789,6,0))</f>
      </c>
      <c r="G82" s="9" t="str">
        <f>IF(OR(E82="",F82="DQ",F82="DNF",F82="DNS",F82=""),"-",VLOOKUP(C82,'FERDİ SONUÇ'!$B$6:$H$789,7,0))</f>
        <v>-</v>
      </c>
      <c r="H82" s="9" t="str">
        <f>IF(OR(E82="",E82="F",F82="DQ",F82="DNF",F82="DNS",F82=""),"-",VLOOKUP(C82,'FERDİ SONUÇ'!$B$6:$H$789,7,0))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27"/>
      <c r="D83" s="16">
        <f>IF(ISERROR(VLOOKUP($C83,'START LİSTE'!$B$6:$F$498,2,0)),"",VLOOKUP($C83,'START LİSTE'!$B$6:$F$498,2,0))</f>
      </c>
      <c r="E83" s="17">
        <f>IF(ISERROR(VLOOKUP($C83,'START LİSTE'!$B$6:$F$498,4,0)),"",VLOOKUP($C83,'START LİSTE'!$B$6:$F$498,4,0))</f>
      </c>
      <c r="F83" s="122">
        <f>IF(ISERROR(VLOOKUP($C83,'FERDİ SONUÇ'!$B$6:$H$789,6,0)),"",VLOOKUP($C83,'FERDİ SONUÇ'!$B$6:$H$789,6,0))</f>
      </c>
      <c r="G83" s="17" t="str">
        <f>IF(OR(E83="",F83="DQ",F83="DNF",F83="DNS",F83=""),"-",VLOOKUP(C83,'FERDİ SONUÇ'!$B$6:$H$789,7,0))</f>
        <v>-</v>
      </c>
      <c r="H83" s="17" t="str">
        <f>IF(OR(E83="",E83="F",F83="DQ",F83="DNF",F83="DNS",F83=""),"-",VLOOKUP(C83,'FERDİ SONUÇ'!$B$6:$H$789,7,0))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28">
        <f>IF(AND(B84&lt;&gt;"",J84&lt;&gt;"DQ"),COUNT(J$6:J$964)-(RANK(J84,J$6:J$964)+COUNTIF(J$6:J84,J84))+2,IF(C82&lt;&gt;"",BA84,""))</f>
      </c>
      <c r="B84" s="15">
        <f>IF(ISERROR(VLOOKUP(C82,'START LİSTE'!$B$6:$F$498,3,0)),"",VLOOKUP(C82,'START LİSTE'!$B$6:$F$498,3,0))</f>
      </c>
      <c r="C84" s="27"/>
      <c r="D84" s="16">
        <f>IF(ISERROR(VLOOKUP($C84,'START LİSTE'!$B$6:$F$498,2,0)),"",VLOOKUP($C84,'START LİSTE'!$B$6:$F$498,2,0))</f>
      </c>
      <c r="E84" s="17">
        <f>IF(ISERROR(VLOOKUP($C84,'START LİSTE'!$B$6:$F$498,4,0)),"",VLOOKUP($C84,'START LİSTE'!$B$6:$F$498,4,0))</f>
      </c>
      <c r="F84" s="122">
        <f>IF(ISERROR(VLOOKUP($C84,'FERDİ SONUÇ'!$B$6:$H$789,6,0)),"",VLOOKUP($C84,'FERDİ SONUÇ'!$B$6:$H$789,6,0))</f>
      </c>
      <c r="G84" s="17" t="str">
        <f>IF(OR(E84="",F84="DQ",F84="DNF",F84="DNS",F84=""),"-",VLOOKUP(C84,'FERDİ SONUÇ'!$B$6:$H$789,7,0))</f>
        <v>-</v>
      </c>
      <c r="H84" s="17" t="str">
        <f>IF(OR(E84="",E84="F",F84="DQ",F84="DNF",F84="DNS",F84=""),"-",VLOOKUP(C84,'FERDİ SONUÇ'!$B$6:$H$789,7,0))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27"/>
      <c r="D85" s="16">
        <f>IF(ISERROR(VLOOKUP($C85,'START LİSTE'!$B$6:$F$498,2,0)),"",VLOOKUP($C85,'START LİSTE'!$B$6:$F$498,2,0))</f>
      </c>
      <c r="E85" s="17">
        <f>IF(ISERROR(VLOOKUP($C85,'START LİSTE'!$B$6:$F$498,4,0)),"",VLOOKUP($C85,'START LİSTE'!$B$6:$F$498,4,0))</f>
      </c>
      <c r="F85" s="122">
        <f>IF(ISERROR(VLOOKUP($C85,'FERDİ SONUÇ'!$B$6:$H$789,6,0)),"",VLOOKUP($C85,'FERDİ SONUÇ'!$B$6:$H$789,6,0))</f>
      </c>
      <c r="G85" s="17" t="str">
        <f>IF(OR(E85="",F85="DQ",F85="DNF",F85="DNS",F85=""),"-",VLOOKUP(C85,'FERDİ SONUÇ'!$B$6:$H$789,7,0))</f>
        <v>-</v>
      </c>
      <c r="H85" s="17" t="str">
        <f>IF(OR(E85="",E85="F",F85="DQ",F85="DNF",F85="DNS",F85=""),"-",VLOOKUP(C85,'FERDİ SONUÇ'!$B$6:$H$789,7,0))</f>
        <v>-</v>
      </c>
      <c r="I85" s="20" t="str">
        <f>IF(ISERROR(SMALL(H82:H85,4)),"-",SMALL(H82:H85,4))</f>
        <v>-</v>
      </c>
      <c r="J85" s="21"/>
      <c r="BA85" s="2">
        <v>1117</v>
      </c>
    </row>
    <row r="86" ht="12.75">
      <c r="BA86" s="2">
        <v>1424</v>
      </c>
    </row>
    <row r="87" ht="12.75">
      <c r="BA87" s="2">
        <v>1425</v>
      </c>
    </row>
    <row r="88" ht="12.75">
      <c r="BA88" s="2">
        <v>1426</v>
      </c>
    </row>
    <row r="89" ht="12.75">
      <c r="BA89" s="2">
        <v>1427</v>
      </c>
    </row>
    <row r="90" ht="12.75">
      <c r="BA90" s="2">
        <v>1428</v>
      </c>
    </row>
    <row r="91" ht="12.75">
      <c r="BA91" s="2">
        <v>1429</v>
      </c>
    </row>
    <row r="92" ht="12.75">
      <c r="BA92" s="2">
        <v>1430</v>
      </c>
    </row>
    <row r="93" ht="12.75">
      <c r="BA93" s="2">
        <v>1431</v>
      </c>
    </row>
    <row r="94" ht="12.75">
      <c r="BA94" s="2">
        <v>1432</v>
      </c>
    </row>
    <row r="95" ht="12.75">
      <c r="BA95" s="2">
        <v>1433</v>
      </c>
    </row>
    <row r="96" ht="12.75">
      <c r="BA96" s="2">
        <v>1434</v>
      </c>
    </row>
    <row r="97" ht="12.75">
      <c r="BA97" s="2">
        <v>1435</v>
      </c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5" stopIfTrue="1">
      <formula>AND(COUNTIF($B$5:$B$5,B5)&gt;1,NOT(ISBLANK(B5)))</formula>
    </cfRule>
  </conditionalFormatting>
  <conditionalFormatting sqref="A6:A85">
    <cfRule type="cellIs" priority="1" dxfId="16" operator="greaterThan">
      <formula>1000</formula>
    </cfRule>
  </conditionalFormatting>
  <conditionalFormatting sqref="J6:J85">
    <cfRule type="duplicateValues" priority="209" dxfId="0" stopIfTrue="1">
      <formula>AND(COUNTIF($J$6:$J$85,J6)&gt;1,NOT(ISBLANK(J6)))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9" man="1"/>
  </rowBreaks>
  <ignoredErrors>
    <ignoredError sqref="B82:B85 A82:A8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1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2.75"/>
  <cols>
    <col min="1" max="1" width="6.625" style="24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875" style="23" bestFit="1" customWidth="1"/>
    <col min="7" max="7" width="6.375" style="23" customWidth="1"/>
    <col min="8" max="8" width="9.125" style="24" customWidth="1"/>
    <col min="9" max="16384" width="9.125" style="23" customWidth="1"/>
  </cols>
  <sheetData>
    <row r="1" spans="1:8" s="1" customFormat="1" ht="30" customHeight="1">
      <c r="A1" s="173" t="str">
        <f>KAPAK!A2</f>
        <v>Türkiye Atletizm Federasyonu
Samsun Atletizm İl Temsilciliği</v>
      </c>
      <c r="B1" s="173"/>
      <c r="C1" s="173"/>
      <c r="D1" s="173"/>
      <c r="E1" s="173"/>
      <c r="F1" s="173"/>
      <c r="G1" s="173"/>
      <c r="H1" s="173"/>
    </row>
    <row r="2" spans="1:8" s="1" customFormat="1" ht="14.25">
      <c r="A2" s="179" t="str">
        <f>KAPAK!B24</f>
        <v>Küçükler ve Yıldızlar Bölgesel Kros Ligi Finali</v>
      </c>
      <c r="B2" s="179"/>
      <c r="C2" s="179"/>
      <c r="D2" s="179"/>
      <c r="E2" s="179"/>
      <c r="F2" s="179"/>
      <c r="G2" s="179"/>
      <c r="H2" s="179"/>
    </row>
    <row r="3" spans="1:8" s="1" customFormat="1" ht="14.25">
      <c r="A3" s="180" t="str">
        <f>KAPAK!B27</f>
        <v>Samsun</v>
      </c>
      <c r="B3" s="180"/>
      <c r="C3" s="180"/>
      <c r="D3" s="180"/>
      <c r="E3" s="180"/>
      <c r="F3" s="180"/>
      <c r="G3" s="180"/>
      <c r="H3" s="180"/>
    </row>
    <row r="4" spans="1:8" s="1" customFormat="1" ht="17.25" customHeight="1">
      <c r="A4" s="176" t="str">
        <f>KAPAK!B26</f>
        <v>Yıldız Kızlar</v>
      </c>
      <c r="B4" s="176"/>
      <c r="C4" s="177" t="str">
        <f>KAPAK!B25</f>
        <v>2000 Metre</v>
      </c>
      <c r="D4" s="177"/>
      <c r="E4" s="45"/>
      <c r="F4" s="178">
        <f>KAPAK!B28</f>
        <v>41707.520833333336</v>
      </c>
      <c r="G4" s="178"/>
      <c r="H4" s="178"/>
    </row>
    <row r="5" spans="1:8" s="4" customFormat="1" ht="29.25" customHeight="1">
      <c r="A5" s="52" t="s">
        <v>5</v>
      </c>
      <c r="B5" s="46" t="s">
        <v>17</v>
      </c>
      <c r="C5" s="53" t="s">
        <v>1</v>
      </c>
      <c r="D5" s="46" t="s">
        <v>3</v>
      </c>
      <c r="E5" s="46" t="s">
        <v>8</v>
      </c>
      <c r="F5" s="46" t="s">
        <v>7</v>
      </c>
      <c r="G5" s="54" t="s">
        <v>15</v>
      </c>
      <c r="H5" s="46" t="s">
        <v>6</v>
      </c>
    </row>
    <row r="6" spans="1:8" s="1" customFormat="1" ht="18" customHeight="1">
      <c r="A6" s="6"/>
      <c r="B6" s="7"/>
      <c r="C6" s="47">
        <v>1175</v>
      </c>
      <c r="D6" s="8" t="s">
        <v>74</v>
      </c>
      <c r="E6" s="9" t="s">
        <v>25</v>
      </c>
      <c r="F6" s="10" t="s">
        <v>146</v>
      </c>
      <c r="G6" s="48">
        <v>1</v>
      </c>
      <c r="H6" s="13"/>
    </row>
    <row r="7" spans="1:8" s="1" customFormat="1" ht="18" customHeight="1">
      <c r="A7" s="14"/>
      <c r="B7" s="15"/>
      <c r="C7" s="49">
        <v>1176</v>
      </c>
      <c r="D7" s="16" t="s">
        <v>76</v>
      </c>
      <c r="E7" s="17" t="s">
        <v>25</v>
      </c>
      <c r="F7" s="18" t="s">
        <v>149</v>
      </c>
      <c r="G7" s="50">
        <v>4</v>
      </c>
      <c r="H7" s="21"/>
    </row>
    <row r="8" spans="1:8" s="1" customFormat="1" ht="18" customHeight="1">
      <c r="A8" s="51">
        <v>1</v>
      </c>
      <c r="B8" s="15" t="s">
        <v>75</v>
      </c>
      <c r="C8" s="49">
        <v>1177</v>
      </c>
      <c r="D8" s="16" t="s">
        <v>77</v>
      </c>
      <c r="E8" s="17" t="s">
        <v>25</v>
      </c>
      <c r="F8" s="18" t="s">
        <v>148</v>
      </c>
      <c r="G8" s="50">
        <v>3</v>
      </c>
      <c r="H8" s="22">
        <v>8</v>
      </c>
    </row>
    <row r="9" spans="1:8" s="1" customFormat="1" ht="18" customHeight="1">
      <c r="A9" s="14"/>
      <c r="B9" s="15"/>
      <c r="C9" s="49">
        <v>1178</v>
      </c>
      <c r="D9" s="16" t="s">
        <v>78</v>
      </c>
      <c r="E9" s="17" t="s">
        <v>25</v>
      </c>
      <c r="F9" s="18" t="s">
        <v>158</v>
      </c>
      <c r="G9" s="50">
        <v>12</v>
      </c>
      <c r="H9" s="21"/>
    </row>
    <row r="10" spans="1:8" ht="18" customHeight="1">
      <c r="A10" s="6"/>
      <c r="B10" s="7"/>
      <c r="C10" s="47">
        <v>1157</v>
      </c>
      <c r="D10" s="8" t="s">
        <v>23</v>
      </c>
      <c r="E10" s="9" t="s">
        <v>25</v>
      </c>
      <c r="F10" s="10" t="s">
        <v>152</v>
      </c>
      <c r="G10" s="48">
        <v>7</v>
      </c>
      <c r="H10" s="13"/>
    </row>
    <row r="11" spans="1:8" ht="18" customHeight="1">
      <c r="A11" s="14"/>
      <c r="B11" s="15"/>
      <c r="C11" s="49">
        <v>1158</v>
      </c>
      <c r="D11" s="16" t="s">
        <v>26</v>
      </c>
      <c r="E11" s="17" t="s">
        <v>25</v>
      </c>
      <c r="F11" s="18" t="s">
        <v>171</v>
      </c>
      <c r="G11" s="50">
        <v>22</v>
      </c>
      <c r="H11" s="21"/>
    </row>
    <row r="12" spans="1:8" ht="18" customHeight="1">
      <c r="A12" s="51">
        <v>2</v>
      </c>
      <c r="B12" s="15" t="s">
        <v>24</v>
      </c>
      <c r="C12" s="49">
        <v>1159</v>
      </c>
      <c r="D12" s="16" t="s">
        <v>27</v>
      </c>
      <c r="E12" s="17" t="s">
        <v>25</v>
      </c>
      <c r="F12" s="18" t="s">
        <v>153</v>
      </c>
      <c r="G12" s="50">
        <v>8</v>
      </c>
      <c r="H12" s="22">
        <v>17</v>
      </c>
    </row>
    <row r="13" spans="1:8" ht="18" customHeight="1">
      <c r="A13" s="14"/>
      <c r="B13" s="15"/>
      <c r="C13" s="49">
        <v>1160</v>
      </c>
      <c r="D13" s="16" t="s">
        <v>28</v>
      </c>
      <c r="E13" s="17" t="s">
        <v>25</v>
      </c>
      <c r="F13" s="18" t="s">
        <v>147</v>
      </c>
      <c r="G13" s="50">
        <v>2</v>
      </c>
      <c r="H13" s="21"/>
    </row>
    <row r="14" spans="1:8" ht="18" customHeight="1">
      <c r="A14" s="6"/>
      <c r="B14" s="7"/>
      <c r="C14" s="47">
        <v>301</v>
      </c>
      <c r="D14" s="8" t="s">
        <v>44</v>
      </c>
      <c r="E14" s="9" t="s">
        <v>25</v>
      </c>
      <c r="F14" s="10" t="s">
        <v>150</v>
      </c>
      <c r="G14" s="48">
        <v>5</v>
      </c>
      <c r="H14" s="13"/>
    </row>
    <row r="15" spans="1:8" ht="18" customHeight="1">
      <c r="A15" s="14"/>
      <c r="B15" s="15"/>
      <c r="C15" s="49">
        <v>302</v>
      </c>
      <c r="D15" s="16" t="s">
        <v>46</v>
      </c>
      <c r="E15" s="17" t="s">
        <v>25</v>
      </c>
      <c r="F15" s="18" t="s">
        <v>155</v>
      </c>
      <c r="G15" s="50">
        <v>9</v>
      </c>
      <c r="H15" s="21"/>
    </row>
    <row r="16" spans="1:8" ht="18" customHeight="1">
      <c r="A16" s="51">
        <v>3</v>
      </c>
      <c r="B16" s="15" t="s">
        <v>45</v>
      </c>
      <c r="C16" s="49">
        <v>303</v>
      </c>
      <c r="D16" s="16" t="s">
        <v>47</v>
      </c>
      <c r="E16" s="17" t="s">
        <v>25</v>
      </c>
      <c r="F16" s="18" t="s">
        <v>168</v>
      </c>
      <c r="G16" s="50">
        <v>19</v>
      </c>
      <c r="H16" s="22">
        <v>33</v>
      </c>
    </row>
    <row r="17" spans="1:8" ht="18" customHeight="1">
      <c r="A17" s="14"/>
      <c r="B17" s="15"/>
      <c r="C17" s="49">
        <v>304</v>
      </c>
      <c r="D17" s="16" t="s">
        <v>48</v>
      </c>
      <c r="E17" s="17" t="s">
        <v>25</v>
      </c>
      <c r="F17" s="18" t="s">
        <v>191</v>
      </c>
      <c r="G17" s="50">
        <v>49</v>
      </c>
      <c r="H17" s="21"/>
    </row>
    <row r="18" spans="1:8" ht="18" customHeight="1">
      <c r="A18" s="6"/>
      <c r="B18" s="7"/>
      <c r="C18" s="47">
        <v>771</v>
      </c>
      <c r="D18" s="8" t="s">
        <v>59</v>
      </c>
      <c r="E18" s="9" t="s">
        <v>25</v>
      </c>
      <c r="F18" s="10" t="s">
        <v>156</v>
      </c>
      <c r="G18" s="48">
        <v>10</v>
      </c>
      <c r="H18" s="13"/>
    </row>
    <row r="19" spans="1:8" ht="18" customHeight="1">
      <c r="A19" s="14"/>
      <c r="B19" s="15"/>
      <c r="C19" s="49">
        <v>772</v>
      </c>
      <c r="D19" s="16" t="s">
        <v>61</v>
      </c>
      <c r="E19" s="17" t="s">
        <v>25</v>
      </c>
      <c r="F19" s="18" t="s">
        <v>161</v>
      </c>
      <c r="G19" s="50">
        <v>15</v>
      </c>
      <c r="H19" s="21"/>
    </row>
    <row r="20" spans="1:8" ht="18" customHeight="1">
      <c r="A20" s="51">
        <v>4</v>
      </c>
      <c r="B20" s="15" t="s">
        <v>60</v>
      </c>
      <c r="C20" s="49">
        <v>773</v>
      </c>
      <c r="D20" s="16" t="s">
        <v>62</v>
      </c>
      <c r="E20" s="17" t="s">
        <v>25</v>
      </c>
      <c r="F20" s="18" t="s">
        <v>180</v>
      </c>
      <c r="G20" s="50">
        <v>37</v>
      </c>
      <c r="H20" s="22">
        <v>36</v>
      </c>
    </row>
    <row r="21" spans="1:8" ht="18" customHeight="1">
      <c r="A21" s="14"/>
      <c r="B21" s="15"/>
      <c r="C21" s="49">
        <v>774</v>
      </c>
      <c r="D21" s="16" t="s">
        <v>63</v>
      </c>
      <c r="E21" s="17" t="s">
        <v>25</v>
      </c>
      <c r="F21" s="18" t="s">
        <v>157</v>
      </c>
      <c r="G21" s="50">
        <v>11</v>
      </c>
      <c r="H21" s="21"/>
    </row>
    <row r="22" spans="1:8" ht="18" customHeight="1">
      <c r="A22" s="6"/>
      <c r="B22" s="7"/>
      <c r="C22" s="47">
        <v>1169</v>
      </c>
      <c r="D22" s="8" t="s">
        <v>79</v>
      </c>
      <c r="E22" s="9" t="s">
        <v>25</v>
      </c>
      <c r="F22" s="10" t="s">
        <v>159</v>
      </c>
      <c r="G22" s="48">
        <v>13</v>
      </c>
      <c r="H22" s="13"/>
    </row>
    <row r="23" spans="1:8" ht="18" customHeight="1">
      <c r="A23" s="14"/>
      <c r="B23" s="15"/>
      <c r="C23" s="49">
        <v>1170</v>
      </c>
      <c r="D23" s="16" t="s">
        <v>81</v>
      </c>
      <c r="E23" s="17" t="s">
        <v>25</v>
      </c>
      <c r="F23" s="18" t="s">
        <v>167</v>
      </c>
      <c r="G23" s="50">
        <v>18</v>
      </c>
      <c r="H23" s="21"/>
    </row>
    <row r="24" spans="1:8" ht="18" customHeight="1">
      <c r="A24" s="51">
        <v>5</v>
      </c>
      <c r="B24" s="15" t="s">
        <v>80</v>
      </c>
      <c r="C24" s="49">
        <v>1171</v>
      </c>
      <c r="D24" s="16" t="s">
        <v>82</v>
      </c>
      <c r="E24" s="17" t="s">
        <v>25</v>
      </c>
      <c r="F24" s="18" t="s">
        <v>151</v>
      </c>
      <c r="G24" s="50">
        <v>6</v>
      </c>
      <c r="H24" s="22">
        <v>37</v>
      </c>
    </row>
    <row r="25" spans="1:8" ht="18" customHeight="1">
      <c r="A25" s="14"/>
      <c r="B25" s="15"/>
      <c r="C25" s="49" t="s">
        <v>83</v>
      </c>
      <c r="D25" s="16" t="s">
        <v>83</v>
      </c>
      <c r="E25" s="17" t="s">
        <v>25</v>
      </c>
      <c r="F25" s="18" t="s">
        <v>210</v>
      </c>
      <c r="G25" s="50" t="s">
        <v>83</v>
      </c>
      <c r="H25" s="21"/>
    </row>
    <row r="26" spans="1:8" ht="18" customHeight="1">
      <c r="A26" s="6"/>
      <c r="B26" s="7"/>
      <c r="C26" s="47">
        <v>974</v>
      </c>
      <c r="D26" s="8" t="s">
        <v>39</v>
      </c>
      <c r="E26" s="9" t="s">
        <v>25</v>
      </c>
      <c r="F26" s="10" t="s">
        <v>165</v>
      </c>
      <c r="G26" s="48">
        <v>17</v>
      </c>
      <c r="H26" s="13"/>
    </row>
    <row r="27" spans="1:8" ht="18" customHeight="1">
      <c r="A27" s="14"/>
      <c r="B27" s="15"/>
      <c r="C27" s="49">
        <v>975</v>
      </c>
      <c r="D27" s="16" t="s">
        <v>41</v>
      </c>
      <c r="E27" s="17" t="s">
        <v>25</v>
      </c>
      <c r="F27" s="18" t="s">
        <v>170</v>
      </c>
      <c r="G27" s="50">
        <v>21</v>
      </c>
      <c r="H27" s="21"/>
    </row>
    <row r="28" spans="1:8" ht="18" customHeight="1">
      <c r="A28" s="51">
        <v>6</v>
      </c>
      <c r="B28" s="15" t="s">
        <v>40</v>
      </c>
      <c r="C28" s="49">
        <v>976</v>
      </c>
      <c r="D28" s="16" t="s">
        <v>42</v>
      </c>
      <c r="E28" s="17" t="s">
        <v>25</v>
      </c>
      <c r="F28" s="18" t="s">
        <v>174</v>
      </c>
      <c r="G28" s="50">
        <v>26</v>
      </c>
      <c r="H28" s="22">
        <v>64</v>
      </c>
    </row>
    <row r="29" spans="1:8" ht="18" customHeight="1">
      <c r="A29" s="14"/>
      <c r="B29" s="15"/>
      <c r="C29" s="49">
        <v>977</v>
      </c>
      <c r="D29" s="16" t="s">
        <v>43</v>
      </c>
      <c r="E29" s="17" t="s">
        <v>25</v>
      </c>
      <c r="F29" s="18" t="s">
        <v>195</v>
      </c>
      <c r="G29" s="50">
        <v>55</v>
      </c>
      <c r="H29" s="21"/>
    </row>
    <row r="30" spans="1:8" ht="18" customHeight="1">
      <c r="A30" s="6"/>
      <c r="B30" s="7"/>
      <c r="C30" s="47">
        <v>297</v>
      </c>
      <c r="D30" s="8" t="s">
        <v>89</v>
      </c>
      <c r="E30" s="9" t="s">
        <v>25</v>
      </c>
      <c r="F30" s="10" t="s">
        <v>162</v>
      </c>
      <c r="G30" s="48">
        <v>16</v>
      </c>
      <c r="H30" s="13"/>
    </row>
    <row r="31" spans="1:8" ht="18" customHeight="1">
      <c r="A31" s="14"/>
      <c r="B31" s="15"/>
      <c r="C31" s="49">
        <v>298</v>
      </c>
      <c r="D31" s="16" t="s">
        <v>91</v>
      </c>
      <c r="E31" s="17" t="s">
        <v>25</v>
      </c>
      <c r="F31" s="18" t="s">
        <v>176</v>
      </c>
      <c r="G31" s="50">
        <v>30</v>
      </c>
      <c r="H31" s="21"/>
    </row>
    <row r="32" spans="1:8" ht="18" customHeight="1">
      <c r="A32" s="51">
        <v>7</v>
      </c>
      <c r="B32" s="15" t="s">
        <v>90</v>
      </c>
      <c r="C32" s="49">
        <v>299</v>
      </c>
      <c r="D32" s="16" t="s">
        <v>92</v>
      </c>
      <c r="E32" s="17" t="s">
        <v>25</v>
      </c>
      <c r="F32" s="18" t="s">
        <v>173</v>
      </c>
      <c r="G32" s="50">
        <v>25</v>
      </c>
      <c r="H32" s="22">
        <v>71</v>
      </c>
    </row>
    <row r="33" spans="1:8" ht="18" customHeight="1">
      <c r="A33" s="14"/>
      <c r="B33" s="15"/>
      <c r="C33" s="49">
        <v>300</v>
      </c>
      <c r="D33" s="16" t="s">
        <v>93</v>
      </c>
      <c r="E33" s="17" t="s">
        <v>25</v>
      </c>
      <c r="F33" s="18" t="s">
        <v>192</v>
      </c>
      <c r="G33" s="50">
        <v>50</v>
      </c>
      <c r="H33" s="21"/>
    </row>
    <row r="34" spans="1:8" ht="18" customHeight="1">
      <c r="A34" s="6"/>
      <c r="B34" s="7"/>
      <c r="C34" s="47">
        <v>62</v>
      </c>
      <c r="D34" s="8" t="s">
        <v>54</v>
      </c>
      <c r="E34" s="9" t="s">
        <v>25</v>
      </c>
      <c r="F34" s="10" t="s">
        <v>172</v>
      </c>
      <c r="G34" s="48">
        <v>23</v>
      </c>
      <c r="H34" s="13"/>
    </row>
    <row r="35" spans="1:8" ht="18" customHeight="1">
      <c r="A35" s="14"/>
      <c r="B35" s="15"/>
      <c r="C35" s="49">
        <v>63</v>
      </c>
      <c r="D35" s="16" t="s">
        <v>56</v>
      </c>
      <c r="E35" s="17" t="s">
        <v>25</v>
      </c>
      <c r="F35" s="18" t="s">
        <v>185</v>
      </c>
      <c r="G35" s="50">
        <v>42</v>
      </c>
      <c r="H35" s="21"/>
    </row>
    <row r="36" spans="1:8" ht="18" customHeight="1">
      <c r="A36" s="51">
        <v>8</v>
      </c>
      <c r="B36" s="15" t="s">
        <v>55</v>
      </c>
      <c r="C36" s="49">
        <v>64</v>
      </c>
      <c r="D36" s="16" t="s">
        <v>57</v>
      </c>
      <c r="E36" s="17" t="s">
        <v>25</v>
      </c>
      <c r="F36" s="18" t="s">
        <v>169</v>
      </c>
      <c r="G36" s="50">
        <v>20</v>
      </c>
      <c r="H36" s="22">
        <v>85</v>
      </c>
    </row>
    <row r="37" spans="1:8" ht="18" customHeight="1">
      <c r="A37" s="14"/>
      <c r="B37" s="15"/>
      <c r="C37" s="49">
        <v>65</v>
      </c>
      <c r="D37" s="16" t="s">
        <v>58</v>
      </c>
      <c r="E37" s="17" t="s">
        <v>25</v>
      </c>
      <c r="F37" s="18" t="s">
        <v>190</v>
      </c>
      <c r="G37" s="50">
        <v>46</v>
      </c>
      <c r="H37" s="21"/>
    </row>
    <row r="38" spans="1:8" ht="18" customHeight="1">
      <c r="A38" s="6"/>
      <c r="B38" s="7"/>
      <c r="C38" s="47">
        <v>779</v>
      </c>
      <c r="D38" s="8" t="s">
        <v>64</v>
      </c>
      <c r="E38" s="9" t="s">
        <v>25</v>
      </c>
      <c r="F38" s="10" t="s">
        <v>175</v>
      </c>
      <c r="G38" s="48">
        <v>27</v>
      </c>
      <c r="H38" s="13"/>
    </row>
    <row r="39" spans="1:8" ht="18" customHeight="1">
      <c r="A39" s="14"/>
      <c r="B39" s="15"/>
      <c r="C39" s="49">
        <v>780</v>
      </c>
      <c r="D39" s="16" t="s">
        <v>66</v>
      </c>
      <c r="E39" s="17" t="s">
        <v>25</v>
      </c>
      <c r="F39" s="18" t="s">
        <v>182</v>
      </c>
      <c r="G39" s="50">
        <v>39</v>
      </c>
      <c r="H39" s="21"/>
    </row>
    <row r="40" spans="1:8" ht="18" customHeight="1">
      <c r="A40" s="51">
        <v>9</v>
      </c>
      <c r="B40" s="15" t="s">
        <v>65</v>
      </c>
      <c r="C40" s="49">
        <v>781</v>
      </c>
      <c r="D40" s="16" t="s">
        <v>67</v>
      </c>
      <c r="E40" s="17" t="s">
        <v>25</v>
      </c>
      <c r="F40" s="18" t="s">
        <v>181</v>
      </c>
      <c r="G40" s="50">
        <v>38</v>
      </c>
      <c r="H40" s="22">
        <v>104</v>
      </c>
    </row>
    <row r="41" spans="1:8" ht="18" customHeight="1">
      <c r="A41" s="14"/>
      <c r="B41" s="15"/>
      <c r="C41" s="49">
        <v>782</v>
      </c>
      <c r="D41" s="16" t="s">
        <v>68</v>
      </c>
      <c r="E41" s="17" t="s">
        <v>25</v>
      </c>
      <c r="F41" s="18" t="s">
        <v>183</v>
      </c>
      <c r="G41" s="50">
        <v>40</v>
      </c>
      <c r="H41" s="21"/>
    </row>
    <row r="42" spans="1:8" ht="18" customHeight="1">
      <c r="A42" s="6"/>
      <c r="B42" s="7"/>
      <c r="C42" s="47">
        <v>1002</v>
      </c>
      <c r="D42" s="8" t="s">
        <v>84</v>
      </c>
      <c r="E42" s="9" t="s">
        <v>25</v>
      </c>
      <c r="F42" s="10" t="s">
        <v>197</v>
      </c>
      <c r="G42" s="48">
        <v>58</v>
      </c>
      <c r="H42" s="13"/>
    </row>
    <row r="43" spans="1:8" ht="18" customHeight="1">
      <c r="A43" s="14"/>
      <c r="B43" s="15"/>
      <c r="C43" s="49">
        <v>1003</v>
      </c>
      <c r="D43" s="16" t="s">
        <v>86</v>
      </c>
      <c r="E43" s="17" t="s">
        <v>25</v>
      </c>
      <c r="F43" s="18" t="s">
        <v>189</v>
      </c>
      <c r="G43" s="50">
        <v>45</v>
      </c>
      <c r="H43" s="21"/>
    </row>
    <row r="44" spans="1:8" ht="18" customHeight="1">
      <c r="A44" s="51">
        <v>10</v>
      </c>
      <c r="B44" s="15" t="s">
        <v>85</v>
      </c>
      <c r="C44" s="49">
        <v>1004</v>
      </c>
      <c r="D44" s="16" t="s">
        <v>87</v>
      </c>
      <c r="E44" s="17" t="s">
        <v>25</v>
      </c>
      <c r="F44" s="18" t="s">
        <v>176</v>
      </c>
      <c r="G44" s="50">
        <v>31</v>
      </c>
      <c r="H44" s="22">
        <v>105</v>
      </c>
    </row>
    <row r="45" spans="1:8" ht="18" customHeight="1">
      <c r="A45" s="14"/>
      <c r="B45" s="15"/>
      <c r="C45" s="49">
        <v>1005</v>
      </c>
      <c r="D45" s="16" t="s">
        <v>88</v>
      </c>
      <c r="E45" s="17" t="s">
        <v>25</v>
      </c>
      <c r="F45" s="18" t="s">
        <v>175</v>
      </c>
      <c r="G45" s="50">
        <v>29</v>
      </c>
      <c r="H45" s="21"/>
    </row>
    <row r="46" spans="1:8" ht="18" customHeight="1">
      <c r="A46" s="6"/>
      <c r="B46" s="7"/>
      <c r="C46" s="47">
        <v>169</v>
      </c>
      <c r="D46" s="8" t="s">
        <v>49</v>
      </c>
      <c r="E46" s="9" t="s">
        <v>25</v>
      </c>
      <c r="F46" s="10" t="s">
        <v>196</v>
      </c>
      <c r="G46" s="48">
        <v>56</v>
      </c>
      <c r="H46" s="13"/>
    </row>
    <row r="47" spans="1:8" ht="18" customHeight="1">
      <c r="A47" s="14"/>
      <c r="B47" s="15"/>
      <c r="C47" s="49">
        <v>170</v>
      </c>
      <c r="D47" s="16" t="s">
        <v>51</v>
      </c>
      <c r="E47" s="17" t="s">
        <v>25</v>
      </c>
      <c r="F47" s="18" t="s">
        <v>177</v>
      </c>
      <c r="G47" s="50">
        <v>33</v>
      </c>
      <c r="H47" s="21"/>
    </row>
    <row r="48" spans="1:8" ht="18" customHeight="1">
      <c r="A48" s="51">
        <v>11</v>
      </c>
      <c r="B48" s="15" t="s">
        <v>50</v>
      </c>
      <c r="C48" s="49">
        <v>171</v>
      </c>
      <c r="D48" s="16" t="s">
        <v>52</v>
      </c>
      <c r="E48" s="17" t="s">
        <v>25</v>
      </c>
      <c r="F48" s="18" t="s">
        <v>201</v>
      </c>
      <c r="G48" s="50">
        <v>63</v>
      </c>
      <c r="H48" s="22">
        <v>113</v>
      </c>
    </row>
    <row r="49" spans="1:8" ht="18" customHeight="1">
      <c r="A49" s="14"/>
      <c r="B49" s="15"/>
      <c r="C49" s="49">
        <v>172</v>
      </c>
      <c r="D49" s="16" t="s">
        <v>53</v>
      </c>
      <c r="E49" s="17" t="s">
        <v>25</v>
      </c>
      <c r="F49" s="18" t="s">
        <v>172</v>
      </c>
      <c r="G49" s="50">
        <v>24</v>
      </c>
      <c r="H49" s="21"/>
    </row>
    <row r="50" spans="1:8" ht="18" customHeight="1">
      <c r="A50" s="6"/>
      <c r="B50" s="7"/>
      <c r="C50" s="47">
        <v>704</v>
      </c>
      <c r="D50" s="8" t="s">
        <v>98</v>
      </c>
      <c r="E50" s="9" t="s">
        <v>25</v>
      </c>
      <c r="F50" s="10" t="s">
        <v>161</v>
      </c>
      <c r="G50" s="48">
        <v>14</v>
      </c>
      <c r="H50" s="13"/>
    </row>
    <row r="51" spans="1:8" ht="18" customHeight="1">
      <c r="A51" s="14"/>
      <c r="B51" s="15"/>
      <c r="C51" s="49">
        <v>712</v>
      </c>
      <c r="D51" s="16" t="s">
        <v>100</v>
      </c>
      <c r="E51" s="17" t="s">
        <v>25</v>
      </c>
      <c r="F51" s="18" t="s">
        <v>207</v>
      </c>
      <c r="G51" s="50">
        <v>71</v>
      </c>
      <c r="H51" s="21"/>
    </row>
    <row r="52" spans="1:8" ht="18" customHeight="1">
      <c r="A52" s="51">
        <v>12</v>
      </c>
      <c r="B52" s="15" t="s">
        <v>99</v>
      </c>
      <c r="C52" s="49">
        <v>756</v>
      </c>
      <c r="D52" s="16" t="s">
        <v>101</v>
      </c>
      <c r="E52" s="17" t="s">
        <v>25</v>
      </c>
      <c r="F52" s="18" t="s">
        <v>201</v>
      </c>
      <c r="G52" s="50">
        <v>65</v>
      </c>
      <c r="H52" s="22">
        <v>122</v>
      </c>
    </row>
    <row r="53" spans="1:8" ht="18" customHeight="1">
      <c r="A53" s="14"/>
      <c r="B53" s="15"/>
      <c r="C53" s="49">
        <v>790</v>
      </c>
      <c r="D53" s="16" t="s">
        <v>102</v>
      </c>
      <c r="E53" s="17" t="s">
        <v>25</v>
      </c>
      <c r="F53" s="18" t="s">
        <v>187</v>
      </c>
      <c r="G53" s="50">
        <v>43</v>
      </c>
      <c r="H53" s="21"/>
    </row>
    <row r="54" spans="1:8" ht="18" customHeight="1">
      <c r="A54" s="6"/>
      <c r="B54" s="7"/>
      <c r="C54" s="47">
        <v>614</v>
      </c>
      <c r="D54" s="8" t="s">
        <v>69</v>
      </c>
      <c r="E54" s="9" t="s">
        <v>25</v>
      </c>
      <c r="F54" s="10" t="s">
        <v>177</v>
      </c>
      <c r="G54" s="48">
        <v>34</v>
      </c>
      <c r="H54" s="13"/>
    </row>
    <row r="55" spans="1:8" ht="18" customHeight="1">
      <c r="A55" s="14"/>
      <c r="B55" s="15"/>
      <c r="C55" s="49">
        <v>615</v>
      </c>
      <c r="D55" s="16" t="s">
        <v>71</v>
      </c>
      <c r="E55" s="17" t="s">
        <v>25</v>
      </c>
      <c r="F55" s="18" t="s">
        <v>203</v>
      </c>
      <c r="G55" s="50">
        <v>67</v>
      </c>
      <c r="H55" s="21"/>
    </row>
    <row r="56" spans="1:8" ht="18" customHeight="1">
      <c r="A56" s="51">
        <v>13</v>
      </c>
      <c r="B56" s="15" t="s">
        <v>70</v>
      </c>
      <c r="C56" s="49">
        <v>595</v>
      </c>
      <c r="D56" s="16" t="s">
        <v>72</v>
      </c>
      <c r="E56" s="17" t="s">
        <v>25</v>
      </c>
      <c r="F56" s="18" t="s">
        <v>195</v>
      </c>
      <c r="G56" s="50">
        <v>54</v>
      </c>
      <c r="H56" s="22">
        <v>129</v>
      </c>
    </row>
    <row r="57" spans="1:8" ht="18" customHeight="1">
      <c r="A57" s="14"/>
      <c r="B57" s="15"/>
      <c r="C57" s="49">
        <v>596</v>
      </c>
      <c r="D57" s="16" t="s">
        <v>73</v>
      </c>
      <c r="E57" s="17" t="s">
        <v>25</v>
      </c>
      <c r="F57" s="18" t="s">
        <v>184</v>
      </c>
      <c r="G57" s="50">
        <v>41</v>
      </c>
      <c r="H57" s="21"/>
    </row>
    <row r="58" spans="1:8" ht="18" customHeight="1">
      <c r="A58" s="6"/>
      <c r="B58" s="7"/>
      <c r="C58" s="47">
        <v>833</v>
      </c>
      <c r="D58" s="8" t="s">
        <v>114</v>
      </c>
      <c r="E58" s="9" t="s">
        <v>25</v>
      </c>
      <c r="F58" s="10" t="s">
        <v>189</v>
      </c>
      <c r="G58" s="48">
        <v>44</v>
      </c>
      <c r="H58" s="13"/>
    </row>
    <row r="59" spans="1:8" ht="18" customHeight="1">
      <c r="A59" s="14"/>
      <c r="B59" s="15"/>
      <c r="C59" s="49">
        <v>835</v>
      </c>
      <c r="D59" s="16" t="s">
        <v>116</v>
      </c>
      <c r="E59" s="17" t="s">
        <v>25</v>
      </c>
      <c r="F59" s="18" t="s">
        <v>175</v>
      </c>
      <c r="G59" s="50">
        <v>28</v>
      </c>
      <c r="H59" s="21"/>
    </row>
    <row r="60" spans="1:8" ht="18" customHeight="1">
      <c r="A60" s="51">
        <v>14</v>
      </c>
      <c r="B60" s="15" t="s">
        <v>115</v>
      </c>
      <c r="C60" s="49">
        <v>836</v>
      </c>
      <c r="D60" s="16" t="s">
        <v>117</v>
      </c>
      <c r="E60" s="17" t="s">
        <v>25</v>
      </c>
      <c r="F60" s="18" t="s">
        <v>206</v>
      </c>
      <c r="G60" s="50">
        <v>70</v>
      </c>
      <c r="H60" s="22">
        <v>134</v>
      </c>
    </row>
    <row r="61" spans="1:8" ht="18" customHeight="1">
      <c r="A61" s="14"/>
      <c r="B61" s="15"/>
      <c r="C61" s="49">
        <v>837</v>
      </c>
      <c r="D61" s="16" t="s">
        <v>118</v>
      </c>
      <c r="E61" s="17" t="s">
        <v>25</v>
      </c>
      <c r="F61" s="18" t="s">
        <v>200</v>
      </c>
      <c r="G61" s="50">
        <v>62</v>
      </c>
      <c r="H61" s="21"/>
    </row>
    <row r="62" spans="1:8" ht="18" customHeight="1">
      <c r="A62" s="6"/>
      <c r="B62" s="7"/>
      <c r="C62" s="47">
        <v>978</v>
      </c>
      <c r="D62" s="8" t="s">
        <v>109</v>
      </c>
      <c r="E62" s="9" t="s">
        <v>25</v>
      </c>
      <c r="F62" s="10" t="s">
        <v>203</v>
      </c>
      <c r="G62" s="48">
        <v>68</v>
      </c>
      <c r="H62" s="13"/>
    </row>
    <row r="63" spans="1:8" ht="18" customHeight="1">
      <c r="A63" s="14"/>
      <c r="B63" s="15"/>
      <c r="C63" s="49">
        <v>979</v>
      </c>
      <c r="D63" s="16" t="s">
        <v>111</v>
      </c>
      <c r="E63" s="17" t="s">
        <v>25</v>
      </c>
      <c r="F63" s="18" t="s">
        <v>179</v>
      </c>
      <c r="G63" s="50">
        <v>36</v>
      </c>
      <c r="H63" s="21"/>
    </row>
    <row r="64" spans="1:8" ht="18" customHeight="1">
      <c r="A64" s="51">
        <v>15</v>
      </c>
      <c r="B64" s="15" t="s">
        <v>110</v>
      </c>
      <c r="C64" s="49">
        <v>980</v>
      </c>
      <c r="D64" s="16" t="s">
        <v>112</v>
      </c>
      <c r="E64" s="17" t="s">
        <v>25</v>
      </c>
      <c r="F64" s="18" t="s">
        <v>193</v>
      </c>
      <c r="G64" s="50">
        <v>51</v>
      </c>
      <c r="H64" s="22">
        <v>147</v>
      </c>
    </row>
    <row r="65" spans="1:8" ht="18" customHeight="1">
      <c r="A65" s="14"/>
      <c r="B65" s="15"/>
      <c r="C65" s="49">
        <v>981</v>
      </c>
      <c r="D65" s="16" t="s">
        <v>113</v>
      </c>
      <c r="E65" s="17" t="s">
        <v>25</v>
      </c>
      <c r="F65" s="18" t="s">
        <v>199</v>
      </c>
      <c r="G65" s="50">
        <v>60</v>
      </c>
      <c r="H65" s="21"/>
    </row>
    <row r="66" spans="1:8" ht="18" customHeight="1">
      <c r="A66" s="6"/>
      <c r="B66" s="7"/>
      <c r="C66" s="47">
        <v>161</v>
      </c>
      <c r="D66" s="8" t="s">
        <v>94</v>
      </c>
      <c r="E66" s="9" t="s">
        <v>25</v>
      </c>
      <c r="F66" s="10" t="s">
        <v>190</v>
      </c>
      <c r="G66" s="48">
        <v>48</v>
      </c>
      <c r="H66" s="13"/>
    </row>
    <row r="67" spans="1:8" ht="18" customHeight="1">
      <c r="A67" s="14"/>
      <c r="B67" s="15"/>
      <c r="C67" s="49">
        <v>162</v>
      </c>
      <c r="D67" s="16" t="s">
        <v>96</v>
      </c>
      <c r="E67" s="17" t="s">
        <v>25</v>
      </c>
      <c r="F67" s="18" t="s">
        <v>204</v>
      </c>
      <c r="G67" s="50">
        <v>69</v>
      </c>
      <c r="H67" s="21"/>
    </row>
    <row r="68" spans="1:8" ht="18" customHeight="1">
      <c r="A68" s="51">
        <v>16</v>
      </c>
      <c r="B68" s="15" t="s">
        <v>95</v>
      </c>
      <c r="C68" s="49">
        <v>163</v>
      </c>
      <c r="D68" s="16" t="s">
        <v>97</v>
      </c>
      <c r="E68" s="17" t="s">
        <v>25</v>
      </c>
      <c r="F68" s="18" t="s">
        <v>177</v>
      </c>
      <c r="G68" s="50">
        <v>32</v>
      </c>
      <c r="H68" s="22">
        <v>149</v>
      </c>
    </row>
    <row r="69" spans="1:8" ht="18" customHeight="1">
      <c r="A69" s="14"/>
      <c r="B69" s="15"/>
      <c r="C69" s="49" t="s">
        <v>83</v>
      </c>
      <c r="D69" s="16" t="s">
        <v>83</v>
      </c>
      <c r="E69" s="17" t="s">
        <v>25</v>
      </c>
      <c r="F69" s="18" t="s">
        <v>210</v>
      </c>
      <c r="G69" s="50" t="s">
        <v>83</v>
      </c>
      <c r="H69" s="21"/>
    </row>
    <row r="70" spans="1:8" ht="18" customHeight="1">
      <c r="A70" s="6"/>
      <c r="B70" s="7"/>
      <c r="C70" s="47">
        <v>452</v>
      </c>
      <c r="D70" s="8" t="s">
        <v>34</v>
      </c>
      <c r="E70" s="9" t="s">
        <v>25</v>
      </c>
      <c r="F70" s="10" t="s">
        <v>178</v>
      </c>
      <c r="G70" s="48">
        <v>35</v>
      </c>
      <c r="H70" s="13"/>
    </row>
    <row r="71" spans="1:8" ht="18" customHeight="1">
      <c r="A71" s="14"/>
      <c r="B71" s="15"/>
      <c r="C71" s="49">
        <v>453</v>
      </c>
      <c r="D71" s="16" t="s">
        <v>36</v>
      </c>
      <c r="E71" s="17" t="s">
        <v>25</v>
      </c>
      <c r="F71" s="18" t="s">
        <v>201</v>
      </c>
      <c r="G71" s="50">
        <v>64</v>
      </c>
      <c r="H71" s="21"/>
    </row>
    <row r="72" spans="1:8" ht="18" customHeight="1">
      <c r="A72" s="51">
        <v>17</v>
      </c>
      <c r="B72" s="15" t="s">
        <v>35</v>
      </c>
      <c r="C72" s="49">
        <v>454</v>
      </c>
      <c r="D72" s="16" t="s">
        <v>37</v>
      </c>
      <c r="E72" s="17" t="s">
        <v>25</v>
      </c>
      <c r="F72" s="18" t="s">
        <v>198</v>
      </c>
      <c r="G72" s="50">
        <v>59</v>
      </c>
      <c r="H72" s="22">
        <v>158</v>
      </c>
    </row>
    <row r="73" spans="1:8" ht="18" customHeight="1">
      <c r="A73" s="14"/>
      <c r="B73" s="15"/>
      <c r="C73" s="49">
        <v>455</v>
      </c>
      <c r="D73" s="16" t="s">
        <v>38</v>
      </c>
      <c r="E73" s="17" t="s">
        <v>25</v>
      </c>
      <c r="F73" s="18" t="s">
        <v>208</v>
      </c>
      <c r="G73" s="50">
        <v>72</v>
      </c>
      <c r="H73" s="21"/>
    </row>
    <row r="74" spans="1:8" ht="18" customHeight="1">
      <c r="A74" s="6"/>
      <c r="B74" s="7"/>
      <c r="C74" s="47">
        <v>610</v>
      </c>
      <c r="D74" s="8" t="s">
        <v>29</v>
      </c>
      <c r="E74" s="9" t="s">
        <v>25</v>
      </c>
      <c r="F74" s="10" t="s">
        <v>194</v>
      </c>
      <c r="G74" s="48">
        <v>52</v>
      </c>
      <c r="H74" s="13"/>
    </row>
    <row r="75" spans="1:8" ht="18" customHeight="1">
      <c r="A75" s="14"/>
      <c r="B75" s="15"/>
      <c r="C75" s="49">
        <v>611</v>
      </c>
      <c r="D75" s="16" t="s">
        <v>31</v>
      </c>
      <c r="E75" s="17" t="s">
        <v>25</v>
      </c>
      <c r="F75" s="18" t="s">
        <v>194</v>
      </c>
      <c r="G75" s="50">
        <v>53</v>
      </c>
      <c r="H75" s="21"/>
    </row>
    <row r="76" spans="1:8" ht="18" customHeight="1">
      <c r="A76" s="51">
        <v>18</v>
      </c>
      <c r="B76" s="15" t="s">
        <v>30</v>
      </c>
      <c r="C76" s="49">
        <v>612</v>
      </c>
      <c r="D76" s="16" t="s">
        <v>32</v>
      </c>
      <c r="E76" s="17" t="s">
        <v>25</v>
      </c>
      <c r="F76" s="18" t="s">
        <v>197</v>
      </c>
      <c r="G76" s="50">
        <v>57</v>
      </c>
      <c r="H76" s="22">
        <v>162</v>
      </c>
    </row>
    <row r="77" spans="1:8" ht="18" customHeight="1">
      <c r="A77" s="14"/>
      <c r="B77" s="15"/>
      <c r="C77" s="49">
        <v>613</v>
      </c>
      <c r="D77" s="16" t="s">
        <v>33</v>
      </c>
      <c r="E77" s="17" t="s">
        <v>25</v>
      </c>
      <c r="F77" s="18" t="s">
        <v>200</v>
      </c>
      <c r="G77" s="50">
        <v>61</v>
      </c>
      <c r="H77" s="21"/>
    </row>
    <row r="78" spans="1:8" ht="18" customHeight="1">
      <c r="A78" s="6"/>
      <c r="B78" s="7"/>
      <c r="C78" s="47">
        <v>153</v>
      </c>
      <c r="D78" s="8" t="s">
        <v>103</v>
      </c>
      <c r="E78" s="9" t="s">
        <v>25</v>
      </c>
      <c r="F78" s="10" t="s">
        <v>190</v>
      </c>
      <c r="G78" s="48">
        <v>47</v>
      </c>
      <c r="H78" s="13"/>
    </row>
    <row r="79" spans="1:8" ht="18" customHeight="1">
      <c r="A79" s="14"/>
      <c r="B79" s="15"/>
      <c r="C79" s="49">
        <v>154</v>
      </c>
      <c r="D79" s="16" t="s">
        <v>105</v>
      </c>
      <c r="E79" s="17" t="s">
        <v>25</v>
      </c>
      <c r="F79" s="18" t="s">
        <v>202</v>
      </c>
      <c r="G79" s="50">
        <v>66</v>
      </c>
      <c r="H79" s="21"/>
    </row>
    <row r="80" spans="1:8" ht="18" customHeight="1">
      <c r="A80" s="51">
        <v>1098</v>
      </c>
      <c r="B80" s="15" t="s">
        <v>104</v>
      </c>
      <c r="C80" s="49">
        <v>155</v>
      </c>
      <c r="D80" s="16" t="s">
        <v>106</v>
      </c>
      <c r="E80" s="17" t="s">
        <v>25</v>
      </c>
      <c r="F80" s="18" t="s">
        <v>145</v>
      </c>
      <c r="G80" s="50" t="s">
        <v>83</v>
      </c>
      <c r="H80" s="22" t="s">
        <v>211</v>
      </c>
    </row>
    <row r="81" spans="1:8" ht="18" customHeight="1">
      <c r="A81" s="14"/>
      <c r="B81" s="15"/>
      <c r="C81" s="49">
        <v>156</v>
      </c>
      <c r="D81" s="16" t="s">
        <v>107</v>
      </c>
      <c r="E81" s="17" t="s">
        <v>25</v>
      </c>
      <c r="F81" s="18" t="s">
        <v>143</v>
      </c>
      <c r="G81" s="50" t="s">
        <v>83</v>
      </c>
      <c r="H81" s="21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10" dxfId="15" stopIfTrue="1">
      <formula>AND(COUNTIF($B$5:$B$5,B5)&gt;1,NOT(ISBLANK(B5)))</formula>
    </cfRule>
  </conditionalFormatting>
  <conditionalFormatting sqref="A6:A81">
    <cfRule type="cellIs" priority="7" dxfId="16" operator="greaterThan">
      <formula>1000</formula>
    </cfRule>
    <cfRule type="cellIs" priority="8" dxfId="15" operator="greaterThan">
      <formula>"&gt;1000"</formula>
    </cfRule>
  </conditionalFormatting>
  <conditionalFormatting sqref="H6:H81">
    <cfRule type="duplicateValues" priority="215" dxfId="0" stopIfTrue="1">
      <formula>AND(COUNTIF($H$6:$H$81,H6)&gt;1,NOT(ISBLANK(H6)))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2014-03-09T13:00:27Z</cp:lastPrinted>
  <dcterms:created xsi:type="dcterms:W3CDTF">2008-08-11T14:10:37Z</dcterms:created>
  <dcterms:modified xsi:type="dcterms:W3CDTF">2014-03-10T16:04:05Z</dcterms:modified>
  <cp:category/>
  <cp:version/>
  <cp:contentType/>
  <cp:contentStatus/>
</cp:coreProperties>
</file>