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80" windowWidth="11355" windowHeight="5400" tabRatio="894" firstSheet="1" activeTab="1"/>
  </bookViews>
  <sheets>
    <sheet name="Y.K.KAPAK" sheetId="1" state="hidden" r:id="rId1"/>
    <sheet name="Y.K.START LİSTE" sheetId="2" r:id="rId2"/>
    <sheet name="Y.K.FERDİ SONUÇ" sheetId="3" r:id="rId3"/>
    <sheet name="Y.E.KAPAK" sheetId="4" state="hidden" r:id="rId4"/>
    <sheet name="Y.E.START LİSTE" sheetId="5" r:id="rId5"/>
    <sheet name="Y.E.FERDİ SONUÇ" sheetId="6" r:id="rId6"/>
    <sheet name="G.B.KAPAK" sheetId="7" state="hidden" r:id="rId7"/>
    <sheet name="G.B.START LİSTE" sheetId="8" r:id="rId8"/>
    <sheet name="G.B.FERDİ SONUÇ" sheetId="9" r:id="rId9"/>
    <sheet name="G.E.KAPAK" sheetId="10" state="hidden" r:id="rId10"/>
    <sheet name="G.E.START LİSTE" sheetId="11" r:id="rId11"/>
    <sheet name="G.E.FERDİ SONUÇ" sheetId="12" r:id="rId12"/>
    <sheet name="B.B.KAPAK" sheetId="13" state="hidden" r:id="rId13"/>
    <sheet name="B.B.START LİSTE" sheetId="14" r:id="rId14"/>
    <sheet name="B.B.FERDİ SONUÇ" sheetId="15" r:id="rId15"/>
    <sheet name="B.E.KAPAK" sheetId="16" state="hidden" r:id="rId16"/>
    <sheet name="B.E.START LİSTE" sheetId="17" r:id="rId17"/>
    <sheet name="B.E.FERDİ SONUÇ" sheetId="18" r:id="rId18"/>
    <sheet name="KULLANMA BİLGİLERİ" sheetId="19" state="hidden" r:id="rId19"/>
  </sheets>
  <definedNames>
    <definedName name="EsasPuan" localSheetId="14">#REF!</definedName>
    <definedName name="EsasPuan" localSheetId="12">#REF!</definedName>
    <definedName name="EsasPuan" localSheetId="13">#REF!</definedName>
    <definedName name="EsasPuan" localSheetId="17">#REF!</definedName>
    <definedName name="EsasPuan" localSheetId="15">#REF!</definedName>
    <definedName name="EsasPuan" localSheetId="16">#REF!</definedName>
    <definedName name="EsasPuan" localSheetId="8">#REF!</definedName>
    <definedName name="EsasPuan" localSheetId="6">#REF!</definedName>
    <definedName name="EsasPuan" localSheetId="7">#REF!</definedName>
    <definedName name="EsasPuan" localSheetId="11">#REF!</definedName>
    <definedName name="EsasPuan" localSheetId="9">#REF!</definedName>
    <definedName name="EsasPuan" localSheetId="10">#REF!</definedName>
    <definedName name="EsasPuan" localSheetId="18">#REF!</definedName>
    <definedName name="EsasPuan" localSheetId="5">#REF!</definedName>
    <definedName name="EsasPuan" localSheetId="3">#REF!</definedName>
    <definedName name="EsasPuan" localSheetId="4">#REF!</definedName>
    <definedName name="EsasPuan" localSheetId="0">#REF!</definedName>
    <definedName name="EsasPuan">#REF!</definedName>
    <definedName name="Kodlama" localSheetId="14">#REF!</definedName>
    <definedName name="Kodlama" localSheetId="12">#REF!</definedName>
    <definedName name="Kodlama" localSheetId="13">#REF!</definedName>
    <definedName name="Kodlama" localSheetId="17">#REF!</definedName>
    <definedName name="Kodlama" localSheetId="15">#REF!</definedName>
    <definedName name="Kodlama" localSheetId="16">#REF!</definedName>
    <definedName name="Kodlama" localSheetId="8">#REF!</definedName>
    <definedName name="Kodlama" localSheetId="6">#REF!</definedName>
    <definedName name="Kodlama" localSheetId="7">#REF!</definedName>
    <definedName name="Kodlama" localSheetId="11">#REF!</definedName>
    <definedName name="Kodlama" localSheetId="9">#REF!</definedName>
    <definedName name="Kodlama" localSheetId="10">#REF!</definedName>
    <definedName name="Kodlama" localSheetId="18">#REF!</definedName>
    <definedName name="Kodlama" localSheetId="5">#REF!</definedName>
    <definedName name="Kodlama" localSheetId="3">#REF!</definedName>
    <definedName name="Kodlama" localSheetId="4">#REF!</definedName>
    <definedName name="Kodlama" localSheetId="0">#REF!</definedName>
    <definedName name="Kodlama">#REF!</definedName>
    <definedName name="Puanlama" localSheetId="14">#REF!</definedName>
    <definedName name="Puanlama" localSheetId="12">#REF!</definedName>
    <definedName name="Puanlama" localSheetId="13">#REF!</definedName>
    <definedName name="Puanlama" localSheetId="17">#REF!</definedName>
    <definedName name="Puanlama" localSheetId="15">#REF!</definedName>
    <definedName name="Puanlama" localSheetId="16">#REF!</definedName>
    <definedName name="Puanlama" localSheetId="8">#REF!</definedName>
    <definedName name="Puanlama" localSheetId="6">#REF!</definedName>
    <definedName name="Puanlama" localSheetId="7">#REF!</definedName>
    <definedName name="Puanlama" localSheetId="11">#REF!</definedName>
    <definedName name="Puanlama" localSheetId="9">#REF!</definedName>
    <definedName name="Puanlama" localSheetId="10">#REF!</definedName>
    <definedName name="Puanlama" localSheetId="18">#REF!</definedName>
    <definedName name="Puanlama" localSheetId="5">#REF!</definedName>
    <definedName name="Puanlama" localSheetId="3">#REF!</definedName>
    <definedName name="Puanlama" localSheetId="4">#REF!</definedName>
    <definedName name="Puanlama" localSheetId="0">#REF!</definedName>
    <definedName name="Puanlama">#REF!</definedName>
    <definedName name="Sonuc" localSheetId="14">#REF!</definedName>
    <definedName name="Sonuc" localSheetId="12">#REF!</definedName>
    <definedName name="Sonuc" localSheetId="13">#REF!</definedName>
    <definedName name="Sonuc" localSheetId="17">#REF!</definedName>
    <definedName name="Sonuc" localSheetId="15">#REF!</definedName>
    <definedName name="Sonuc" localSheetId="16">#REF!</definedName>
    <definedName name="Sonuc" localSheetId="8">#REF!</definedName>
    <definedName name="Sonuc" localSheetId="6">#REF!</definedName>
    <definedName name="Sonuc" localSheetId="7">#REF!</definedName>
    <definedName name="Sonuc" localSheetId="11">#REF!</definedName>
    <definedName name="Sonuc" localSheetId="9">#REF!</definedName>
    <definedName name="Sonuc" localSheetId="10">#REF!</definedName>
    <definedName name="Sonuc" localSheetId="18">#REF!</definedName>
    <definedName name="Sonuc" localSheetId="5">#REF!</definedName>
    <definedName name="Sonuc" localSheetId="3">#REF!</definedName>
    <definedName name="Sonuc" localSheetId="4">#REF!</definedName>
    <definedName name="Sonuc" localSheetId="0">#REF!</definedName>
    <definedName name="Sonuc">#REF!</definedName>
    <definedName name="Sporcular" localSheetId="14">#REF!</definedName>
    <definedName name="Sporcular" localSheetId="12">#REF!</definedName>
    <definedName name="Sporcular" localSheetId="13">#REF!</definedName>
    <definedName name="Sporcular" localSheetId="17">#REF!</definedName>
    <definedName name="Sporcular" localSheetId="15">#REF!</definedName>
    <definedName name="Sporcular" localSheetId="16">#REF!</definedName>
    <definedName name="Sporcular" localSheetId="8">#REF!</definedName>
    <definedName name="Sporcular" localSheetId="6">#REF!</definedName>
    <definedName name="Sporcular" localSheetId="7">#REF!</definedName>
    <definedName name="Sporcular" localSheetId="11">#REF!</definedName>
    <definedName name="Sporcular" localSheetId="9">#REF!</definedName>
    <definedName name="Sporcular" localSheetId="10">#REF!</definedName>
    <definedName name="Sporcular" localSheetId="18">#REF!</definedName>
    <definedName name="Sporcular" localSheetId="5">#REF!</definedName>
    <definedName name="Sporcular" localSheetId="3">#REF!</definedName>
    <definedName name="Sporcular" localSheetId="4">#REF!</definedName>
    <definedName name="Sporcular" localSheetId="0">#REF!</definedName>
    <definedName name="Sporcular">#REF!</definedName>
    <definedName name="TakımData" localSheetId="14">#REF!</definedName>
    <definedName name="TakımData" localSheetId="12">#REF!</definedName>
    <definedName name="TakımData" localSheetId="13">#REF!</definedName>
    <definedName name="TakımData" localSheetId="17">#REF!</definedName>
    <definedName name="TakımData" localSheetId="15">#REF!</definedName>
    <definedName name="TakımData" localSheetId="16">#REF!</definedName>
    <definedName name="TakımData" localSheetId="8">#REF!</definedName>
    <definedName name="TakımData" localSheetId="6">#REF!</definedName>
    <definedName name="TakımData" localSheetId="7">#REF!</definedName>
    <definedName name="TakımData" localSheetId="11">#REF!</definedName>
    <definedName name="TakımData" localSheetId="9">#REF!</definedName>
    <definedName name="TakımData" localSheetId="10">#REF!</definedName>
    <definedName name="TakımData" localSheetId="18">#REF!</definedName>
    <definedName name="TakımData" localSheetId="5">#REF!</definedName>
    <definedName name="TakımData" localSheetId="3">#REF!</definedName>
    <definedName name="TakımData" localSheetId="4">#REF!</definedName>
    <definedName name="TakımData" localSheetId="0">#REF!</definedName>
    <definedName name="TakımData">#REF!</definedName>
    <definedName name="TakımKod" localSheetId="14">#REF!</definedName>
    <definedName name="TakımKod" localSheetId="12">#REF!</definedName>
    <definedName name="TakımKod" localSheetId="13">#REF!</definedName>
    <definedName name="TakımKod" localSheetId="17">#REF!</definedName>
    <definedName name="TakımKod" localSheetId="15">#REF!</definedName>
    <definedName name="TakımKod" localSheetId="16">#REF!</definedName>
    <definedName name="TakımKod" localSheetId="8">#REF!</definedName>
    <definedName name="TakımKod" localSheetId="6">#REF!</definedName>
    <definedName name="TakımKod" localSheetId="7">#REF!</definedName>
    <definedName name="TakımKod" localSheetId="11">#REF!</definedName>
    <definedName name="TakımKod" localSheetId="9">#REF!</definedName>
    <definedName name="TakımKod" localSheetId="10">#REF!</definedName>
    <definedName name="TakımKod" localSheetId="18">#REF!</definedName>
    <definedName name="TakımKod" localSheetId="5">#REF!</definedName>
    <definedName name="TakımKod" localSheetId="3">#REF!</definedName>
    <definedName name="TakımKod" localSheetId="4">#REF!</definedName>
    <definedName name="TakımKod" localSheetId="0">#REF!</definedName>
    <definedName name="TakımKod">#REF!</definedName>
    <definedName name="TakımKod2" localSheetId="14">#REF!</definedName>
    <definedName name="TakımKod2" localSheetId="12">#REF!</definedName>
    <definedName name="TakımKod2" localSheetId="13">#REF!</definedName>
    <definedName name="TakımKod2" localSheetId="17">#REF!</definedName>
    <definedName name="TakımKod2" localSheetId="15">#REF!</definedName>
    <definedName name="TakımKod2" localSheetId="16">#REF!</definedName>
    <definedName name="TakımKod2" localSheetId="8">#REF!</definedName>
    <definedName name="TakımKod2" localSheetId="6">#REF!</definedName>
    <definedName name="TakımKod2" localSheetId="7">#REF!</definedName>
    <definedName name="TakımKod2" localSheetId="11">#REF!</definedName>
    <definedName name="TakımKod2" localSheetId="9">#REF!</definedName>
    <definedName name="TakımKod2" localSheetId="10">#REF!</definedName>
    <definedName name="TakımKod2" localSheetId="18">#REF!</definedName>
    <definedName name="TakımKod2" localSheetId="5">#REF!</definedName>
    <definedName name="TakımKod2" localSheetId="3">#REF!</definedName>
    <definedName name="TakımKod2" localSheetId="4">#REF!</definedName>
    <definedName name="TakımKod2" localSheetId="0">#REF!</definedName>
    <definedName name="TakımKod2">#REF!</definedName>
    <definedName name="TakımPuan" localSheetId="14">#REF!</definedName>
    <definedName name="TakımPuan" localSheetId="12">#REF!</definedName>
    <definedName name="TakımPuan" localSheetId="13">#REF!</definedName>
    <definedName name="TakımPuan" localSheetId="17">#REF!</definedName>
    <definedName name="TakımPuan" localSheetId="15">#REF!</definedName>
    <definedName name="TakımPuan" localSheetId="16">#REF!</definedName>
    <definedName name="TakımPuan" localSheetId="8">#REF!</definedName>
    <definedName name="TakımPuan" localSheetId="6">#REF!</definedName>
    <definedName name="TakımPuan" localSheetId="7">#REF!</definedName>
    <definedName name="TakımPuan" localSheetId="11">#REF!</definedName>
    <definedName name="TakımPuan" localSheetId="9">#REF!</definedName>
    <definedName name="TakımPuan" localSheetId="10">#REF!</definedName>
    <definedName name="TakımPuan" localSheetId="18">#REF!</definedName>
    <definedName name="TakımPuan" localSheetId="5">#REF!</definedName>
    <definedName name="TakımPuan" localSheetId="3">#REF!</definedName>
    <definedName name="TakımPuan" localSheetId="4">#REF!</definedName>
    <definedName name="TakımPuan" localSheetId="0">#REF!</definedName>
    <definedName name="TakımPuan">#REF!</definedName>
    <definedName name="ToplamPuanlar" localSheetId="14">#REF!</definedName>
    <definedName name="ToplamPuanlar" localSheetId="12">#REF!</definedName>
    <definedName name="ToplamPuanlar" localSheetId="13">#REF!</definedName>
    <definedName name="ToplamPuanlar" localSheetId="17">#REF!</definedName>
    <definedName name="ToplamPuanlar" localSheetId="15">#REF!</definedName>
    <definedName name="ToplamPuanlar" localSheetId="16">#REF!</definedName>
    <definedName name="ToplamPuanlar" localSheetId="8">#REF!</definedName>
    <definedName name="ToplamPuanlar" localSheetId="6">#REF!</definedName>
    <definedName name="ToplamPuanlar" localSheetId="7">#REF!</definedName>
    <definedName name="ToplamPuanlar" localSheetId="11">#REF!</definedName>
    <definedName name="ToplamPuanlar" localSheetId="9">#REF!</definedName>
    <definedName name="ToplamPuanlar" localSheetId="10">#REF!</definedName>
    <definedName name="ToplamPuanlar" localSheetId="18">#REF!</definedName>
    <definedName name="ToplamPuanlar" localSheetId="5">#REF!</definedName>
    <definedName name="ToplamPuanlar" localSheetId="3">#REF!</definedName>
    <definedName name="ToplamPuanlar" localSheetId="4">#REF!</definedName>
    <definedName name="ToplamPuanlar" localSheetId="0">#REF!</definedName>
    <definedName name="ToplamPuanlar">#REF!</definedName>
    <definedName name="_xlnm.Print_Area" localSheetId="14">'B.B.FERDİ SONUÇ'!$A$1:$H$17</definedName>
    <definedName name="_xlnm.Print_Area" localSheetId="13">'B.B.START LİSTE'!$A$1:$F$17</definedName>
    <definedName name="_xlnm.Print_Area" localSheetId="17">'B.E.FERDİ SONUÇ'!$A$1:$H$41</definedName>
    <definedName name="_xlnm.Print_Area" localSheetId="16">'B.E.START LİSTE'!$A$1:$F$41</definedName>
    <definedName name="_xlnm.Print_Area" localSheetId="8">'G.B.FERDİ SONUÇ'!$A$1:$H$20</definedName>
    <definedName name="_xlnm.Print_Area" localSheetId="7">'G.B.START LİSTE'!$A$1:$F$20</definedName>
    <definedName name="_xlnm.Print_Area" localSheetId="11">'G.E.FERDİ SONUÇ'!$A$1:$H$41</definedName>
    <definedName name="_xlnm.Print_Area" localSheetId="10">'G.E.START LİSTE'!$A$1:$F$41</definedName>
    <definedName name="_xlnm.Print_Area" localSheetId="5">'Y.E.FERDİ SONUÇ'!$A$1:$H$75</definedName>
    <definedName name="_xlnm.Print_Area" localSheetId="4">'Y.E.START LİSTE'!$A$1:$F$75</definedName>
    <definedName name="_xlnm.Print_Area" localSheetId="2">'Y.K.FERDİ SONUÇ'!$A$1:$H$35</definedName>
    <definedName name="_xlnm.Print_Area" localSheetId="1">'Y.K.START LİSTE'!$A$1:$F$35</definedName>
    <definedName name="_xlnm.Print_Titles" localSheetId="14">'B.B.FERDİ SONUÇ'!$4:$5</definedName>
    <definedName name="_xlnm.Print_Titles" localSheetId="13">'B.B.START LİSTE'!$4:$5</definedName>
    <definedName name="_xlnm.Print_Titles" localSheetId="17">'B.E.FERDİ SONUÇ'!$4:$5</definedName>
    <definedName name="_xlnm.Print_Titles" localSheetId="16">'B.E.START LİSTE'!$4:$5</definedName>
    <definedName name="_xlnm.Print_Titles" localSheetId="8">'G.B.FERDİ SONUÇ'!$4:$5</definedName>
    <definedName name="_xlnm.Print_Titles" localSheetId="7">'G.B.START LİSTE'!$4:$5</definedName>
    <definedName name="_xlnm.Print_Titles" localSheetId="11">'G.E.FERDİ SONUÇ'!$4:$5</definedName>
    <definedName name="_xlnm.Print_Titles" localSheetId="10">'G.E.START LİSTE'!$4:$5</definedName>
    <definedName name="_xlnm.Print_Titles" localSheetId="5">'Y.E.FERDİ SONUÇ'!$4:$5</definedName>
    <definedName name="_xlnm.Print_Titles" localSheetId="4">'Y.E.START LİSTE'!$4:$5</definedName>
    <definedName name="_xlnm.Print_Titles" localSheetId="2">'Y.K.FERDİ SONUÇ'!$4:$5</definedName>
    <definedName name="_xlnm.Print_Titles" localSheetId="1">'Y.K.START LİSTE'!$4:$5</definedName>
  </definedNames>
  <calcPr fullCalcOnLoad="1"/>
</workbook>
</file>

<file path=xl/sharedStrings.xml><?xml version="1.0" encoding="utf-8"?>
<sst xmlns="http://schemas.openxmlformats.org/spreadsheetml/2006/main" count="1439" uniqueCount="287">
  <si>
    <t>Sıra No</t>
  </si>
  <si>
    <t>Göğüs No</t>
  </si>
  <si>
    <t>Doğum Tarihi</t>
  </si>
  <si>
    <t>Adı Soyadı</t>
  </si>
  <si>
    <t>Derecesi</t>
  </si>
  <si>
    <t>Takım
Ferdi</t>
  </si>
  <si>
    <t>Yarışma Adı  :</t>
  </si>
  <si>
    <t>Mesafe  :</t>
  </si>
  <si>
    <t>Kategori  :</t>
  </si>
  <si>
    <t>Yarışma Yeri  :</t>
  </si>
  <si>
    <t>Yarışma Tarihi  :</t>
  </si>
  <si>
    <t>Geliş Puanı</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</si>
  <si>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</si>
  <si>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</si>
  <si>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</si>
  <si>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</si>
  <si>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</si>
  <si>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</si>
  <si>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</si>
  <si>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</si>
  <si>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</si>
  <si>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</si>
  <si>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Yıldız Kızlar</t>
  </si>
  <si>
    <t>İli - Kulüp/Okul Adı</t>
  </si>
  <si>
    <t>Türkiye Atletizm Federasyonu
Kütahya Atletizm İl Temsilciliği</t>
  </si>
  <si>
    <t>Türkiye Dağ Koşusu Şampiyonası</t>
  </si>
  <si>
    <t>3800 Metre</t>
  </si>
  <si>
    <t>Kütahya-Gediz</t>
  </si>
  <si>
    <t>Katılan Sporcu Sayısı  :</t>
  </si>
  <si>
    <t>4000 Metre</t>
  </si>
  <si>
    <t>Yıldız Erkekler</t>
  </si>
  <si>
    <t>Genç Bayanlar</t>
  </si>
  <si>
    <t>8000 Metre</t>
  </si>
  <si>
    <t>Genç Erkekler</t>
  </si>
  <si>
    <t>Büyük Bayanlar</t>
  </si>
  <si>
    <t>10000 Metre</t>
  </si>
  <si>
    <t>Büyük Erkekler</t>
  </si>
  <si>
    <t>TUĞBA ARGUN</t>
  </si>
  <si>
    <t>AKSARAY</t>
  </si>
  <si>
    <t>F</t>
  </si>
  <si>
    <t>SUZAN SAYACA</t>
  </si>
  <si>
    <t>BATMAN-PETROLSPOR</t>
  </si>
  <si>
    <t>EMİNE GEZİCİ</t>
  </si>
  <si>
    <t>GÜLCAN AKYOL</t>
  </si>
  <si>
    <t>BİTLİS/GENÇLİKSPOR</t>
  </si>
  <si>
    <t>FATMA SULUK</t>
  </si>
  <si>
    <t>AYSUN ÖZCAN</t>
  </si>
  <si>
    <t>YASEMİN ZENGİN</t>
  </si>
  <si>
    <t>BURDUR</t>
  </si>
  <si>
    <t>SUNAY TOPRAK</t>
  </si>
  <si>
    <t>ELİF SULTAN BURUŞ</t>
  </si>
  <si>
    <t>FATMA KURTCEBE</t>
  </si>
  <si>
    <t>LATİFE GÜNEŞ</t>
  </si>
  <si>
    <t>ERZURUM</t>
  </si>
  <si>
    <t>SONGÜL ARSLAN</t>
  </si>
  <si>
    <t>FİLİZ ARSLAN</t>
  </si>
  <si>
    <t>ELİF TUĞ</t>
  </si>
  <si>
    <t>GÜMÜŞHANE</t>
  </si>
  <si>
    <t>ESRA AYDIN</t>
  </si>
  <si>
    <t>TUĞBA KILIÇ</t>
  </si>
  <si>
    <t>EDANUR DEMİR</t>
  </si>
  <si>
    <t>BEYZA BAYRAKTAR</t>
  </si>
  <si>
    <t>BURCU SUBATAN</t>
  </si>
  <si>
    <t>KAYSERİ</t>
  </si>
  <si>
    <t>KÜBRA DURMUŞ</t>
  </si>
  <si>
    <t>KÜTAHYA-GENÇLİK MERKEZİ  GENÇLİK VE SPOR KULÜBÜ</t>
  </si>
  <si>
    <t>SEYHAN ALTİN</t>
  </si>
  <si>
    <t>MARDİN</t>
  </si>
  <si>
    <t>DİLAN ARASAN</t>
  </si>
  <si>
    <t>HALİME BİŞKİN</t>
  </si>
  <si>
    <t>REMZİYE ÇEKİN</t>
  </si>
  <si>
    <t>ŞÜKRAN ŞAHİN</t>
  </si>
  <si>
    <t>AYSEL TÜRHAN</t>
  </si>
  <si>
    <t>MUŞ</t>
  </si>
  <si>
    <t>HAMDİYE GÜVEN</t>
  </si>
  <si>
    <t>ŞİRİN TİMURTAŞ</t>
  </si>
  <si>
    <t>SİİRT</t>
  </si>
  <si>
    <t>BAHAR ATALAY</t>
  </si>
  <si>
    <t>VAN</t>
  </si>
  <si>
    <t>BÜŞRA TARHAN</t>
  </si>
  <si>
    <t>İBRAHİM KÖMÜR</t>
  </si>
  <si>
    <t>AFYONKARAHİSAR</t>
  </si>
  <si>
    <t>ŞERAFETTİN GÖKTAŞ</t>
  </si>
  <si>
    <t>MUTLU BOZTEPE</t>
  </si>
  <si>
    <t>CEMİL ARICI</t>
  </si>
  <si>
    <t xml:space="preserve">YAKUP GÜNDÜZ </t>
  </si>
  <si>
    <t>AĞRI</t>
  </si>
  <si>
    <t>ÖMER GÜNEN</t>
  </si>
  <si>
    <t>ABDULLAH YORULMAZ</t>
  </si>
  <si>
    <t>FIRAT KARAKUŞ</t>
  </si>
  <si>
    <t>ŞAHİN BALKIŞ</t>
  </si>
  <si>
    <t>CUMA ALİ DİNKE</t>
  </si>
  <si>
    <t>FURKAN KOÇAK</t>
  </si>
  <si>
    <t>ANKARA-EGO SPOR KULÜBÜ</t>
  </si>
  <si>
    <t>FESİH TURGUT</t>
  </si>
  <si>
    <t>BATMAN</t>
  </si>
  <si>
    <t>SERDAR TURGUT</t>
  </si>
  <si>
    <t>KUTBETTİN ABAY</t>
  </si>
  <si>
    <t>M.VEYSİ DEĞİRMENCİ</t>
  </si>
  <si>
    <t>İSMAİL TAŞDEMİR</t>
  </si>
  <si>
    <t>SEDAT AL</t>
  </si>
  <si>
    <t>HÜSEYİN DEMİR</t>
  </si>
  <si>
    <t>BARAN TUNÇ</t>
  </si>
  <si>
    <t>FERHAT BOZKURT</t>
  </si>
  <si>
    <t>BİTLİS</t>
  </si>
  <si>
    <t>DOĞAN GÜMÜŞ</t>
  </si>
  <si>
    <t>FIRAT ÖZDEMİR</t>
  </si>
  <si>
    <t>YUSUF ÖZDEMİR</t>
  </si>
  <si>
    <t>ERGEN UYANIK</t>
  </si>
  <si>
    <t>BİTLİS/POLİSGÜCÜSPOR</t>
  </si>
  <si>
    <t>EMRAH ÖKÜNÇ</t>
  </si>
  <si>
    <t>FERHAT GÜL</t>
  </si>
  <si>
    <t>DİYARBAKIR</t>
  </si>
  <si>
    <t>CENGİZ AKTAŞ</t>
  </si>
  <si>
    <t>HALİL ACAR</t>
  </si>
  <si>
    <t>SAVAŞ OĞUZ</t>
  </si>
  <si>
    <t>FIRAT ÖZKORKMAZ</t>
  </si>
  <si>
    <t>RECEP AĞRILI</t>
  </si>
  <si>
    <t>AKIN YILMAZ</t>
  </si>
  <si>
    <t>FATİH ŞENLİK</t>
  </si>
  <si>
    <t>ONUR BİLGİN</t>
  </si>
  <si>
    <t>MİHRAÇ KAYA</t>
  </si>
  <si>
    <t>OSMAN CAN SEVER</t>
  </si>
  <si>
    <t>EMRAH KÜÇÜK</t>
  </si>
  <si>
    <t>ÖZCAN ÇİFTÇİ</t>
  </si>
  <si>
    <t>İSTANBUL</t>
  </si>
  <si>
    <t>MURAT GÜNEŞ</t>
  </si>
  <si>
    <t>İSTANBUL-FENERBAHÇE</t>
  </si>
  <si>
    <t>MUSTAFA GÖKSEL</t>
  </si>
  <si>
    <t>KARAMAN-GSİM</t>
  </si>
  <si>
    <t>GÖKSEL DEMİR</t>
  </si>
  <si>
    <t>KÜTAHYA</t>
  </si>
  <si>
    <t>SÜLEYMAN KARADAĞ</t>
  </si>
  <si>
    <t>KÜTAHYA/ MUSTAFA NECİP ALAYELİ SPOR KULUBU</t>
  </si>
  <si>
    <t>EMİRHAN ŞAHİN</t>
  </si>
  <si>
    <t>SAİT DİNÇ</t>
  </si>
  <si>
    <t>HAMZA AKAY</t>
  </si>
  <si>
    <t>MEHMET ALİ CURA</t>
  </si>
  <si>
    <t>ÖZGÜR YILMAZ</t>
  </si>
  <si>
    <t>SADREDİN ÜREK</t>
  </si>
  <si>
    <t>FAVLIS DEMİR</t>
  </si>
  <si>
    <t>DAVUT SASA</t>
  </si>
  <si>
    <t>MÜCAHİT DAĞ</t>
  </si>
  <si>
    <t>AĞİT KARATAŞ</t>
  </si>
  <si>
    <t>NİHAT TOKMAK</t>
  </si>
  <si>
    <t>SEZGİN ATAÇ</t>
  </si>
  <si>
    <t>ÖMER USLUER</t>
  </si>
  <si>
    <t xml:space="preserve">NİĞDE </t>
  </si>
  <si>
    <t>HASAN HÜSEYİN TOPCU</t>
  </si>
  <si>
    <t>MURAT ALBAYRAK</t>
  </si>
  <si>
    <t>SAKARYA</t>
  </si>
  <si>
    <t>RAFET SONER İÇÖZ</t>
  </si>
  <si>
    <t>OĞUZHAN FURKAN DEDE</t>
  </si>
  <si>
    <t>SAMSUN</t>
  </si>
  <si>
    <t>EMRECAN TAFLAN</t>
  </si>
  <si>
    <t>NEŞET GEZER</t>
  </si>
  <si>
    <t>CEMAL KARAKAYA</t>
  </si>
  <si>
    <t>M.SAİT SÖNMEZSOY</t>
  </si>
  <si>
    <t>MURAT ÖZALP</t>
  </si>
  <si>
    <t>RIDVAN TAŞ</t>
  </si>
  <si>
    <t>DAVUT KARABULAK</t>
  </si>
  <si>
    <t xml:space="preserve">GÖKHAN ÇELİK </t>
  </si>
  <si>
    <t>CAHİT CİNGÖZ</t>
  </si>
  <si>
    <t>ABDULMUTTALİP KERVAN</t>
  </si>
  <si>
    <t>SEZGİN ŞİMŞEK</t>
  </si>
  <si>
    <t>ANKARA</t>
  </si>
  <si>
    <t>EMİNE BAŞTUĞ</t>
  </si>
  <si>
    <t>FADİME SARI</t>
  </si>
  <si>
    <t>AYDIN</t>
  </si>
  <si>
    <t>DİLAN ÇİTFÇİ</t>
  </si>
  <si>
    <t>ÇİĞDEM KANAT</t>
  </si>
  <si>
    <t>DENİZLİ-AY SPOR VE GENÇLİK KULÜBÜ</t>
  </si>
  <si>
    <t>BUSE TERZİ</t>
  </si>
  <si>
    <t>NİMET DİNÇER</t>
  </si>
  <si>
    <t>REMZİYE TEMEL</t>
  </si>
  <si>
    <t>GÜLİSTAN BEKMEZ</t>
  </si>
  <si>
    <t>FATMA AYÇİÇEK</t>
  </si>
  <si>
    <t>TUBAY ERDAL</t>
  </si>
  <si>
    <t>GAMZE KARAASLAN</t>
  </si>
  <si>
    <t>BÜŞRA UYGUR</t>
  </si>
  <si>
    <t>ÜMRAN SEDEF KANTEKİN</t>
  </si>
  <si>
    <t>ŞERİFE SALBAŞ</t>
  </si>
  <si>
    <t>ELAZIĞ</t>
  </si>
  <si>
    <t>MEVLÜT CİRİT</t>
  </si>
  <si>
    <t>HAKAN KÖKSOY</t>
  </si>
  <si>
    <t xml:space="preserve">İSMAİL BAĞ  </t>
  </si>
  <si>
    <t>FIRAT PİŞKET</t>
  </si>
  <si>
    <t>AYHAN SAĞLAM</t>
  </si>
  <si>
    <t>EVİNDAR TEMEL</t>
  </si>
  <si>
    <t>BEDRİ ESMER</t>
  </si>
  <si>
    <t>ERCAN KISRIK</t>
  </si>
  <si>
    <t>MUSA İŞLER</t>
  </si>
  <si>
    <t>BİTLİS/ATLETİZM SPOR</t>
  </si>
  <si>
    <t>MUSTAF İNAN</t>
  </si>
  <si>
    <t>BİTLİS/FENERBAHÇE</t>
  </si>
  <si>
    <t>FETİH UYANIK</t>
  </si>
  <si>
    <t>MUHAMMED FATİH KARA</t>
  </si>
  <si>
    <t>CİHAN ASLANHAN</t>
  </si>
  <si>
    <t>FURKAN ATAK</t>
  </si>
  <si>
    <t>FERHAT KULAKSIZ</t>
  </si>
  <si>
    <t>MUHAMMET CANAĞYÜREK</t>
  </si>
  <si>
    <t>SAMET ÖZKORKMAZ</t>
  </si>
  <si>
    <t>ÖMER ŞENGÜL</t>
  </si>
  <si>
    <t>OĞUZHAN DURAN</t>
  </si>
  <si>
    <t>YUSUF ARAS</t>
  </si>
  <si>
    <t>KARAMAN</t>
  </si>
  <si>
    <t xml:space="preserve">MURAT ÖZKEN </t>
  </si>
  <si>
    <t>KENAN YALÇIN</t>
  </si>
  <si>
    <t>KOCAELİ</t>
  </si>
  <si>
    <t>TURGAY BAYRAM</t>
  </si>
  <si>
    <t>İDRİS EREN</t>
  </si>
  <si>
    <t>BÜNYAMİN KOÇLARDAN</t>
  </si>
  <si>
    <t>AŞIK SAZAK</t>
  </si>
  <si>
    <t>İZZET BARDAKÇİ</t>
  </si>
  <si>
    <t>ZAFER ERDOĞAN</t>
  </si>
  <si>
    <t>NİĞDE</t>
  </si>
  <si>
    <t>RAMAZAN ERTAN</t>
  </si>
  <si>
    <t xml:space="preserve">OĞUZHAN ÖZDEN </t>
  </si>
  <si>
    <t>OSMAN KÜÇÜK</t>
  </si>
  <si>
    <t>HAKAN KAYA</t>
  </si>
  <si>
    <t>MEHMET KAÇAR</t>
  </si>
  <si>
    <t>SELAMİ ADLİ</t>
  </si>
  <si>
    <t>RADVAN YILMAZ</t>
  </si>
  <si>
    <t>ENES SARI</t>
  </si>
  <si>
    <t>GÖKSEL ÖZDEMİR</t>
  </si>
  <si>
    <t>SÜLEYMAN BÜYÜKBEZGİN</t>
  </si>
  <si>
    <t>AFYONKARAHİSAR-AFYOKARAHİSAR ATLETİZM GENÇLİK VE SPOR KULÜBÜ</t>
  </si>
  <si>
    <t>NURİ KÖMÜR</t>
  </si>
  <si>
    <t>ADEM KARAGÖZ</t>
  </si>
  <si>
    <t>MUSTAFA MAVİLİ</t>
  </si>
  <si>
    <t>İBRAHİM ETEM ŞEKER</t>
  </si>
  <si>
    <t>ANTALYA</t>
  </si>
  <si>
    <t>MUHİTTİN GÜRHAN</t>
  </si>
  <si>
    <t>HAMİT ELİK</t>
  </si>
  <si>
    <t>İBRAHİM KADIOĞLU</t>
  </si>
  <si>
    <t>MURAT ORAK</t>
  </si>
  <si>
    <t>ELAZIĞ-BATMAN PETROL SPOR KULÜBÜ</t>
  </si>
  <si>
    <t>AYHAN YILDIRIM</t>
  </si>
  <si>
    <t>ERZURUM GENÇLİK VE SPOR KLÜBÜ</t>
  </si>
  <si>
    <t>YASİN ÇELİK</t>
  </si>
  <si>
    <t>RIDVAN ORAK</t>
  </si>
  <si>
    <t>ÖMER ALKANOĞLU</t>
  </si>
  <si>
    <t>İSTANBUL- BEŞTELSİZ</t>
  </si>
  <si>
    <t>AHMET ÖZREK</t>
  </si>
  <si>
    <t>VEDAT YÜKSEL</t>
  </si>
  <si>
    <t>İBRAHİM BOZ</t>
  </si>
  <si>
    <t>FATİH SERTKAYA</t>
  </si>
  <si>
    <t>ATMAN ÇAPAT</t>
  </si>
  <si>
    <t>HASAN KAYMAZ</t>
  </si>
  <si>
    <t>VEYSEL YILDIRIM</t>
  </si>
  <si>
    <t>HASAN TURGUT</t>
  </si>
  <si>
    <t>AKİF KİTİR</t>
  </si>
  <si>
    <t>ABDULCEBAR ŞİNEĞU</t>
  </si>
  <si>
    <t>YAVUZ AĞRALI</t>
  </si>
  <si>
    <t>MEHMET KARABULAK</t>
  </si>
  <si>
    <t>SALİH AYTEKİN</t>
  </si>
  <si>
    <t>DENİZ KAZAN</t>
  </si>
  <si>
    <t>MAZLUM ÜNVER</t>
  </si>
  <si>
    <t>KENAN SÖNMEZ</t>
  </si>
  <si>
    <t>FADIL AYDIN</t>
  </si>
  <si>
    <t>OZAN İŞKEY</t>
  </si>
  <si>
    <t>KASTAMONU</t>
  </si>
  <si>
    <t>KADRİ ALGAN</t>
  </si>
  <si>
    <t>RIDVAN ALPER AFACAN</t>
  </si>
  <si>
    <t>İSA ÖZÇELİK</t>
  </si>
  <si>
    <t>HATAY</t>
  </si>
  <si>
    <t xml:space="preserve">SEVİM AKBAY </t>
  </si>
  <si>
    <t>YAĞMUR TARHAN</t>
  </si>
  <si>
    <t>ESRA OTLU</t>
  </si>
  <si>
    <t>ZEKİYE ÇELİK</t>
  </si>
  <si>
    <t>AYDIN-MARDİN ATLTZM</t>
  </si>
  <si>
    <t>DERYA KAYA</t>
  </si>
  <si>
    <t>DUYGU TURĞUT BOYAN</t>
  </si>
  <si>
    <t>ESKİŞEHİR</t>
  </si>
  <si>
    <t>ÇEŞMİNAZ YILMAZ</t>
  </si>
  <si>
    <t>DAMLA GÜNDÜZ</t>
  </si>
  <si>
    <t>İZMİR İ.B.B</t>
  </si>
  <si>
    <t>GÜLCAN ÇETİN</t>
  </si>
  <si>
    <t>FATMA ÇABUK</t>
  </si>
  <si>
    <t>GÜL FİDAN TİMURTAŞ</t>
  </si>
  <si>
    <t>RAHİME ÇOTUK</t>
  </si>
  <si>
    <t>BURSA</t>
  </si>
  <si>
    <t>DNS</t>
  </si>
  <si>
    <t>-</t>
  </si>
  <si>
    <t>DNF</t>
  </si>
  <si>
    <t>ENGİN ÖZEL</t>
  </si>
  <si>
    <t>HÜLYA BAŞTUĞ</t>
  </si>
</sst>
</file>

<file path=xl/styles.xml><?xml version="1.0" encoding="utf-8"?>
<styleSheet xmlns="http://schemas.openxmlformats.org/spreadsheetml/2006/main">
  <numFmts count="3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 mmmm\ yyyy\ h:mm;@"/>
    <numFmt numFmtId="184" formatCode="00\.00\.00"/>
    <numFmt numFmtId="185" formatCode="[$-41F]dd\ mmmm\ yyyy\ dddd"/>
    <numFmt numFmtId="186" formatCode="00\:00"/>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00"/>
  </numFmts>
  <fonts count="62">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sz val="14"/>
      <name val="Arial Tur"/>
      <family val="0"/>
    </font>
    <font>
      <b/>
      <sz val="10"/>
      <name val="Arial Tur"/>
      <family val="0"/>
    </font>
    <font>
      <b/>
      <u val="single"/>
      <sz val="10"/>
      <name val="Arial Tur"/>
      <family val="0"/>
    </font>
    <font>
      <b/>
      <sz val="16"/>
      <name val="Arial Tur"/>
      <family val="0"/>
    </font>
    <font>
      <u val="single"/>
      <sz val="10"/>
      <name val="Arial Tur"/>
      <family val="0"/>
    </font>
    <font>
      <b/>
      <sz val="8"/>
      <name val="Cambria"/>
      <family val="1"/>
    </font>
    <font>
      <b/>
      <sz val="18"/>
      <name val="Cambria"/>
      <family val="1"/>
    </font>
    <font>
      <b/>
      <sz val="18"/>
      <color indexed="10"/>
      <name val="Cambria"/>
      <family val="1"/>
    </font>
    <font>
      <b/>
      <sz val="9"/>
      <name val="Cambria"/>
      <family val="1"/>
    </font>
    <font>
      <b/>
      <i/>
      <sz val="14"/>
      <color indexed="10"/>
      <name val="Cambria"/>
      <family val="1"/>
    </font>
    <font>
      <sz val="10"/>
      <name val="Cambria"/>
      <family val="1"/>
    </font>
    <font>
      <sz val="11"/>
      <name val="Cambria"/>
      <family val="1"/>
    </font>
    <font>
      <b/>
      <sz val="11"/>
      <color indexed="10"/>
      <name val="Cambria"/>
      <family val="1"/>
    </font>
    <font>
      <sz val="11"/>
      <color indexed="8"/>
      <name val="Cambria"/>
      <family val="1"/>
    </font>
    <font>
      <b/>
      <sz val="22"/>
      <color indexed="56"/>
      <name val="Cambria"/>
      <family val="1"/>
    </font>
    <font>
      <b/>
      <sz val="12"/>
      <color indexed="56"/>
      <name val="Cambria"/>
      <family val="1"/>
    </font>
    <font>
      <b/>
      <sz val="12"/>
      <color indexed="10"/>
      <name val="Cambria"/>
      <family val="1"/>
    </font>
    <font>
      <b/>
      <sz val="11"/>
      <color indexed="8"/>
      <name val="Cambria"/>
      <family val="1"/>
    </font>
    <font>
      <b/>
      <sz val="10"/>
      <name val="Cambria"/>
      <family val="1"/>
    </font>
    <font>
      <b/>
      <sz val="12"/>
      <color indexed="30"/>
      <name val="Cambria"/>
      <family val="1"/>
    </font>
    <font>
      <sz val="12"/>
      <name val="Cambria"/>
      <family val="1"/>
    </font>
    <font>
      <sz val="12"/>
      <color indexed="8"/>
      <name val="Cambria"/>
      <family val="1"/>
    </font>
    <font>
      <b/>
      <sz val="14"/>
      <color indexed="10"/>
      <name val="Cambria"/>
      <family val="1"/>
    </font>
    <font>
      <sz val="8"/>
      <color indexed="8"/>
      <name val="Cambria"/>
      <family val="1"/>
    </font>
    <font>
      <sz val="18"/>
      <name val="Cambria"/>
      <family val="1"/>
    </font>
    <font>
      <b/>
      <i/>
      <sz val="12"/>
      <color indexed="10"/>
      <name val="Cambria"/>
      <family val="1"/>
    </font>
    <font>
      <b/>
      <sz val="12"/>
      <color indexed="8"/>
      <name val="Cambria"/>
      <family val="1"/>
    </font>
    <font>
      <b/>
      <sz val="12"/>
      <name val="Cambria"/>
      <family val="1"/>
    </font>
    <font>
      <b/>
      <sz val="14"/>
      <color indexed="30"/>
      <name val="Cambria"/>
      <family val="1"/>
    </font>
    <font>
      <b/>
      <sz val="11"/>
      <color rgb="FFFF0000"/>
      <name val="Cambria"/>
      <family val="1"/>
    </font>
    <font>
      <b/>
      <sz val="18"/>
      <color rgb="FF002060"/>
      <name val="Cambria"/>
      <family val="1"/>
    </font>
    <font>
      <b/>
      <sz val="22"/>
      <color rgb="FF002060"/>
      <name val="Cambria"/>
      <family val="1"/>
    </font>
    <font>
      <b/>
      <sz val="12"/>
      <color rgb="FF002060"/>
      <name val="Cambria"/>
      <family val="1"/>
    </font>
    <font>
      <b/>
      <sz val="12"/>
      <color rgb="FFFF0000"/>
      <name val="Cambria"/>
      <family val="1"/>
    </font>
    <font>
      <b/>
      <sz val="11"/>
      <color theme="1"/>
      <name val="Cambria"/>
      <family val="1"/>
    </font>
    <font>
      <b/>
      <sz val="12"/>
      <color rgb="FF0070C0"/>
      <name val="Cambria"/>
      <family val="1"/>
    </font>
    <font>
      <sz val="12"/>
      <color theme="1"/>
      <name val="Cambria"/>
      <family val="1"/>
    </font>
    <font>
      <b/>
      <sz val="14"/>
      <color rgb="FFFF0000"/>
      <name val="Cambria"/>
      <family val="1"/>
    </font>
    <font>
      <sz val="8"/>
      <color theme="1"/>
      <name val="Cambria"/>
      <family val="1"/>
    </font>
    <font>
      <b/>
      <i/>
      <sz val="12"/>
      <color rgb="FFFF0000"/>
      <name val="Cambria"/>
      <family val="1"/>
    </font>
    <font>
      <b/>
      <sz val="12"/>
      <color theme="1"/>
      <name val="Cambria"/>
      <family val="1"/>
    </font>
    <font>
      <b/>
      <sz val="14"/>
      <color rgb="FF0070C0"/>
      <name val="Cambria"/>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9" tint="0.7999799847602844"/>
        <bgColor indexed="64"/>
      </patternFill>
    </fill>
    <fill>
      <patternFill patternType="solid">
        <fgColor rgb="FFEBFFFF"/>
        <bgColor indexed="64"/>
      </patternFill>
    </fill>
    <fill>
      <patternFill patternType="solid">
        <fgColor indexed="9"/>
        <bgColor indexed="64"/>
      </patternFill>
    </fill>
    <fill>
      <patternFill patternType="solid">
        <fgColor rgb="FFFFFF66"/>
        <bgColor indexed="64"/>
      </patternFill>
    </fill>
    <fill>
      <patternFill patternType="solid">
        <fgColor rgb="FFDDFFFF"/>
        <bgColor indexed="64"/>
      </patternFill>
    </fill>
    <fill>
      <patternFill patternType="solid">
        <fgColor rgb="FFCCFFFF"/>
        <bgColor indexed="64"/>
      </patternFill>
    </fill>
    <fill>
      <patternFill patternType="solid">
        <fgColor rgb="FFFFFFDD"/>
        <bgColor indexed="64"/>
      </patternFill>
    </fill>
  </fills>
  <borders count="36">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thin"/>
      <top style="thin"/>
      <bottom style="thin"/>
    </border>
    <border>
      <left/>
      <right/>
      <top/>
      <bottom style="thin"/>
    </border>
    <border>
      <left style="thin"/>
      <right style="thin"/>
      <top style="hair"/>
      <bottom style="hair"/>
    </border>
    <border>
      <left/>
      <right style="thin"/>
      <top style="hair"/>
      <bottom style="hair"/>
    </border>
    <border>
      <left/>
      <right style="thin"/>
      <top/>
      <bottom style="hair"/>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style="thin"/>
      <bottom style="medium"/>
    </border>
    <border>
      <left/>
      <right/>
      <top style="thin"/>
      <bottom style="medium"/>
    </border>
    <border>
      <left/>
      <right style="thin"/>
      <top style="thin"/>
      <bottom style="thin"/>
    </border>
    <border>
      <left/>
      <right style="medium"/>
      <top style="dashDot"/>
      <bottom style="dashDot"/>
    </border>
    <border>
      <left style="dashDot"/>
      <right/>
      <top style="dashDot"/>
      <bottom style="dashDot"/>
    </border>
    <border>
      <left style="thin"/>
      <right style="thin"/>
      <top/>
      <bottom style="hair"/>
    </border>
    <border>
      <left/>
      <right style="thin"/>
      <top style="medium"/>
      <bottom style="hair"/>
    </border>
    <border>
      <left style="thin"/>
      <right style="thin"/>
      <top style="medium"/>
      <bottom style="hair"/>
    </border>
    <border>
      <left style="thin"/>
      <right style="thin"/>
      <top style="hair"/>
      <bottom style="medium"/>
    </border>
    <border>
      <left/>
      <right style="thin"/>
      <top style="hair"/>
      <bottom style="medium"/>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24">
    <xf numFmtId="0" fontId="0" fillId="0" borderId="0" xfId="0" applyAlignment="1">
      <alignment/>
    </xf>
    <xf numFmtId="0" fontId="30" fillId="0" borderId="0" xfId="0" applyFont="1" applyAlignment="1">
      <alignment vertical="center"/>
    </xf>
    <xf numFmtId="0" fontId="30" fillId="0" borderId="0" xfId="0" applyFont="1" applyAlignment="1">
      <alignment horizontal="center" vertical="center"/>
    </xf>
    <xf numFmtId="180" fontId="30" fillId="0" borderId="0" xfId="0" applyNumberFormat="1" applyFont="1" applyAlignment="1">
      <alignment vertical="center"/>
    </xf>
    <xf numFmtId="0" fontId="30" fillId="0" borderId="0" xfId="0" applyFont="1" applyBorder="1" applyAlignment="1">
      <alignment vertical="center" wrapText="1"/>
    </xf>
    <xf numFmtId="0" fontId="30" fillId="0" borderId="0" xfId="0" applyFont="1" applyBorder="1" applyAlignment="1">
      <alignment/>
    </xf>
    <xf numFmtId="0" fontId="30" fillId="0" borderId="0" xfId="0" applyFont="1" applyAlignment="1">
      <alignment horizontal="left" vertical="center"/>
    </xf>
    <xf numFmtId="0" fontId="30" fillId="0" borderId="0" xfId="0" applyFont="1" applyFill="1" applyBorder="1" applyAlignment="1">
      <alignment vertical="center" wrapText="1"/>
    </xf>
    <xf numFmtId="0" fontId="20" fillId="24" borderId="10"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10"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10" xfId="0" applyBorder="1" applyAlignment="1" applyProtection="1">
      <alignment horizontal="center" vertical="center" wrapText="1"/>
      <protection hidden="1"/>
    </xf>
    <xf numFmtId="0" fontId="21" fillId="0" borderId="10" xfId="0" applyFont="1" applyBorder="1" applyAlignment="1" applyProtection="1">
      <alignment horizontal="center" wrapText="1"/>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81" fontId="19" fillId="0" borderId="0" xfId="0" applyNumberFormat="1" applyFont="1" applyFill="1" applyAlignment="1" applyProtection="1">
      <alignment/>
      <protection hidden="1"/>
    </xf>
    <xf numFmtId="0" fontId="19" fillId="0" borderId="0" xfId="0" applyFont="1" applyFill="1" applyAlignment="1" applyProtection="1">
      <alignment vertical="center"/>
      <protection hidden="1"/>
    </xf>
    <xf numFmtId="0" fontId="30" fillId="0" borderId="0" xfId="0" applyFont="1" applyFill="1" applyAlignment="1">
      <alignment vertical="center" wrapText="1"/>
    </xf>
    <xf numFmtId="0" fontId="30" fillId="0" borderId="0" xfId="0" applyFont="1" applyFill="1" applyAlignment="1">
      <alignment horizontal="center" vertical="center" wrapText="1"/>
    </xf>
    <xf numFmtId="0" fontId="30" fillId="0" borderId="0" xfId="0" applyFont="1" applyFill="1" applyAlignment="1">
      <alignment horizontal="left" vertical="center" wrapText="1"/>
    </xf>
    <xf numFmtId="14" fontId="30" fillId="0" borderId="0" xfId="0" applyNumberFormat="1" applyFont="1" applyFill="1" applyAlignment="1">
      <alignment horizontal="center" vertical="center" wrapText="1"/>
    </xf>
    <xf numFmtId="0" fontId="31" fillId="0" borderId="0" xfId="0" applyFont="1" applyFill="1" applyAlignment="1">
      <alignment vertical="center" wrapText="1"/>
    </xf>
    <xf numFmtId="181" fontId="49" fillId="25" borderId="0" xfId="0" applyNumberFormat="1" applyFont="1" applyFill="1" applyBorder="1" applyAlignment="1">
      <alignment horizontal="left" vertical="center" wrapText="1"/>
    </xf>
    <xf numFmtId="181" fontId="49" fillId="25" borderId="11" xfId="0" applyNumberFormat="1" applyFont="1" applyFill="1" applyBorder="1" applyAlignment="1">
      <alignment horizontal="center" vertical="center"/>
    </xf>
    <xf numFmtId="181" fontId="49" fillId="25" borderId="11" xfId="0" applyNumberFormat="1" applyFont="1" applyFill="1" applyBorder="1" applyAlignment="1">
      <alignment vertical="center"/>
    </xf>
    <xf numFmtId="0" fontId="31" fillId="0" borderId="0" xfId="0" applyFont="1" applyAlignment="1">
      <alignment vertical="center"/>
    </xf>
    <xf numFmtId="0" fontId="33" fillId="26" borderId="12" xfId="0" applyFont="1" applyFill="1" applyBorder="1" applyAlignment="1" applyProtection="1">
      <alignment horizontal="center" vertical="center"/>
      <protection hidden="1"/>
    </xf>
    <xf numFmtId="0" fontId="31" fillId="27" borderId="13" xfId="0" applyFont="1" applyFill="1" applyBorder="1" applyAlignment="1" applyProtection="1">
      <alignment horizontal="center" vertical="center"/>
      <protection locked="0"/>
    </xf>
    <xf numFmtId="0" fontId="31" fillId="26" borderId="13" xfId="0" applyFont="1" applyFill="1" applyBorder="1" applyAlignment="1" applyProtection="1">
      <alignment horizontal="left" vertical="center" shrinkToFit="1"/>
      <protection hidden="1"/>
    </xf>
    <xf numFmtId="0" fontId="31" fillId="26" borderId="14" xfId="0" applyFont="1" applyFill="1" applyBorder="1" applyAlignment="1" applyProtection="1">
      <alignment horizontal="left" vertical="center" shrinkToFit="1"/>
      <protection hidden="1"/>
    </xf>
    <xf numFmtId="0" fontId="31" fillId="26" borderId="13" xfId="0" applyFont="1" applyFill="1" applyBorder="1" applyAlignment="1" applyProtection="1">
      <alignment horizontal="center" vertical="center"/>
      <protection hidden="1"/>
    </xf>
    <xf numFmtId="14" fontId="31" fillId="26" borderId="13" xfId="0" applyNumberFormat="1" applyFont="1" applyFill="1" applyBorder="1" applyAlignment="1" applyProtection="1">
      <alignment horizontal="center" vertical="center"/>
      <protection hidden="1"/>
    </xf>
    <xf numFmtId="0" fontId="31" fillId="26" borderId="12" xfId="0" applyFont="1" applyFill="1" applyBorder="1" applyAlignment="1" applyProtection="1">
      <alignment horizontal="center" vertical="center"/>
      <protection hidden="1"/>
    </xf>
    <xf numFmtId="0" fontId="31" fillId="0" borderId="0" xfId="0" applyFont="1" applyAlignment="1">
      <alignment horizontal="center" vertical="center"/>
    </xf>
    <xf numFmtId="186" fontId="31" fillId="27" borderId="13" xfId="0" applyNumberFormat="1" applyFont="1" applyFill="1" applyBorder="1" applyAlignment="1" applyProtection="1">
      <alignment horizontal="center" vertical="center"/>
      <protection locked="0"/>
    </xf>
    <xf numFmtId="186" fontId="30" fillId="0" borderId="0" xfId="0" applyNumberFormat="1" applyFont="1" applyAlignment="1">
      <alignment horizontal="center" vertical="center"/>
    </xf>
    <xf numFmtId="0" fontId="27" fillId="28" borderId="15" xfId="0" applyFont="1" applyFill="1" applyBorder="1" applyAlignment="1" applyProtection="1">
      <alignment vertical="center"/>
      <protection hidden="1"/>
    </xf>
    <xf numFmtId="0" fontId="27" fillId="28" borderId="0" xfId="0" applyFont="1" applyFill="1" applyBorder="1" applyAlignment="1" applyProtection="1">
      <alignment vertical="center"/>
      <protection hidden="1"/>
    </xf>
    <xf numFmtId="0" fontId="27" fillId="28" borderId="16" xfId="0" applyFont="1" applyFill="1" applyBorder="1" applyAlignment="1" applyProtection="1">
      <alignment vertical="center"/>
      <protection hidden="1"/>
    </xf>
    <xf numFmtId="0" fontId="50" fillId="28" borderId="15" xfId="0" applyFont="1" applyFill="1" applyBorder="1" applyAlignment="1" applyProtection="1">
      <alignment vertical="center"/>
      <protection hidden="1"/>
    </xf>
    <xf numFmtId="0" fontId="51" fillId="28" borderId="0" xfId="0" applyFont="1" applyFill="1" applyBorder="1" applyAlignment="1" applyProtection="1">
      <alignment horizontal="center" vertical="center"/>
      <protection hidden="1"/>
    </xf>
    <xf numFmtId="0" fontId="50" fillId="28" borderId="16" xfId="0" applyFont="1" applyFill="1" applyBorder="1" applyAlignment="1" applyProtection="1">
      <alignment vertical="center"/>
      <protection hidden="1"/>
    </xf>
    <xf numFmtId="0" fontId="27" fillId="28" borderId="0" xfId="0" applyFont="1" applyFill="1" applyBorder="1" applyAlignment="1" applyProtection="1">
      <alignment horizontal="center" vertical="center"/>
      <protection hidden="1"/>
    </xf>
    <xf numFmtId="0" fontId="27" fillId="28" borderId="17" xfId="0" applyFont="1" applyFill="1" applyBorder="1" applyAlignment="1" applyProtection="1">
      <alignment vertical="center"/>
      <protection hidden="1"/>
    </xf>
    <xf numFmtId="0" fontId="27" fillId="28" borderId="18" xfId="0" applyFont="1" applyFill="1" applyBorder="1" applyAlignment="1" applyProtection="1">
      <alignment vertical="center"/>
      <protection hidden="1"/>
    </xf>
    <xf numFmtId="0" fontId="27" fillId="28" borderId="19" xfId="0" applyFont="1" applyFill="1" applyBorder="1" applyAlignment="1" applyProtection="1">
      <alignment vertical="center"/>
      <protection hidden="1"/>
    </xf>
    <xf numFmtId="0" fontId="52" fillId="29" borderId="15" xfId="0" applyFont="1" applyFill="1" applyBorder="1" applyAlignment="1" applyProtection="1">
      <alignment horizontal="right" vertical="center" wrapText="1"/>
      <protection hidden="1"/>
    </xf>
    <xf numFmtId="0" fontId="52" fillId="29" borderId="15" xfId="0" applyFont="1" applyFill="1" applyBorder="1" applyAlignment="1" applyProtection="1">
      <alignment horizontal="right" vertical="center"/>
      <protection hidden="1"/>
    </xf>
    <xf numFmtId="0" fontId="52" fillId="29" borderId="17" xfId="0" applyFont="1" applyFill="1" applyBorder="1" applyAlignment="1" applyProtection="1">
      <alignment horizontal="right" vertical="center" wrapText="1"/>
      <protection hidden="1"/>
    </xf>
    <xf numFmtId="0" fontId="53" fillId="28" borderId="15" xfId="0" applyFont="1" applyFill="1" applyBorder="1" applyAlignment="1" applyProtection="1">
      <alignment horizontal="right" vertical="center" wrapText="1"/>
      <protection hidden="1"/>
    </xf>
    <xf numFmtId="181" fontId="54" fillId="28" borderId="0" xfId="0" applyNumberFormat="1" applyFont="1" applyFill="1" applyBorder="1" applyAlignment="1" applyProtection="1">
      <alignment horizontal="left" vertical="center" wrapText="1"/>
      <protection hidden="1"/>
    </xf>
    <xf numFmtId="181" fontId="54" fillId="28" borderId="16" xfId="0" applyNumberFormat="1" applyFont="1" applyFill="1" applyBorder="1" applyAlignment="1" applyProtection="1">
      <alignment horizontal="left" vertical="center" wrapText="1"/>
      <protection hidden="1"/>
    </xf>
    <xf numFmtId="0" fontId="28" fillId="28" borderId="20" xfId="0" applyFont="1" applyFill="1" applyBorder="1" applyAlignment="1" applyProtection="1">
      <alignment horizontal="left" vertical="center"/>
      <protection hidden="1"/>
    </xf>
    <xf numFmtId="0" fontId="28" fillId="28" borderId="21" xfId="0" applyFont="1" applyFill="1" applyBorder="1" applyAlignment="1" applyProtection="1">
      <alignment vertical="center" wrapText="1"/>
      <protection hidden="1"/>
    </xf>
    <xf numFmtId="0" fontId="25" fillId="28" borderId="22" xfId="0" applyFont="1" applyFill="1" applyBorder="1" applyAlignment="1" applyProtection="1">
      <alignment vertical="center"/>
      <protection hidden="1"/>
    </xf>
    <xf numFmtId="0" fontId="38" fillId="30" borderId="23" xfId="0" applyFont="1" applyFill="1" applyBorder="1" applyAlignment="1">
      <alignment horizontal="center" vertical="center" wrapText="1"/>
    </xf>
    <xf numFmtId="0" fontId="38" fillId="30" borderId="24" xfId="0" applyFont="1" applyFill="1" applyBorder="1" applyAlignment="1">
      <alignment horizontal="center" vertical="center" wrapText="1"/>
    </xf>
    <xf numFmtId="14" fontId="38" fillId="30" borderId="23" xfId="0" applyNumberFormat="1" applyFont="1" applyFill="1" applyBorder="1" applyAlignment="1">
      <alignment horizontal="center" vertical="center" wrapText="1"/>
    </xf>
    <xf numFmtId="0" fontId="38" fillId="30" borderId="10" xfId="0" applyFont="1" applyFill="1" applyBorder="1" applyAlignment="1">
      <alignment horizontal="center" vertical="center" wrapText="1"/>
    </xf>
    <xf numFmtId="0" fontId="38" fillId="30" borderId="25" xfId="0" applyFont="1" applyFill="1" applyBorder="1" applyAlignment="1">
      <alignment horizontal="center" vertical="center" wrapText="1"/>
    </xf>
    <xf numFmtId="14" fontId="38" fillId="30" borderId="25" xfId="0" applyNumberFormat="1" applyFont="1" applyFill="1" applyBorder="1" applyAlignment="1">
      <alignment horizontal="center" vertical="center" wrapText="1"/>
    </xf>
    <xf numFmtId="186" fontId="38" fillId="30" borderId="25" xfId="0" applyNumberFormat="1" applyFont="1" applyFill="1" applyBorder="1" applyAlignment="1">
      <alignment horizontal="center" vertical="center" wrapText="1"/>
    </xf>
    <xf numFmtId="0" fontId="51" fillId="28" borderId="0" xfId="0" applyFont="1" applyFill="1" applyBorder="1" applyAlignment="1" applyProtection="1">
      <alignment horizontal="center" vertical="center"/>
      <protection hidden="1"/>
    </xf>
    <xf numFmtId="183" fontId="55" fillId="29" borderId="26" xfId="0" applyNumberFormat="1" applyFont="1" applyFill="1" applyBorder="1" applyAlignment="1" applyProtection="1">
      <alignment vertical="center" wrapText="1"/>
      <protection locked="0"/>
    </xf>
    <xf numFmtId="0" fontId="55" fillId="29" borderId="27" xfId="0" applyNumberFormat="1" applyFont="1" applyFill="1" applyBorder="1" applyAlignment="1" applyProtection="1">
      <alignment horizontal="left" vertical="center" wrapText="1"/>
      <protection locked="0"/>
    </xf>
    <xf numFmtId="0" fontId="40" fillId="0" borderId="28" xfId="0" applyFont="1" applyFill="1" applyBorder="1" applyAlignment="1">
      <alignment horizontal="center" vertical="center" wrapText="1"/>
    </xf>
    <xf numFmtId="0" fontId="40" fillId="0" borderId="29" xfId="0" applyFont="1" applyFill="1" applyBorder="1" applyAlignment="1">
      <alignment horizontal="center" vertical="center" wrapText="1"/>
    </xf>
    <xf numFmtId="14" fontId="40" fillId="0" borderId="29" xfId="0" applyNumberFormat="1" applyFont="1" applyFill="1" applyBorder="1" applyAlignment="1">
      <alignment horizontal="center" vertical="center" wrapText="1"/>
    </xf>
    <xf numFmtId="0" fontId="40" fillId="0" borderId="12" xfId="0" applyFont="1" applyFill="1" applyBorder="1" applyAlignment="1">
      <alignment horizontal="center" vertical="center" wrapText="1"/>
    </xf>
    <xf numFmtId="0" fontId="40" fillId="0" borderId="13" xfId="0" applyFont="1" applyFill="1" applyBorder="1" applyAlignment="1">
      <alignment horizontal="center" vertical="center" wrapText="1"/>
    </xf>
    <xf numFmtId="14" fontId="40" fillId="0" borderId="13" xfId="0" applyNumberFormat="1" applyFont="1" applyFill="1" applyBorder="1" applyAlignment="1">
      <alignment horizontal="center" vertical="center" wrapText="1"/>
    </xf>
    <xf numFmtId="0" fontId="56" fillId="0" borderId="29" xfId="0" applyFont="1" applyFill="1" applyBorder="1" applyAlignment="1">
      <alignment horizontal="left" vertical="center" wrapText="1"/>
    </xf>
    <xf numFmtId="0" fontId="56" fillId="0" borderId="13" xfId="0" applyFont="1" applyFill="1" applyBorder="1" applyAlignment="1">
      <alignment horizontal="left" vertical="center" wrapText="1"/>
    </xf>
    <xf numFmtId="0" fontId="56" fillId="0" borderId="12" xfId="0" applyFont="1" applyFill="1" applyBorder="1" applyAlignment="1">
      <alignment horizontal="left" vertical="center" wrapText="1"/>
    </xf>
    <xf numFmtId="0" fontId="57" fillId="0" borderId="30" xfId="0" applyNumberFormat="1" applyFont="1" applyFill="1" applyBorder="1" applyAlignment="1">
      <alignment horizontal="center" vertical="center" wrapText="1"/>
    </xf>
    <xf numFmtId="0" fontId="57" fillId="0" borderId="12" xfId="0" applyNumberFormat="1"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6" fillId="0" borderId="29" xfId="0" applyFont="1" applyFill="1" applyBorder="1" applyAlignment="1">
      <alignment horizontal="center" vertical="center" wrapText="1"/>
    </xf>
    <xf numFmtId="14" fontId="56" fillId="0" borderId="29" xfId="0" applyNumberFormat="1" applyFont="1" applyFill="1" applyBorder="1" applyAlignment="1">
      <alignment horizontal="center" vertical="center" wrapText="1"/>
    </xf>
    <xf numFmtId="0" fontId="56" fillId="0" borderId="13" xfId="0" applyFont="1" applyFill="1" applyBorder="1" applyAlignment="1">
      <alignment horizontal="center" vertical="center" wrapText="1"/>
    </xf>
    <xf numFmtId="14" fontId="56" fillId="0" borderId="13" xfId="0" applyNumberFormat="1" applyFont="1" applyFill="1" applyBorder="1" applyAlignment="1">
      <alignment horizontal="center" vertical="center" wrapText="1"/>
    </xf>
    <xf numFmtId="0" fontId="58" fillId="0" borderId="13" xfId="0" applyFont="1" applyFill="1" applyBorder="1" applyAlignment="1">
      <alignment horizontal="left" vertical="center" wrapText="1"/>
    </xf>
    <xf numFmtId="0" fontId="44" fillId="26" borderId="14" xfId="0" applyFont="1" applyFill="1" applyBorder="1" applyAlignment="1" applyProtection="1">
      <alignment horizontal="left" vertical="center" shrinkToFit="1"/>
      <protection hidden="1"/>
    </xf>
    <xf numFmtId="0" fontId="33" fillId="26" borderId="28" xfId="0" applyFont="1" applyFill="1" applyBorder="1" applyAlignment="1" applyProtection="1">
      <alignment horizontal="center" vertical="center"/>
      <protection hidden="1"/>
    </xf>
    <xf numFmtId="0" fontId="31" fillId="27" borderId="14" xfId="0" applyFont="1" applyFill="1" applyBorder="1" applyAlignment="1" applyProtection="1">
      <alignment horizontal="center" vertical="center"/>
      <protection locked="0"/>
    </xf>
    <xf numFmtId="0" fontId="31" fillId="26" borderId="14" xfId="0" applyFont="1" applyFill="1" applyBorder="1" applyAlignment="1" applyProtection="1">
      <alignment horizontal="center" vertical="center"/>
      <protection hidden="1"/>
    </xf>
    <xf numFmtId="14" fontId="31" fillId="26" borderId="14" xfId="0" applyNumberFormat="1" applyFont="1" applyFill="1" applyBorder="1" applyAlignment="1" applyProtection="1">
      <alignment horizontal="center" vertical="center"/>
      <protection hidden="1"/>
    </xf>
    <xf numFmtId="186" fontId="31" fillId="27" borderId="14" xfId="0" applyNumberFormat="1" applyFont="1" applyFill="1" applyBorder="1" applyAlignment="1" applyProtection="1">
      <alignment horizontal="center" vertical="center"/>
      <protection locked="0"/>
    </xf>
    <xf numFmtId="0" fontId="33" fillId="26" borderId="31" xfId="0" applyFont="1" applyFill="1" applyBorder="1" applyAlignment="1" applyProtection="1">
      <alignment horizontal="center" vertical="center"/>
      <protection hidden="1"/>
    </xf>
    <xf numFmtId="0" fontId="31" fillId="27" borderId="32" xfId="0" applyFont="1" applyFill="1" applyBorder="1" applyAlignment="1" applyProtection="1">
      <alignment horizontal="center" vertical="center"/>
      <protection locked="0"/>
    </xf>
    <xf numFmtId="0" fontId="31" fillId="26" borderId="32" xfId="0" applyFont="1" applyFill="1" applyBorder="1" applyAlignment="1" applyProtection="1">
      <alignment horizontal="left" vertical="center" shrinkToFit="1"/>
      <protection hidden="1"/>
    </xf>
    <xf numFmtId="0" fontId="31" fillId="26" borderId="32" xfId="0" applyFont="1" applyFill="1" applyBorder="1" applyAlignment="1" applyProtection="1">
      <alignment horizontal="center" vertical="center"/>
      <protection hidden="1"/>
    </xf>
    <xf numFmtId="14" fontId="31" fillId="26" borderId="32" xfId="0" applyNumberFormat="1" applyFont="1" applyFill="1" applyBorder="1" applyAlignment="1" applyProtection="1">
      <alignment horizontal="center" vertical="center"/>
      <protection hidden="1"/>
    </xf>
    <xf numFmtId="186" fontId="31" fillId="27" borderId="32" xfId="0" applyNumberFormat="1" applyFont="1" applyFill="1" applyBorder="1" applyAlignment="1" applyProtection="1">
      <alignment horizontal="center" vertical="center"/>
      <protection locked="0"/>
    </xf>
    <xf numFmtId="0" fontId="30" fillId="26" borderId="14" xfId="0" applyFont="1" applyFill="1" applyBorder="1" applyAlignment="1" applyProtection="1">
      <alignment horizontal="left" vertical="center" shrinkToFit="1"/>
      <protection hidden="1"/>
    </xf>
    <xf numFmtId="191" fontId="31" fillId="27" borderId="13" xfId="0" applyNumberFormat="1" applyFont="1" applyFill="1" applyBorder="1" applyAlignment="1" applyProtection="1">
      <alignment horizontal="center" vertical="center"/>
      <protection locked="0"/>
    </xf>
    <xf numFmtId="191" fontId="31" fillId="27" borderId="14" xfId="0" applyNumberFormat="1" applyFont="1" applyFill="1" applyBorder="1" applyAlignment="1" applyProtection="1">
      <alignment horizontal="center" vertical="center"/>
      <protection locked="0"/>
    </xf>
    <xf numFmtId="0" fontId="55" fillId="29" borderId="27" xfId="0" applyFont="1" applyFill="1" applyBorder="1" applyAlignment="1" applyProtection="1">
      <alignment horizontal="left" vertical="center" wrapText="1"/>
      <protection locked="0"/>
    </xf>
    <xf numFmtId="0" fontId="55" fillId="29" borderId="26" xfId="0" applyFont="1" applyFill="1" applyBorder="1" applyAlignment="1" applyProtection="1">
      <alignment horizontal="left" vertical="center" wrapText="1"/>
      <protection locked="0"/>
    </xf>
    <xf numFmtId="183" fontId="55" fillId="29" borderId="27" xfId="0" applyNumberFormat="1" applyFont="1" applyFill="1" applyBorder="1" applyAlignment="1" applyProtection="1">
      <alignment horizontal="left" vertical="center" wrapText="1"/>
      <protection locked="0"/>
    </xf>
    <xf numFmtId="183" fontId="55" fillId="29" borderId="26" xfId="0" applyNumberFormat="1" applyFont="1" applyFill="1" applyBorder="1" applyAlignment="1" applyProtection="1">
      <alignment horizontal="left" vertical="center" wrapText="1"/>
      <protection locked="0"/>
    </xf>
    <xf numFmtId="0" fontId="26" fillId="28" borderId="33" xfId="0" applyFont="1" applyFill="1" applyBorder="1" applyAlignment="1" applyProtection="1">
      <alignment horizontal="center" wrapText="1"/>
      <protection hidden="1"/>
    </xf>
    <xf numFmtId="0" fontId="26" fillId="28" borderId="34" xfId="0" applyFont="1" applyFill="1" applyBorder="1" applyAlignment="1" applyProtection="1">
      <alignment horizontal="center" wrapText="1"/>
      <protection hidden="1"/>
    </xf>
    <xf numFmtId="0" fontId="26" fillId="28" borderId="35" xfId="0" applyFont="1" applyFill="1" applyBorder="1" applyAlignment="1" applyProtection="1">
      <alignment horizontal="center" wrapText="1"/>
      <protection hidden="1"/>
    </xf>
    <xf numFmtId="0" fontId="29" fillId="28" borderId="15" xfId="0" applyFont="1" applyFill="1" applyBorder="1" applyAlignment="1" applyProtection="1">
      <alignment horizontal="center" vertical="center" wrapText="1"/>
      <protection locked="0"/>
    </xf>
    <xf numFmtId="0" fontId="59" fillId="28" borderId="0" xfId="0" applyFont="1" applyFill="1" applyBorder="1" applyAlignment="1" applyProtection="1">
      <alignment horizontal="center" vertical="center"/>
      <protection locked="0"/>
    </xf>
    <xf numFmtId="0" fontId="59" fillId="28" borderId="16" xfId="0" applyFont="1" applyFill="1" applyBorder="1" applyAlignment="1" applyProtection="1">
      <alignment horizontal="center" vertical="center"/>
      <protection locked="0"/>
    </xf>
    <xf numFmtId="0" fontId="60" fillId="28" borderId="15" xfId="0" applyFont="1" applyFill="1" applyBorder="1" applyAlignment="1" applyProtection="1">
      <alignment horizontal="center" vertical="center"/>
      <protection hidden="1"/>
    </xf>
    <xf numFmtId="0" fontId="60" fillId="28" borderId="0" xfId="0" applyFont="1" applyFill="1" applyBorder="1" applyAlignment="1" applyProtection="1">
      <alignment horizontal="center" vertical="center"/>
      <protection hidden="1"/>
    </xf>
    <xf numFmtId="0" fontId="60" fillId="28" borderId="16" xfId="0" applyFont="1" applyFill="1" applyBorder="1" applyAlignment="1" applyProtection="1">
      <alignment horizontal="center" vertical="center"/>
      <protection hidden="1"/>
    </xf>
    <xf numFmtId="0" fontId="51" fillId="28" borderId="15" xfId="0" applyFont="1" applyFill="1" applyBorder="1" applyAlignment="1" applyProtection="1">
      <alignment horizontal="center" vertical="center" wrapText="1"/>
      <protection hidden="1"/>
    </xf>
    <xf numFmtId="0" fontId="51" fillId="28" borderId="0" xfId="0" applyFont="1" applyFill="1" applyBorder="1" applyAlignment="1" applyProtection="1">
      <alignment horizontal="center" vertical="center"/>
      <protection hidden="1"/>
    </xf>
    <xf numFmtId="0" fontId="51" fillId="28" borderId="16" xfId="0" applyFont="1" applyFill="1" applyBorder="1" applyAlignment="1" applyProtection="1">
      <alignment horizontal="center" vertical="center"/>
      <protection hidden="1"/>
    </xf>
    <xf numFmtId="0" fontId="51" fillId="28" borderId="15" xfId="0" applyFont="1" applyFill="1" applyBorder="1" applyAlignment="1" applyProtection="1">
      <alignment horizontal="center" vertical="center"/>
      <protection hidden="1"/>
    </xf>
    <xf numFmtId="0" fontId="32" fillId="25" borderId="0" xfId="0" applyFont="1" applyFill="1" applyBorder="1" applyAlignment="1">
      <alignment horizontal="left" vertical="center" wrapText="1"/>
    </xf>
    <xf numFmtId="0" fontId="47" fillId="25" borderId="0" xfId="0" applyFont="1" applyFill="1" applyAlignment="1">
      <alignment horizontal="center" vertical="center" wrapText="1"/>
    </xf>
    <xf numFmtId="0" fontId="61" fillId="30" borderId="0" xfId="0" applyFont="1" applyFill="1" applyAlignment="1">
      <alignment horizontal="center" vertical="center" wrapText="1"/>
    </xf>
    <xf numFmtId="180" fontId="60" fillId="25" borderId="0" xfId="0" applyNumberFormat="1" applyFont="1" applyFill="1" applyAlignment="1">
      <alignment horizontal="center" vertical="center" wrapText="1"/>
    </xf>
    <xf numFmtId="183" fontId="49" fillId="25" borderId="11" xfId="0" applyNumberFormat="1" applyFont="1" applyFill="1" applyBorder="1" applyAlignment="1">
      <alignment horizontal="left" vertical="center" wrapText="1"/>
    </xf>
    <xf numFmtId="0" fontId="32" fillId="25" borderId="0" xfId="0" applyFont="1" applyFill="1" applyBorder="1" applyAlignment="1">
      <alignment horizontal="left" vertical="center"/>
    </xf>
    <xf numFmtId="0" fontId="61" fillId="30" borderId="0" xfId="0" applyNumberFormat="1" applyFont="1" applyFill="1" applyAlignment="1">
      <alignment horizontal="center" vertical="center" wrapText="1"/>
    </xf>
    <xf numFmtId="0" fontId="60" fillId="25" borderId="0" xfId="0" applyNumberFormat="1" applyFont="1" applyFill="1" applyAlignment="1">
      <alignment horizontal="center" vertical="center" wrapText="1"/>
    </xf>
    <xf numFmtId="183" fontId="49" fillId="25" borderId="11" xfId="0" applyNumberFormat="1" applyFont="1" applyFill="1" applyBorder="1" applyAlignment="1">
      <alignment horizontal="center"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4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25</xdr:row>
      <xdr:rowOff>47625</xdr:rowOff>
    </xdr:from>
    <xdr:to>
      <xdr:col>0</xdr:col>
      <xdr:colOff>1066800</xdr:colOff>
      <xdr:row>27</xdr:row>
      <xdr:rowOff>85725</xdr:rowOff>
    </xdr:to>
    <xdr:grpSp>
      <xdr:nvGrpSpPr>
        <xdr:cNvPr id="1" name="5 Grup"/>
        <xdr:cNvGrpSpPr>
          <a:grpSpLocks/>
        </xdr:cNvGrpSpPr>
      </xdr:nvGrpSpPr>
      <xdr:grpSpPr>
        <a:xfrm>
          <a:off x="266700" y="7924800"/>
          <a:ext cx="790575" cy="68580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600075</xdr:colOff>
      <xdr:row>3</xdr:row>
      <xdr:rowOff>123825</xdr:rowOff>
    </xdr:from>
    <xdr:to>
      <xdr:col>1</xdr:col>
      <xdr:colOff>1933575</xdr:colOff>
      <xdr:row>6</xdr:row>
      <xdr:rowOff>123825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914650" y="1285875"/>
          <a:ext cx="1333500" cy="942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25</xdr:row>
      <xdr:rowOff>47625</xdr:rowOff>
    </xdr:from>
    <xdr:to>
      <xdr:col>0</xdr:col>
      <xdr:colOff>1066800</xdr:colOff>
      <xdr:row>27</xdr:row>
      <xdr:rowOff>85725</xdr:rowOff>
    </xdr:to>
    <xdr:grpSp>
      <xdr:nvGrpSpPr>
        <xdr:cNvPr id="1" name="5 Grup"/>
        <xdr:cNvGrpSpPr>
          <a:grpSpLocks/>
        </xdr:cNvGrpSpPr>
      </xdr:nvGrpSpPr>
      <xdr:grpSpPr>
        <a:xfrm>
          <a:off x="266700" y="7924800"/>
          <a:ext cx="790575" cy="68580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600075</xdr:colOff>
      <xdr:row>3</xdr:row>
      <xdr:rowOff>123825</xdr:rowOff>
    </xdr:from>
    <xdr:to>
      <xdr:col>1</xdr:col>
      <xdr:colOff>1933575</xdr:colOff>
      <xdr:row>6</xdr:row>
      <xdr:rowOff>123825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914650" y="1285875"/>
          <a:ext cx="1333500" cy="942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0</xdr:row>
      <xdr:rowOff>95250</xdr:rowOff>
    </xdr:from>
    <xdr:to>
      <xdr:col>2</xdr:col>
      <xdr:colOff>838200</xdr:colOff>
      <xdr:row>2</xdr:row>
      <xdr:rowOff>190500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57225" y="95250"/>
          <a:ext cx="1057275" cy="7810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114300</xdr:rowOff>
    </xdr:from>
    <xdr:to>
      <xdr:col>2</xdr:col>
      <xdr:colOff>828675</xdr:colOff>
      <xdr:row>3</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28650" y="114300"/>
          <a:ext cx="1057275" cy="7810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25</xdr:row>
      <xdr:rowOff>47625</xdr:rowOff>
    </xdr:from>
    <xdr:to>
      <xdr:col>0</xdr:col>
      <xdr:colOff>1066800</xdr:colOff>
      <xdr:row>27</xdr:row>
      <xdr:rowOff>85725</xdr:rowOff>
    </xdr:to>
    <xdr:grpSp>
      <xdr:nvGrpSpPr>
        <xdr:cNvPr id="1" name="5 Grup"/>
        <xdr:cNvGrpSpPr>
          <a:grpSpLocks/>
        </xdr:cNvGrpSpPr>
      </xdr:nvGrpSpPr>
      <xdr:grpSpPr>
        <a:xfrm>
          <a:off x="266700" y="7924800"/>
          <a:ext cx="790575" cy="68580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600075</xdr:colOff>
      <xdr:row>3</xdr:row>
      <xdr:rowOff>123825</xdr:rowOff>
    </xdr:from>
    <xdr:to>
      <xdr:col>1</xdr:col>
      <xdr:colOff>1933575</xdr:colOff>
      <xdr:row>6</xdr:row>
      <xdr:rowOff>123825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914650" y="1285875"/>
          <a:ext cx="1333500" cy="9429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0</xdr:row>
      <xdr:rowOff>95250</xdr:rowOff>
    </xdr:from>
    <xdr:to>
      <xdr:col>2</xdr:col>
      <xdr:colOff>838200</xdr:colOff>
      <xdr:row>2</xdr:row>
      <xdr:rowOff>190500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57225" y="95250"/>
          <a:ext cx="1057275" cy="7810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114300</xdr:rowOff>
    </xdr:from>
    <xdr:to>
      <xdr:col>2</xdr:col>
      <xdr:colOff>828675</xdr:colOff>
      <xdr:row>3</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28650" y="114300"/>
          <a:ext cx="1057275" cy="7810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25</xdr:row>
      <xdr:rowOff>47625</xdr:rowOff>
    </xdr:from>
    <xdr:to>
      <xdr:col>0</xdr:col>
      <xdr:colOff>1066800</xdr:colOff>
      <xdr:row>27</xdr:row>
      <xdr:rowOff>85725</xdr:rowOff>
    </xdr:to>
    <xdr:grpSp>
      <xdr:nvGrpSpPr>
        <xdr:cNvPr id="1" name="5 Grup"/>
        <xdr:cNvGrpSpPr>
          <a:grpSpLocks/>
        </xdr:cNvGrpSpPr>
      </xdr:nvGrpSpPr>
      <xdr:grpSpPr>
        <a:xfrm>
          <a:off x="266700" y="7924800"/>
          <a:ext cx="790575" cy="68580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600075</xdr:colOff>
      <xdr:row>3</xdr:row>
      <xdr:rowOff>123825</xdr:rowOff>
    </xdr:from>
    <xdr:to>
      <xdr:col>1</xdr:col>
      <xdr:colOff>1933575</xdr:colOff>
      <xdr:row>6</xdr:row>
      <xdr:rowOff>123825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914650" y="1285875"/>
          <a:ext cx="1333500" cy="9429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0</xdr:row>
      <xdr:rowOff>95250</xdr:rowOff>
    </xdr:from>
    <xdr:to>
      <xdr:col>2</xdr:col>
      <xdr:colOff>838200</xdr:colOff>
      <xdr:row>2</xdr:row>
      <xdr:rowOff>190500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57225" y="95250"/>
          <a:ext cx="1057275" cy="7810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114300</xdr:rowOff>
    </xdr:from>
    <xdr:to>
      <xdr:col>2</xdr:col>
      <xdr:colOff>828675</xdr:colOff>
      <xdr:row>3</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28650" y="114300"/>
          <a:ext cx="105727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0</xdr:row>
      <xdr:rowOff>95250</xdr:rowOff>
    </xdr:from>
    <xdr:to>
      <xdr:col>2</xdr:col>
      <xdr:colOff>838200</xdr:colOff>
      <xdr:row>2</xdr:row>
      <xdr:rowOff>190500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57225" y="95250"/>
          <a:ext cx="1057275"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114300</xdr:rowOff>
    </xdr:from>
    <xdr:to>
      <xdr:col>2</xdr:col>
      <xdr:colOff>828675</xdr:colOff>
      <xdr:row>3</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28650" y="114300"/>
          <a:ext cx="1057275" cy="781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25</xdr:row>
      <xdr:rowOff>47625</xdr:rowOff>
    </xdr:from>
    <xdr:to>
      <xdr:col>0</xdr:col>
      <xdr:colOff>1066800</xdr:colOff>
      <xdr:row>27</xdr:row>
      <xdr:rowOff>85725</xdr:rowOff>
    </xdr:to>
    <xdr:grpSp>
      <xdr:nvGrpSpPr>
        <xdr:cNvPr id="1" name="5 Grup"/>
        <xdr:cNvGrpSpPr>
          <a:grpSpLocks/>
        </xdr:cNvGrpSpPr>
      </xdr:nvGrpSpPr>
      <xdr:grpSpPr>
        <a:xfrm>
          <a:off x="266700" y="7924800"/>
          <a:ext cx="790575" cy="68580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600075</xdr:colOff>
      <xdr:row>3</xdr:row>
      <xdr:rowOff>123825</xdr:rowOff>
    </xdr:from>
    <xdr:to>
      <xdr:col>1</xdr:col>
      <xdr:colOff>1933575</xdr:colOff>
      <xdr:row>6</xdr:row>
      <xdr:rowOff>123825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914650" y="1285875"/>
          <a:ext cx="1333500" cy="942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0</xdr:row>
      <xdr:rowOff>95250</xdr:rowOff>
    </xdr:from>
    <xdr:to>
      <xdr:col>2</xdr:col>
      <xdr:colOff>838200</xdr:colOff>
      <xdr:row>2</xdr:row>
      <xdr:rowOff>190500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57225" y="95250"/>
          <a:ext cx="1057275" cy="781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114300</xdr:rowOff>
    </xdr:from>
    <xdr:to>
      <xdr:col>2</xdr:col>
      <xdr:colOff>828675</xdr:colOff>
      <xdr:row>3</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28650" y="114300"/>
          <a:ext cx="1057275" cy="781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25</xdr:row>
      <xdr:rowOff>47625</xdr:rowOff>
    </xdr:from>
    <xdr:to>
      <xdr:col>0</xdr:col>
      <xdr:colOff>1066800</xdr:colOff>
      <xdr:row>27</xdr:row>
      <xdr:rowOff>85725</xdr:rowOff>
    </xdr:to>
    <xdr:grpSp>
      <xdr:nvGrpSpPr>
        <xdr:cNvPr id="1" name="5 Grup"/>
        <xdr:cNvGrpSpPr>
          <a:grpSpLocks/>
        </xdr:cNvGrpSpPr>
      </xdr:nvGrpSpPr>
      <xdr:grpSpPr>
        <a:xfrm>
          <a:off x="266700" y="7924800"/>
          <a:ext cx="790575" cy="68580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600075</xdr:colOff>
      <xdr:row>3</xdr:row>
      <xdr:rowOff>123825</xdr:rowOff>
    </xdr:from>
    <xdr:to>
      <xdr:col>1</xdr:col>
      <xdr:colOff>1933575</xdr:colOff>
      <xdr:row>6</xdr:row>
      <xdr:rowOff>123825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914650" y="1285875"/>
          <a:ext cx="1333500" cy="9429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0</xdr:row>
      <xdr:rowOff>95250</xdr:rowOff>
    </xdr:from>
    <xdr:to>
      <xdr:col>2</xdr:col>
      <xdr:colOff>838200</xdr:colOff>
      <xdr:row>2</xdr:row>
      <xdr:rowOff>190500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57225" y="95250"/>
          <a:ext cx="1057275" cy="781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114300</xdr:rowOff>
    </xdr:from>
    <xdr:to>
      <xdr:col>2</xdr:col>
      <xdr:colOff>828675</xdr:colOff>
      <xdr:row>3</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28650" y="114300"/>
          <a:ext cx="105727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SheetLayoutView="100" zoomScalePageLayoutView="0" workbookViewId="0" topLeftCell="A19">
      <selection activeCell="H26" sqref="H26"/>
    </sheetView>
  </sheetViews>
  <sheetFormatPr defaultColWidth="9.00390625" defaultRowHeight="12.75"/>
  <cols>
    <col min="1" max="2" width="30.375" style="14" customWidth="1"/>
    <col min="3" max="3" width="30.875" style="14" customWidth="1"/>
    <col min="4" max="12" width="6.75390625" style="14" customWidth="1"/>
    <col min="13" max="16384" width="9.125" style="14" customWidth="1"/>
  </cols>
  <sheetData>
    <row r="1" spans="1:3" ht="24" customHeight="1">
      <c r="A1" s="102"/>
      <c r="B1" s="103"/>
      <c r="C1" s="104"/>
    </row>
    <row r="2" spans="1:5" ht="42.75" customHeight="1">
      <c r="A2" s="105" t="s">
        <v>24</v>
      </c>
      <c r="B2" s="106"/>
      <c r="C2" s="107"/>
      <c r="D2" s="15"/>
      <c r="E2" s="15"/>
    </row>
    <row r="3" spans="1:5" ht="24.75" customHeight="1">
      <c r="A3" s="108"/>
      <c r="B3" s="109"/>
      <c r="C3" s="110"/>
      <c r="D3" s="16"/>
      <c r="E3" s="16"/>
    </row>
    <row r="4" spans="1:3" s="17" customFormat="1" ht="24.75" customHeight="1">
      <c r="A4" s="37"/>
      <c r="B4" s="38"/>
      <c r="C4" s="39"/>
    </row>
    <row r="5" spans="1:3" s="17" customFormat="1" ht="24.75" customHeight="1">
      <c r="A5" s="37"/>
      <c r="B5" s="38"/>
      <c r="C5" s="39"/>
    </row>
    <row r="6" spans="1:3" s="17" customFormat="1" ht="24.75" customHeight="1">
      <c r="A6" s="37"/>
      <c r="B6" s="38"/>
      <c r="C6" s="39"/>
    </row>
    <row r="7" spans="1:3" s="17" customFormat="1" ht="24.75" customHeight="1">
      <c r="A7" s="37"/>
      <c r="B7" s="38"/>
      <c r="C7" s="39"/>
    </row>
    <row r="8" spans="1:3" s="17" customFormat="1" ht="24.75" customHeight="1">
      <c r="A8" s="37"/>
      <c r="B8" s="38"/>
      <c r="C8" s="39"/>
    </row>
    <row r="9" spans="1:3" ht="22.5">
      <c r="A9" s="37"/>
      <c r="B9" s="38"/>
      <c r="C9" s="39"/>
    </row>
    <row r="10" spans="1:3" ht="22.5">
      <c r="A10" s="37"/>
      <c r="B10" s="38"/>
      <c r="C10" s="39"/>
    </row>
    <row r="11" spans="1:3" ht="22.5">
      <c r="A11" s="37"/>
      <c r="B11" s="38"/>
      <c r="C11" s="39"/>
    </row>
    <row r="12" spans="1:3" ht="22.5">
      <c r="A12" s="37"/>
      <c r="B12" s="38"/>
      <c r="C12" s="39"/>
    </row>
    <row r="13" spans="1:3" ht="22.5">
      <c r="A13" s="37"/>
      <c r="B13" s="38"/>
      <c r="C13" s="39"/>
    </row>
    <row r="14" spans="1:3" ht="22.5">
      <c r="A14" s="37"/>
      <c r="B14" s="38"/>
      <c r="C14" s="39"/>
    </row>
    <row r="15" spans="1:3" ht="22.5">
      <c r="A15" s="37"/>
      <c r="B15" s="38"/>
      <c r="C15" s="39"/>
    </row>
    <row r="16" spans="1:3" ht="22.5">
      <c r="A16" s="37"/>
      <c r="B16" s="38"/>
      <c r="C16" s="39"/>
    </row>
    <row r="17" spans="1:3" ht="22.5">
      <c r="A17" s="37"/>
      <c r="B17" s="38"/>
      <c r="C17" s="39"/>
    </row>
    <row r="18" spans="1:3" ht="22.5">
      <c r="A18" s="37"/>
      <c r="B18" s="38"/>
      <c r="C18" s="39"/>
    </row>
    <row r="19" spans="1:3" ht="18" customHeight="1">
      <c r="A19" s="111" t="str">
        <f>B25</f>
        <v>Türkiye Dağ Koşusu Şampiyonası</v>
      </c>
      <c r="B19" s="112"/>
      <c r="C19" s="113"/>
    </row>
    <row r="20" spans="1:3" ht="42" customHeight="1">
      <c r="A20" s="114"/>
      <c r="B20" s="112"/>
      <c r="C20" s="113"/>
    </row>
    <row r="21" spans="1:3" ht="27">
      <c r="A21" s="40"/>
      <c r="B21" s="41" t="str">
        <f>B28</f>
        <v>Kütahya-Gediz</v>
      </c>
      <c r="C21" s="42"/>
    </row>
    <row r="22" spans="1:3" ht="22.5">
      <c r="A22" s="37"/>
      <c r="B22" s="43"/>
      <c r="C22" s="39"/>
    </row>
    <row r="23" spans="1:3" ht="22.5">
      <c r="A23" s="37"/>
      <c r="B23" s="43"/>
      <c r="C23" s="39"/>
    </row>
    <row r="24" spans="1:3" ht="22.5">
      <c r="A24" s="44"/>
      <c r="B24" s="45"/>
      <c r="C24" s="46"/>
    </row>
    <row r="25" spans="1:3" ht="25.5" customHeight="1">
      <c r="A25" s="47" t="s">
        <v>6</v>
      </c>
      <c r="B25" s="98" t="s">
        <v>25</v>
      </c>
      <c r="C25" s="99"/>
    </row>
    <row r="26" spans="1:3" ht="25.5" customHeight="1">
      <c r="A26" s="47" t="s">
        <v>7</v>
      </c>
      <c r="B26" s="98" t="s">
        <v>26</v>
      </c>
      <c r="C26" s="99"/>
    </row>
    <row r="27" spans="1:3" ht="25.5" customHeight="1">
      <c r="A27" s="48" t="s">
        <v>8</v>
      </c>
      <c r="B27" s="98" t="s">
        <v>22</v>
      </c>
      <c r="C27" s="99"/>
    </row>
    <row r="28" spans="1:3" ht="25.5" customHeight="1">
      <c r="A28" s="47" t="s">
        <v>9</v>
      </c>
      <c r="B28" s="98" t="s">
        <v>27</v>
      </c>
      <c r="C28" s="99"/>
    </row>
    <row r="29" spans="1:3" ht="25.5" customHeight="1">
      <c r="A29" s="49" t="s">
        <v>10</v>
      </c>
      <c r="B29" s="100">
        <v>41784.395833333336</v>
      </c>
      <c r="C29" s="101"/>
    </row>
    <row r="30" spans="1:3" ht="24" customHeight="1">
      <c r="A30" s="49" t="s">
        <v>28</v>
      </c>
      <c r="B30" s="65"/>
      <c r="C30" s="64"/>
    </row>
    <row r="31" spans="1:3" ht="24" customHeight="1">
      <c r="A31" s="50"/>
      <c r="B31" s="51"/>
      <c r="C31" s="52"/>
    </row>
    <row r="32" spans="1:3" ht="24" customHeight="1">
      <c r="A32" s="50"/>
      <c r="B32" s="51"/>
      <c r="C32" s="52"/>
    </row>
    <row r="33" spans="1:3" ht="24" customHeight="1" thickBot="1">
      <c r="A33" s="53"/>
      <c r="B33" s="54"/>
      <c r="C33" s="55"/>
    </row>
  </sheetData>
  <sheetProtection/>
  <mergeCells count="9">
    <mergeCell ref="B26:C26"/>
    <mergeCell ref="B27:C27"/>
    <mergeCell ref="B28:C28"/>
    <mergeCell ref="B29:C29"/>
    <mergeCell ref="A1:C1"/>
    <mergeCell ref="A2:C2"/>
    <mergeCell ref="A3:C3"/>
    <mergeCell ref="A19:C20"/>
    <mergeCell ref="B25:C25"/>
  </mergeCells>
  <printOptions horizontalCentered="1" verticalCentered="1"/>
  <pageMargins left="0.6692913385826772" right="0.2362204724409449" top="0.4724409448818898" bottom="0.2755905511811024" header="0.31496062992125984" footer="0.15748031496062992"/>
  <pageSetup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sheetPr>
    <tabColor rgb="FFFFFF00"/>
  </sheetPr>
  <dimension ref="A1:E33"/>
  <sheetViews>
    <sheetView view="pageBreakPreview" zoomScaleSheetLayoutView="100" zoomScalePageLayoutView="0" workbookViewId="0" topLeftCell="A19">
      <selection activeCell="B30" sqref="B30"/>
    </sheetView>
  </sheetViews>
  <sheetFormatPr defaultColWidth="9.00390625" defaultRowHeight="12.75"/>
  <cols>
    <col min="1" max="2" width="30.375" style="14" customWidth="1"/>
    <col min="3" max="3" width="30.875" style="14" customWidth="1"/>
    <col min="4" max="12" width="6.75390625" style="14" customWidth="1"/>
    <col min="13" max="16384" width="9.125" style="14" customWidth="1"/>
  </cols>
  <sheetData>
    <row r="1" spans="1:3" ht="24" customHeight="1">
      <c r="A1" s="102"/>
      <c r="B1" s="103"/>
      <c r="C1" s="104"/>
    </row>
    <row r="2" spans="1:5" ht="42.75" customHeight="1">
      <c r="A2" s="105" t="s">
        <v>24</v>
      </c>
      <c r="B2" s="106"/>
      <c r="C2" s="107"/>
      <c r="D2" s="15"/>
      <c r="E2" s="15"/>
    </row>
    <row r="3" spans="1:5" ht="24.75" customHeight="1">
      <c r="A3" s="108"/>
      <c r="B3" s="109"/>
      <c r="C3" s="110"/>
      <c r="D3" s="16"/>
      <c r="E3" s="16"/>
    </row>
    <row r="4" spans="1:3" s="17" customFormat="1" ht="24.75" customHeight="1">
      <c r="A4" s="37"/>
      <c r="B4" s="38"/>
      <c r="C4" s="39"/>
    </row>
    <row r="5" spans="1:3" s="17" customFormat="1" ht="24.75" customHeight="1">
      <c r="A5" s="37"/>
      <c r="B5" s="38"/>
      <c r="C5" s="39"/>
    </row>
    <row r="6" spans="1:3" s="17" customFormat="1" ht="24.75" customHeight="1">
      <c r="A6" s="37"/>
      <c r="B6" s="38"/>
      <c r="C6" s="39"/>
    </row>
    <row r="7" spans="1:3" s="17" customFormat="1" ht="24.75" customHeight="1">
      <c r="A7" s="37"/>
      <c r="B7" s="38"/>
      <c r="C7" s="39"/>
    </row>
    <row r="8" spans="1:3" s="17" customFormat="1" ht="24.75" customHeight="1">
      <c r="A8" s="37"/>
      <c r="B8" s="38"/>
      <c r="C8" s="39"/>
    </row>
    <row r="9" spans="1:3" ht="22.5">
      <c r="A9" s="37"/>
      <c r="B9" s="38"/>
      <c r="C9" s="39"/>
    </row>
    <row r="10" spans="1:3" ht="22.5">
      <c r="A10" s="37"/>
      <c r="B10" s="38"/>
      <c r="C10" s="39"/>
    </row>
    <row r="11" spans="1:3" ht="22.5">
      <c r="A11" s="37"/>
      <c r="B11" s="38"/>
      <c r="C11" s="39"/>
    </row>
    <row r="12" spans="1:3" ht="22.5">
      <c r="A12" s="37"/>
      <c r="B12" s="38"/>
      <c r="C12" s="39"/>
    </row>
    <row r="13" spans="1:3" ht="22.5">
      <c r="A13" s="37"/>
      <c r="B13" s="38"/>
      <c r="C13" s="39"/>
    </row>
    <row r="14" spans="1:3" ht="22.5">
      <c r="A14" s="37"/>
      <c r="B14" s="38"/>
      <c r="C14" s="39"/>
    </row>
    <row r="15" spans="1:3" ht="22.5">
      <c r="A15" s="37"/>
      <c r="B15" s="38"/>
      <c r="C15" s="39"/>
    </row>
    <row r="16" spans="1:3" ht="22.5">
      <c r="A16" s="37"/>
      <c r="B16" s="38"/>
      <c r="C16" s="39"/>
    </row>
    <row r="17" spans="1:3" ht="22.5">
      <c r="A17" s="37"/>
      <c r="B17" s="38"/>
      <c r="C17" s="39"/>
    </row>
    <row r="18" spans="1:3" ht="22.5">
      <c r="A18" s="37"/>
      <c r="B18" s="38"/>
      <c r="C18" s="39"/>
    </row>
    <row r="19" spans="1:3" ht="18" customHeight="1">
      <c r="A19" s="111" t="str">
        <f>B25</f>
        <v>Türkiye Dağ Koşusu Şampiyonası</v>
      </c>
      <c r="B19" s="112"/>
      <c r="C19" s="113"/>
    </row>
    <row r="20" spans="1:3" ht="42" customHeight="1">
      <c r="A20" s="114"/>
      <c r="B20" s="112"/>
      <c r="C20" s="113"/>
    </row>
    <row r="21" spans="1:3" ht="27">
      <c r="A21" s="40"/>
      <c r="B21" s="63" t="str">
        <f>B28</f>
        <v>Kütahya-Gediz</v>
      </c>
      <c r="C21" s="42"/>
    </row>
    <row r="22" spans="1:3" ht="22.5">
      <c r="A22" s="37"/>
      <c r="B22" s="43"/>
      <c r="C22" s="39"/>
    </row>
    <row r="23" spans="1:3" ht="22.5">
      <c r="A23" s="37"/>
      <c r="B23" s="43"/>
      <c r="C23" s="39"/>
    </row>
    <row r="24" spans="1:3" ht="22.5">
      <c r="A24" s="44"/>
      <c r="B24" s="45"/>
      <c r="C24" s="46"/>
    </row>
    <row r="25" spans="1:3" ht="25.5" customHeight="1">
      <c r="A25" s="47" t="s">
        <v>6</v>
      </c>
      <c r="B25" s="98" t="s">
        <v>25</v>
      </c>
      <c r="C25" s="99"/>
    </row>
    <row r="26" spans="1:3" ht="25.5" customHeight="1">
      <c r="A26" s="47" t="s">
        <v>7</v>
      </c>
      <c r="B26" s="98" t="s">
        <v>32</v>
      </c>
      <c r="C26" s="99"/>
    </row>
    <row r="27" spans="1:3" ht="25.5" customHeight="1">
      <c r="A27" s="48" t="s">
        <v>8</v>
      </c>
      <c r="B27" s="98" t="s">
        <v>33</v>
      </c>
      <c r="C27" s="99"/>
    </row>
    <row r="28" spans="1:3" ht="25.5" customHeight="1">
      <c r="A28" s="47" t="s">
        <v>9</v>
      </c>
      <c r="B28" s="98" t="s">
        <v>27</v>
      </c>
      <c r="C28" s="99"/>
    </row>
    <row r="29" spans="1:3" ht="25.5" customHeight="1">
      <c r="A29" s="49" t="s">
        <v>10</v>
      </c>
      <c r="B29" s="100">
        <v>41784.430555555555</v>
      </c>
      <c r="C29" s="101"/>
    </row>
    <row r="30" spans="1:3" ht="24" customHeight="1">
      <c r="A30" s="49" t="s">
        <v>28</v>
      </c>
      <c r="B30" s="65"/>
      <c r="C30" s="64"/>
    </row>
    <row r="31" spans="1:3" ht="24" customHeight="1">
      <c r="A31" s="50"/>
      <c r="B31" s="51"/>
      <c r="C31" s="52"/>
    </row>
    <row r="32" spans="1:3" ht="24" customHeight="1">
      <c r="A32" s="50"/>
      <c r="B32" s="51"/>
      <c r="C32" s="52"/>
    </row>
    <row r="33" spans="1:3" ht="24" customHeight="1" thickBot="1">
      <c r="A33" s="53"/>
      <c r="B33" s="54"/>
      <c r="C33" s="55"/>
    </row>
  </sheetData>
  <sheetProtection/>
  <mergeCells count="9">
    <mergeCell ref="B27:C27"/>
    <mergeCell ref="B28:C28"/>
    <mergeCell ref="B29:C29"/>
    <mergeCell ref="A1:C1"/>
    <mergeCell ref="A2:C2"/>
    <mergeCell ref="A3:C3"/>
    <mergeCell ref="A19:C20"/>
    <mergeCell ref="B25:C25"/>
    <mergeCell ref="B26:C26"/>
  </mergeCells>
  <printOptions horizontalCentered="1" verticalCentered="1"/>
  <pageMargins left="0.6692913385826772" right="0.2362204724409449" top="0.4724409448818898" bottom="0.2755905511811024" header="0.31496062992125984" footer="0.15748031496062992"/>
  <pageSetup horizontalDpi="600" verticalDpi="600" orientation="portrait" paperSize="9" scale="96" r:id="rId2"/>
  <drawing r:id="rId1"/>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H41"/>
  <sheetViews>
    <sheetView view="pageBreakPreview" zoomScaleSheetLayoutView="100" zoomScalePageLayoutView="0" workbookViewId="0" topLeftCell="A1">
      <selection activeCell="D11" sqref="D11"/>
    </sheetView>
  </sheetViews>
  <sheetFormatPr defaultColWidth="9.00390625" defaultRowHeight="12.75"/>
  <cols>
    <col min="1" max="1" width="5.125" style="19" bestFit="1" customWidth="1"/>
    <col min="2" max="2" width="6.375" style="19" bestFit="1" customWidth="1"/>
    <col min="3" max="3" width="30.75390625" style="20" customWidth="1"/>
    <col min="4" max="4" width="39.875" style="20" customWidth="1"/>
    <col min="5" max="5" width="6.75390625" style="19" customWidth="1"/>
    <col min="6" max="6" width="15.125" style="21" customWidth="1"/>
    <col min="7" max="7" width="17.125" style="18" customWidth="1"/>
    <col min="8" max="16384" width="9.125" style="18" customWidth="1"/>
  </cols>
  <sheetData>
    <row r="1" spans="1:6" ht="31.5" customHeight="1">
      <c r="A1" s="116" t="str">
        <f>'Y.K.KAPAK'!A2</f>
        <v>Türkiye Atletizm Federasyonu
Kütahya Atletizm İl Temsilciliği</v>
      </c>
      <c r="B1" s="116"/>
      <c r="C1" s="116"/>
      <c r="D1" s="116"/>
      <c r="E1" s="116"/>
      <c r="F1" s="116"/>
    </row>
    <row r="2" spans="1:6" ht="22.5" customHeight="1">
      <c r="A2" s="117" t="str">
        <f>'Y.K.KAPAK'!B25</f>
        <v>Türkiye Dağ Koşusu Şampiyonası</v>
      </c>
      <c r="B2" s="117"/>
      <c r="C2" s="117"/>
      <c r="D2" s="117"/>
      <c r="E2" s="117"/>
      <c r="F2" s="117"/>
    </row>
    <row r="3" spans="1:6" ht="15.75">
      <c r="A3" s="118" t="str">
        <f>'Y.K.KAPAK'!B28</f>
        <v>Kütahya-Gediz</v>
      </c>
      <c r="B3" s="118"/>
      <c r="C3" s="118"/>
      <c r="D3" s="118"/>
      <c r="E3" s="118"/>
      <c r="F3" s="118"/>
    </row>
    <row r="4" spans="1:6" s="22" customFormat="1" ht="17.25" customHeight="1">
      <c r="A4" s="115" t="str">
        <f>'G.E.KAPAK'!B27</f>
        <v>Genç Erkekler</v>
      </c>
      <c r="B4" s="115"/>
      <c r="C4" s="115"/>
      <c r="D4" s="23" t="str">
        <f>'G.E.KAPAK'!B26</f>
        <v>8000 Metre</v>
      </c>
      <c r="E4" s="119">
        <f>'G.E.KAPAK'!B29</f>
        <v>41784.430555555555</v>
      </c>
      <c r="F4" s="119"/>
    </row>
    <row r="5" spans="1:6" s="7" customFormat="1" ht="31.5" customHeight="1" thickBot="1">
      <c r="A5" s="56" t="s">
        <v>0</v>
      </c>
      <c r="B5" s="56" t="s">
        <v>1</v>
      </c>
      <c r="C5" s="57" t="s">
        <v>3</v>
      </c>
      <c r="D5" s="56" t="s">
        <v>23</v>
      </c>
      <c r="E5" s="56" t="s">
        <v>5</v>
      </c>
      <c r="F5" s="58" t="s">
        <v>2</v>
      </c>
    </row>
    <row r="6" spans="1:6" s="22" customFormat="1" ht="19.5" customHeight="1">
      <c r="A6" s="66">
        <v>1</v>
      </c>
      <c r="B6" s="75">
        <v>2</v>
      </c>
      <c r="C6" s="72" t="s">
        <v>183</v>
      </c>
      <c r="D6" s="72" t="s">
        <v>81</v>
      </c>
      <c r="E6" s="78" t="s">
        <v>39</v>
      </c>
      <c r="F6" s="79">
        <v>35351</v>
      </c>
    </row>
    <row r="7" spans="1:6" s="22" customFormat="1" ht="19.5" customHeight="1">
      <c r="A7" s="69">
        <v>2</v>
      </c>
      <c r="B7" s="76">
        <v>3</v>
      </c>
      <c r="C7" s="73" t="s">
        <v>184</v>
      </c>
      <c r="D7" s="73" t="s">
        <v>81</v>
      </c>
      <c r="E7" s="80" t="s">
        <v>39</v>
      </c>
      <c r="F7" s="81">
        <v>34950</v>
      </c>
    </row>
    <row r="8" spans="1:8" s="22" customFormat="1" ht="19.5" customHeight="1">
      <c r="A8" s="69">
        <v>3</v>
      </c>
      <c r="B8" s="76">
        <v>12</v>
      </c>
      <c r="C8" s="73" t="s">
        <v>185</v>
      </c>
      <c r="D8" s="73" t="s">
        <v>86</v>
      </c>
      <c r="E8" s="80" t="s">
        <v>39</v>
      </c>
      <c r="F8" s="81">
        <v>34731</v>
      </c>
      <c r="H8"/>
    </row>
    <row r="9" spans="1:8" s="22" customFormat="1" ht="19.5" customHeight="1">
      <c r="A9" s="69">
        <v>4</v>
      </c>
      <c r="B9" s="76">
        <v>13</v>
      </c>
      <c r="C9" s="73" t="s">
        <v>186</v>
      </c>
      <c r="D9" s="73" t="s">
        <v>86</v>
      </c>
      <c r="E9" s="80" t="s">
        <v>39</v>
      </c>
      <c r="F9" s="81">
        <v>35071</v>
      </c>
      <c r="H9"/>
    </row>
    <row r="10" spans="1:8" s="22" customFormat="1" ht="19.5" customHeight="1">
      <c r="A10" s="69">
        <v>5</v>
      </c>
      <c r="B10" s="76">
        <v>22</v>
      </c>
      <c r="C10" s="73" t="s">
        <v>187</v>
      </c>
      <c r="D10" s="73" t="s">
        <v>38</v>
      </c>
      <c r="E10" s="80" t="s">
        <v>39</v>
      </c>
      <c r="F10" s="81">
        <v>34791</v>
      </c>
      <c r="H10"/>
    </row>
    <row r="11" spans="1:8" s="22" customFormat="1" ht="19.5" customHeight="1">
      <c r="A11" s="69">
        <v>6</v>
      </c>
      <c r="B11" s="76">
        <v>39</v>
      </c>
      <c r="C11" s="73" t="s">
        <v>188</v>
      </c>
      <c r="D11" s="73" t="s">
        <v>41</v>
      </c>
      <c r="E11" s="80" t="s">
        <v>39</v>
      </c>
      <c r="F11" s="81">
        <v>35065</v>
      </c>
      <c r="H11"/>
    </row>
    <row r="12" spans="1:8" s="22" customFormat="1" ht="19.5" customHeight="1">
      <c r="A12" s="69">
        <v>7</v>
      </c>
      <c r="B12" s="76">
        <v>40</v>
      </c>
      <c r="C12" s="73" t="s">
        <v>189</v>
      </c>
      <c r="D12" s="73" t="s">
        <v>41</v>
      </c>
      <c r="E12" s="80" t="s">
        <v>39</v>
      </c>
      <c r="F12" s="81">
        <v>35241</v>
      </c>
      <c r="H12"/>
    </row>
    <row r="13" spans="1:8" s="22" customFormat="1" ht="19.5" customHeight="1">
      <c r="A13" s="69">
        <v>8</v>
      </c>
      <c r="B13" s="76">
        <v>41</v>
      </c>
      <c r="C13" s="73" t="s">
        <v>190</v>
      </c>
      <c r="D13" s="73" t="s">
        <v>41</v>
      </c>
      <c r="E13" s="80" t="s">
        <v>39</v>
      </c>
      <c r="F13" s="81">
        <v>35065</v>
      </c>
      <c r="H13"/>
    </row>
    <row r="14" spans="1:8" s="22" customFormat="1" ht="19.5" customHeight="1">
      <c r="A14" s="69">
        <v>9</v>
      </c>
      <c r="B14" s="76">
        <v>49</v>
      </c>
      <c r="C14" s="73" t="s">
        <v>191</v>
      </c>
      <c r="D14" s="73" t="s">
        <v>192</v>
      </c>
      <c r="E14" s="80" t="s">
        <v>39</v>
      </c>
      <c r="F14" s="81">
        <v>34719</v>
      </c>
      <c r="H14"/>
    </row>
    <row r="15" spans="1:8" s="22" customFormat="1" ht="19.5" customHeight="1">
      <c r="A15" s="69">
        <v>10</v>
      </c>
      <c r="B15" s="76">
        <v>50</v>
      </c>
      <c r="C15" s="73" t="s">
        <v>193</v>
      </c>
      <c r="D15" s="73" t="s">
        <v>194</v>
      </c>
      <c r="E15" s="80" t="s">
        <v>39</v>
      </c>
      <c r="F15" s="81">
        <v>34700</v>
      </c>
      <c r="H15"/>
    </row>
    <row r="16" spans="1:8" s="22" customFormat="1" ht="19.5" customHeight="1">
      <c r="A16" s="69">
        <v>11</v>
      </c>
      <c r="B16" s="76">
        <v>51</v>
      </c>
      <c r="C16" s="73" t="s">
        <v>195</v>
      </c>
      <c r="D16" s="73" t="s">
        <v>44</v>
      </c>
      <c r="E16" s="80" t="s">
        <v>39</v>
      </c>
      <c r="F16" s="81">
        <v>34852</v>
      </c>
      <c r="H16"/>
    </row>
    <row r="17" spans="1:8" s="22" customFormat="1" ht="19.5" customHeight="1">
      <c r="A17" s="69">
        <v>12</v>
      </c>
      <c r="B17" s="76">
        <v>52</v>
      </c>
      <c r="C17" s="73" t="s">
        <v>196</v>
      </c>
      <c r="D17" s="73" t="s">
        <v>44</v>
      </c>
      <c r="E17" s="80" t="s">
        <v>39</v>
      </c>
      <c r="F17" s="81">
        <v>34884</v>
      </c>
      <c r="H17"/>
    </row>
    <row r="18" spans="1:8" s="22" customFormat="1" ht="19.5" customHeight="1">
      <c r="A18" s="69">
        <v>13</v>
      </c>
      <c r="B18" s="76">
        <v>53</v>
      </c>
      <c r="C18" s="73" t="s">
        <v>197</v>
      </c>
      <c r="D18" s="73" t="s">
        <v>44</v>
      </c>
      <c r="E18" s="80" t="s">
        <v>39</v>
      </c>
      <c r="F18" s="81">
        <v>35180</v>
      </c>
      <c r="H18"/>
    </row>
    <row r="19" spans="1:8" s="22" customFormat="1" ht="19.5" customHeight="1">
      <c r="A19" s="69">
        <v>14</v>
      </c>
      <c r="B19" s="76">
        <v>68</v>
      </c>
      <c r="C19" s="73" t="s">
        <v>198</v>
      </c>
      <c r="D19" s="73" t="s">
        <v>171</v>
      </c>
      <c r="E19" s="80" t="s">
        <v>39</v>
      </c>
      <c r="F19" s="81">
        <v>35096</v>
      </c>
      <c r="H19"/>
    </row>
    <row r="20" spans="1:8" s="22" customFormat="1" ht="19.5" customHeight="1">
      <c r="A20" s="69">
        <v>15</v>
      </c>
      <c r="B20" s="76">
        <v>72</v>
      </c>
      <c r="C20" s="73" t="s">
        <v>199</v>
      </c>
      <c r="D20" s="73" t="s">
        <v>112</v>
      </c>
      <c r="E20" s="80" t="s">
        <v>39</v>
      </c>
      <c r="F20" s="81">
        <v>35065</v>
      </c>
      <c r="H20"/>
    </row>
    <row r="21" spans="1:8" s="22" customFormat="1" ht="19.5" customHeight="1">
      <c r="A21" s="69">
        <v>16</v>
      </c>
      <c r="B21" s="77">
        <v>78</v>
      </c>
      <c r="C21" s="73" t="s">
        <v>200</v>
      </c>
      <c r="D21" s="73" t="s">
        <v>53</v>
      </c>
      <c r="E21" s="80" t="s">
        <v>39</v>
      </c>
      <c r="F21" s="81">
        <v>34732</v>
      </c>
      <c r="H21"/>
    </row>
    <row r="22" spans="1:8" s="22" customFormat="1" ht="19.5" customHeight="1">
      <c r="A22" s="69">
        <v>17</v>
      </c>
      <c r="B22" s="77">
        <v>79</v>
      </c>
      <c r="C22" s="73" t="s">
        <v>201</v>
      </c>
      <c r="D22" s="73" t="s">
        <v>53</v>
      </c>
      <c r="E22" s="80" t="s">
        <v>39</v>
      </c>
      <c r="F22" s="81">
        <v>34868</v>
      </c>
      <c r="H22"/>
    </row>
    <row r="23" spans="1:8" s="22" customFormat="1" ht="19.5" customHeight="1">
      <c r="A23" s="69">
        <v>18</v>
      </c>
      <c r="B23" s="77">
        <v>96</v>
      </c>
      <c r="C23" s="73" t="s">
        <v>202</v>
      </c>
      <c r="D23" s="73" t="s">
        <v>57</v>
      </c>
      <c r="E23" s="80" t="s">
        <v>39</v>
      </c>
      <c r="F23" s="81">
        <v>35371</v>
      </c>
      <c r="H23"/>
    </row>
    <row r="24" spans="1:8" s="22" customFormat="1" ht="19.5" customHeight="1">
      <c r="A24" s="69">
        <v>19</v>
      </c>
      <c r="B24" s="77">
        <v>97</v>
      </c>
      <c r="C24" s="73" t="s">
        <v>203</v>
      </c>
      <c r="D24" s="73" t="s">
        <v>57</v>
      </c>
      <c r="E24" s="80" t="s">
        <v>39</v>
      </c>
      <c r="F24" s="81">
        <v>34788</v>
      </c>
      <c r="H24"/>
    </row>
    <row r="25" spans="1:8" s="22" customFormat="1" ht="19.5" customHeight="1">
      <c r="A25" s="69">
        <v>20</v>
      </c>
      <c r="B25" s="77">
        <v>113</v>
      </c>
      <c r="C25" s="73" t="s">
        <v>204</v>
      </c>
      <c r="D25" s="73" t="s">
        <v>205</v>
      </c>
      <c r="E25" s="80" t="s">
        <v>39</v>
      </c>
      <c r="F25" s="81">
        <v>35001</v>
      </c>
      <c r="H25"/>
    </row>
    <row r="26" spans="1:8" s="22" customFormat="1" ht="19.5" customHeight="1">
      <c r="A26" s="69">
        <v>21</v>
      </c>
      <c r="B26" s="77">
        <v>114</v>
      </c>
      <c r="C26" s="73" t="s">
        <v>206</v>
      </c>
      <c r="D26" s="73" t="s">
        <v>205</v>
      </c>
      <c r="E26" s="80" t="s">
        <v>39</v>
      </c>
      <c r="F26" s="81">
        <v>35400</v>
      </c>
      <c r="H26"/>
    </row>
    <row r="27" spans="1:8" s="22" customFormat="1" ht="19.5" customHeight="1">
      <c r="A27" s="69">
        <v>22</v>
      </c>
      <c r="B27" s="77">
        <v>119</v>
      </c>
      <c r="C27" s="73" t="s">
        <v>207</v>
      </c>
      <c r="D27" s="73" t="s">
        <v>208</v>
      </c>
      <c r="E27" s="80" t="s">
        <v>39</v>
      </c>
      <c r="F27" s="81">
        <v>35004</v>
      </c>
      <c r="H27"/>
    </row>
    <row r="28" spans="1:8" s="22" customFormat="1" ht="19.5" customHeight="1">
      <c r="A28" s="69">
        <v>23</v>
      </c>
      <c r="B28" s="77">
        <v>120</v>
      </c>
      <c r="C28" s="73" t="s">
        <v>209</v>
      </c>
      <c r="D28" s="73" t="s">
        <v>208</v>
      </c>
      <c r="E28" s="80" t="s">
        <v>39</v>
      </c>
      <c r="F28" s="81">
        <v>34865</v>
      </c>
      <c r="H28"/>
    </row>
    <row r="29" spans="1:8" s="22" customFormat="1" ht="19.5" customHeight="1">
      <c r="A29" s="69">
        <v>24</v>
      </c>
      <c r="B29" s="77">
        <v>138</v>
      </c>
      <c r="C29" s="73" t="s">
        <v>210</v>
      </c>
      <c r="D29" s="73" t="s">
        <v>67</v>
      </c>
      <c r="E29" s="80" t="s">
        <v>39</v>
      </c>
      <c r="F29" s="81">
        <v>34824</v>
      </c>
      <c r="H29"/>
    </row>
    <row r="30" spans="1:6" s="22" customFormat="1" ht="19.5" customHeight="1">
      <c r="A30" s="69">
        <v>25</v>
      </c>
      <c r="B30" s="77">
        <v>151</v>
      </c>
      <c r="C30" s="73" t="s">
        <v>211</v>
      </c>
      <c r="D30" s="73" t="s">
        <v>73</v>
      </c>
      <c r="E30" s="80" t="s">
        <v>39</v>
      </c>
      <c r="F30" s="81">
        <v>35134</v>
      </c>
    </row>
    <row r="31" spans="1:6" s="22" customFormat="1" ht="19.5" customHeight="1">
      <c r="A31" s="69">
        <v>26</v>
      </c>
      <c r="B31" s="77">
        <v>152</v>
      </c>
      <c r="C31" s="73" t="s">
        <v>212</v>
      </c>
      <c r="D31" s="74" t="s">
        <v>73</v>
      </c>
      <c r="E31" s="80" t="s">
        <v>39</v>
      </c>
      <c r="F31" s="81">
        <v>35150</v>
      </c>
    </row>
    <row r="32" spans="1:6" s="22" customFormat="1" ht="19.5" customHeight="1">
      <c r="A32" s="69">
        <v>27</v>
      </c>
      <c r="B32" s="77">
        <v>153</v>
      </c>
      <c r="C32" s="73" t="s">
        <v>213</v>
      </c>
      <c r="D32" s="74" t="s">
        <v>73</v>
      </c>
      <c r="E32" s="80" t="s">
        <v>39</v>
      </c>
      <c r="F32" s="81">
        <v>35127</v>
      </c>
    </row>
    <row r="33" spans="1:6" s="22" customFormat="1" ht="19.5" customHeight="1">
      <c r="A33" s="69">
        <v>28</v>
      </c>
      <c r="B33" s="77">
        <v>161</v>
      </c>
      <c r="C33" s="73" t="s">
        <v>214</v>
      </c>
      <c r="D33" s="74" t="s">
        <v>215</v>
      </c>
      <c r="E33" s="80" t="s">
        <v>39</v>
      </c>
      <c r="F33" s="81">
        <v>34779</v>
      </c>
    </row>
    <row r="34" spans="1:6" s="22" customFormat="1" ht="19.5" customHeight="1">
      <c r="A34" s="69">
        <v>29</v>
      </c>
      <c r="B34" s="77">
        <v>162</v>
      </c>
      <c r="C34" s="73" t="s">
        <v>216</v>
      </c>
      <c r="D34" s="74" t="s">
        <v>215</v>
      </c>
      <c r="E34" s="80" t="s">
        <v>39</v>
      </c>
      <c r="F34" s="81">
        <v>35112</v>
      </c>
    </row>
    <row r="35" spans="1:6" s="22" customFormat="1" ht="19.5" customHeight="1">
      <c r="A35" s="69">
        <v>30</v>
      </c>
      <c r="B35" s="77">
        <v>163</v>
      </c>
      <c r="C35" s="73" t="s">
        <v>217</v>
      </c>
      <c r="D35" s="74" t="s">
        <v>215</v>
      </c>
      <c r="E35" s="80" t="s">
        <v>39</v>
      </c>
      <c r="F35" s="81">
        <v>35187</v>
      </c>
    </row>
    <row r="36" spans="1:6" s="22" customFormat="1" ht="19.5" customHeight="1">
      <c r="A36" s="69">
        <v>31</v>
      </c>
      <c r="B36" s="77">
        <v>168</v>
      </c>
      <c r="C36" s="73" t="s">
        <v>218</v>
      </c>
      <c r="D36" s="73" t="s">
        <v>153</v>
      </c>
      <c r="E36" s="80" t="s">
        <v>39</v>
      </c>
      <c r="F36" s="81">
        <v>35398</v>
      </c>
    </row>
    <row r="37" spans="1:6" s="22" customFormat="1" ht="19.5" customHeight="1">
      <c r="A37" s="69">
        <v>32</v>
      </c>
      <c r="B37" s="77">
        <v>174</v>
      </c>
      <c r="C37" s="73" t="s">
        <v>219</v>
      </c>
      <c r="D37" s="73" t="s">
        <v>76</v>
      </c>
      <c r="E37" s="80" t="s">
        <v>39</v>
      </c>
      <c r="F37" s="81">
        <v>35097</v>
      </c>
    </row>
    <row r="38" spans="1:6" s="22" customFormat="1" ht="19.5" customHeight="1">
      <c r="A38" s="69">
        <v>33</v>
      </c>
      <c r="B38" s="77">
        <v>175</v>
      </c>
      <c r="C38" s="73" t="s">
        <v>220</v>
      </c>
      <c r="D38" s="73" t="s">
        <v>76</v>
      </c>
      <c r="E38" s="80" t="s">
        <v>39</v>
      </c>
      <c r="F38" s="81">
        <v>34943</v>
      </c>
    </row>
    <row r="39" spans="1:6" s="22" customFormat="1" ht="19.5" customHeight="1">
      <c r="A39" s="69">
        <v>34</v>
      </c>
      <c r="B39" s="77">
        <v>188</v>
      </c>
      <c r="C39" s="73" t="s">
        <v>221</v>
      </c>
      <c r="D39" s="73" t="s">
        <v>78</v>
      </c>
      <c r="E39" s="80" t="s">
        <v>39</v>
      </c>
      <c r="F39" s="81">
        <v>35224</v>
      </c>
    </row>
    <row r="40" spans="1:6" s="22" customFormat="1" ht="19.5" customHeight="1">
      <c r="A40" s="69">
        <v>35</v>
      </c>
      <c r="B40" s="77">
        <v>189</v>
      </c>
      <c r="C40" s="73" t="s">
        <v>222</v>
      </c>
      <c r="D40" s="73" t="s">
        <v>78</v>
      </c>
      <c r="E40" s="80" t="s">
        <v>39</v>
      </c>
      <c r="F40" s="81">
        <v>35358</v>
      </c>
    </row>
    <row r="41" spans="1:6" s="22" customFormat="1" ht="19.5" customHeight="1">
      <c r="A41" s="69">
        <v>36</v>
      </c>
      <c r="B41" s="77">
        <v>190</v>
      </c>
      <c r="C41" s="73" t="s">
        <v>223</v>
      </c>
      <c r="D41" s="73" t="s">
        <v>78</v>
      </c>
      <c r="E41" s="80" t="s">
        <v>39</v>
      </c>
      <c r="F41" s="81">
        <v>34747</v>
      </c>
    </row>
  </sheetData>
  <sheetProtection/>
  <mergeCells count="5">
    <mergeCell ref="A1:F1"/>
    <mergeCell ref="A2:F2"/>
    <mergeCell ref="A3:F3"/>
    <mergeCell ref="A4:C4"/>
    <mergeCell ref="E4:F4"/>
  </mergeCells>
  <conditionalFormatting sqref="F6:F41">
    <cfRule type="cellIs" priority="1" dxfId="41" operator="between" stopIfTrue="1">
      <formula>34700</formula>
      <formula>35430</formula>
    </cfRule>
    <cfRule type="cellIs" priority="2" dxfId="41" operator="between" stopIfTrue="1">
      <formula>36161</formula>
      <formula>37256</formula>
    </cfRule>
  </conditionalFormatting>
  <conditionalFormatting sqref="B6:B41">
    <cfRule type="duplicateValues" priority="210" dxfId="42" stopIfTrue="1">
      <formula>AND(COUNTIF($B$6:$B$41,B6)&gt;1,NOT(ISBLANK(B6)))</formula>
    </cfRule>
  </conditionalFormatting>
  <printOptions horizontalCentered="1"/>
  <pageMargins left="0.5118110236220472" right="0.11811023622047245" top="0.6692913385826772" bottom="0.5118110236220472" header="0.3937007874015748" footer="0.2755905511811024"/>
  <pageSetup fitToHeight="0" fitToWidth="1" horizontalDpi="600" verticalDpi="600" orientation="portrait" paperSize="9" scale="94" r:id="rId2"/>
  <headerFooter alignWithMargins="0">
    <oddFooter>&amp;C&amp;P</oddFooter>
  </headerFooter>
  <drawing r:id="rId1"/>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P41"/>
  <sheetViews>
    <sheetView view="pageBreakPreview" zoomScaleSheetLayoutView="100" zoomScalePageLayoutView="0" workbookViewId="0" topLeftCell="A1">
      <selection activeCell="L10" sqref="L10"/>
    </sheetView>
  </sheetViews>
  <sheetFormatPr defaultColWidth="9.00390625" defaultRowHeight="12.75"/>
  <cols>
    <col min="1" max="1" width="4.25390625" style="2" bestFit="1" customWidth="1"/>
    <col min="2" max="2" width="7.00390625" style="2" bestFit="1" customWidth="1"/>
    <col min="3" max="3" width="24.375" style="6" customWidth="1"/>
    <col min="4" max="4" width="30.00390625" style="6" customWidth="1"/>
    <col min="5" max="5" width="6.625" style="1" customWidth="1"/>
    <col min="6" max="6" width="12.625" style="2" customWidth="1"/>
    <col min="7" max="7" width="10.25390625" style="36" customWidth="1"/>
    <col min="8" max="8" width="7.375" style="1" hidden="1" customWidth="1"/>
    <col min="9" max="16384" width="9.125" style="1" customWidth="1"/>
  </cols>
  <sheetData>
    <row r="1" spans="1:10" ht="32.25" customHeight="1">
      <c r="A1" s="116" t="str">
        <f>'Y.K.KAPAK'!A2</f>
        <v>Türkiye Atletizm Federasyonu
Kütahya Atletizm İl Temsilciliği</v>
      </c>
      <c r="B1" s="116"/>
      <c r="C1" s="116"/>
      <c r="D1" s="116"/>
      <c r="E1" s="116"/>
      <c r="F1" s="116"/>
      <c r="G1" s="116"/>
      <c r="H1" s="116"/>
      <c r="J1" s="2"/>
    </row>
    <row r="2" spans="1:8" ht="18">
      <c r="A2" s="121" t="str">
        <f>'Y.K.KAPAK'!B25</f>
        <v>Türkiye Dağ Koşusu Şampiyonası</v>
      </c>
      <c r="B2" s="121"/>
      <c r="C2" s="121"/>
      <c r="D2" s="121"/>
      <c r="E2" s="121"/>
      <c r="F2" s="121"/>
      <c r="G2" s="121"/>
      <c r="H2" s="121"/>
    </row>
    <row r="3" spans="1:9" ht="15.75">
      <c r="A3" s="122" t="str">
        <f>'Y.K.KAPAK'!B28</f>
        <v>Kütahya-Gediz</v>
      </c>
      <c r="B3" s="122"/>
      <c r="C3" s="122"/>
      <c r="D3" s="122"/>
      <c r="E3" s="122"/>
      <c r="F3" s="122"/>
      <c r="G3" s="122"/>
      <c r="H3" s="122"/>
      <c r="I3" s="3"/>
    </row>
    <row r="4" spans="1:8" s="26" customFormat="1" ht="14.25">
      <c r="A4" s="120" t="str">
        <f>'G.E.KAPAK'!B27</f>
        <v>Genç Erkekler</v>
      </c>
      <c r="B4" s="120"/>
      <c r="C4" s="120"/>
      <c r="D4" s="24" t="str">
        <f>'G.E.KAPAK'!B26</f>
        <v>8000 Metre</v>
      </c>
      <c r="E4" s="25"/>
      <c r="F4" s="123">
        <f>'G.E.KAPAK'!B29</f>
        <v>41784.430555555555</v>
      </c>
      <c r="G4" s="123"/>
      <c r="H4" s="123"/>
    </row>
    <row r="5" spans="1:16" s="4" customFormat="1" ht="33.75" customHeight="1">
      <c r="A5" s="59" t="s">
        <v>0</v>
      </c>
      <c r="B5" s="60" t="s">
        <v>1</v>
      </c>
      <c r="C5" s="60" t="s">
        <v>3</v>
      </c>
      <c r="D5" s="59" t="s">
        <v>23</v>
      </c>
      <c r="E5" s="60" t="s">
        <v>5</v>
      </c>
      <c r="F5" s="61" t="s">
        <v>2</v>
      </c>
      <c r="G5" s="62" t="s">
        <v>4</v>
      </c>
      <c r="H5" s="60" t="s">
        <v>11</v>
      </c>
      <c r="L5" s="5"/>
      <c r="M5" s="5"/>
      <c r="N5" s="5"/>
      <c r="O5" s="5"/>
      <c r="P5" s="5"/>
    </row>
    <row r="6" spans="1:10" s="26" customFormat="1" ht="18.75" customHeight="1">
      <c r="A6" s="27">
        <v>1</v>
      </c>
      <c r="B6" s="28">
        <v>189</v>
      </c>
      <c r="C6" s="29" t="s">
        <v>222</v>
      </c>
      <c r="D6" s="30" t="s">
        <v>78</v>
      </c>
      <c r="E6" s="31" t="s">
        <v>39</v>
      </c>
      <c r="F6" s="32">
        <v>35358</v>
      </c>
      <c r="G6" s="35">
        <v>3457</v>
      </c>
      <c r="H6" s="33">
        <f>IF(OR(G6="DQ",G6="DNF",G6="DNS"),"-",IF(B6&lt;&gt;"",IF(E6="F",0,1),""))</f>
        <v>0</v>
      </c>
      <c r="J6" s="34"/>
    </row>
    <row r="7" spans="1:10" s="26" customFormat="1" ht="18.75" customHeight="1">
      <c r="A7" s="27">
        <v>2</v>
      </c>
      <c r="B7" s="28">
        <v>120</v>
      </c>
      <c r="C7" s="29" t="s">
        <v>209</v>
      </c>
      <c r="D7" s="30" t="s">
        <v>208</v>
      </c>
      <c r="E7" s="31" t="s">
        <v>39</v>
      </c>
      <c r="F7" s="32">
        <v>34865</v>
      </c>
      <c r="G7" s="35">
        <v>3520</v>
      </c>
      <c r="H7" s="33">
        <f>IF(OR(G7="DQ",G7="DNF",G7="DNS"),"-",IF(B7&lt;&gt;"",IF(E7="F",H6,H6+1),""))</f>
        <v>0</v>
      </c>
      <c r="J7" s="34"/>
    </row>
    <row r="8" spans="1:10" s="26" customFormat="1" ht="18.75" customHeight="1">
      <c r="A8" s="27">
        <v>3</v>
      </c>
      <c r="B8" s="28">
        <v>13</v>
      </c>
      <c r="C8" s="29" t="s">
        <v>186</v>
      </c>
      <c r="D8" s="30" t="s">
        <v>86</v>
      </c>
      <c r="E8" s="31" t="s">
        <v>39</v>
      </c>
      <c r="F8" s="32">
        <v>35071</v>
      </c>
      <c r="G8" s="35">
        <v>3542</v>
      </c>
      <c r="H8" s="33">
        <f aca="true" t="shared" si="0" ref="H8:H41">IF(OR(G8="DQ",G8="DNF",G8="DNS"),"-",IF(B8&lt;&gt;"",IF(E8="F",H7,H7+1),""))</f>
        <v>0</v>
      </c>
      <c r="J8" s="34"/>
    </row>
    <row r="9" spans="1:8" s="26" customFormat="1" ht="18.75" customHeight="1">
      <c r="A9" s="27">
        <v>4</v>
      </c>
      <c r="B9" s="28">
        <v>53</v>
      </c>
      <c r="C9" s="29" t="s">
        <v>197</v>
      </c>
      <c r="D9" s="30" t="s">
        <v>44</v>
      </c>
      <c r="E9" s="31" t="s">
        <v>39</v>
      </c>
      <c r="F9" s="32">
        <v>35180</v>
      </c>
      <c r="G9" s="35">
        <v>3620</v>
      </c>
      <c r="H9" s="33">
        <f t="shared" si="0"/>
        <v>0</v>
      </c>
    </row>
    <row r="10" spans="1:8" s="26" customFormat="1" ht="18.75" customHeight="1">
      <c r="A10" s="27">
        <v>5</v>
      </c>
      <c r="B10" s="28">
        <v>22</v>
      </c>
      <c r="C10" s="29" t="s">
        <v>187</v>
      </c>
      <c r="D10" s="30" t="s">
        <v>38</v>
      </c>
      <c r="E10" s="31" t="s">
        <v>39</v>
      </c>
      <c r="F10" s="32">
        <v>34791</v>
      </c>
      <c r="G10" s="35">
        <v>3621</v>
      </c>
      <c r="H10" s="33">
        <f t="shared" si="0"/>
        <v>0</v>
      </c>
    </row>
    <row r="11" spans="1:8" s="26" customFormat="1" ht="18.75" customHeight="1">
      <c r="A11" s="27">
        <v>6</v>
      </c>
      <c r="B11" s="28">
        <v>49</v>
      </c>
      <c r="C11" s="29" t="s">
        <v>191</v>
      </c>
      <c r="D11" s="30" t="s">
        <v>192</v>
      </c>
      <c r="E11" s="31" t="s">
        <v>39</v>
      </c>
      <c r="F11" s="32">
        <v>34719</v>
      </c>
      <c r="G11" s="35">
        <v>3729</v>
      </c>
      <c r="H11" s="33">
        <f t="shared" si="0"/>
        <v>0</v>
      </c>
    </row>
    <row r="12" spans="1:8" s="26" customFormat="1" ht="18.75" customHeight="1">
      <c r="A12" s="27">
        <v>7</v>
      </c>
      <c r="B12" s="28">
        <v>50</v>
      </c>
      <c r="C12" s="29" t="s">
        <v>193</v>
      </c>
      <c r="D12" s="30" t="s">
        <v>194</v>
      </c>
      <c r="E12" s="31" t="s">
        <v>39</v>
      </c>
      <c r="F12" s="32">
        <v>34700</v>
      </c>
      <c r="G12" s="35">
        <v>3745</v>
      </c>
      <c r="H12" s="33">
        <f t="shared" si="0"/>
        <v>0</v>
      </c>
    </row>
    <row r="13" spans="1:8" s="26" customFormat="1" ht="18.75" customHeight="1">
      <c r="A13" s="27">
        <v>8</v>
      </c>
      <c r="B13" s="28">
        <v>161</v>
      </c>
      <c r="C13" s="29" t="s">
        <v>214</v>
      </c>
      <c r="D13" s="30" t="s">
        <v>215</v>
      </c>
      <c r="E13" s="31" t="s">
        <v>39</v>
      </c>
      <c r="F13" s="32">
        <v>34779</v>
      </c>
      <c r="G13" s="35">
        <v>3751</v>
      </c>
      <c r="H13" s="33">
        <f t="shared" si="0"/>
        <v>0</v>
      </c>
    </row>
    <row r="14" spans="1:8" s="26" customFormat="1" ht="18.75" customHeight="1">
      <c r="A14" s="27">
        <v>9</v>
      </c>
      <c r="B14" s="28">
        <v>41</v>
      </c>
      <c r="C14" s="29" t="s">
        <v>190</v>
      </c>
      <c r="D14" s="30" t="s">
        <v>41</v>
      </c>
      <c r="E14" s="31" t="s">
        <v>39</v>
      </c>
      <c r="F14" s="32">
        <v>35065</v>
      </c>
      <c r="G14" s="35">
        <v>3754</v>
      </c>
      <c r="H14" s="33">
        <f t="shared" si="0"/>
        <v>0</v>
      </c>
    </row>
    <row r="15" spans="1:8" s="26" customFormat="1" ht="18.75" customHeight="1">
      <c r="A15" s="27">
        <v>10</v>
      </c>
      <c r="B15" s="28">
        <v>119</v>
      </c>
      <c r="C15" s="29" t="s">
        <v>207</v>
      </c>
      <c r="D15" s="30" t="s">
        <v>208</v>
      </c>
      <c r="E15" s="31" t="s">
        <v>39</v>
      </c>
      <c r="F15" s="32">
        <v>35004</v>
      </c>
      <c r="G15" s="35">
        <v>3809</v>
      </c>
      <c r="H15" s="33">
        <f t="shared" si="0"/>
        <v>0</v>
      </c>
    </row>
    <row r="16" spans="1:8" s="26" customFormat="1" ht="18.75" customHeight="1">
      <c r="A16" s="27">
        <v>11</v>
      </c>
      <c r="B16" s="28">
        <v>79</v>
      </c>
      <c r="C16" s="29" t="s">
        <v>201</v>
      </c>
      <c r="D16" s="30" t="s">
        <v>53</v>
      </c>
      <c r="E16" s="31" t="s">
        <v>39</v>
      </c>
      <c r="F16" s="32">
        <v>34868</v>
      </c>
      <c r="G16" s="35"/>
      <c r="H16" s="33">
        <f t="shared" si="0"/>
        <v>0</v>
      </c>
    </row>
    <row r="17" spans="1:8" s="26" customFormat="1" ht="18.75" customHeight="1">
      <c r="A17" s="27">
        <v>12</v>
      </c>
      <c r="B17" s="28">
        <v>72</v>
      </c>
      <c r="C17" s="29" t="s">
        <v>199</v>
      </c>
      <c r="D17" s="30" t="s">
        <v>112</v>
      </c>
      <c r="E17" s="31" t="s">
        <v>39</v>
      </c>
      <c r="F17" s="32">
        <v>35065</v>
      </c>
      <c r="G17" s="35"/>
      <c r="H17" s="33">
        <f t="shared" si="0"/>
        <v>0</v>
      </c>
    </row>
    <row r="18" spans="1:8" s="26" customFormat="1" ht="18.75" customHeight="1">
      <c r="A18" s="27">
        <v>13</v>
      </c>
      <c r="B18" s="28">
        <v>153</v>
      </c>
      <c r="C18" s="29" t="s">
        <v>213</v>
      </c>
      <c r="D18" s="30" t="s">
        <v>73</v>
      </c>
      <c r="E18" s="31" t="s">
        <v>39</v>
      </c>
      <c r="F18" s="32">
        <v>35127</v>
      </c>
      <c r="G18" s="35"/>
      <c r="H18" s="33">
        <f t="shared" si="0"/>
        <v>0</v>
      </c>
    </row>
    <row r="19" spans="1:8" s="26" customFormat="1" ht="18.75" customHeight="1">
      <c r="A19" s="27">
        <v>14</v>
      </c>
      <c r="B19" s="28">
        <v>51</v>
      </c>
      <c r="C19" s="29" t="s">
        <v>195</v>
      </c>
      <c r="D19" s="30" t="s">
        <v>44</v>
      </c>
      <c r="E19" s="31" t="s">
        <v>39</v>
      </c>
      <c r="F19" s="32">
        <v>34852</v>
      </c>
      <c r="G19" s="35"/>
      <c r="H19" s="33">
        <f t="shared" si="0"/>
        <v>0</v>
      </c>
    </row>
    <row r="20" spans="1:8" s="26" customFormat="1" ht="18.75" customHeight="1" thickBot="1">
      <c r="A20" s="89">
        <v>15</v>
      </c>
      <c r="B20" s="90">
        <v>162</v>
      </c>
      <c r="C20" s="91" t="s">
        <v>216</v>
      </c>
      <c r="D20" s="91" t="s">
        <v>215</v>
      </c>
      <c r="E20" s="92" t="s">
        <v>39</v>
      </c>
      <c r="F20" s="93">
        <v>35112</v>
      </c>
      <c r="G20" s="94"/>
      <c r="H20" s="33">
        <f t="shared" si="0"/>
        <v>0</v>
      </c>
    </row>
    <row r="21" spans="1:8" s="26" customFormat="1" ht="18.75" customHeight="1">
      <c r="A21" s="84">
        <v>16</v>
      </c>
      <c r="B21" s="85">
        <v>114</v>
      </c>
      <c r="C21" s="30" t="s">
        <v>206</v>
      </c>
      <c r="D21" s="30" t="s">
        <v>205</v>
      </c>
      <c r="E21" s="86" t="s">
        <v>39</v>
      </c>
      <c r="F21" s="87">
        <v>35400</v>
      </c>
      <c r="G21" s="88"/>
      <c r="H21" s="33">
        <f t="shared" si="0"/>
        <v>0</v>
      </c>
    </row>
    <row r="22" spans="1:8" s="26" customFormat="1" ht="18.75" customHeight="1">
      <c r="A22" s="27">
        <v>17</v>
      </c>
      <c r="B22" s="28">
        <v>188</v>
      </c>
      <c r="C22" s="29" t="s">
        <v>221</v>
      </c>
      <c r="D22" s="30" t="s">
        <v>78</v>
      </c>
      <c r="E22" s="31" t="s">
        <v>39</v>
      </c>
      <c r="F22" s="32">
        <v>35224</v>
      </c>
      <c r="G22" s="35"/>
      <c r="H22" s="33">
        <f t="shared" si="0"/>
        <v>0</v>
      </c>
    </row>
    <row r="23" spans="1:8" s="26" customFormat="1" ht="18.75" customHeight="1">
      <c r="A23" s="27">
        <v>18</v>
      </c>
      <c r="B23" s="28">
        <v>175</v>
      </c>
      <c r="C23" s="29" t="s">
        <v>220</v>
      </c>
      <c r="D23" s="30" t="s">
        <v>76</v>
      </c>
      <c r="E23" s="31" t="s">
        <v>39</v>
      </c>
      <c r="F23" s="32">
        <v>34943</v>
      </c>
      <c r="G23" s="35"/>
      <c r="H23" s="33">
        <f t="shared" si="0"/>
        <v>0</v>
      </c>
    </row>
    <row r="24" spans="1:8" s="26" customFormat="1" ht="18.75" customHeight="1">
      <c r="A24" s="27">
        <v>19</v>
      </c>
      <c r="B24" s="28">
        <v>96</v>
      </c>
      <c r="C24" s="29" t="s">
        <v>202</v>
      </c>
      <c r="D24" s="30" t="s">
        <v>57</v>
      </c>
      <c r="E24" s="31" t="s">
        <v>39</v>
      </c>
      <c r="F24" s="32">
        <v>35371</v>
      </c>
      <c r="G24" s="35"/>
      <c r="H24" s="33">
        <f t="shared" si="0"/>
        <v>0</v>
      </c>
    </row>
    <row r="25" spans="1:8" s="26" customFormat="1" ht="18.75" customHeight="1">
      <c r="A25" s="27">
        <v>20</v>
      </c>
      <c r="B25" s="28">
        <v>168</v>
      </c>
      <c r="C25" s="29" t="s">
        <v>218</v>
      </c>
      <c r="D25" s="30" t="s">
        <v>153</v>
      </c>
      <c r="E25" s="31" t="s">
        <v>39</v>
      </c>
      <c r="F25" s="32">
        <v>35398</v>
      </c>
      <c r="G25" s="35"/>
      <c r="H25" s="33">
        <f t="shared" si="0"/>
        <v>0</v>
      </c>
    </row>
    <row r="26" spans="1:8" s="26" customFormat="1" ht="18.75" customHeight="1">
      <c r="A26" s="27">
        <v>21</v>
      </c>
      <c r="B26" s="28">
        <v>39</v>
      </c>
      <c r="C26" s="29" t="s">
        <v>188</v>
      </c>
      <c r="D26" s="30" t="s">
        <v>41</v>
      </c>
      <c r="E26" s="31" t="s">
        <v>39</v>
      </c>
      <c r="F26" s="32">
        <v>35065</v>
      </c>
      <c r="G26" s="35"/>
      <c r="H26" s="33">
        <f t="shared" si="0"/>
        <v>0</v>
      </c>
    </row>
    <row r="27" spans="1:8" s="26" customFormat="1" ht="18.75" customHeight="1">
      <c r="A27" s="27">
        <v>22</v>
      </c>
      <c r="B27" s="28">
        <v>138</v>
      </c>
      <c r="C27" s="29" t="s">
        <v>210</v>
      </c>
      <c r="D27" s="30" t="s">
        <v>67</v>
      </c>
      <c r="E27" s="31" t="s">
        <v>39</v>
      </c>
      <c r="F27" s="32">
        <v>34824</v>
      </c>
      <c r="G27" s="35"/>
      <c r="H27" s="33">
        <f t="shared" si="0"/>
        <v>0</v>
      </c>
    </row>
    <row r="28" spans="1:8" s="26" customFormat="1" ht="18.75" customHeight="1">
      <c r="A28" s="27">
        <v>23</v>
      </c>
      <c r="B28" s="28">
        <v>97</v>
      </c>
      <c r="C28" s="29" t="s">
        <v>203</v>
      </c>
      <c r="D28" s="30" t="s">
        <v>57</v>
      </c>
      <c r="E28" s="31" t="s">
        <v>39</v>
      </c>
      <c r="F28" s="32">
        <v>34788</v>
      </c>
      <c r="G28" s="35"/>
      <c r="H28" s="33">
        <f t="shared" si="0"/>
        <v>0</v>
      </c>
    </row>
    <row r="29" spans="1:8" s="26" customFormat="1" ht="18.75" customHeight="1">
      <c r="A29" s="27">
        <v>24</v>
      </c>
      <c r="B29" s="28">
        <v>68</v>
      </c>
      <c r="C29" s="29" t="s">
        <v>198</v>
      </c>
      <c r="D29" s="30" t="s">
        <v>171</v>
      </c>
      <c r="E29" s="31" t="s">
        <v>39</v>
      </c>
      <c r="F29" s="32">
        <v>35096</v>
      </c>
      <c r="G29" s="35"/>
      <c r="H29" s="33">
        <f t="shared" si="0"/>
        <v>0</v>
      </c>
    </row>
    <row r="30" spans="1:8" s="26" customFormat="1" ht="18.75" customHeight="1">
      <c r="A30" s="27" t="s">
        <v>283</v>
      </c>
      <c r="B30" s="28">
        <v>12</v>
      </c>
      <c r="C30" s="29" t="s">
        <v>185</v>
      </c>
      <c r="D30" s="30" t="s">
        <v>86</v>
      </c>
      <c r="E30" s="31" t="s">
        <v>39</v>
      </c>
      <c r="F30" s="32">
        <v>34731</v>
      </c>
      <c r="G30" s="35" t="s">
        <v>284</v>
      </c>
      <c r="H30" s="33" t="str">
        <f t="shared" si="0"/>
        <v>-</v>
      </c>
    </row>
    <row r="31" spans="1:8" s="26" customFormat="1" ht="18.75" customHeight="1">
      <c r="A31" s="27" t="s">
        <v>283</v>
      </c>
      <c r="B31" s="28">
        <v>52</v>
      </c>
      <c r="C31" s="29" t="s">
        <v>196</v>
      </c>
      <c r="D31" s="30" t="s">
        <v>44</v>
      </c>
      <c r="E31" s="31" t="s">
        <v>39</v>
      </c>
      <c r="F31" s="32">
        <v>34884</v>
      </c>
      <c r="G31" s="35" t="s">
        <v>284</v>
      </c>
      <c r="H31" s="33" t="str">
        <f t="shared" si="0"/>
        <v>-</v>
      </c>
    </row>
    <row r="32" spans="1:8" s="26" customFormat="1" ht="18.75" customHeight="1">
      <c r="A32" s="27" t="s">
        <v>283</v>
      </c>
      <c r="B32" s="28">
        <v>78</v>
      </c>
      <c r="C32" s="29" t="s">
        <v>200</v>
      </c>
      <c r="D32" s="30" t="s">
        <v>53</v>
      </c>
      <c r="E32" s="31" t="s">
        <v>39</v>
      </c>
      <c r="F32" s="32">
        <v>34732</v>
      </c>
      <c r="G32" s="35" t="s">
        <v>284</v>
      </c>
      <c r="H32" s="33" t="str">
        <f t="shared" si="0"/>
        <v>-</v>
      </c>
    </row>
    <row r="33" spans="1:8" s="26" customFormat="1" ht="18.75" customHeight="1">
      <c r="A33" s="27" t="s">
        <v>283</v>
      </c>
      <c r="B33" s="28">
        <v>151</v>
      </c>
      <c r="C33" s="29" t="s">
        <v>211</v>
      </c>
      <c r="D33" s="30" t="s">
        <v>73</v>
      </c>
      <c r="E33" s="31" t="s">
        <v>39</v>
      </c>
      <c r="F33" s="32">
        <v>35134</v>
      </c>
      <c r="G33" s="35" t="s">
        <v>284</v>
      </c>
      <c r="H33" s="33" t="str">
        <f t="shared" si="0"/>
        <v>-</v>
      </c>
    </row>
    <row r="34" spans="1:8" s="26" customFormat="1" ht="18.75" customHeight="1">
      <c r="A34" s="27" t="s">
        <v>283</v>
      </c>
      <c r="B34" s="28">
        <v>152</v>
      </c>
      <c r="C34" s="29" t="s">
        <v>212</v>
      </c>
      <c r="D34" s="30" t="s">
        <v>73</v>
      </c>
      <c r="E34" s="31" t="s">
        <v>39</v>
      </c>
      <c r="F34" s="32">
        <v>35150</v>
      </c>
      <c r="G34" s="35" t="s">
        <v>284</v>
      </c>
      <c r="H34" s="33" t="str">
        <f t="shared" si="0"/>
        <v>-</v>
      </c>
    </row>
    <row r="35" spans="1:8" s="26" customFormat="1" ht="18.75" customHeight="1">
      <c r="A35" s="27" t="s">
        <v>283</v>
      </c>
      <c r="B35" s="28">
        <v>174</v>
      </c>
      <c r="C35" s="29" t="s">
        <v>219</v>
      </c>
      <c r="D35" s="30" t="s">
        <v>76</v>
      </c>
      <c r="E35" s="31" t="s">
        <v>39</v>
      </c>
      <c r="F35" s="32">
        <v>35097</v>
      </c>
      <c r="G35" s="35" t="s">
        <v>284</v>
      </c>
      <c r="H35" s="33" t="str">
        <f t="shared" si="0"/>
        <v>-</v>
      </c>
    </row>
    <row r="36" spans="1:8" s="26" customFormat="1" ht="18.75" customHeight="1">
      <c r="A36" s="27" t="s">
        <v>283</v>
      </c>
      <c r="B36" s="28">
        <v>190</v>
      </c>
      <c r="C36" s="29" t="s">
        <v>223</v>
      </c>
      <c r="D36" s="30" t="s">
        <v>78</v>
      </c>
      <c r="E36" s="31" t="s">
        <v>39</v>
      </c>
      <c r="F36" s="32">
        <v>34747</v>
      </c>
      <c r="G36" s="35" t="s">
        <v>284</v>
      </c>
      <c r="H36" s="33" t="str">
        <f t="shared" si="0"/>
        <v>-</v>
      </c>
    </row>
    <row r="37" spans="1:8" s="26" customFormat="1" ht="18.75" customHeight="1">
      <c r="A37" s="27" t="s">
        <v>283</v>
      </c>
      <c r="B37" s="28">
        <v>113</v>
      </c>
      <c r="C37" s="29" t="s">
        <v>204</v>
      </c>
      <c r="D37" s="30" t="s">
        <v>205</v>
      </c>
      <c r="E37" s="31" t="s">
        <v>39</v>
      </c>
      <c r="F37" s="32">
        <v>35001</v>
      </c>
      <c r="G37" s="35" t="s">
        <v>284</v>
      </c>
      <c r="H37" s="33" t="str">
        <f t="shared" si="0"/>
        <v>-</v>
      </c>
    </row>
    <row r="38" spans="1:8" s="26" customFormat="1" ht="18.75" customHeight="1">
      <c r="A38" s="27" t="s">
        <v>283</v>
      </c>
      <c r="B38" s="28">
        <v>163</v>
      </c>
      <c r="C38" s="29" t="s">
        <v>217</v>
      </c>
      <c r="D38" s="30" t="s">
        <v>215</v>
      </c>
      <c r="E38" s="31" t="s">
        <v>39</v>
      </c>
      <c r="F38" s="32">
        <v>35187</v>
      </c>
      <c r="G38" s="35" t="s">
        <v>284</v>
      </c>
      <c r="H38" s="33" t="str">
        <f t="shared" si="0"/>
        <v>-</v>
      </c>
    </row>
    <row r="39" spans="1:8" s="26" customFormat="1" ht="18.75" customHeight="1">
      <c r="A39" s="27" t="s">
        <v>283</v>
      </c>
      <c r="B39" s="28">
        <v>40</v>
      </c>
      <c r="C39" s="29" t="s">
        <v>189</v>
      </c>
      <c r="D39" s="30" t="s">
        <v>41</v>
      </c>
      <c r="E39" s="31" t="s">
        <v>39</v>
      </c>
      <c r="F39" s="32">
        <v>35241</v>
      </c>
      <c r="G39" s="35" t="s">
        <v>282</v>
      </c>
      <c r="H39" s="33" t="str">
        <f t="shared" si="0"/>
        <v>-</v>
      </c>
    </row>
    <row r="40" spans="1:8" s="26" customFormat="1" ht="18.75" customHeight="1">
      <c r="A40" s="27" t="s">
        <v>283</v>
      </c>
      <c r="B40" s="28">
        <v>3</v>
      </c>
      <c r="C40" s="29" t="s">
        <v>184</v>
      </c>
      <c r="D40" s="30" t="s">
        <v>81</v>
      </c>
      <c r="E40" s="31" t="s">
        <v>39</v>
      </c>
      <c r="F40" s="32">
        <v>34950</v>
      </c>
      <c r="G40" s="35" t="s">
        <v>282</v>
      </c>
      <c r="H40" s="33" t="str">
        <f t="shared" si="0"/>
        <v>-</v>
      </c>
    </row>
    <row r="41" spans="1:8" s="26" customFormat="1" ht="18.75" customHeight="1">
      <c r="A41" s="27" t="s">
        <v>283</v>
      </c>
      <c r="B41" s="28">
        <v>2</v>
      </c>
      <c r="C41" s="29" t="s">
        <v>183</v>
      </c>
      <c r="D41" s="30" t="s">
        <v>81</v>
      </c>
      <c r="E41" s="31" t="s">
        <v>39</v>
      </c>
      <c r="F41" s="32">
        <v>35351</v>
      </c>
      <c r="G41" s="35" t="s">
        <v>282</v>
      </c>
      <c r="H41" s="33" t="str">
        <f t="shared" si="0"/>
        <v>-</v>
      </c>
    </row>
  </sheetData>
  <sheetProtection/>
  <mergeCells count="5">
    <mergeCell ref="A1:H1"/>
    <mergeCell ref="A2:H2"/>
    <mergeCell ref="A3:H3"/>
    <mergeCell ref="A4:C4"/>
    <mergeCell ref="F4:H4"/>
  </mergeCells>
  <conditionalFormatting sqref="H6:H41">
    <cfRule type="containsText" priority="2" dxfId="42" operator="containsText" stopIfTrue="1" text="$E$7=&quot;&quot;F&quot;&quot;">
      <formula>NOT(ISERROR(SEARCH("$E$7=""F""",H6)))</formula>
    </cfRule>
    <cfRule type="containsText" priority="3" dxfId="42" operator="containsText" stopIfTrue="1" text="F=E7">
      <formula>NOT(ISERROR(SEARCH("F=E7",H6)))</formula>
    </cfRule>
  </conditionalFormatting>
  <conditionalFormatting sqref="B6:B41">
    <cfRule type="duplicateValues" priority="216" dxfId="42" stopIfTrue="1">
      <formula>AND(COUNTIF($B$6:$B$41,B6)&gt;1,NOT(ISBLANK(B6)))</formula>
    </cfRule>
  </conditionalFormatting>
  <conditionalFormatting sqref="B6:B77">
    <cfRule type="duplicateValues" priority="1" dxfId="42" stopIfTrue="1">
      <formula>AND(COUNTIF($B$6:$B$77,B6)&gt;1,NOT(ISBLANK(B6)))</formula>
    </cfRule>
  </conditionalFormatting>
  <printOptions horizontalCentered="1"/>
  <pageMargins left="0.55" right="0.2362204724409449" top="0.6299212598425197" bottom="0.4330708661417323" header="0.3937007874015748" footer="0.2362204724409449"/>
  <pageSetup fitToHeight="0" fitToWidth="1" horizontalDpi="600" verticalDpi="600" orientation="portrait" paperSize="9" r:id="rId2"/>
  <headerFooter alignWithMargins="0">
    <oddFooter>&amp;C&amp;P</oddFooter>
  </headerFooter>
  <drawing r:id="rId1"/>
</worksheet>
</file>

<file path=xl/worksheets/sheet13.xml><?xml version="1.0" encoding="utf-8"?>
<worksheet xmlns="http://schemas.openxmlformats.org/spreadsheetml/2006/main" xmlns:r="http://schemas.openxmlformats.org/officeDocument/2006/relationships">
  <sheetPr>
    <tabColor rgb="FFFFFF00"/>
  </sheetPr>
  <dimension ref="A1:E33"/>
  <sheetViews>
    <sheetView view="pageBreakPreview" zoomScaleSheetLayoutView="100" zoomScalePageLayoutView="0" workbookViewId="0" topLeftCell="A19">
      <selection activeCell="G27" sqref="G27"/>
    </sheetView>
  </sheetViews>
  <sheetFormatPr defaultColWidth="9.00390625" defaultRowHeight="12.75"/>
  <cols>
    <col min="1" max="2" width="30.375" style="14" customWidth="1"/>
    <col min="3" max="3" width="30.875" style="14" customWidth="1"/>
    <col min="4" max="12" width="6.75390625" style="14" customWidth="1"/>
    <col min="13" max="16384" width="9.125" style="14" customWidth="1"/>
  </cols>
  <sheetData>
    <row r="1" spans="1:3" ht="24" customHeight="1">
      <c r="A1" s="102"/>
      <c r="B1" s="103"/>
      <c r="C1" s="104"/>
    </row>
    <row r="2" spans="1:5" ht="42.75" customHeight="1">
      <c r="A2" s="105" t="s">
        <v>24</v>
      </c>
      <c r="B2" s="106"/>
      <c r="C2" s="107"/>
      <c r="D2" s="15"/>
      <c r="E2" s="15"/>
    </row>
    <row r="3" spans="1:5" ht="24.75" customHeight="1">
      <c r="A3" s="108"/>
      <c r="B3" s="109"/>
      <c r="C3" s="110"/>
      <c r="D3" s="16"/>
      <c r="E3" s="16"/>
    </row>
    <row r="4" spans="1:3" s="17" customFormat="1" ht="24.75" customHeight="1">
      <c r="A4" s="37"/>
      <c r="B4" s="38"/>
      <c r="C4" s="39"/>
    </row>
    <row r="5" spans="1:3" s="17" customFormat="1" ht="24.75" customHeight="1">
      <c r="A5" s="37"/>
      <c r="B5" s="38"/>
      <c r="C5" s="39"/>
    </row>
    <row r="6" spans="1:3" s="17" customFormat="1" ht="24.75" customHeight="1">
      <c r="A6" s="37"/>
      <c r="B6" s="38"/>
      <c r="C6" s="39"/>
    </row>
    <row r="7" spans="1:3" s="17" customFormat="1" ht="24.75" customHeight="1">
      <c r="A7" s="37"/>
      <c r="B7" s="38"/>
      <c r="C7" s="39"/>
    </row>
    <row r="8" spans="1:3" s="17" customFormat="1" ht="24.75" customHeight="1">
      <c r="A8" s="37"/>
      <c r="B8" s="38"/>
      <c r="C8" s="39"/>
    </row>
    <row r="9" spans="1:3" ht="22.5">
      <c r="A9" s="37"/>
      <c r="B9" s="38"/>
      <c r="C9" s="39"/>
    </row>
    <row r="10" spans="1:3" ht="22.5">
      <c r="A10" s="37"/>
      <c r="B10" s="38"/>
      <c r="C10" s="39"/>
    </row>
    <row r="11" spans="1:3" ht="22.5">
      <c r="A11" s="37"/>
      <c r="B11" s="38"/>
      <c r="C11" s="39"/>
    </row>
    <row r="12" spans="1:3" ht="22.5">
      <c r="A12" s="37"/>
      <c r="B12" s="38"/>
      <c r="C12" s="39"/>
    </row>
    <row r="13" spans="1:3" ht="22.5">
      <c r="A13" s="37"/>
      <c r="B13" s="38"/>
      <c r="C13" s="39"/>
    </row>
    <row r="14" spans="1:3" ht="22.5">
      <c r="A14" s="37"/>
      <c r="B14" s="38"/>
      <c r="C14" s="39"/>
    </row>
    <row r="15" spans="1:3" ht="22.5">
      <c r="A15" s="37"/>
      <c r="B15" s="38"/>
      <c r="C15" s="39"/>
    </row>
    <row r="16" spans="1:3" ht="22.5">
      <c r="A16" s="37"/>
      <c r="B16" s="38"/>
      <c r="C16" s="39"/>
    </row>
    <row r="17" spans="1:3" ht="22.5">
      <c r="A17" s="37"/>
      <c r="B17" s="38"/>
      <c r="C17" s="39"/>
    </row>
    <row r="18" spans="1:3" ht="22.5">
      <c r="A18" s="37"/>
      <c r="B18" s="38"/>
      <c r="C18" s="39"/>
    </row>
    <row r="19" spans="1:3" ht="18" customHeight="1">
      <c r="A19" s="111" t="str">
        <f>B25</f>
        <v>Türkiye Dağ Koşusu Şampiyonası</v>
      </c>
      <c r="B19" s="112"/>
      <c r="C19" s="113"/>
    </row>
    <row r="20" spans="1:3" ht="42" customHeight="1">
      <c r="A20" s="114"/>
      <c r="B20" s="112"/>
      <c r="C20" s="113"/>
    </row>
    <row r="21" spans="1:3" ht="27">
      <c r="A21" s="40"/>
      <c r="B21" s="63" t="str">
        <f>B28</f>
        <v>Kütahya-Gediz</v>
      </c>
      <c r="C21" s="42"/>
    </row>
    <row r="22" spans="1:3" ht="22.5">
      <c r="A22" s="37"/>
      <c r="B22" s="43"/>
      <c r="C22" s="39"/>
    </row>
    <row r="23" spans="1:3" ht="22.5">
      <c r="A23" s="37"/>
      <c r="B23" s="43"/>
      <c r="C23" s="39"/>
    </row>
    <row r="24" spans="1:3" ht="22.5">
      <c r="A24" s="44"/>
      <c r="B24" s="45"/>
      <c r="C24" s="46"/>
    </row>
    <row r="25" spans="1:3" ht="25.5" customHeight="1">
      <c r="A25" s="47" t="s">
        <v>6</v>
      </c>
      <c r="B25" s="98" t="s">
        <v>25</v>
      </c>
      <c r="C25" s="99"/>
    </row>
    <row r="26" spans="1:3" ht="25.5" customHeight="1">
      <c r="A26" s="47" t="s">
        <v>7</v>
      </c>
      <c r="B26" s="98" t="s">
        <v>32</v>
      </c>
      <c r="C26" s="99"/>
    </row>
    <row r="27" spans="1:3" ht="25.5" customHeight="1">
      <c r="A27" s="48" t="s">
        <v>8</v>
      </c>
      <c r="B27" s="98" t="s">
        <v>34</v>
      </c>
      <c r="C27" s="99"/>
    </row>
    <row r="28" spans="1:3" ht="25.5" customHeight="1">
      <c r="A28" s="47" t="s">
        <v>9</v>
      </c>
      <c r="B28" s="98" t="s">
        <v>27</v>
      </c>
      <c r="C28" s="99"/>
    </row>
    <row r="29" spans="1:3" ht="25.5" customHeight="1">
      <c r="A29" s="49" t="s">
        <v>10</v>
      </c>
      <c r="B29" s="100">
        <v>41784.444444444445</v>
      </c>
      <c r="C29" s="101"/>
    </row>
    <row r="30" spans="1:3" ht="24" customHeight="1">
      <c r="A30" s="49" t="s">
        <v>28</v>
      </c>
      <c r="B30" s="65"/>
      <c r="C30" s="64"/>
    </row>
    <row r="31" spans="1:3" ht="24" customHeight="1">
      <c r="A31" s="50"/>
      <c r="B31" s="51"/>
      <c r="C31" s="52"/>
    </row>
    <row r="32" spans="1:3" ht="24" customHeight="1">
      <c r="A32" s="50"/>
      <c r="B32" s="51"/>
      <c r="C32" s="52"/>
    </row>
    <row r="33" spans="1:3" ht="24" customHeight="1" thickBot="1">
      <c r="A33" s="53"/>
      <c r="B33" s="54"/>
      <c r="C33" s="55"/>
    </row>
  </sheetData>
  <sheetProtection/>
  <mergeCells count="9">
    <mergeCell ref="B27:C27"/>
    <mergeCell ref="B28:C28"/>
    <mergeCell ref="B29:C29"/>
    <mergeCell ref="A1:C1"/>
    <mergeCell ref="A2:C2"/>
    <mergeCell ref="A3:C3"/>
    <mergeCell ref="A19:C20"/>
    <mergeCell ref="B25:C25"/>
    <mergeCell ref="B26:C26"/>
  </mergeCells>
  <printOptions horizontalCentered="1" verticalCentered="1"/>
  <pageMargins left="0.6692913385826772" right="0.2362204724409449" top="0.4724409448818898" bottom="0.2755905511811024" header="0.31496062992125984" footer="0.15748031496062992"/>
  <pageSetup horizontalDpi="600" verticalDpi="600" orientation="portrait" paperSize="9" scale="96" r:id="rId2"/>
  <drawing r:id="rId1"/>
</worksheet>
</file>

<file path=xl/worksheets/sheet14.xml><?xml version="1.0" encoding="utf-8"?>
<worksheet xmlns="http://schemas.openxmlformats.org/spreadsheetml/2006/main" xmlns:r="http://schemas.openxmlformats.org/officeDocument/2006/relationships">
  <sheetPr>
    <tabColor rgb="FF7030A0"/>
    <pageSetUpPr fitToPage="1"/>
  </sheetPr>
  <dimension ref="A1:H17"/>
  <sheetViews>
    <sheetView view="pageBreakPreview" zoomScaleSheetLayoutView="100" zoomScalePageLayoutView="0" workbookViewId="0" topLeftCell="A1">
      <selection activeCell="I9" sqref="I9"/>
    </sheetView>
  </sheetViews>
  <sheetFormatPr defaultColWidth="9.00390625" defaultRowHeight="12.75"/>
  <cols>
    <col min="1" max="1" width="5.125" style="19" bestFit="1" customWidth="1"/>
    <col min="2" max="2" width="6.375" style="19" bestFit="1" customWidth="1"/>
    <col min="3" max="3" width="30.75390625" style="20" customWidth="1"/>
    <col min="4" max="4" width="39.875" style="20" customWidth="1"/>
    <col min="5" max="5" width="6.75390625" style="19" customWidth="1"/>
    <col min="6" max="6" width="15.125" style="21" customWidth="1"/>
    <col min="7" max="7" width="17.125" style="18" customWidth="1"/>
    <col min="8" max="16384" width="9.125" style="18" customWidth="1"/>
  </cols>
  <sheetData>
    <row r="1" spans="1:6" ht="31.5" customHeight="1">
      <c r="A1" s="116" t="str">
        <f>'Y.K.KAPAK'!A2</f>
        <v>Türkiye Atletizm Federasyonu
Kütahya Atletizm İl Temsilciliği</v>
      </c>
      <c r="B1" s="116"/>
      <c r="C1" s="116"/>
      <c r="D1" s="116"/>
      <c r="E1" s="116"/>
      <c r="F1" s="116"/>
    </row>
    <row r="2" spans="1:6" ht="22.5" customHeight="1">
      <c r="A2" s="117" t="str">
        <f>'Y.K.KAPAK'!B25</f>
        <v>Türkiye Dağ Koşusu Şampiyonası</v>
      </c>
      <c r="B2" s="117"/>
      <c r="C2" s="117"/>
      <c r="D2" s="117"/>
      <c r="E2" s="117"/>
      <c r="F2" s="117"/>
    </row>
    <row r="3" spans="1:6" ht="15.75">
      <c r="A3" s="118" t="str">
        <f>'Y.K.KAPAK'!B28</f>
        <v>Kütahya-Gediz</v>
      </c>
      <c r="B3" s="118"/>
      <c r="C3" s="118"/>
      <c r="D3" s="118"/>
      <c r="E3" s="118"/>
      <c r="F3" s="118"/>
    </row>
    <row r="4" spans="1:6" s="22" customFormat="1" ht="17.25" customHeight="1">
      <c r="A4" s="115" t="str">
        <f>'B.B.KAPAK'!B27</f>
        <v>Büyük Bayanlar</v>
      </c>
      <c r="B4" s="115"/>
      <c r="C4" s="115"/>
      <c r="D4" s="23" t="str">
        <f>'B.B.KAPAK'!B26</f>
        <v>8000 Metre</v>
      </c>
      <c r="E4" s="119">
        <f>'B.B.KAPAK'!B29</f>
        <v>41784.444444444445</v>
      </c>
      <c r="F4" s="119"/>
    </row>
    <row r="5" spans="1:6" s="7" customFormat="1" ht="31.5" customHeight="1" thickBot="1">
      <c r="A5" s="56" t="s">
        <v>0</v>
      </c>
      <c r="B5" s="56" t="s">
        <v>1</v>
      </c>
      <c r="C5" s="57" t="s">
        <v>3</v>
      </c>
      <c r="D5" s="56" t="s">
        <v>23</v>
      </c>
      <c r="E5" s="56" t="s">
        <v>5</v>
      </c>
      <c r="F5" s="58" t="s">
        <v>2</v>
      </c>
    </row>
    <row r="6" spans="1:6" s="22" customFormat="1" ht="30" customHeight="1">
      <c r="A6" s="66">
        <v>1</v>
      </c>
      <c r="B6" s="75">
        <v>14</v>
      </c>
      <c r="C6" s="72" t="s">
        <v>266</v>
      </c>
      <c r="D6" s="72" t="s">
        <v>86</v>
      </c>
      <c r="E6" s="78" t="s">
        <v>39</v>
      </c>
      <c r="F6" s="79">
        <v>34213</v>
      </c>
    </row>
    <row r="7" spans="1:6" s="22" customFormat="1" ht="30" customHeight="1">
      <c r="A7" s="69">
        <v>2</v>
      </c>
      <c r="B7" s="76">
        <v>19</v>
      </c>
      <c r="C7" s="73" t="s">
        <v>286</v>
      </c>
      <c r="D7" s="73" t="s">
        <v>38</v>
      </c>
      <c r="E7" s="80" t="s">
        <v>39</v>
      </c>
      <c r="F7" s="81">
        <v>32327</v>
      </c>
    </row>
    <row r="8" spans="1:8" s="22" customFormat="1" ht="30" customHeight="1">
      <c r="A8" s="69">
        <v>3</v>
      </c>
      <c r="B8" s="76">
        <v>20</v>
      </c>
      <c r="C8" s="73" t="s">
        <v>267</v>
      </c>
      <c r="D8" s="73" t="s">
        <v>38</v>
      </c>
      <c r="E8" s="80" t="s">
        <v>39</v>
      </c>
      <c r="F8" s="81">
        <v>33425</v>
      </c>
      <c r="H8"/>
    </row>
    <row r="9" spans="1:8" s="22" customFormat="1" ht="30" customHeight="1">
      <c r="A9" s="69">
        <v>4</v>
      </c>
      <c r="B9" s="76">
        <v>27</v>
      </c>
      <c r="C9" s="73" t="s">
        <v>268</v>
      </c>
      <c r="D9" s="73" t="s">
        <v>165</v>
      </c>
      <c r="E9" s="80" t="s">
        <v>39</v>
      </c>
      <c r="F9" s="81">
        <v>34060</v>
      </c>
      <c r="H9"/>
    </row>
    <row r="10" spans="1:8" s="22" customFormat="1" ht="30" customHeight="1">
      <c r="A10" s="69">
        <v>5</v>
      </c>
      <c r="B10" s="76">
        <v>31</v>
      </c>
      <c r="C10" s="73" t="s">
        <v>269</v>
      </c>
      <c r="D10" s="73" t="s">
        <v>270</v>
      </c>
      <c r="E10" s="80" t="s">
        <v>39</v>
      </c>
      <c r="F10" s="81">
        <v>34257</v>
      </c>
      <c r="H10"/>
    </row>
    <row r="11" spans="1:8" s="22" customFormat="1" ht="30" customHeight="1">
      <c r="A11" s="69">
        <v>6</v>
      </c>
      <c r="B11" s="76">
        <v>32</v>
      </c>
      <c r="C11" s="73" t="s">
        <v>271</v>
      </c>
      <c r="D11" s="73" t="s">
        <v>270</v>
      </c>
      <c r="E11" s="80" t="s">
        <v>39</v>
      </c>
      <c r="F11" s="81">
        <v>34495</v>
      </c>
      <c r="H11"/>
    </row>
    <row r="12" spans="1:8" s="22" customFormat="1" ht="30" customHeight="1">
      <c r="A12" s="69">
        <v>7</v>
      </c>
      <c r="B12" s="76">
        <v>92</v>
      </c>
      <c r="C12" s="73" t="s">
        <v>272</v>
      </c>
      <c r="D12" s="73" t="s">
        <v>273</v>
      </c>
      <c r="E12" s="80" t="s">
        <v>39</v>
      </c>
      <c r="F12" s="81">
        <v>32690</v>
      </c>
      <c r="H12"/>
    </row>
    <row r="13" spans="1:8" s="22" customFormat="1" ht="30" customHeight="1">
      <c r="A13" s="69">
        <v>8</v>
      </c>
      <c r="B13" s="76">
        <v>93</v>
      </c>
      <c r="C13" s="73" t="s">
        <v>274</v>
      </c>
      <c r="D13" s="73" t="s">
        <v>57</v>
      </c>
      <c r="E13" s="80" t="s">
        <v>39</v>
      </c>
      <c r="F13" s="81">
        <v>34403</v>
      </c>
      <c r="H13"/>
    </row>
    <row r="14" spans="1:8" s="22" customFormat="1" ht="30" customHeight="1">
      <c r="A14" s="69">
        <v>9</v>
      </c>
      <c r="B14" s="76">
        <v>126</v>
      </c>
      <c r="C14" s="73" t="s">
        <v>277</v>
      </c>
      <c r="D14" s="73" t="s">
        <v>67</v>
      </c>
      <c r="E14" s="80" t="s">
        <v>39</v>
      </c>
      <c r="F14" s="81">
        <v>34394</v>
      </c>
      <c r="H14"/>
    </row>
    <row r="15" spans="1:8" s="22" customFormat="1" ht="30" customHeight="1">
      <c r="A15" s="69">
        <v>10</v>
      </c>
      <c r="B15" s="76">
        <v>127</v>
      </c>
      <c r="C15" s="73" t="s">
        <v>278</v>
      </c>
      <c r="D15" s="73" t="s">
        <v>67</v>
      </c>
      <c r="E15" s="80" t="s">
        <v>39</v>
      </c>
      <c r="F15" s="81">
        <v>33361</v>
      </c>
      <c r="H15"/>
    </row>
    <row r="16" spans="1:8" s="22" customFormat="1" ht="30" customHeight="1">
      <c r="A16" s="69">
        <v>11</v>
      </c>
      <c r="B16" s="76">
        <v>173</v>
      </c>
      <c r="C16" s="73" t="s">
        <v>279</v>
      </c>
      <c r="D16" s="73" t="s">
        <v>76</v>
      </c>
      <c r="E16" s="80" t="s">
        <v>39</v>
      </c>
      <c r="F16" s="81">
        <v>34394</v>
      </c>
      <c r="H16"/>
    </row>
    <row r="17" spans="1:8" s="22" customFormat="1" ht="30" customHeight="1">
      <c r="A17" s="69">
        <v>12</v>
      </c>
      <c r="B17" s="76">
        <v>201</v>
      </c>
      <c r="C17" s="73" t="s">
        <v>280</v>
      </c>
      <c r="D17" s="73" t="s">
        <v>281</v>
      </c>
      <c r="E17" s="80" t="s">
        <v>39</v>
      </c>
      <c r="F17" s="81">
        <v>28646</v>
      </c>
      <c r="H17"/>
    </row>
  </sheetData>
  <sheetProtection/>
  <mergeCells count="5">
    <mergeCell ref="A1:F1"/>
    <mergeCell ref="A2:F2"/>
    <mergeCell ref="A3:F3"/>
    <mergeCell ref="A4:C4"/>
    <mergeCell ref="E4:F4"/>
  </mergeCells>
  <conditionalFormatting sqref="F6:F17">
    <cfRule type="cellIs" priority="1" dxfId="41" operator="between" stopIfTrue="1">
      <formula>18264</formula>
      <formula>34699</formula>
    </cfRule>
    <cfRule type="cellIs" priority="2" dxfId="41" operator="between" stopIfTrue="1">
      <formula>36161</formula>
      <formula>37256</formula>
    </cfRule>
  </conditionalFormatting>
  <conditionalFormatting sqref="B6:B17">
    <cfRule type="duplicateValues" priority="222" dxfId="42" stopIfTrue="1">
      <formula>AND(COUNTIF($B$6:$B$17,B6)&gt;1,NOT(ISBLANK(B6)))</formula>
    </cfRule>
  </conditionalFormatting>
  <printOptions horizontalCentered="1"/>
  <pageMargins left="0.5118110236220472" right="0.11811023622047245" top="0.6692913385826772" bottom="0.5118110236220472" header="0.3937007874015748" footer="0.2755905511811024"/>
  <pageSetup fitToHeight="0" fitToWidth="1" horizontalDpi="600" verticalDpi="600" orientation="portrait" paperSize="9" scale="94" r:id="rId2"/>
  <headerFooter alignWithMargins="0">
    <oddFooter>&amp;C&amp;P</oddFooter>
  </headerFooter>
  <drawing r:id="rId1"/>
</worksheet>
</file>

<file path=xl/worksheets/sheet15.xml><?xml version="1.0" encoding="utf-8"?>
<worksheet xmlns="http://schemas.openxmlformats.org/spreadsheetml/2006/main" xmlns:r="http://schemas.openxmlformats.org/officeDocument/2006/relationships">
  <sheetPr>
    <tabColor rgb="FF7030A0"/>
    <pageSetUpPr fitToPage="1"/>
  </sheetPr>
  <dimension ref="A1:P17"/>
  <sheetViews>
    <sheetView view="pageBreakPreview" zoomScaleSheetLayoutView="100" zoomScalePageLayoutView="0" workbookViewId="0" topLeftCell="A1">
      <selection activeCell="K7" sqref="K7"/>
    </sheetView>
  </sheetViews>
  <sheetFormatPr defaultColWidth="9.00390625" defaultRowHeight="12.75"/>
  <cols>
    <col min="1" max="1" width="4.25390625" style="2" bestFit="1" customWidth="1"/>
    <col min="2" max="2" width="7.00390625" style="2" bestFit="1" customWidth="1"/>
    <col min="3" max="3" width="24.375" style="6" customWidth="1"/>
    <col min="4" max="4" width="30.00390625" style="6" customWidth="1"/>
    <col min="5" max="5" width="6.625" style="1" customWidth="1"/>
    <col min="6" max="6" width="12.625" style="2" customWidth="1"/>
    <col min="7" max="7" width="10.25390625" style="36" customWidth="1"/>
    <col min="8" max="8" width="7.375" style="1" hidden="1" customWidth="1"/>
    <col min="9" max="16384" width="9.125" style="1" customWidth="1"/>
  </cols>
  <sheetData>
    <row r="1" spans="1:10" ht="32.25" customHeight="1">
      <c r="A1" s="116" t="str">
        <f>'Y.K.KAPAK'!A2</f>
        <v>Türkiye Atletizm Federasyonu
Kütahya Atletizm İl Temsilciliği</v>
      </c>
      <c r="B1" s="116"/>
      <c r="C1" s="116"/>
      <c r="D1" s="116"/>
      <c r="E1" s="116"/>
      <c r="F1" s="116"/>
      <c r="G1" s="116"/>
      <c r="H1" s="116"/>
      <c r="J1" s="2"/>
    </row>
    <row r="2" spans="1:8" ht="18">
      <c r="A2" s="121" t="str">
        <f>'Y.K.KAPAK'!B25</f>
        <v>Türkiye Dağ Koşusu Şampiyonası</v>
      </c>
      <c r="B2" s="121"/>
      <c r="C2" s="121"/>
      <c r="D2" s="121"/>
      <c r="E2" s="121"/>
      <c r="F2" s="121"/>
      <c r="G2" s="121"/>
      <c r="H2" s="121"/>
    </row>
    <row r="3" spans="1:9" ht="15.75">
      <c r="A3" s="122" t="str">
        <f>'Y.K.KAPAK'!B28</f>
        <v>Kütahya-Gediz</v>
      </c>
      <c r="B3" s="122"/>
      <c r="C3" s="122"/>
      <c r="D3" s="122"/>
      <c r="E3" s="122"/>
      <c r="F3" s="122"/>
      <c r="G3" s="122"/>
      <c r="H3" s="122"/>
      <c r="I3" s="3"/>
    </row>
    <row r="4" spans="1:8" s="26" customFormat="1" ht="14.25">
      <c r="A4" s="120" t="str">
        <f>'B.B.KAPAK'!B27</f>
        <v>Büyük Bayanlar</v>
      </c>
      <c r="B4" s="120"/>
      <c r="C4" s="120"/>
      <c r="D4" s="24" t="str">
        <f>'B.B.KAPAK'!B26</f>
        <v>8000 Metre</v>
      </c>
      <c r="E4" s="25"/>
      <c r="F4" s="123">
        <f>'B.B.KAPAK'!B29</f>
        <v>41784.444444444445</v>
      </c>
      <c r="G4" s="123"/>
      <c r="H4" s="123"/>
    </row>
    <row r="5" spans="1:16" s="4" customFormat="1" ht="33.75" customHeight="1">
      <c r="A5" s="59" t="s">
        <v>0</v>
      </c>
      <c r="B5" s="60" t="s">
        <v>1</v>
      </c>
      <c r="C5" s="60" t="s">
        <v>3</v>
      </c>
      <c r="D5" s="59" t="s">
        <v>23</v>
      </c>
      <c r="E5" s="60" t="s">
        <v>5</v>
      </c>
      <c r="F5" s="61" t="s">
        <v>2</v>
      </c>
      <c r="G5" s="62" t="s">
        <v>4</v>
      </c>
      <c r="H5" s="60" t="s">
        <v>11</v>
      </c>
      <c r="L5" s="5"/>
      <c r="M5" s="5"/>
      <c r="N5" s="5"/>
      <c r="O5" s="5"/>
      <c r="P5" s="5"/>
    </row>
    <row r="6" spans="1:10" s="26" customFormat="1" ht="23.25" customHeight="1">
      <c r="A6" s="27">
        <v>1</v>
      </c>
      <c r="B6" s="28">
        <v>92</v>
      </c>
      <c r="C6" s="29" t="s">
        <v>272</v>
      </c>
      <c r="D6" s="30" t="s">
        <v>273</v>
      </c>
      <c r="E6" s="31" t="s">
        <v>39</v>
      </c>
      <c r="F6" s="32">
        <v>32690</v>
      </c>
      <c r="G6" s="35">
        <v>4106</v>
      </c>
      <c r="H6" s="33">
        <f>IF(OR(G6="DQ",G6="DNF",G6="DNS"),"-",IF(B6&lt;&gt;"",IF(E6="F",0,1),""))</f>
        <v>0</v>
      </c>
      <c r="J6" s="34"/>
    </row>
    <row r="7" spans="1:10" s="26" customFormat="1" ht="23.25" customHeight="1">
      <c r="A7" s="27">
        <v>2</v>
      </c>
      <c r="B7" s="28">
        <v>14</v>
      </c>
      <c r="C7" s="29" t="s">
        <v>266</v>
      </c>
      <c r="D7" s="30" t="s">
        <v>86</v>
      </c>
      <c r="E7" s="31" t="s">
        <v>39</v>
      </c>
      <c r="F7" s="32">
        <v>34213</v>
      </c>
      <c r="G7" s="35">
        <v>4111</v>
      </c>
      <c r="H7" s="33">
        <f>IF(OR(G7="DQ",G7="DNF",G7="DNS"),"-",IF(B7&lt;&gt;"",IF(E7="F",H6,H6+1),""))</f>
        <v>0</v>
      </c>
      <c r="J7" s="34"/>
    </row>
    <row r="8" spans="1:10" s="26" customFormat="1" ht="23.25" customHeight="1">
      <c r="A8" s="27">
        <v>3</v>
      </c>
      <c r="B8" s="28">
        <v>19</v>
      </c>
      <c r="C8" s="29" t="s">
        <v>286</v>
      </c>
      <c r="D8" s="30" t="s">
        <v>38</v>
      </c>
      <c r="E8" s="31" t="s">
        <v>39</v>
      </c>
      <c r="F8" s="32">
        <v>32327</v>
      </c>
      <c r="G8" s="35">
        <v>4154</v>
      </c>
      <c r="H8" s="33">
        <f aca="true" t="shared" si="0" ref="H8:H17">IF(OR(G8="DQ",G8="DNF",G8="DNS"),"-",IF(B8&lt;&gt;"",IF(E8="F",H7,H7+1),""))</f>
        <v>0</v>
      </c>
      <c r="J8" s="34"/>
    </row>
    <row r="9" spans="1:8" s="26" customFormat="1" ht="23.25" customHeight="1">
      <c r="A9" s="27">
        <v>4</v>
      </c>
      <c r="B9" s="28">
        <v>20</v>
      </c>
      <c r="C9" s="29" t="s">
        <v>267</v>
      </c>
      <c r="D9" s="30" t="s">
        <v>38</v>
      </c>
      <c r="E9" s="31" t="s">
        <v>39</v>
      </c>
      <c r="F9" s="32">
        <v>33425</v>
      </c>
      <c r="G9" s="35">
        <v>4317</v>
      </c>
      <c r="H9" s="33">
        <f t="shared" si="0"/>
        <v>0</v>
      </c>
    </row>
    <row r="10" spans="1:8" s="26" customFormat="1" ht="23.25" customHeight="1">
      <c r="A10" s="27">
        <v>5</v>
      </c>
      <c r="B10" s="28">
        <v>32</v>
      </c>
      <c r="C10" s="29" t="s">
        <v>271</v>
      </c>
      <c r="D10" s="30" t="s">
        <v>270</v>
      </c>
      <c r="E10" s="31" t="s">
        <v>39</v>
      </c>
      <c r="F10" s="32">
        <v>34495</v>
      </c>
      <c r="G10" s="35">
        <v>4437</v>
      </c>
      <c r="H10" s="33">
        <f t="shared" si="0"/>
        <v>0</v>
      </c>
    </row>
    <row r="11" spans="1:8" s="26" customFormat="1" ht="23.25" customHeight="1">
      <c r="A11" s="27">
        <v>6</v>
      </c>
      <c r="B11" s="28">
        <v>27</v>
      </c>
      <c r="C11" s="29" t="s">
        <v>268</v>
      </c>
      <c r="D11" s="30" t="s">
        <v>165</v>
      </c>
      <c r="E11" s="31" t="s">
        <v>39</v>
      </c>
      <c r="F11" s="32">
        <v>34060</v>
      </c>
      <c r="G11" s="35">
        <v>4601</v>
      </c>
      <c r="H11" s="33">
        <f t="shared" si="0"/>
        <v>0</v>
      </c>
    </row>
    <row r="12" spans="1:8" s="26" customFormat="1" ht="23.25" customHeight="1">
      <c r="A12" s="27">
        <v>7</v>
      </c>
      <c r="B12" s="28">
        <v>31</v>
      </c>
      <c r="C12" s="29" t="s">
        <v>269</v>
      </c>
      <c r="D12" s="30" t="s">
        <v>270</v>
      </c>
      <c r="E12" s="31" t="s">
        <v>39</v>
      </c>
      <c r="F12" s="32">
        <v>34257</v>
      </c>
      <c r="G12" s="35">
        <v>4718</v>
      </c>
      <c r="H12" s="33">
        <f t="shared" si="0"/>
        <v>0</v>
      </c>
    </row>
    <row r="13" spans="1:8" s="26" customFormat="1" ht="23.25" customHeight="1" thickBot="1">
      <c r="A13" s="89">
        <v>8</v>
      </c>
      <c r="B13" s="90">
        <v>201</v>
      </c>
      <c r="C13" s="91" t="s">
        <v>280</v>
      </c>
      <c r="D13" s="91" t="s">
        <v>281</v>
      </c>
      <c r="E13" s="92" t="s">
        <v>39</v>
      </c>
      <c r="F13" s="93">
        <v>28646</v>
      </c>
      <c r="G13" s="94">
        <v>4911</v>
      </c>
      <c r="H13" s="33">
        <f t="shared" si="0"/>
        <v>0</v>
      </c>
    </row>
    <row r="14" spans="1:8" s="26" customFormat="1" ht="23.25" customHeight="1">
      <c r="A14" s="84">
        <v>9</v>
      </c>
      <c r="B14" s="85">
        <v>173</v>
      </c>
      <c r="C14" s="30" t="s">
        <v>279</v>
      </c>
      <c r="D14" s="30" t="s">
        <v>76</v>
      </c>
      <c r="E14" s="86" t="s">
        <v>39</v>
      </c>
      <c r="F14" s="87">
        <v>34394</v>
      </c>
      <c r="G14" s="97">
        <v>10228</v>
      </c>
      <c r="H14" s="33">
        <f t="shared" si="0"/>
        <v>0</v>
      </c>
    </row>
    <row r="15" spans="1:8" s="26" customFormat="1" ht="23.25" customHeight="1">
      <c r="A15" s="27">
        <v>10</v>
      </c>
      <c r="B15" s="28">
        <v>126</v>
      </c>
      <c r="C15" s="29" t="s">
        <v>277</v>
      </c>
      <c r="D15" s="30" t="s">
        <v>67</v>
      </c>
      <c r="E15" s="31" t="s">
        <v>39</v>
      </c>
      <c r="F15" s="32">
        <v>34394</v>
      </c>
      <c r="G15" s="96">
        <v>10647</v>
      </c>
      <c r="H15" s="33">
        <f t="shared" si="0"/>
        <v>0</v>
      </c>
    </row>
    <row r="16" spans="1:8" s="26" customFormat="1" ht="23.25" customHeight="1">
      <c r="A16" s="27" t="s">
        <v>283</v>
      </c>
      <c r="B16" s="28">
        <v>93</v>
      </c>
      <c r="C16" s="29" t="s">
        <v>274</v>
      </c>
      <c r="D16" s="30" t="s">
        <v>57</v>
      </c>
      <c r="E16" s="31" t="s">
        <v>39</v>
      </c>
      <c r="F16" s="32">
        <v>34403</v>
      </c>
      <c r="G16" s="35" t="s">
        <v>284</v>
      </c>
      <c r="H16" s="33" t="str">
        <f t="shared" si="0"/>
        <v>-</v>
      </c>
    </row>
    <row r="17" spans="1:8" s="26" customFormat="1" ht="23.25" customHeight="1">
      <c r="A17" s="27" t="s">
        <v>283</v>
      </c>
      <c r="B17" s="28">
        <v>127</v>
      </c>
      <c r="C17" s="29" t="s">
        <v>278</v>
      </c>
      <c r="D17" s="30" t="s">
        <v>67</v>
      </c>
      <c r="E17" s="31" t="s">
        <v>39</v>
      </c>
      <c r="F17" s="32">
        <v>33361</v>
      </c>
      <c r="G17" s="35" t="s">
        <v>284</v>
      </c>
      <c r="H17" s="33" t="str">
        <f t="shared" si="0"/>
        <v>-</v>
      </c>
    </row>
  </sheetData>
  <sheetProtection/>
  <mergeCells count="5">
    <mergeCell ref="A1:H1"/>
    <mergeCell ref="A2:H2"/>
    <mergeCell ref="A3:H3"/>
    <mergeCell ref="A4:C4"/>
    <mergeCell ref="F4:H4"/>
  </mergeCells>
  <conditionalFormatting sqref="H6:H17">
    <cfRule type="containsText" priority="2" dxfId="42" operator="containsText" stopIfTrue="1" text="$E$7=&quot;&quot;F&quot;&quot;">
      <formula>NOT(ISERROR(SEARCH("$E$7=""F""",H6)))</formula>
    </cfRule>
    <cfRule type="containsText" priority="3" dxfId="42" operator="containsText" stopIfTrue="1" text="F=E7">
      <formula>NOT(ISERROR(SEARCH("F=E7",H6)))</formula>
    </cfRule>
  </conditionalFormatting>
  <conditionalFormatting sqref="B6:B17">
    <cfRule type="duplicateValues" priority="224" dxfId="42" stopIfTrue="1">
      <formula>AND(COUNTIF($B$6:$B$17,B6)&gt;1,NOT(ISBLANK(B6)))</formula>
    </cfRule>
  </conditionalFormatting>
  <conditionalFormatting sqref="B6:B29">
    <cfRule type="duplicateValues" priority="1" dxfId="42" stopIfTrue="1">
      <formula>AND(COUNTIF($B$6:$B$29,B6)&gt;1,NOT(ISBLANK(B6)))</formula>
    </cfRule>
  </conditionalFormatting>
  <printOptions horizontalCentered="1"/>
  <pageMargins left="0.55" right="0.2362204724409449" top="0.6299212598425197" bottom="0.4330708661417323" header="0.3937007874015748" footer="0.2362204724409449"/>
  <pageSetup fitToHeight="0" fitToWidth="1" horizontalDpi="600" verticalDpi="600" orientation="portrait" paperSize="9" r:id="rId2"/>
  <headerFooter alignWithMargins="0">
    <oddFooter>&amp;C&amp;P</oddFooter>
  </headerFooter>
  <drawing r:id="rId1"/>
</worksheet>
</file>

<file path=xl/worksheets/sheet16.xml><?xml version="1.0" encoding="utf-8"?>
<worksheet xmlns="http://schemas.openxmlformats.org/spreadsheetml/2006/main" xmlns:r="http://schemas.openxmlformats.org/officeDocument/2006/relationships">
  <sheetPr>
    <tabColor rgb="FFFFFF00"/>
  </sheetPr>
  <dimension ref="A1:E33"/>
  <sheetViews>
    <sheetView view="pageBreakPreview" zoomScaleSheetLayoutView="100" zoomScalePageLayoutView="0" workbookViewId="0" topLeftCell="A19">
      <selection activeCell="G29" sqref="G29"/>
    </sheetView>
  </sheetViews>
  <sheetFormatPr defaultColWidth="9.00390625" defaultRowHeight="12.75"/>
  <cols>
    <col min="1" max="2" width="30.375" style="14" customWidth="1"/>
    <col min="3" max="3" width="30.875" style="14" customWidth="1"/>
    <col min="4" max="12" width="6.75390625" style="14" customWidth="1"/>
    <col min="13" max="16384" width="9.125" style="14" customWidth="1"/>
  </cols>
  <sheetData>
    <row r="1" spans="1:3" ht="24" customHeight="1">
      <c r="A1" s="102"/>
      <c r="B1" s="103"/>
      <c r="C1" s="104"/>
    </row>
    <row r="2" spans="1:5" ht="42.75" customHeight="1">
      <c r="A2" s="105" t="s">
        <v>24</v>
      </c>
      <c r="B2" s="106"/>
      <c r="C2" s="107"/>
      <c r="D2" s="15"/>
      <c r="E2" s="15"/>
    </row>
    <row r="3" spans="1:5" ht="24.75" customHeight="1">
      <c r="A3" s="108"/>
      <c r="B3" s="109"/>
      <c r="C3" s="110"/>
      <c r="D3" s="16"/>
      <c r="E3" s="16"/>
    </row>
    <row r="4" spans="1:3" s="17" customFormat="1" ht="24.75" customHeight="1">
      <c r="A4" s="37"/>
      <c r="B4" s="38"/>
      <c r="C4" s="39"/>
    </row>
    <row r="5" spans="1:3" s="17" customFormat="1" ht="24.75" customHeight="1">
      <c r="A5" s="37"/>
      <c r="B5" s="38"/>
      <c r="C5" s="39"/>
    </row>
    <row r="6" spans="1:3" s="17" customFormat="1" ht="24.75" customHeight="1">
      <c r="A6" s="37"/>
      <c r="B6" s="38"/>
      <c r="C6" s="39"/>
    </row>
    <row r="7" spans="1:3" s="17" customFormat="1" ht="24.75" customHeight="1">
      <c r="A7" s="37"/>
      <c r="B7" s="38"/>
      <c r="C7" s="39"/>
    </row>
    <row r="8" spans="1:3" s="17" customFormat="1" ht="24.75" customHeight="1">
      <c r="A8" s="37"/>
      <c r="B8" s="38"/>
      <c r="C8" s="39"/>
    </row>
    <row r="9" spans="1:3" ht="22.5">
      <c r="A9" s="37"/>
      <c r="B9" s="38"/>
      <c r="C9" s="39"/>
    </row>
    <row r="10" spans="1:3" ht="22.5">
      <c r="A10" s="37"/>
      <c r="B10" s="38"/>
      <c r="C10" s="39"/>
    </row>
    <row r="11" spans="1:3" ht="22.5">
      <c r="A11" s="37"/>
      <c r="B11" s="38"/>
      <c r="C11" s="39"/>
    </row>
    <row r="12" spans="1:3" ht="22.5">
      <c r="A12" s="37"/>
      <c r="B12" s="38"/>
      <c r="C12" s="39"/>
    </row>
    <row r="13" spans="1:3" ht="22.5">
      <c r="A13" s="37"/>
      <c r="B13" s="38"/>
      <c r="C13" s="39"/>
    </row>
    <row r="14" spans="1:3" ht="22.5">
      <c r="A14" s="37"/>
      <c r="B14" s="38"/>
      <c r="C14" s="39"/>
    </row>
    <row r="15" spans="1:3" ht="22.5">
      <c r="A15" s="37"/>
      <c r="B15" s="38"/>
      <c r="C15" s="39"/>
    </row>
    <row r="16" spans="1:3" ht="22.5">
      <c r="A16" s="37"/>
      <c r="B16" s="38"/>
      <c r="C16" s="39"/>
    </row>
    <row r="17" spans="1:3" ht="22.5">
      <c r="A17" s="37"/>
      <c r="B17" s="38"/>
      <c r="C17" s="39"/>
    </row>
    <row r="18" spans="1:3" ht="22.5">
      <c r="A18" s="37"/>
      <c r="B18" s="38"/>
      <c r="C18" s="39"/>
    </row>
    <row r="19" spans="1:3" ht="18" customHeight="1">
      <c r="A19" s="111" t="str">
        <f>B25</f>
        <v>Türkiye Dağ Koşusu Şampiyonası</v>
      </c>
      <c r="B19" s="112"/>
      <c r="C19" s="113"/>
    </row>
    <row r="20" spans="1:3" ht="42" customHeight="1">
      <c r="A20" s="114"/>
      <c r="B20" s="112"/>
      <c r="C20" s="113"/>
    </row>
    <row r="21" spans="1:3" ht="27">
      <c r="A21" s="40"/>
      <c r="B21" s="63" t="str">
        <f>B28</f>
        <v>Kütahya-Gediz</v>
      </c>
      <c r="C21" s="42"/>
    </row>
    <row r="22" spans="1:3" ht="22.5">
      <c r="A22" s="37"/>
      <c r="B22" s="43"/>
      <c r="C22" s="39"/>
    </row>
    <row r="23" spans="1:3" ht="22.5">
      <c r="A23" s="37"/>
      <c r="B23" s="43"/>
      <c r="C23" s="39"/>
    </row>
    <row r="24" spans="1:3" ht="22.5">
      <c r="A24" s="44"/>
      <c r="B24" s="45"/>
      <c r="C24" s="46"/>
    </row>
    <row r="25" spans="1:3" ht="25.5" customHeight="1">
      <c r="A25" s="47" t="s">
        <v>6</v>
      </c>
      <c r="B25" s="98" t="s">
        <v>25</v>
      </c>
      <c r="C25" s="99"/>
    </row>
    <row r="26" spans="1:3" ht="25.5" customHeight="1">
      <c r="A26" s="47" t="s">
        <v>7</v>
      </c>
      <c r="B26" s="98" t="s">
        <v>35</v>
      </c>
      <c r="C26" s="99"/>
    </row>
    <row r="27" spans="1:3" ht="25.5" customHeight="1">
      <c r="A27" s="48" t="s">
        <v>8</v>
      </c>
      <c r="B27" s="98" t="s">
        <v>36</v>
      </c>
      <c r="C27" s="99"/>
    </row>
    <row r="28" spans="1:3" ht="25.5" customHeight="1">
      <c r="A28" s="47" t="s">
        <v>9</v>
      </c>
      <c r="B28" s="98" t="s">
        <v>27</v>
      </c>
      <c r="C28" s="99"/>
    </row>
    <row r="29" spans="1:3" ht="25.5" customHeight="1">
      <c r="A29" s="49" t="s">
        <v>10</v>
      </c>
      <c r="B29" s="100">
        <v>41784.45138888889</v>
      </c>
      <c r="C29" s="101"/>
    </row>
    <row r="30" spans="1:3" ht="24" customHeight="1">
      <c r="A30" s="49" t="s">
        <v>28</v>
      </c>
      <c r="B30" s="65"/>
      <c r="C30" s="64"/>
    </row>
    <row r="31" spans="1:3" ht="24" customHeight="1">
      <c r="A31" s="50"/>
      <c r="B31" s="51"/>
      <c r="C31" s="52"/>
    </row>
    <row r="32" spans="1:3" ht="24" customHeight="1">
      <c r="A32" s="50"/>
      <c r="B32" s="51"/>
      <c r="C32" s="52"/>
    </row>
    <row r="33" spans="1:3" ht="24" customHeight="1" thickBot="1">
      <c r="A33" s="53"/>
      <c r="B33" s="54"/>
      <c r="C33" s="55"/>
    </row>
  </sheetData>
  <sheetProtection/>
  <mergeCells count="9">
    <mergeCell ref="B27:C27"/>
    <mergeCell ref="B28:C28"/>
    <mergeCell ref="B29:C29"/>
    <mergeCell ref="A1:C1"/>
    <mergeCell ref="A2:C2"/>
    <mergeCell ref="A3:C3"/>
    <mergeCell ref="A19:C20"/>
    <mergeCell ref="B25:C25"/>
    <mergeCell ref="B26:C26"/>
  </mergeCells>
  <printOptions horizontalCentered="1" verticalCentered="1"/>
  <pageMargins left="0.6692913385826772" right="0.2362204724409449" top="0.4724409448818898" bottom="0.2755905511811024" header="0.31496062992125984" footer="0.15748031496062992"/>
  <pageSetup horizontalDpi="600" verticalDpi="600" orientation="portrait" paperSize="9" scale="96" r:id="rId2"/>
  <drawing r:id="rId1"/>
</worksheet>
</file>

<file path=xl/worksheets/sheet17.xml><?xml version="1.0" encoding="utf-8"?>
<worksheet xmlns="http://schemas.openxmlformats.org/spreadsheetml/2006/main" xmlns:r="http://schemas.openxmlformats.org/officeDocument/2006/relationships">
  <sheetPr>
    <tabColor rgb="FF00B050"/>
    <pageSetUpPr fitToPage="1"/>
  </sheetPr>
  <dimension ref="A1:H41"/>
  <sheetViews>
    <sheetView view="pageBreakPreview" zoomScaleSheetLayoutView="100" zoomScalePageLayoutView="0" workbookViewId="0" topLeftCell="A5">
      <selection activeCell="B14" sqref="B14:F14"/>
    </sheetView>
  </sheetViews>
  <sheetFormatPr defaultColWidth="9.00390625" defaultRowHeight="12.75"/>
  <cols>
    <col min="1" max="1" width="5.125" style="19" bestFit="1" customWidth="1"/>
    <col min="2" max="2" width="6.375" style="19" bestFit="1" customWidth="1"/>
    <col min="3" max="3" width="30.75390625" style="20" customWidth="1"/>
    <col min="4" max="4" width="53.875" style="20" customWidth="1"/>
    <col min="5" max="5" width="6.75390625" style="19" customWidth="1"/>
    <col min="6" max="6" width="15.125" style="21" customWidth="1"/>
    <col min="7" max="7" width="17.125" style="18" customWidth="1"/>
    <col min="8" max="16384" width="9.125" style="18" customWidth="1"/>
  </cols>
  <sheetData>
    <row r="1" spans="1:6" ht="31.5" customHeight="1">
      <c r="A1" s="116" t="str">
        <f>'Y.K.KAPAK'!A2</f>
        <v>Türkiye Atletizm Federasyonu
Kütahya Atletizm İl Temsilciliği</v>
      </c>
      <c r="B1" s="116"/>
      <c r="C1" s="116"/>
      <c r="D1" s="116"/>
      <c r="E1" s="116"/>
      <c r="F1" s="116"/>
    </row>
    <row r="2" spans="1:6" ht="22.5" customHeight="1">
      <c r="A2" s="117" t="str">
        <f>'Y.K.KAPAK'!B25</f>
        <v>Türkiye Dağ Koşusu Şampiyonası</v>
      </c>
      <c r="B2" s="117"/>
      <c r="C2" s="117"/>
      <c r="D2" s="117"/>
      <c r="E2" s="117"/>
      <c r="F2" s="117"/>
    </row>
    <row r="3" spans="1:6" ht="15.75">
      <c r="A3" s="118" t="str">
        <f>'Y.K.KAPAK'!B28</f>
        <v>Kütahya-Gediz</v>
      </c>
      <c r="B3" s="118"/>
      <c r="C3" s="118"/>
      <c r="D3" s="118"/>
      <c r="E3" s="118"/>
      <c r="F3" s="118"/>
    </row>
    <row r="4" spans="1:6" s="22" customFormat="1" ht="17.25" customHeight="1">
      <c r="A4" s="115" t="str">
        <f>'B.E.KAPAK'!B27</f>
        <v>Büyük Erkekler</v>
      </c>
      <c r="B4" s="115"/>
      <c r="C4" s="115"/>
      <c r="D4" s="23" t="str">
        <f>'B.E.KAPAK'!B26</f>
        <v>10000 Metre</v>
      </c>
      <c r="E4" s="119">
        <f>'B.E.KAPAK'!B29</f>
        <v>41784.45138888889</v>
      </c>
      <c r="F4" s="119"/>
    </row>
    <row r="5" spans="1:6" s="7" customFormat="1" ht="31.5" customHeight="1" thickBot="1">
      <c r="A5" s="56" t="s">
        <v>0</v>
      </c>
      <c r="B5" s="56" t="s">
        <v>1</v>
      </c>
      <c r="C5" s="57" t="s">
        <v>3</v>
      </c>
      <c r="D5" s="56" t="s">
        <v>23</v>
      </c>
      <c r="E5" s="56" t="s">
        <v>5</v>
      </c>
      <c r="F5" s="58" t="s">
        <v>2</v>
      </c>
    </row>
    <row r="6" spans="1:6" s="22" customFormat="1" ht="21.75" customHeight="1">
      <c r="A6" s="66">
        <v>1</v>
      </c>
      <c r="B6" s="75">
        <v>1</v>
      </c>
      <c r="C6" s="72" t="s">
        <v>224</v>
      </c>
      <c r="D6" s="72" t="s">
        <v>81</v>
      </c>
      <c r="E6" s="78" t="s">
        <v>39</v>
      </c>
      <c r="F6" s="79">
        <v>34094</v>
      </c>
    </row>
    <row r="7" spans="1:6" s="22" customFormat="1" ht="21.75" customHeight="1">
      <c r="A7" s="69">
        <v>2</v>
      </c>
      <c r="B7" s="76">
        <v>8</v>
      </c>
      <c r="C7" s="73" t="s">
        <v>225</v>
      </c>
      <c r="D7" s="82" t="s">
        <v>226</v>
      </c>
      <c r="E7" s="80" t="s">
        <v>39</v>
      </c>
      <c r="F7" s="81">
        <v>29833</v>
      </c>
    </row>
    <row r="8" spans="1:8" s="22" customFormat="1" ht="21.75" customHeight="1">
      <c r="A8" s="69">
        <v>3</v>
      </c>
      <c r="B8" s="76">
        <v>9</v>
      </c>
      <c r="C8" s="73" t="s">
        <v>227</v>
      </c>
      <c r="D8" s="82" t="s">
        <v>226</v>
      </c>
      <c r="E8" s="80" t="s">
        <v>39</v>
      </c>
      <c r="F8" s="81">
        <v>34161</v>
      </c>
      <c r="H8"/>
    </row>
    <row r="9" spans="1:8" s="22" customFormat="1" ht="21.75" customHeight="1">
      <c r="A9" s="69">
        <v>4</v>
      </c>
      <c r="B9" s="76">
        <v>10</v>
      </c>
      <c r="C9" s="73" t="s">
        <v>228</v>
      </c>
      <c r="D9" s="73" t="s">
        <v>86</v>
      </c>
      <c r="E9" s="80" t="s">
        <v>39</v>
      </c>
      <c r="F9" s="81">
        <v>34553</v>
      </c>
      <c r="H9"/>
    </row>
    <row r="10" spans="1:8" s="22" customFormat="1" ht="21.75" customHeight="1">
      <c r="A10" s="69">
        <v>5</v>
      </c>
      <c r="B10" s="76">
        <v>21</v>
      </c>
      <c r="C10" s="73" t="s">
        <v>229</v>
      </c>
      <c r="D10" s="73" t="s">
        <v>38</v>
      </c>
      <c r="E10" s="80" t="s">
        <v>39</v>
      </c>
      <c r="F10" s="81">
        <v>32694</v>
      </c>
      <c r="H10"/>
    </row>
    <row r="11" spans="1:8" s="22" customFormat="1" ht="21.75" customHeight="1">
      <c r="A11" s="69">
        <v>6</v>
      </c>
      <c r="B11" s="76">
        <v>29</v>
      </c>
      <c r="C11" s="73" t="s">
        <v>230</v>
      </c>
      <c r="D11" s="73" t="s">
        <v>231</v>
      </c>
      <c r="E11" s="80" t="s">
        <v>39</v>
      </c>
      <c r="F11" s="81">
        <v>33320</v>
      </c>
      <c r="H11"/>
    </row>
    <row r="12" spans="1:8" s="22" customFormat="1" ht="21.75" customHeight="1">
      <c r="A12" s="69">
        <v>7</v>
      </c>
      <c r="B12" s="76">
        <v>38</v>
      </c>
      <c r="C12" s="73" t="s">
        <v>232</v>
      </c>
      <c r="D12" s="73" t="s">
        <v>41</v>
      </c>
      <c r="E12" s="80" t="s">
        <v>39</v>
      </c>
      <c r="F12" s="81">
        <v>32143</v>
      </c>
      <c r="H12"/>
    </row>
    <row r="13" spans="1:8" s="22" customFormat="1" ht="21.75" customHeight="1">
      <c r="A13" s="69">
        <v>8</v>
      </c>
      <c r="B13" s="76">
        <v>66</v>
      </c>
      <c r="C13" s="73" t="s">
        <v>233</v>
      </c>
      <c r="D13" s="73" t="s">
        <v>171</v>
      </c>
      <c r="E13" s="80" t="s">
        <v>39</v>
      </c>
      <c r="F13" s="81">
        <v>34566</v>
      </c>
      <c r="H13"/>
    </row>
    <row r="14" spans="1:8" s="22" customFormat="1" ht="21.75" customHeight="1">
      <c r="A14" s="69">
        <v>9</v>
      </c>
      <c r="B14" s="76">
        <v>67</v>
      </c>
      <c r="C14" s="73" t="s">
        <v>234</v>
      </c>
      <c r="D14" s="73" t="s">
        <v>171</v>
      </c>
      <c r="E14" s="80" t="s">
        <v>39</v>
      </c>
      <c r="F14" s="81">
        <v>34665</v>
      </c>
      <c r="H14"/>
    </row>
    <row r="15" spans="1:8" s="22" customFormat="1" ht="21.75" customHeight="1">
      <c r="A15" s="69">
        <v>10</v>
      </c>
      <c r="B15" s="76">
        <v>77</v>
      </c>
      <c r="C15" s="73" t="s">
        <v>235</v>
      </c>
      <c r="D15" s="73" t="s">
        <v>236</v>
      </c>
      <c r="E15" s="80" t="s">
        <v>39</v>
      </c>
      <c r="F15" s="81">
        <v>33608</v>
      </c>
      <c r="H15"/>
    </row>
    <row r="16" spans="1:8" s="22" customFormat="1" ht="21.75" customHeight="1">
      <c r="A16" s="69">
        <v>11</v>
      </c>
      <c r="B16" s="76">
        <v>91</v>
      </c>
      <c r="C16" s="73" t="s">
        <v>237</v>
      </c>
      <c r="D16" s="73" t="s">
        <v>238</v>
      </c>
      <c r="E16" s="80" t="s">
        <v>39</v>
      </c>
      <c r="F16" s="81">
        <v>33141</v>
      </c>
      <c r="H16"/>
    </row>
    <row r="17" spans="1:8" s="22" customFormat="1" ht="21.75" customHeight="1">
      <c r="A17" s="69">
        <v>12</v>
      </c>
      <c r="B17" s="76">
        <v>94</v>
      </c>
      <c r="C17" s="73" t="s">
        <v>239</v>
      </c>
      <c r="D17" s="73" t="s">
        <v>57</v>
      </c>
      <c r="E17" s="80" t="s">
        <v>39</v>
      </c>
      <c r="F17" s="81">
        <v>34097</v>
      </c>
      <c r="H17"/>
    </row>
    <row r="18" spans="1:8" s="22" customFormat="1" ht="21.75" customHeight="1">
      <c r="A18" s="69">
        <v>13</v>
      </c>
      <c r="B18" s="76">
        <v>95</v>
      </c>
      <c r="C18" s="73" t="s">
        <v>240</v>
      </c>
      <c r="D18" s="73" t="s">
        <v>57</v>
      </c>
      <c r="E18" s="80" t="s">
        <v>39</v>
      </c>
      <c r="F18" s="81">
        <v>34474</v>
      </c>
      <c r="H18"/>
    </row>
    <row r="19" spans="1:8" s="22" customFormat="1" ht="21.75" customHeight="1">
      <c r="A19" s="69">
        <v>14</v>
      </c>
      <c r="B19" s="76">
        <v>110</v>
      </c>
      <c r="C19" s="73" t="s">
        <v>241</v>
      </c>
      <c r="D19" s="73" t="s">
        <v>242</v>
      </c>
      <c r="E19" s="80" t="s">
        <v>39</v>
      </c>
      <c r="F19" s="81">
        <v>33476</v>
      </c>
      <c r="H19"/>
    </row>
    <row r="20" spans="1:8" s="22" customFormat="1" ht="21.75" customHeight="1">
      <c r="A20" s="69">
        <v>15</v>
      </c>
      <c r="B20" s="76">
        <v>118</v>
      </c>
      <c r="C20" s="73" t="s">
        <v>243</v>
      </c>
      <c r="D20" s="73" t="s">
        <v>208</v>
      </c>
      <c r="E20" s="80" t="s">
        <v>39</v>
      </c>
      <c r="F20" s="81">
        <v>34250</v>
      </c>
      <c r="H20"/>
    </row>
    <row r="21" spans="1:8" s="22" customFormat="1" ht="21.75" customHeight="1">
      <c r="A21" s="69">
        <v>16</v>
      </c>
      <c r="B21" s="77">
        <v>128</v>
      </c>
      <c r="C21" s="73" t="s">
        <v>244</v>
      </c>
      <c r="D21" s="73" t="s">
        <v>67</v>
      </c>
      <c r="E21" s="80" t="s">
        <v>39</v>
      </c>
      <c r="F21" s="81">
        <v>34420</v>
      </c>
      <c r="H21"/>
    </row>
    <row r="22" spans="1:8" s="22" customFormat="1" ht="21.75" customHeight="1">
      <c r="A22" s="69">
        <v>17</v>
      </c>
      <c r="B22" s="77">
        <v>129</v>
      </c>
      <c r="C22" s="73" t="s">
        <v>245</v>
      </c>
      <c r="D22" s="73" t="s">
        <v>67</v>
      </c>
      <c r="E22" s="80" t="s">
        <v>39</v>
      </c>
      <c r="F22" s="81">
        <v>34112</v>
      </c>
      <c r="H22"/>
    </row>
    <row r="23" spans="1:8" s="22" customFormat="1" ht="21.75" customHeight="1">
      <c r="A23" s="69">
        <v>18</v>
      </c>
      <c r="B23" s="77">
        <v>130</v>
      </c>
      <c r="C23" s="73" t="s">
        <v>246</v>
      </c>
      <c r="D23" s="73" t="s">
        <v>67</v>
      </c>
      <c r="E23" s="80" t="s">
        <v>39</v>
      </c>
      <c r="F23" s="81">
        <v>33647</v>
      </c>
      <c r="H23"/>
    </row>
    <row r="24" spans="1:8" s="22" customFormat="1" ht="21.75" customHeight="1">
      <c r="A24" s="69">
        <v>19</v>
      </c>
      <c r="B24" s="77">
        <v>131</v>
      </c>
      <c r="C24" s="73" t="s">
        <v>247</v>
      </c>
      <c r="D24" s="73" t="s">
        <v>67</v>
      </c>
      <c r="E24" s="80" t="s">
        <v>39</v>
      </c>
      <c r="F24" s="81">
        <v>33125</v>
      </c>
      <c r="H24"/>
    </row>
    <row r="25" spans="1:8" s="22" customFormat="1" ht="21.75" customHeight="1">
      <c r="A25" s="69">
        <v>20</v>
      </c>
      <c r="B25" s="77">
        <v>132</v>
      </c>
      <c r="C25" s="73" t="s">
        <v>248</v>
      </c>
      <c r="D25" s="73" t="s">
        <v>67</v>
      </c>
      <c r="E25" s="80" t="s">
        <v>39</v>
      </c>
      <c r="F25" s="81">
        <v>34483</v>
      </c>
      <c r="H25"/>
    </row>
    <row r="26" spans="1:8" s="22" customFormat="1" ht="21.75" customHeight="1">
      <c r="A26" s="69">
        <v>21</v>
      </c>
      <c r="B26" s="77">
        <v>133</v>
      </c>
      <c r="C26" s="73" t="s">
        <v>249</v>
      </c>
      <c r="D26" s="73" t="s">
        <v>67</v>
      </c>
      <c r="E26" s="80" t="s">
        <v>39</v>
      </c>
      <c r="F26" s="81">
        <v>33790</v>
      </c>
      <c r="H26"/>
    </row>
    <row r="27" spans="1:8" s="22" customFormat="1" ht="21.75" customHeight="1">
      <c r="A27" s="69">
        <v>22</v>
      </c>
      <c r="B27" s="77">
        <v>134</v>
      </c>
      <c r="C27" s="73" t="s">
        <v>285</v>
      </c>
      <c r="D27" s="73" t="s">
        <v>67</v>
      </c>
      <c r="E27" s="80" t="s">
        <v>39</v>
      </c>
      <c r="F27" s="81">
        <v>33392</v>
      </c>
      <c r="H27"/>
    </row>
    <row r="28" spans="1:8" s="22" customFormat="1" ht="21.75" customHeight="1">
      <c r="A28" s="69">
        <v>23</v>
      </c>
      <c r="B28" s="77">
        <v>135</v>
      </c>
      <c r="C28" s="73" t="s">
        <v>250</v>
      </c>
      <c r="D28" s="73" t="s">
        <v>67</v>
      </c>
      <c r="E28" s="80" t="s">
        <v>39</v>
      </c>
      <c r="F28" s="81">
        <v>33817</v>
      </c>
      <c r="H28"/>
    </row>
    <row r="29" spans="1:8" s="22" customFormat="1" ht="21.75" customHeight="1">
      <c r="A29" s="69">
        <v>24</v>
      </c>
      <c r="B29" s="77">
        <v>136</v>
      </c>
      <c r="C29" s="73" t="s">
        <v>251</v>
      </c>
      <c r="D29" s="73" t="s">
        <v>67</v>
      </c>
      <c r="E29" s="80" t="s">
        <v>39</v>
      </c>
      <c r="F29" s="81">
        <v>32785</v>
      </c>
      <c r="H29"/>
    </row>
    <row r="30" spans="1:6" s="22" customFormat="1" ht="21.75" customHeight="1">
      <c r="A30" s="69">
        <v>25</v>
      </c>
      <c r="B30" s="77">
        <v>137</v>
      </c>
      <c r="C30" s="73" t="s">
        <v>252</v>
      </c>
      <c r="D30" s="73" t="s">
        <v>67</v>
      </c>
      <c r="E30" s="80" t="s">
        <v>39</v>
      </c>
      <c r="F30" s="81">
        <v>34335</v>
      </c>
    </row>
    <row r="31" spans="1:6" s="22" customFormat="1" ht="21.75" customHeight="1">
      <c r="A31" s="69">
        <v>26</v>
      </c>
      <c r="B31" s="77">
        <v>160</v>
      </c>
      <c r="C31" s="73" t="s">
        <v>253</v>
      </c>
      <c r="D31" s="74" t="s">
        <v>215</v>
      </c>
      <c r="E31" s="80" t="s">
        <v>39</v>
      </c>
      <c r="F31" s="81">
        <v>33703</v>
      </c>
    </row>
    <row r="32" spans="1:6" s="22" customFormat="1" ht="21.75" customHeight="1">
      <c r="A32" s="69">
        <v>27</v>
      </c>
      <c r="B32" s="77">
        <v>182</v>
      </c>
      <c r="C32" s="73" t="s">
        <v>254</v>
      </c>
      <c r="D32" s="74" t="s">
        <v>78</v>
      </c>
      <c r="E32" s="80" t="s">
        <v>39</v>
      </c>
      <c r="F32" s="81">
        <v>33604</v>
      </c>
    </row>
    <row r="33" spans="1:6" s="22" customFormat="1" ht="21.75" customHeight="1">
      <c r="A33" s="69">
        <v>28</v>
      </c>
      <c r="B33" s="77">
        <v>183</v>
      </c>
      <c r="C33" s="73" t="s">
        <v>255</v>
      </c>
      <c r="D33" s="74" t="s">
        <v>78</v>
      </c>
      <c r="E33" s="80" t="s">
        <v>39</v>
      </c>
      <c r="F33" s="81">
        <v>33725</v>
      </c>
    </row>
    <row r="34" spans="1:6" s="22" customFormat="1" ht="21.75" customHeight="1">
      <c r="A34" s="69">
        <v>29</v>
      </c>
      <c r="B34" s="77">
        <v>184</v>
      </c>
      <c r="C34" s="73" t="s">
        <v>256</v>
      </c>
      <c r="D34" s="74" t="s">
        <v>78</v>
      </c>
      <c r="E34" s="80" t="s">
        <v>39</v>
      </c>
      <c r="F34" s="81">
        <v>32152</v>
      </c>
    </row>
    <row r="35" spans="1:6" s="22" customFormat="1" ht="21.75" customHeight="1">
      <c r="A35" s="69">
        <v>30</v>
      </c>
      <c r="B35" s="77">
        <v>185</v>
      </c>
      <c r="C35" s="73" t="s">
        <v>257</v>
      </c>
      <c r="D35" s="74" t="s">
        <v>78</v>
      </c>
      <c r="E35" s="80" t="s">
        <v>39</v>
      </c>
      <c r="F35" s="81">
        <v>34551</v>
      </c>
    </row>
    <row r="36" spans="1:6" s="22" customFormat="1" ht="21.75" customHeight="1">
      <c r="A36" s="69">
        <v>31</v>
      </c>
      <c r="B36" s="77">
        <v>186</v>
      </c>
      <c r="C36" s="73" t="s">
        <v>258</v>
      </c>
      <c r="D36" s="73" t="s">
        <v>78</v>
      </c>
      <c r="E36" s="80" t="s">
        <v>39</v>
      </c>
      <c r="F36" s="81">
        <v>34609</v>
      </c>
    </row>
    <row r="37" spans="1:6" s="22" customFormat="1" ht="21.75" customHeight="1">
      <c r="A37" s="69">
        <v>32</v>
      </c>
      <c r="B37" s="77">
        <v>187</v>
      </c>
      <c r="C37" s="73" t="s">
        <v>259</v>
      </c>
      <c r="D37" s="73" t="s">
        <v>78</v>
      </c>
      <c r="E37" s="80" t="s">
        <v>39</v>
      </c>
      <c r="F37" s="81">
        <v>33420</v>
      </c>
    </row>
    <row r="38" spans="1:6" s="22" customFormat="1" ht="21.75" customHeight="1">
      <c r="A38" s="69">
        <v>33</v>
      </c>
      <c r="B38" s="77">
        <v>198</v>
      </c>
      <c r="C38" s="73" t="s">
        <v>260</v>
      </c>
      <c r="D38" s="73" t="s">
        <v>261</v>
      </c>
      <c r="E38" s="80" t="s">
        <v>39</v>
      </c>
      <c r="F38" s="81">
        <v>34586</v>
      </c>
    </row>
    <row r="39" spans="1:6" s="22" customFormat="1" ht="21.75" customHeight="1">
      <c r="A39" s="69">
        <v>34</v>
      </c>
      <c r="B39" s="77">
        <v>199</v>
      </c>
      <c r="C39" s="73" t="s">
        <v>262</v>
      </c>
      <c r="D39" s="73" t="s">
        <v>261</v>
      </c>
      <c r="E39" s="80" t="s">
        <v>39</v>
      </c>
      <c r="F39" s="81">
        <v>32874</v>
      </c>
    </row>
    <row r="40" spans="1:6" s="22" customFormat="1" ht="21.75" customHeight="1">
      <c r="A40" s="69">
        <v>35</v>
      </c>
      <c r="B40" s="77">
        <v>202</v>
      </c>
      <c r="C40" s="73" t="s">
        <v>263</v>
      </c>
      <c r="D40" s="73" t="s">
        <v>165</v>
      </c>
      <c r="E40" s="80" t="s">
        <v>39</v>
      </c>
      <c r="F40" s="81">
        <v>29620</v>
      </c>
    </row>
    <row r="41" spans="1:6" s="22" customFormat="1" ht="21.75" customHeight="1">
      <c r="A41" s="69">
        <v>36</v>
      </c>
      <c r="B41" s="77">
        <v>108</v>
      </c>
      <c r="C41" s="73" t="s">
        <v>264</v>
      </c>
      <c r="D41" s="73" t="s">
        <v>265</v>
      </c>
      <c r="E41" s="80" t="s">
        <v>39</v>
      </c>
      <c r="F41" s="81">
        <v>34414</v>
      </c>
    </row>
  </sheetData>
  <sheetProtection/>
  <mergeCells count="5">
    <mergeCell ref="A1:F1"/>
    <mergeCell ref="A2:F2"/>
    <mergeCell ref="A3:F3"/>
    <mergeCell ref="A4:C4"/>
    <mergeCell ref="E4:F4"/>
  </mergeCells>
  <conditionalFormatting sqref="F6:F41">
    <cfRule type="cellIs" priority="1" dxfId="41" operator="between" stopIfTrue="1">
      <formula>18264</formula>
      <formula>34699</formula>
    </cfRule>
    <cfRule type="cellIs" priority="2" dxfId="41" operator="between" stopIfTrue="1">
      <formula>36161</formula>
      <formula>37256</formula>
    </cfRule>
  </conditionalFormatting>
  <conditionalFormatting sqref="B6:B41">
    <cfRule type="duplicateValues" priority="211" dxfId="42" stopIfTrue="1">
      <formula>AND(COUNTIF($B$6:$B$41,B6)&gt;1,NOT(ISBLANK(B6)))</formula>
    </cfRule>
  </conditionalFormatting>
  <printOptions horizontalCentered="1"/>
  <pageMargins left="0.5118110236220472" right="0.11811023622047245" top="0.6692913385826772" bottom="0.5118110236220472" header="0.3937007874015748" footer="0.2755905511811024"/>
  <pageSetup fitToHeight="0" fitToWidth="1" horizontalDpi="600" verticalDpi="600" orientation="portrait" paperSize="9" scale="83" r:id="rId2"/>
  <headerFooter alignWithMargins="0">
    <oddFooter>&amp;C&amp;P</oddFooter>
  </headerFooter>
  <drawing r:id="rId1"/>
</worksheet>
</file>

<file path=xl/worksheets/sheet18.xml><?xml version="1.0" encoding="utf-8"?>
<worksheet xmlns="http://schemas.openxmlformats.org/spreadsheetml/2006/main" xmlns:r="http://schemas.openxmlformats.org/officeDocument/2006/relationships">
  <sheetPr>
    <tabColor rgb="FF00B050"/>
    <pageSetUpPr fitToPage="1"/>
  </sheetPr>
  <dimension ref="A1:P41"/>
  <sheetViews>
    <sheetView view="pageBreakPreview" zoomScaleSheetLayoutView="100" zoomScalePageLayoutView="0" workbookViewId="0" topLeftCell="A1">
      <selection activeCell="J11" sqref="J11"/>
    </sheetView>
  </sheetViews>
  <sheetFormatPr defaultColWidth="9.00390625" defaultRowHeight="12.75"/>
  <cols>
    <col min="1" max="1" width="4.25390625" style="2" bestFit="1" customWidth="1"/>
    <col min="2" max="2" width="7.00390625" style="2" bestFit="1" customWidth="1"/>
    <col min="3" max="3" width="24.375" style="6" customWidth="1"/>
    <col min="4" max="4" width="36.00390625" style="6" customWidth="1"/>
    <col min="5" max="5" width="6.625" style="1" customWidth="1"/>
    <col min="6" max="6" width="12.625" style="2" customWidth="1"/>
    <col min="7" max="7" width="10.25390625" style="36" customWidth="1"/>
    <col min="8" max="8" width="7.375" style="1" hidden="1" customWidth="1"/>
    <col min="9" max="16384" width="9.125" style="1" customWidth="1"/>
  </cols>
  <sheetData>
    <row r="1" spans="1:10" ht="32.25" customHeight="1">
      <c r="A1" s="116" t="str">
        <f>'Y.K.KAPAK'!A2</f>
        <v>Türkiye Atletizm Federasyonu
Kütahya Atletizm İl Temsilciliği</v>
      </c>
      <c r="B1" s="116"/>
      <c r="C1" s="116"/>
      <c r="D1" s="116"/>
      <c r="E1" s="116"/>
      <c r="F1" s="116"/>
      <c r="G1" s="116"/>
      <c r="H1" s="116"/>
      <c r="J1" s="2"/>
    </row>
    <row r="2" spans="1:8" ht="18">
      <c r="A2" s="121" t="str">
        <f>'Y.K.KAPAK'!B25</f>
        <v>Türkiye Dağ Koşusu Şampiyonası</v>
      </c>
      <c r="B2" s="121"/>
      <c r="C2" s="121"/>
      <c r="D2" s="121"/>
      <c r="E2" s="121"/>
      <c r="F2" s="121"/>
      <c r="G2" s="121"/>
      <c r="H2" s="121"/>
    </row>
    <row r="3" spans="1:9" ht="15.75">
      <c r="A3" s="122" t="str">
        <f>'Y.K.KAPAK'!B28</f>
        <v>Kütahya-Gediz</v>
      </c>
      <c r="B3" s="122"/>
      <c r="C3" s="122"/>
      <c r="D3" s="122"/>
      <c r="E3" s="122"/>
      <c r="F3" s="122"/>
      <c r="G3" s="122"/>
      <c r="H3" s="122"/>
      <c r="I3" s="3"/>
    </row>
    <row r="4" spans="1:8" s="26" customFormat="1" ht="14.25">
      <c r="A4" s="120" t="str">
        <f>'B.E.KAPAK'!B27</f>
        <v>Büyük Erkekler</v>
      </c>
      <c r="B4" s="120"/>
      <c r="C4" s="120"/>
      <c r="D4" s="24" t="str">
        <f>'B.E.KAPAK'!B26</f>
        <v>10000 Metre</v>
      </c>
      <c r="E4" s="25"/>
      <c r="F4" s="123">
        <f>'B.E.KAPAK'!B29</f>
        <v>41784.45138888889</v>
      </c>
      <c r="G4" s="123"/>
      <c r="H4" s="123"/>
    </row>
    <row r="5" spans="1:16" s="4" customFormat="1" ht="33.75" customHeight="1">
      <c r="A5" s="59" t="s">
        <v>0</v>
      </c>
      <c r="B5" s="60" t="s">
        <v>1</v>
      </c>
      <c r="C5" s="60" t="s">
        <v>3</v>
      </c>
      <c r="D5" s="59" t="s">
        <v>23</v>
      </c>
      <c r="E5" s="60" t="s">
        <v>5</v>
      </c>
      <c r="F5" s="61" t="s">
        <v>2</v>
      </c>
      <c r="G5" s="62" t="s">
        <v>4</v>
      </c>
      <c r="H5" s="60" t="s">
        <v>11</v>
      </c>
      <c r="L5" s="5"/>
      <c r="M5" s="5"/>
      <c r="N5" s="5"/>
      <c r="O5" s="5"/>
      <c r="P5" s="5"/>
    </row>
    <row r="6" spans="1:10" s="26" customFormat="1" ht="18.75" customHeight="1">
      <c r="A6" s="27">
        <v>1</v>
      </c>
      <c r="B6" s="28">
        <v>184</v>
      </c>
      <c r="C6" s="29" t="s">
        <v>256</v>
      </c>
      <c r="D6" s="30" t="s">
        <v>78</v>
      </c>
      <c r="E6" s="31" t="s">
        <v>39</v>
      </c>
      <c r="F6" s="32">
        <v>32152</v>
      </c>
      <c r="G6" s="35">
        <v>5023</v>
      </c>
      <c r="H6" s="33">
        <f>IF(OR(G6="DQ",G6="DNF",G6="DNS"),"-",IF(B6&lt;&gt;"",IF(E6="F",0,1),""))</f>
        <v>0</v>
      </c>
      <c r="J6" s="34"/>
    </row>
    <row r="7" spans="1:10" s="26" customFormat="1" ht="18.75" customHeight="1">
      <c r="A7" s="27">
        <v>2</v>
      </c>
      <c r="B7" s="28">
        <v>136</v>
      </c>
      <c r="C7" s="29" t="s">
        <v>251</v>
      </c>
      <c r="D7" s="95" t="s">
        <v>67</v>
      </c>
      <c r="E7" s="31" t="s">
        <v>39</v>
      </c>
      <c r="F7" s="32">
        <v>32785</v>
      </c>
      <c r="G7" s="35">
        <v>5143</v>
      </c>
      <c r="H7" s="33">
        <f>IF(OR(G7="DQ",G7="DNF",G7="DNS"),"-",IF(B7&lt;&gt;"",IF(E7="F",H6,H6+1),""))</f>
        <v>0</v>
      </c>
      <c r="J7" s="34"/>
    </row>
    <row r="8" spans="1:10" s="26" customFormat="1" ht="18.75" customHeight="1">
      <c r="A8" s="27">
        <v>3</v>
      </c>
      <c r="B8" s="28">
        <v>9</v>
      </c>
      <c r="C8" s="29" t="s">
        <v>227</v>
      </c>
      <c r="D8" s="83" t="s">
        <v>226</v>
      </c>
      <c r="E8" s="31" t="s">
        <v>39</v>
      </c>
      <c r="F8" s="32">
        <v>34161</v>
      </c>
      <c r="G8" s="35">
        <v>5156</v>
      </c>
      <c r="H8" s="33">
        <f aca="true" t="shared" si="0" ref="H8:H41">IF(OR(G8="DQ",G8="DNF",G8="DNS"),"-",IF(B8&lt;&gt;"",IF(E8="F",H7,H7+1),""))</f>
        <v>0</v>
      </c>
      <c r="J8" s="34"/>
    </row>
    <row r="9" spans="1:8" s="26" customFormat="1" ht="18.75" customHeight="1">
      <c r="A9" s="27">
        <v>4</v>
      </c>
      <c r="B9" s="28">
        <v>110</v>
      </c>
      <c r="C9" s="29" t="s">
        <v>241</v>
      </c>
      <c r="D9" s="30" t="s">
        <v>242</v>
      </c>
      <c r="E9" s="31" t="s">
        <v>39</v>
      </c>
      <c r="F9" s="32">
        <v>33476</v>
      </c>
      <c r="G9" s="35">
        <v>5203</v>
      </c>
      <c r="H9" s="33">
        <f t="shared" si="0"/>
        <v>0</v>
      </c>
    </row>
    <row r="10" spans="1:8" s="26" customFormat="1" ht="18.75" customHeight="1">
      <c r="A10" s="27">
        <v>5</v>
      </c>
      <c r="B10" s="28">
        <v>135</v>
      </c>
      <c r="C10" s="29" t="s">
        <v>250</v>
      </c>
      <c r="D10" s="30" t="s">
        <v>67</v>
      </c>
      <c r="E10" s="31" t="s">
        <v>39</v>
      </c>
      <c r="F10" s="32">
        <v>33817</v>
      </c>
      <c r="G10" s="35">
        <v>5255</v>
      </c>
      <c r="H10" s="33">
        <f t="shared" si="0"/>
        <v>0</v>
      </c>
    </row>
    <row r="11" spans="1:8" s="26" customFormat="1" ht="18.75" customHeight="1">
      <c r="A11" s="27">
        <v>6</v>
      </c>
      <c r="B11" s="28">
        <v>160</v>
      </c>
      <c r="C11" s="29" t="s">
        <v>253</v>
      </c>
      <c r="D11" s="30" t="s">
        <v>215</v>
      </c>
      <c r="E11" s="31" t="s">
        <v>39</v>
      </c>
      <c r="F11" s="32">
        <v>33703</v>
      </c>
      <c r="G11" s="35">
        <v>5310</v>
      </c>
      <c r="H11" s="33">
        <f t="shared" si="0"/>
        <v>0</v>
      </c>
    </row>
    <row r="12" spans="1:8" s="26" customFormat="1" ht="18.75" customHeight="1">
      <c r="A12" s="27">
        <v>7</v>
      </c>
      <c r="B12" s="28">
        <v>185</v>
      </c>
      <c r="C12" s="29" t="s">
        <v>257</v>
      </c>
      <c r="D12" s="30" t="s">
        <v>78</v>
      </c>
      <c r="E12" s="31" t="s">
        <v>39</v>
      </c>
      <c r="F12" s="32">
        <v>34551</v>
      </c>
      <c r="G12" s="35">
        <v>5317</v>
      </c>
      <c r="H12" s="33">
        <f t="shared" si="0"/>
        <v>0</v>
      </c>
    </row>
    <row r="13" spans="1:8" s="26" customFormat="1" ht="18.75" customHeight="1">
      <c r="A13" s="27">
        <v>8</v>
      </c>
      <c r="B13" s="28">
        <v>8</v>
      </c>
      <c r="C13" s="29" t="s">
        <v>225</v>
      </c>
      <c r="D13" s="30" t="s">
        <v>226</v>
      </c>
      <c r="E13" s="31" t="s">
        <v>39</v>
      </c>
      <c r="F13" s="32">
        <v>29833</v>
      </c>
      <c r="G13" s="35">
        <v>5347</v>
      </c>
      <c r="H13" s="33">
        <f t="shared" si="0"/>
        <v>0</v>
      </c>
    </row>
    <row r="14" spans="1:8" s="26" customFormat="1" ht="18.75" customHeight="1">
      <c r="A14" s="27">
        <v>9</v>
      </c>
      <c r="B14" s="28">
        <v>182</v>
      </c>
      <c r="C14" s="29" t="s">
        <v>254</v>
      </c>
      <c r="D14" s="30" t="s">
        <v>78</v>
      </c>
      <c r="E14" s="31" t="s">
        <v>39</v>
      </c>
      <c r="F14" s="32">
        <v>33604</v>
      </c>
      <c r="G14" s="35">
        <v>5428</v>
      </c>
      <c r="H14" s="33">
        <f t="shared" si="0"/>
        <v>0</v>
      </c>
    </row>
    <row r="15" spans="1:8" s="26" customFormat="1" ht="18.75" customHeight="1">
      <c r="A15" s="27">
        <v>10</v>
      </c>
      <c r="B15" s="28">
        <v>198</v>
      </c>
      <c r="C15" s="29" t="s">
        <v>260</v>
      </c>
      <c r="D15" s="30" t="s">
        <v>261</v>
      </c>
      <c r="E15" s="31" t="s">
        <v>39</v>
      </c>
      <c r="F15" s="32">
        <v>34586</v>
      </c>
      <c r="G15" s="35">
        <v>5446</v>
      </c>
      <c r="H15" s="33">
        <f t="shared" si="0"/>
        <v>0</v>
      </c>
    </row>
    <row r="16" spans="1:8" s="26" customFormat="1" ht="18.75" customHeight="1">
      <c r="A16" s="27">
        <v>11</v>
      </c>
      <c r="B16" s="28">
        <v>108</v>
      </c>
      <c r="C16" s="29" t="s">
        <v>264</v>
      </c>
      <c r="D16" s="30" t="s">
        <v>265</v>
      </c>
      <c r="E16" s="31" t="s">
        <v>39</v>
      </c>
      <c r="F16" s="32">
        <v>34414</v>
      </c>
      <c r="G16" s="35"/>
      <c r="H16" s="33">
        <f t="shared" si="0"/>
        <v>0</v>
      </c>
    </row>
    <row r="17" spans="1:8" s="26" customFormat="1" ht="18.75" customHeight="1" thickBot="1">
      <c r="A17" s="89">
        <v>12</v>
      </c>
      <c r="B17" s="90">
        <v>21</v>
      </c>
      <c r="C17" s="91" t="s">
        <v>229</v>
      </c>
      <c r="D17" s="91" t="s">
        <v>38</v>
      </c>
      <c r="E17" s="92" t="s">
        <v>39</v>
      </c>
      <c r="F17" s="93">
        <v>32694</v>
      </c>
      <c r="G17" s="94"/>
      <c r="H17" s="33">
        <f t="shared" si="0"/>
        <v>0</v>
      </c>
    </row>
    <row r="18" spans="1:8" s="26" customFormat="1" ht="18.75" customHeight="1">
      <c r="A18" s="84">
        <v>13</v>
      </c>
      <c r="B18" s="85">
        <v>130</v>
      </c>
      <c r="C18" s="30" t="s">
        <v>246</v>
      </c>
      <c r="D18" s="30" t="s">
        <v>67</v>
      </c>
      <c r="E18" s="86" t="s">
        <v>39</v>
      </c>
      <c r="F18" s="87">
        <v>33647</v>
      </c>
      <c r="G18" s="88"/>
      <c r="H18" s="33">
        <f t="shared" si="0"/>
        <v>0</v>
      </c>
    </row>
    <row r="19" spans="1:8" s="26" customFormat="1" ht="18.75" customHeight="1">
      <c r="A19" s="27">
        <v>14</v>
      </c>
      <c r="B19" s="28">
        <v>183</v>
      </c>
      <c r="C19" s="29" t="s">
        <v>255</v>
      </c>
      <c r="D19" s="30" t="s">
        <v>78</v>
      </c>
      <c r="E19" s="31" t="s">
        <v>39</v>
      </c>
      <c r="F19" s="32">
        <v>33725</v>
      </c>
      <c r="G19" s="35"/>
      <c r="H19" s="33">
        <f t="shared" si="0"/>
        <v>0</v>
      </c>
    </row>
    <row r="20" spans="1:8" s="26" customFormat="1" ht="18.75" customHeight="1">
      <c r="A20" s="27">
        <v>15</v>
      </c>
      <c r="B20" s="28">
        <v>131</v>
      </c>
      <c r="C20" s="29" t="s">
        <v>247</v>
      </c>
      <c r="D20" s="30" t="s">
        <v>67</v>
      </c>
      <c r="E20" s="31" t="s">
        <v>39</v>
      </c>
      <c r="F20" s="32">
        <v>33125</v>
      </c>
      <c r="G20" s="35"/>
      <c r="H20" s="33">
        <f t="shared" si="0"/>
        <v>0</v>
      </c>
    </row>
    <row r="21" spans="1:8" s="26" customFormat="1" ht="18.75" customHeight="1">
      <c r="A21" s="27">
        <v>16</v>
      </c>
      <c r="B21" s="28">
        <v>202</v>
      </c>
      <c r="C21" s="29" t="s">
        <v>263</v>
      </c>
      <c r="D21" s="30" t="s">
        <v>165</v>
      </c>
      <c r="E21" s="31" t="s">
        <v>39</v>
      </c>
      <c r="F21" s="32">
        <v>29620</v>
      </c>
      <c r="G21" s="35"/>
      <c r="H21" s="33">
        <f t="shared" si="0"/>
        <v>0</v>
      </c>
    </row>
    <row r="22" spans="1:8" s="26" customFormat="1" ht="18.75" customHeight="1">
      <c r="A22" s="27">
        <v>17</v>
      </c>
      <c r="B22" s="28">
        <v>94</v>
      </c>
      <c r="C22" s="29" t="s">
        <v>239</v>
      </c>
      <c r="D22" s="30" t="s">
        <v>57</v>
      </c>
      <c r="E22" s="31" t="s">
        <v>39</v>
      </c>
      <c r="F22" s="32">
        <v>34097</v>
      </c>
      <c r="G22" s="35"/>
      <c r="H22" s="33">
        <f t="shared" si="0"/>
        <v>0</v>
      </c>
    </row>
    <row r="23" spans="1:8" s="26" customFormat="1" ht="18.75" customHeight="1">
      <c r="A23" s="27">
        <v>18</v>
      </c>
      <c r="B23" s="28">
        <v>186</v>
      </c>
      <c r="C23" s="29" t="s">
        <v>258</v>
      </c>
      <c r="D23" s="30" t="s">
        <v>78</v>
      </c>
      <c r="E23" s="31" t="s">
        <v>39</v>
      </c>
      <c r="F23" s="32">
        <v>34609</v>
      </c>
      <c r="G23" s="35"/>
      <c r="H23" s="33">
        <f t="shared" si="0"/>
        <v>0</v>
      </c>
    </row>
    <row r="24" spans="1:8" s="26" customFormat="1" ht="18.75" customHeight="1">
      <c r="A24" s="27">
        <v>19</v>
      </c>
      <c r="B24" s="28">
        <v>1</v>
      </c>
      <c r="C24" s="29" t="s">
        <v>224</v>
      </c>
      <c r="D24" s="30" t="s">
        <v>81</v>
      </c>
      <c r="E24" s="31" t="s">
        <v>39</v>
      </c>
      <c r="F24" s="32">
        <v>34094</v>
      </c>
      <c r="G24" s="35"/>
      <c r="H24" s="33">
        <f t="shared" si="0"/>
        <v>0</v>
      </c>
    </row>
    <row r="25" spans="1:8" s="26" customFormat="1" ht="18.75" customHeight="1">
      <c r="A25" s="27">
        <v>20</v>
      </c>
      <c r="B25" s="28">
        <v>95</v>
      </c>
      <c r="C25" s="29" t="s">
        <v>240</v>
      </c>
      <c r="D25" s="30" t="s">
        <v>57</v>
      </c>
      <c r="E25" s="31" t="s">
        <v>39</v>
      </c>
      <c r="F25" s="32">
        <v>34474</v>
      </c>
      <c r="G25" s="35"/>
      <c r="H25" s="33">
        <f t="shared" si="0"/>
        <v>0</v>
      </c>
    </row>
    <row r="26" spans="1:8" s="26" customFormat="1" ht="18.75" customHeight="1">
      <c r="A26" s="27">
        <v>21</v>
      </c>
      <c r="B26" s="28">
        <v>91</v>
      </c>
      <c r="C26" s="29" t="s">
        <v>237</v>
      </c>
      <c r="D26" s="30" t="s">
        <v>238</v>
      </c>
      <c r="E26" s="31" t="s">
        <v>39</v>
      </c>
      <c r="F26" s="32">
        <v>33141</v>
      </c>
      <c r="G26" s="35"/>
      <c r="H26" s="33">
        <f t="shared" si="0"/>
        <v>0</v>
      </c>
    </row>
    <row r="27" spans="1:8" s="26" customFormat="1" ht="18.75" customHeight="1">
      <c r="A27" s="27">
        <v>22</v>
      </c>
      <c r="B27" s="28">
        <v>137</v>
      </c>
      <c r="C27" s="29" t="s">
        <v>252</v>
      </c>
      <c r="D27" s="30" t="s">
        <v>67</v>
      </c>
      <c r="E27" s="31" t="s">
        <v>39</v>
      </c>
      <c r="F27" s="32">
        <v>34335</v>
      </c>
      <c r="G27" s="35"/>
      <c r="H27" s="33">
        <f t="shared" si="0"/>
        <v>0</v>
      </c>
    </row>
    <row r="28" spans="1:8" s="26" customFormat="1" ht="18.75" customHeight="1">
      <c r="A28" s="27">
        <v>23</v>
      </c>
      <c r="B28" s="28">
        <v>66</v>
      </c>
      <c r="C28" s="29" t="s">
        <v>233</v>
      </c>
      <c r="D28" s="30" t="s">
        <v>171</v>
      </c>
      <c r="E28" s="31" t="s">
        <v>39</v>
      </c>
      <c r="F28" s="32">
        <v>34566</v>
      </c>
      <c r="G28" s="35"/>
      <c r="H28" s="33">
        <f t="shared" si="0"/>
        <v>0</v>
      </c>
    </row>
    <row r="29" spans="1:8" s="26" customFormat="1" ht="18.75" customHeight="1">
      <c r="A29" s="27">
        <v>24</v>
      </c>
      <c r="B29" s="28">
        <v>67</v>
      </c>
      <c r="C29" s="29" t="s">
        <v>234</v>
      </c>
      <c r="D29" s="30" t="s">
        <v>171</v>
      </c>
      <c r="E29" s="31" t="s">
        <v>39</v>
      </c>
      <c r="F29" s="32">
        <v>34665</v>
      </c>
      <c r="G29" s="35"/>
      <c r="H29" s="33"/>
    </row>
    <row r="30" spans="1:8" s="26" customFormat="1" ht="18.75" customHeight="1">
      <c r="A30" s="27" t="s">
        <v>283</v>
      </c>
      <c r="B30" s="28">
        <v>29</v>
      </c>
      <c r="C30" s="29" t="s">
        <v>230</v>
      </c>
      <c r="D30" s="30" t="s">
        <v>231</v>
      </c>
      <c r="E30" s="31" t="s">
        <v>39</v>
      </c>
      <c r="F30" s="32">
        <v>33320</v>
      </c>
      <c r="G30" s="35" t="s">
        <v>284</v>
      </c>
      <c r="H30" s="33" t="str">
        <f>IF(OR(G30="DQ",G30="DNF",G30="DNS"),"-",IF(B30&lt;&gt;"",IF(E30="F",H28,H28+1),""))</f>
        <v>-</v>
      </c>
    </row>
    <row r="31" spans="1:8" s="26" customFormat="1" ht="18.75" customHeight="1">
      <c r="A31" s="27" t="s">
        <v>283</v>
      </c>
      <c r="B31" s="28">
        <v>77</v>
      </c>
      <c r="C31" s="29" t="s">
        <v>235</v>
      </c>
      <c r="D31" s="30" t="s">
        <v>236</v>
      </c>
      <c r="E31" s="31" t="s">
        <v>39</v>
      </c>
      <c r="F31" s="32">
        <v>33608</v>
      </c>
      <c r="G31" s="35" t="s">
        <v>284</v>
      </c>
      <c r="H31" s="33" t="str">
        <f>IF(OR(G31="DQ",G31="DNF",G31="DNS"),"-",IF(B31&lt;&gt;"",IF(E31="F",#REF!,#REF!+1),""))</f>
        <v>-</v>
      </c>
    </row>
    <row r="32" spans="1:8" s="26" customFormat="1" ht="18.75" customHeight="1">
      <c r="A32" s="27" t="s">
        <v>283</v>
      </c>
      <c r="B32" s="28">
        <v>132</v>
      </c>
      <c r="C32" s="29" t="s">
        <v>248</v>
      </c>
      <c r="D32" s="30" t="s">
        <v>67</v>
      </c>
      <c r="E32" s="31" t="s">
        <v>39</v>
      </c>
      <c r="F32" s="32">
        <v>34483</v>
      </c>
      <c r="G32" s="35" t="s">
        <v>284</v>
      </c>
      <c r="H32" s="33" t="str">
        <f t="shared" si="0"/>
        <v>-</v>
      </c>
    </row>
    <row r="33" spans="1:8" s="26" customFormat="1" ht="18.75" customHeight="1">
      <c r="A33" s="27" t="s">
        <v>283</v>
      </c>
      <c r="B33" s="28">
        <v>118</v>
      </c>
      <c r="C33" s="29" t="s">
        <v>243</v>
      </c>
      <c r="D33" s="30" t="s">
        <v>208</v>
      </c>
      <c r="E33" s="31" t="s">
        <v>39</v>
      </c>
      <c r="F33" s="32">
        <v>34250</v>
      </c>
      <c r="G33" s="35" t="s">
        <v>284</v>
      </c>
      <c r="H33" s="35" t="s">
        <v>284</v>
      </c>
    </row>
    <row r="34" spans="1:8" s="26" customFormat="1" ht="18.75" customHeight="1">
      <c r="A34" s="27" t="s">
        <v>283</v>
      </c>
      <c r="B34" s="28">
        <v>199</v>
      </c>
      <c r="C34" s="29" t="s">
        <v>262</v>
      </c>
      <c r="D34" s="30" t="s">
        <v>261</v>
      </c>
      <c r="E34" s="31" t="s">
        <v>39</v>
      </c>
      <c r="F34" s="32">
        <v>32874</v>
      </c>
      <c r="G34" s="35" t="s">
        <v>284</v>
      </c>
      <c r="H34" s="33" t="str">
        <f t="shared" si="0"/>
        <v>-</v>
      </c>
    </row>
    <row r="35" spans="1:8" s="26" customFormat="1" ht="18.75" customHeight="1">
      <c r="A35" s="27" t="s">
        <v>283</v>
      </c>
      <c r="B35" s="28">
        <v>10</v>
      </c>
      <c r="C35" s="29" t="s">
        <v>228</v>
      </c>
      <c r="D35" s="30" t="s">
        <v>86</v>
      </c>
      <c r="E35" s="31" t="s">
        <v>39</v>
      </c>
      <c r="F35" s="32">
        <v>34553</v>
      </c>
      <c r="G35" s="35" t="s">
        <v>284</v>
      </c>
      <c r="H35" s="33" t="str">
        <f t="shared" si="0"/>
        <v>-</v>
      </c>
    </row>
    <row r="36" spans="1:8" s="26" customFormat="1" ht="18.75" customHeight="1">
      <c r="A36" s="27" t="s">
        <v>283</v>
      </c>
      <c r="B36" s="28">
        <v>134</v>
      </c>
      <c r="C36" s="29" t="s">
        <v>285</v>
      </c>
      <c r="D36" s="30" t="s">
        <v>67</v>
      </c>
      <c r="E36" s="31" t="s">
        <v>39</v>
      </c>
      <c r="F36" s="32">
        <v>33392</v>
      </c>
      <c r="G36" s="35" t="s">
        <v>284</v>
      </c>
      <c r="H36" s="33" t="str">
        <f t="shared" si="0"/>
        <v>-</v>
      </c>
    </row>
    <row r="37" spans="1:8" s="26" customFormat="1" ht="18.75" customHeight="1">
      <c r="A37" s="27" t="s">
        <v>283</v>
      </c>
      <c r="B37" s="28">
        <v>38</v>
      </c>
      <c r="C37" s="29" t="s">
        <v>232</v>
      </c>
      <c r="D37" s="30" t="s">
        <v>41</v>
      </c>
      <c r="E37" s="31" t="s">
        <v>39</v>
      </c>
      <c r="F37" s="32">
        <v>32143</v>
      </c>
      <c r="G37" s="35" t="s">
        <v>284</v>
      </c>
      <c r="H37" s="33" t="str">
        <f t="shared" si="0"/>
        <v>-</v>
      </c>
    </row>
    <row r="38" spans="1:8" s="26" customFormat="1" ht="18.75" customHeight="1">
      <c r="A38" s="27" t="s">
        <v>283</v>
      </c>
      <c r="B38" s="28">
        <v>187</v>
      </c>
      <c r="C38" s="29" t="s">
        <v>259</v>
      </c>
      <c r="D38" s="30" t="s">
        <v>78</v>
      </c>
      <c r="E38" s="31" t="s">
        <v>39</v>
      </c>
      <c r="F38" s="32">
        <v>33420</v>
      </c>
      <c r="G38" s="35" t="s">
        <v>282</v>
      </c>
      <c r="H38" s="33" t="str">
        <f t="shared" si="0"/>
        <v>-</v>
      </c>
    </row>
    <row r="39" spans="1:8" s="26" customFormat="1" ht="18.75" customHeight="1">
      <c r="A39" s="27" t="s">
        <v>283</v>
      </c>
      <c r="B39" s="28">
        <v>133</v>
      </c>
      <c r="C39" s="29" t="s">
        <v>249</v>
      </c>
      <c r="D39" s="30" t="s">
        <v>67</v>
      </c>
      <c r="E39" s="31" t="s">
        <v>39</v>
      </c>
      <c r="F39" s="32">
        <v>33790</v>
      </c>
      <c r="G39" s="35" t="s">
        <v>282</v>
      </c>
      <c r="H39" s="33" t="str">
        <f t="shared" si="0"/>
        <v>-</v>
      </c>
    </row>
    <row r="40" spans="1:8" s="26" customFormat="1" ht="18.75" customHeight="1">
      <c r="A40" s="27" t="s">
        <v>283</v>
      </c>
      <c r="B40" s="28">
        <v>129</v>
      </c>
      <c r="C40" s="29" t="s">
        <v>245</v>
      </c>
      <c r="D40" s="30" t="s">
        <v>67</v>
      </c>
      <c r="E40" s="31" t="s">
        <v>39</v>
      </c>
      <c r="F40" s="32">
        <v>34112</v>
      </c>
      <c r="G40" s="35" t="s">
        <v>282</v>
      </c>
      <c r="H40" s="33" t="str">
        <f t="shared" si="0"/>
        <v>-</v>
      </c>
    </row>
    <row r="41" spans="1:8" s="26" customFormat="1" ht="18.75" customHeight="1">
      <c r="A41" s="27" t="s">
        <v>283</v>
      </c>
      <c r="B41" s="28">
        <v>128</v>
      </c>
      <c r="C41" s="29" t="s">
        <v>244</v>
      </c>
      <c r="D41" s="30" t="s">
        <v>67</v>
      </c>
      <c r="E41" s="31" t="s">
        <v>39</v>
      </c>
      <c r="F41" s="32">
        <v>34420</v>
      </c>
      <c r="G41" s="35" t="s">
        <v>282</v>
      </c>
      <c r="H41" s="33" t="str">
        <f t="shared" si="0"/>
        <v>-</v>
      </c>
    </row>
  </sheetData>
  <sheetProtection/>
  <mergeCells count="5">
    <mergeCell ref="A1:H1"/>
    <mergeCell ref="A2:H2"/>
    <mergeCell ref="A3:H3"/>
    <mergeCell ref="A4:C4"/>
    <mergeCell ref="F4:H4"/>
  </mergeCells>
  <conditionalFormatting sqref="H34:H41 H6:H32">
    <cfRule type="containsText" priority="2" dxfId="42" operator="containsText" stopIfTrue="1" text="$E$7=&quot;&quot;F&quot;&quot;">
      <formula>NOT(ISERROR(SEARCH("$E$7=""F""",H6)))</formula>
    </cfRule>
    <cfRule type="containsText" priority="3" dxfId="42" operator="containsText" stopIfTrue="1" text="F=E7">
      <formula>NOT(ISERROR(SEARCH("F=E7",H6)))</formula>
    </cfRule>
  </conditionalFormatting>
  <conditionalFormatting sqref="B6:B41">
    <cfRule type="duplicateValues" priority="229" dxfId="42" stopIfTrue="1">
      <formula>AND(COUNTIF($B$6:$B$41,B6)&gt;1,NOT(ISBLANK(B6)))</formula>
    </cfRule>
  </conditionalFormatting>
  <conditionalFormatting sqref="B6:B77">
    <cfRule type="duplicateValues" priority="231" dxfId="42" stopIfTrue="1">
      <formula>AND(COUNTIF($B$6:$B$77,B6)&gt;1,NOT(ISBLANK(B6)))</formula>
    </cfRule>
  </conditionalFormatting>
  <printOptions horizontalCentered="1"/>
  <pageMargins left="0.55" right="0.2362204724409449" top="0.6299212598425197" bottom="0.4330708661417323" header="0.3937007874015748" footer="0.2362204724409449"/>
  <pageSetup fitToHeight="0" fitToWidth="1" horizontalDpi="600" verticalDpi="600" orientation="portrait" paperSize="9" scale="96" r:id="rId2"/>
  <headerFooter alignWithMargins="0">
    <oddFooter>&amp;C&amp;P</oddFooter>
  </headerFooter>
  <drawing r:id="rId1"/>
</worksheet>
</file>

<file path=xl/worksheets/sheet19.xml><?xml version="1.0" encoding="utf-8"?>
<worksheet xmlns="http://schemas.openxmlformats.org/spreadsheetml/2006/main" xmlns:r="http://schemas.openxmlformats.org/officeDocument/2006/relationships">
  <sheetPr>
    <tabColor rgb="FFFFFF00"/>
  </sheetPr>
  <dimension ref="A1:A10"/>
  <sheetViews>
    <sheetView view="pageBreakPreview" zoomScale="90" zoomScaleNormal="90" zoomScaleSheetLayoutView="90" zoomScalePageLayoutView="0" workbookViewId="0" topLeftCell="A1">
      <selection activeCell="A1" sqref="A1:IV16384"/>
    </sheetView>
  </sheetViews>
  <sheetFormatPr defaultColWidth="9.00390625" defaultRowHeight="12.75"/>
  <cols>
    <col min="1" max="1" width="171.125" style="9" customWidth="1"/>
    <col min="2" max="16384" width="9.125" style="9" customWidth="1"/>
  </cols>
  <sheetData>
    <row r="1" ht="30.75" customHeight="1">
      <c r="A1" s="8" t="s">
        <v>12</v>
      </c>
    </row>
    <row r="2" s="11" customFormat="1" ht="39" customHeight="1">
      <c r="A2" s="10" t="s">
        <v>13</v>
      </c>
    </row>
    <row r="3" s="11" customFormat="1" ht="47.25" customHeight="1">
      <c r="A3" s="10" t="s">
        <v>15</v>
      </c>
    </row>
    <row r="4" s="11" customFormat="1" ht="42" customHeight="1">
      <c r="A4" s="10" t="s">
        <v>20</v>
      </c>
    </row>
    <row r="5" s="11" customFormat="1" ht="39.75" customHeight="1">
      <c r="A5" s="10" t="s">
        <v>16</v>
      </c>
    </row>
    <row r="6" s="11" customFormat="1" ht="24.75" customHeight="1">
      <c r="A6" s="10" t="s">
        <v>19</v>
      </c>
    </row>
    <row r="7" s="11" customFormat="1" ht="43.5" customHeight="1">
      <c r="A7" s="10" t="s">
        <v>21</v>
      </c>
    </row>
    <row r="8" ht="45.75" customHeight="1">
      <c r="A8" s="12" t="s">
        <v>17</v>
      </c>
    </row>
    <row r="9" ht="60" customHeight="1">
      <c r="A9" s="12" t="s">
        <v>18</v>
      </c>
    </row>
    <row r="10" ht="31.5" customHeight="1">
      <c r="A10" s="13" t="s">
        <v>14</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31.5" customHeight="1"/>
    <row r="36" ht="21" customHeight="1"/>
    <row r="37" ht="21" customHeight="1"/>
    <row r="38" ht="21" customHeight="1"/>
    <row r="39" ht="21" customHeight="1"/>
    <row r="40" ht="21" customHeight="1"/>
    <row r="41" ht="21" customHeight="1"/>
  </sheetData>
  <sheetProtection password="EF9D" sheet="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5" tint="0.39998000860214233"/>
    <pageSetUpPr fitToPage="1"/>
  </sheetPr>
  <dimension ref="A1:H35"/>
  <sheetViews>
    <sheetView tabSelected="1" view="pageBreakPreview" zoomScaleSheetLayoutView="100" zoomScalePageLayoutView="0" workbookViewId="0" topLeftCell="A1">
      <selection activeCell="H6" sqref="H6"/>
    </sheetView>
  </sheetViews>
  <sheetFormatPr defaultColWidth="9.00390625" defaultRowHeight="12.75"/>
  <cols>
    <col min="1" max="1" width="5.125" style="19" bestFit="1" customWidth="1"/>
    <col min="2" max="2" width="6.375" style="19" bestFit="1" customWidth="1"/>
    <col min="3" max="3" width="30.75390625" style="20" customWidth="1"/>
    <col min="4" max="4" width="61.00390625" style="20" customWidth="1"/>
    <col min="5" max="5" width="6.75390625" style="19" customWidth="1"/>
    <col min="6" max="6" width="15.125" style="21" customWidth="1"/>
    <col min="7" max="7" width="17.125" style="18" customWidth="1"/>
    <col min="8" max="16384" width="9.125" style="18" customWidth="1"/>
  </cols>
  <sheetData>
    <row r="1" spans="1:6" ht="31.5" customHeight="1">
      <c r="A1" s="116" t="str">
        <f>'Y.K.KAPAK'!A2</f>
        <v>Türkiye Atletizm Federasyonu
Kütahya Atletizm İl Temsilciliği</v>
      </c>
      <c r="B1" s="116"/>
      <c r="C1" s="116"/>
      <c r="D1" s="116"/>
      <c r="E1" s="116"/>
      <c r="F1" s="116"/>
    </row>
    <row r="2" spans="1:6" ht="22.5" customHeight="1">
      <c r="A2" s="117" t="str">
        <f>'Y.K.KAPAK'!B25</f>
        <v>Türkiye Dağ Koşusu Şampiyonası</v>
      </c>
      <c r="B2" s="117"/>
      <c r="C2" s="117"/>
      <c r="D2" s="117"/>
      <c r="E2" s="117"/>
      <c r="F2" s="117"/>
    </row>
    <row r="3" spans="1:6" ht="15.75">
      <c r="A3" s="118" t="str">
        <f>'Y.K.KAPAK'!B28</f>
        <v>Kütahya-Gediz</v>
      </c>
      <c r="B3" s="118"/>
      <c r="C3" s="118"/>
      <c r="D3" s="118"/>
      <c r="E3" s="118"/>
      <c r="F3" s="118"/>
    </row>
    <row r="4" spans="1:6" s="22" customFormat="1" ht="17.25" customHeight="1">
      <c r="A4" s="115" t="str">
        <f>'Y.K.KAPAK'!B27</f>
        <v>Yıldız Kızlar</v>
      </c>
      <c r="B4" s="115"/>
      <c r="C4" s="115"/>
      <c r="D4" s="23" t="str">
        <f>'Y.K.KAPAK'!B26</f>
        <v>3800 Metre</v>
      </c>
      <c r="E4" s="119">
        <f>'Y.K.KAPAK'!B29</f>
        <v>41784.395833333336</v>
      </c>
      <c r="F4" s="119"/>
    </row>
    <row r="5" spans="1:6" s="7" customFormat="1" ht="31.5" customHeight="1" thickBot="1">
      <c r="A5" s="56" t="s">
        <v>0</v>
      </c>
      <c r="B5" s="56" t="s">
        <v>1</v>
      </c>
      <c r="C5" s="57" t="s">
        <v>3</v>
      </c>
      <c r="D5" s="56" t="s">
        <v>23</v>
      </c>
      <c r="E5" s="56" t="s">
        <v>5</v>
      </c>
      <c r="F5" s="58" t="s">
        <v>2</v>
      </c>
    </row>
    <row r="6" spans="1:6" s="22" customFormat="1" ht="29.25" customHeight="1">
      <c r="A6" s="66">
        <v>1</v>
      </c>
      <c r="B6" s="75">
        <v>26</v>
      </c>
      <c r="C6" s="72" t="s">
        <v>37</v>
      </c>
      <c r="D6" s="72" t="s">
        <v>38</v>
      </c>
      <c r="E6" s="67" t="s">
        <v>39</v>
      </c>
      <c r="F6" s="68">
        <v>35662</v>
      </c>
    </row>
    <row r="7" spans="1:6" s="22" customFormat="1" ht="29.25" customHeight="1">
      <c r="A7" s="69">
        <v>2</v>
      </c>
      <c r="B7" s="76">
        <v>46</v>
      </c>
      <c r="C7" s="73" t="s">
        <v>40</v>
      </c>
      <c r="D7" s="73" t="s">
        <v>41</v>
      </c>
      <c r="E7" s="70" t="s">
        <v>39</v>
      </c>
      <c r="F7" s="71">
        <v>35855</v>
      </c>
    </row>
    <row r="8" spans="1:8" s="22" customFormat="1" ht="29.25" customHeight="1">
      <c r="A8" s="69">
        <v>3</v>
      </c>
      <c r="B8" s="76">
        <v>47</v>
      </c>
      <c r="C8" s="73" t="s">
        <v>42</v>
      </c>
      <c r="D8" s="73" t="s">
        <v>41</v>
      </c>
      <c r="E8" s="70" t="s">
        <v>39</v>
      </c>
      <c r="F8" s="71">
        <v>35431</v>
      </c>
      <c r="H8"/>
    </row>
    <row r="9" spans="1:8" s="22" customFormat="1" ht="29.25" customHeight="1">
      <c r="A9" s="69">
        <v>4</v>
      </c>
      <c r="B9" s="76">
        <v>57</v>
      </c>
      <c r="C9" s="73" t="s">
        <v>43</v>
      </c>
      <c r="D9" s="73" t="s">
        <v>44</v>
      </c>
      <c r="E9" s="70" t="s">
        <v>39</v>
      </c>
      <c r="F9" s="71">
        <v>35490</v>
      </c>
      <c r="H9"/>
    </row>
    <row r="10" spans="1:8" s="22" customFormat="1" ht="29.25" customHeight="1">
      <c r="A10" s="69">
        <v>5</v>
      </c>
      <c r="B10" s="76">
        <v>58</v>
      </c>
      <c r="C10" s="73" t="s">
        <v>45</v>
      </c>
      <c r="D10" s="73" t="s">
        <v>44</v>
      </c>
      <c r="E10" s="70" t="s">
        <v>39</v>
      </c>
      <c r="F10" s="71">
        <v>35431</v>
      </c>
      <c r="H10"/>
    </row>
    <row r="11" spans="1:8" s="22" customFormat="1" ht="29.25" customHeight="1">
      <c r="A11" s="69">
        <v>6</v>
      </c>
      <c r="B11" s="76">
        <v>59</v>
      </c>
      <c r="C11" s="73" t="s">
        <v>46</v>
      </c>
      <c r="D11" s="73" t="s">
        <v>44</v>
      </c>
      <c r="E11" s="70" t="s">
        <v>39</v>
      </c>
      <c r="F11" s="71">
        <v>35930</v>
      </c>
      <c r="H11"/>
    </row>
    <row r="12" spans="1:8" s="22" customFormat="1" ht="29.25" customHeight="1">
      <c r="A12" s="69">
        <v>7</v>
      </c>
      <c r="B12" s="76">
        <v>62</v>
      </c>
      <c r="C12" s="73" t="s">
        <v>47</v>
      </c>
      <c r="D12" s="73" t="s">
        <v>48</v>
      </c>
      <c r="E12" s="70" t="s">
        <v>39</v>
      </c>
      <c r="F12" s="71">
        <v>35653</v>
      </c>
      <c r="H12"/>
    </row>
    <row r="13" spans="1:8" s="22" customFormat="1" ht="29.25" customHeight="1">
      <c r="A13" s="69">
        <v>8</v>
      </c>
      <c r="B13" s="76">
        <v>63</v>
      </c>
      <c r="C13" s="73" t="s">
        <v>49</v>
      </c>
      <c r="D13" s="73" t="s">
        <v>48</v>
      </c>
      <c r="E13" s="70" t="s">
        <v>39</v>
      </c>
      <c r="F13" s="71">
        <v>35896</v>
      </c>
      <c r="H13"/>
    </row>
    <row r="14" spans="1:8" s="22" customFormat="1" ht="29.25" customHeight="1">
      <c r="A14" s="69">
        <v>9</v>
      </c>
      <c r="B14" s="76">
        <v>64</v>
      </c>
      <c r="C14" s="73" t="s">
        <v>50</v>
      </c>
      <c r="D14" s="73" t="s">
        <v>48</v>
      </c>
      <c r="E14" s="70" t="s">
        <v>39</v>
      </c>
      <c r="F14" s="71">
        <v>36129</v>
      </c>
      <c r="H14"/>
    </row>
    <row r="15" spans="1:8" s="22" customFormat="1" ht="29.25" customHeight="1">
      <c r="A15" s="69">
        <v>10</v>
      </c>
      <c r="B15" s="76">
        <v>65</v>
      </c>
      <c r="C15" s="73" t="s">
        <v>51</v>
      </c>
      <c r="D15" s="73" t="s">
        <v>48</v>
      </c>
      <c r="E15" s="70" t="s">
        <v>39</v>
      </c>
      <c r="F15" s="71">
        <v>35828</v>
      </c>
      <c r="H15"/>
    </row>
    <row r="16" spans="1:8" s="22" customFormat="1" ht="29.25" customHeight="1">
      <c r="A16" s="69">
        <v>11</v>
      </c>
      <c r="B16" s="76">
        <v>88</v>
      </c>
      <c r="C16" s="73" t="s">
        <v>52</v>
      </c>
      <c r="D16" s="73" t="s">
        <v>53</v>
      </c>
      <c r="E16" s="70" t="s">
        <v>39</v>
      </c>
      <c r="F16" s="71">
        <v>35987</v>
      </c>
      <c r="H16"/>
    </row>
    <row r="17" spans="1:8" s="22" customFormat="1" ht="29.25" customHeight="1">
      <c r="A17" s="69">
        <v>12</v>
      </c>
      <c r="B17" s="76">
        <v>89</v>
      </c>
      <c r="C17" s="73" t="s">
        <v>54</v>
      </c>
      <c r="D17" s="73" t="s">
        <v>53</v>
      </c>
      <c r="E17" s="70" t="s">
        <v>39</v>
      </c>
      <c r="F17" s="71">
        <v>35591</v>
      </c>
      <c r="H17"/>
    </row>
    <row r="18" spans="1:8" s="22" customFormat="1" ht="29.25" customHeight="1">
      <c r="A18" s="69">
        <v>13</v>
      </c>
      <c r="B18" s="76">
        <v>90</v>
      </c>
      <c r="C18" s="73" t="s">
        <v>55</v>
      </c>
      <c r="D18" s="73" t="s">
        <v>53</v>
      </c>
      <c r="E18" s="70" t="s">
        <v>39</v>
      </c>
      <c r="F18" s="71">
        <v>35565</v>
      </c>
      <c r="H18"/>
    </row>
    <row r="19" spans="1:8" s="22" customFormat="1" ht="29.25" customHeight="1">
      <c r="A19" s="69">
        <v>14</v>
      </c>
      <c r="B19" s="76">
        <v>103</v>
      </c>
      <c r="C19" s="73" t="s">
        <v>56</v>
      </c>
      <c r="D19" s="73" t="s">
        <v>57</v>
      </c>
      <c r="E19" s="70" t="s">
        <v>39</v>
      </c>
      <c r="F19" s="71">
        <v>35448</v>
      </c>
      <c r="H19"/>
    </row>
    <row r="20" spans="1:8" s="22" customFormat="1" ht="29.25" customHeight="1">
      <c r="A20" s="69">
        <v>15</v>
      </c>
      <c r="B20" s="76">
        <v>104</v>
      </c>
      <c r="C20" s="73" t="s">
        <v>58</v>
      </c>
      <c r="D20" s="73" t="s">
        <v>57</v>
      </c>
      <c r="E20" s="70" t="s">
        <v>39</v>
      </c>
      <c r="F20" s="71">
        <v>35431</v>
      </c>
      <c r="H20"/>
    </row>
    <row r="21" spans="1:8" s="22" customFormat="1" ht="29.25" customHeight="1">
      <c r="A21" s="69">
        <v>16</v>
      </c>
      <c r="B21" s="77">
        <v>105</v>
      </c>
      <c r="C21" s="73" t="s">
        <v>59</v>
      </c>
      <c r="D21" s="73" t="s">
        <v>57</v>
      </c>
      <c r="E21" s="70" t="s">
        <v>39</v>
      </c>
      <c r="F21" s="71">
        <v>35860</v>
      </c>
      <c r="H21"/>
    </row>
    <row r="22" spans="1:8" s="22" customFormat="1" ht="29.25" customHeight="1">
      <c r="A22" s="69">
        <v>17</v>
      </c>
      <c r="B22" s="77">
        <v>106</v>
      </c>
      <c r="C22" s="73" t="s">
        <v>60</v>
      </c>
      <c r="D22" s="73" t="s">
        <v>57</v>
      </c>
      <c r="E22" s="70" t="s">
        <v>39</v>
      </c>
      <c r="F22" s="71">
        <v>36101</v>
      </c>
      <c r="H22"/>
    </row>
    <row r="23" spans="1:8" s="22" customFormat="1" ht="29.25" customHeight="1">
      <c r="A23" s="69">
        <v>18</v>
      </c>
      <c r="B23" s="77">
        <v>107</v>
      </c>
      <c r="C23" s="73" t="s">
        <v>61</v>
      </c>
      <c r="D23" s="73" t="s">
        <v>57</v>
      </c>
      <c r="E23" s="70" t="s">
        <v>39</v>
      </c>
      <c r="F23" s="71">
        <v>35662</v>
      </c>
      <c r="H23"/>
    </row>
    <row r="24" spans="1:8" s="22" customFormat="1" ht="29.25" customHeight="1">
      <c r="A24" s="69">
        <v>19</v>
      </c>
      <c r="B24" s="77">
        <v>116</v>
      </c>
      <c r="C24" s="73" t="s">
        <v>62</v>
      </c>
      <c r="D24" s="73" t="s">
        <v>63</v>
      </c>
      <c r="E24" s="70" t="s">
        <v>39</v>
      </c>
      <c r="F24" s="71">
        <v>35756</v>
      </c>
      <c r="H24"/>
    </row>
    <row r="25" spans="1:8" s="22" customFormat="1" ht="29.25" customHeight="1">
      <c r="A25" s="69">
        <v>20</v>
      </c>
      <c r="B25" s="77">
        <v>125</v>
      </c>
      <c r="C25" s="73" t="s">
        <v>64</v>
      </c>
      <c r="D25" s="73" t="s">
        <v>65</v>
      </c>
      <c r="E25" s="70" t="s">
        <v>39</v>
      </c>
      <c r="F25" s="71">
        <v>35793</v>
      </c>
      <c r="H25"/>
    </row>
    <row r="26" spans="1:8" s="22" customFormat="1" ht="29.25" customHeight="1">
      <c r="A26" s="69">
        <v>21</v>
      </c>
      <c r="B26" s="77">
        <v>146</v>
      </c>
      <c r="C26" s="73" t="s">
        <v>66</v>
      </c>
      <c r="D26" s="73" t="s">
        <v>67</v>
      </c>
      <c r="E26" s="70" t="s">
        <v>39</v>
      </c>
      <c r="F26" s="71">
        <v>36035</v>
      </c>
      <c r="H26"/>
    </row>
    <row r="27" spans="1:8" s="22" customFormat="1" ht="29.25" customHeight="1">
      <c r="A27" s="69">
        <v>22</v>
      </c>
      <c r="B27" s="77">
        <v>147</v>
      </c>
      <c r="C27" s="73" t="s">
        <v>68</v>
      </c>
      <c r="D27" s="73" t="s">
        <v>67</v>
      </c>
      <c r="E27" s="70" t="s">
        <v>39</v>
      </c>
      <c r="F27" s="71">
        <v>35915</v>
      </c>
      <c r="H27"/>
    </row>
    <row r="28" spans="1:8" s="22" customFormat="1" ht="29.25" customHeight="1">
      <c r="A28" s="69">
        <v>23</v>
      </c>
      <c r="B28" s="77">
        <v>148</v>
      </c>
      <c r="C28" s="73" t="s">
        <v>69</v>
      </c>
      <c r="D28" s="73" t="s">
        <v>67</v>
      </c>
      <c r="E28" s="70" t="s">
        <v>39</v>
      </c>
      <c r="F28" s="71">
        <v>35718</v>
      </c>
      <c r="H28"/>
    </row>
    <row r="29" spans="1:8" s="22" customFormat="1" ht="29.25" customHeight="1">
      <c r="A29" s="69">
        <v>24</v>
      </c>
      <c r="B29" s="77">
        <v>149</v>
      </c>
      <c r="C29" s="73" t="s">
        <v>70</v>
      </c>
      <c r="D29" s="73" t="s">
        <v>67</v>
      </c>
      <c r="E29" s="70" t="s">
        <v>39</v>
      </c>
      <c r="F29" s="71">
        <v>35776</v>
      </c>
      <c r="H29"/>
    </row>
    <row r="30" spans="1:6" s="22" customFormat="1" ht="29.25" customHeight="1">
      <c r="A30" s="69">
        <v>25</v>
      </c>
      <c r="B30" s="77">
        <v>150</v>
      </c>
      <c r="C30" s="73" t="s">
        <v>71</v>
      </c>
      <c r="D30" s="73" t="s">
        <v>67</v>
      </c>
      <c r="E30" s="70" t="s">
        <v>39</v>
      </c>
      <c r="F30" s="71">
        <v>36031</v>
      </c>
    </row>
    <row r="31" spans="1:6" s="22" customFormat="1" ht="29.25" customHeight="1">
      <c r="A31" s="69">
        <v>26</v>
      </c>
      <c r="B31" s="77">
        <v>158</v>
      </c>
      <c r="C31" s="73" t="s">
        <v>72</v>
      </c>
      <c r="D31" s="74" t="s">
        <v>73</v>
      </c>
      <c r="E31" s="70" t="s">
        <v>39</v>
      </c>
      <c r="F31" s="71">
        <v>35941</v>
      </c>
    </row>
    <row r="32" spans="1:6" s="22" customFormat="1" ht="29.25" customHeight="1">
      <c r="A32" s="69">
        <v>27</v>
      </c>
      <c r="B32" s="77">
        <v>159</v>
      </c>
      <c r="C32" s="73" t="s">
        <v>74</v>
      </c>
      <c r="D32" s="74" t="s">
        <v>73</v>
      </c>
      <c r="E32" s="70" t="s">
        <v>39</v>
      </c>
      <c r="F32" s="71">
        <v>35958</v>
      </c>
    </row>
    <row r="33" spans="1:6" s="22" customFormat="1" ht="29.25" customHeight="1">
      <c r="A33" s="69">
        <v>28</v>
      </c>
      <c r="B33" s="77">
        <v>181</v>
      </c>
      <c r="C33" s="73" t="s">
        <v>75</v>
      </c>
      <c r="D33" s="74" t="s">
        <v>76</v>
      </c>
      <c r="E33" s="70" t="s">
        <v>39</v>
      </c>
      <c r="F33" s="71">
        <v>36104</v>
      </c>
    </row>
    <row r="34" spans="1:6" s="22" customFormat="1" ht="29.25" customHeight="1">
      <c r="A34" s="69">
        <v>29</v>
      </c>
      <c r="B34" s="77">
        <v>195</v>
      </c>
      <c r="C34" s="73" t="s">
        <v>77</v>
      </c>
      <c r="D34" s="74" t="s">
        <v>78</v>
      </c>
      <c r="E34" s="70" t="s">
        <v>39</v>
      </c>
      <c r="F34" s="71">
        <v>36069</v>
      </c>
    </row>
    <row r="35" spans="1:6" s="22" customFormat="1" ht="29.25" customHeight="1">
      <c r="A35" s="69">
        <v>30</v>
      </c>
      <c r="B35" s="77">
        <v>196</v>
      </c>
      <c r="C35" s="73" t="s">
        <v>79</v>
      </c>
      <c r="D35" s="74" t="s">
        <v>78</v>
      </c>
      <c r="E35" s="70" t="s">
        <v>39</v>
      </c>
      <c r="F35" s="71">
        <v>36045</v>
      </c>
    </row>
  </sheetData>
  <sheetProtection/>
  <mergeCells count="5">
    <mergeCell ref="A4:C4"/>
    <mergeCell ref="A1:F1"/>
    <mergeCell ref="A2:F2"/>
    <mergeCell ref="A3:F3"/>
    <mergeCell ref="E4:F4"/>
  </mergeCells>
  <conditionalFormatting sqref="F6:F35">
    <cfRule type="cellIs" priority="1" dxfId="41" operator="between" stopIfTrue="1">
      <formula>35431</formula>
      <formula>36160</formula>
    </cfRule>
    <cfRule type="cellIs" priority="2" dxfId="41" operator="between" stopIfTrue="1">
      <formula>36161</formula>
      <formula>37256</formula>
    </cfRule>
  </conditionalFormatting>
  <conditionalFormatting sqref="B6:B35">
    <cfRule type="duplicateValues" priority="207" dxfId="42" stopIfTrue="1">
      <formula>AND(COUNTIF($B$6:$B$35,B6)&gt;1,NOT(ISBLANK(B6)))</formula>
    </cfRule>
  </conditionalFormatting>
  <printOptions horizontalCentered="1"/>
  <pageMargins left="0.5118110236220472" right="0.11811023622047245" top="0.6692913385826772" bottom="0.5118110236220472" header="0.3937007874015748" footer="0.2755905511811024"/>
  <pageSetup fitToHeight="0" fitToWidth="1" horizontalDpi="600" verticalDpi="600" orientation="portrait" paperSize="9" scale="78"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theme="5" tint="0.39998000860214233"/>
    <pageSetUpPr fitToPage="1"/>
  </sheetPr>
  <dimension ref="A1:P35"/>
  <sheetViews>
    <sheetView view="pageBreakPreview" zoomScaleSheetLayoutView="100" zoomScalePageLayoutView="0" workbookViewId="0" topLeftCell="A1">
      <selection activeCell="M9" sqref="M9"/>
    </sheetView>
  </sheetViews>
  <sheetFormatPr defaultColWidth="9.00390625" defaultRowHeight="12.75"/>
  <cols>
    <col min="1" max="1" width="4.25390625" style="2" bestFit="1" customWidth="1"/>
    <col min="2" max="2" width="7.00390625" style="2" bestFit="1" customWidth="1"/>
    <col min="3" max="3" width="24.375" style="6" customWidth="1"/>
    <col min="4" max="4" width="30.00390625" style="6" customWidth="1"/>
    <col min="5" max="5" width="6.625" style="1" customWidth="1"/>
    <col min="6" max="6" width="12.625" style="2" customWidth="1"/>
    <col min="7" max="7" width="10.25390625" style="36" customWidth="1"/>
    <col min="8" max="8" width="7.375" style="1" hidden="1" customWidth="1"/>
    <col min="9" max="16384" width="9.125" style="1" customWidth="1"/>
  </cols>
  <sheetData>
    <row r="1" spans="1:10" ht="32.25" customHeight="1">
      <c r="A1" s="116" t="str">
        <f>'Y.K.KAPAK'!A2</f>
        <v>Türkiye Atletizm Federasyonu
Kütahya Atletizm İl Temsilciliği</v>
      </c>
      <c r="B1" s="116"/>
      <c r="C1" s="116"/>
      <c r="D1" s="116"/>
      <c r="E1" s="116"/>
      <c r="F1" s="116"/>
      <c r="G1" s="116"/>
      <c r="H1" s="116"/>
      <c r="J1" s="2"/>
    </row>
    <row r="2" spans="1:8" ht="18">
      <c r="A2" s="121" t="str">
        <f>'Y.K.KAPAK'!B25</f>
        <v>Türkiye Dağ Koşusu Şampiyonası</v>
      </c>
      <c r="B2" s="121"/>
      <c r="C2" s="121"/>
      <c r="D2" s="121"/>
      <c r="E2" s="121"/>
      <c r="F2" s="121"/>
      <c r="G2" s="121"/>
      <c r="H2" s="121"/>
    </row>
    <row r="3" spans="1:9" ht="15.75">
      <c r="A3" s="122" t="str">
        <f>'Y.K.KAPAK'!B28</f>
        <v>Kütahya-Gediz</v>
      </c>
      <c r="B3" s="122"/>
      <c r="C3" s="122"/>
      <c r="D3" s="122"/>
      <c r="E3" s="122"/>
      <c r="F3" s="122"/>
      <c r="G3" s="122"/>
      <c r="H3" s="122"/>
      <c r="I3" s="3"/>
    </row>
    <row r="4" spans="1:8" s="26" customFormat="1" ht="14.25">
      <c r="A4" s="120" t="str">
        <f>'Y.K.KAPAK'!B27</f>
        <v>Yıldız Kızlar</v>
      </c>
      <c r="B4" s="120"/>
      <c r="C4" s="120"/>
      <c r="D4" s="24" t="str">
        <f>'Y.K.KAPAK'!B26</f>
        <v>3800 Metre</v>
      </c>
      <c r="E4" s="25"/>
      <c r="F4" s="123">
        <f>'Y.K.KAPAK'!B29</f>
        <v>41784.395833333336</v>
      </c>
      <c r="G4" s="123"/>
      <c r="H4" s="123"/>
    </row>
    <row r="5" spans="1:16" s="4" customFormat="1" ht="33.75" customHeight="1">
      <c r="A5" s="59" t="s">
        <v>0</v>
      </c>
      <c r="B5" s="60" t="s">
        <v>1</v>
      </c>
      <c r="C5" s="60" t="s">
        <v>3</v>
      </c>
      <c r="D5" s="59" t="s">
        <v>23</v>
      </c>
      <c r="E5" s="60" t="s">
        <v>5</v>
      </c>
      <c r="F5" s="61" t="s">
        <v>2</v>
      </c>
      <c r="G5" s="62" t="s">
        <v>4</v>
      </c>
      <c r="H5" s="60" t="s">
        <v>11</v>
      </c>
      <c r="L5" s="5"/>
      <c r="M5" s="5"/>
      <c r="N5" s="5"/>
      <c r="O5" s="5"/>
      <c r="P5" s="5"/>
    </row>
    <row r="6" spans="1:10" s="26" customFormat="1" ht="22.5" customHeight="1">
      <c r="A6" s="27">
        <v>1</v>
      </c>
      <c r="B6" s="28">
        <v>195</v>
      </c>
      <c r="C6" s="29" t="s">
        <v>77</v>
      </c>
      <c r="D6" s="30" t="s">
        <v>78</v>
      </c>
      <c r="E6" s="31" t="s">
        <v>39</v>
      </c>
      <c r="F6" s="32">
        <v>36069</v>
      </c>
      <c r="G6" s="35">
        <v>1552</v>
      </c>
      <c r="H6" s="33">
        <f>IF(OR(G6="DQ",G6="DNF",G6="DNS"),"-",IF(B6&lt;&gt;"",IF(E6="F",0,1),""))</f>
        <v>0</v>
      </c>
      <c r="J6" s="34"/>
    </row>
    <row r="7" spans="1:10" s="26" customFormat="1" ht="22.5" customHeight="1">
      <c r="A7" s="27">
        <v>2</v>
      </c>
      <c r="B7" s="28">
        <v>116</v>
      </c>
      <c r="C7" s="29" t="s">
        <v>62</v>
      </c>
      <c r="D7" s="29" t="s">
        <v>63</v>
      </c>
      <c r="E7" s="31" t="s">
        <v>39</v>
      </c>
      <c r="F7" s="32">
        <v>35756</v>
      </c>
      <c r="G7" s="35">
        <v>1601</v>
      </c>
      <c r="H7" s="33">
        <f>IF(OR(G7="DQ",G7="DNF",G7="DNS"),"-",IF(B7&lt;&gt;"",IF(E7="F",H6,H6+1),""))</f>
        <v>0</v>
      </c>
      <c r="J7" s="34"/>
    </row>
    <row r="8" spans="1:10" s="26" customFormat="1" ht="22.5" customHeight="1">
      <c r="A8" s="27">
        <v>3</v>
      </c>
      <c r="B8" s="28">
        <v>89</v>
      </c>
      <c r="C8" s="29" t="s">
        <v>54</v>
      </c>
      <c r="D8" s="29" t="s">
        <v>53</v>
      </c>
      <c r="E8" s="31" t="s">
        <v>39</v>
      </c>
      <c r="F8" s="32">
        <v>35591</v>
      </c>
      <c r="G8" s="35">
        <v>1629</v>
      </c>
      <c r="H8" s="33">
        <f aca="true" t="shared" si="0" ref="H8:H35">IF(OR(G8="DQ",G8="DNF",G8="DNS"),"-",IF(B8&lt;&gt;"",IF(E8="F",H7,H7+1),""))</f>
        <v>0</v>
      </c>
      <c r="J8" s="34"/>
    </row>
    <row r="9" spans="1:8" s="26" customFormat="1" ht="22.5" customHeight="1">
      <c r="A9" s="27">
        <v>4</v>
      </c>
      <c r="B9" s="28">
        <v>88</v>
      </c>
      <c r="C9" s="29" t="s">
        <v>52</v>
      </c>
      <c r="D9" s="29" t="s">
        <v>53</v>
      </c>
      <c r="E9" s="31" t="s">
        <v>39</v>
      </c>
      <c r="F9" s="32">
        <v>35987</v>
      </c>
      <c r="G9" s="35">
        <v>1648</v>
      </c>
      <c r="H9" s="33">
        <f t="shared" si="0"/>
        <v>0</v>
      </c>
    </row>
    <row r="10" spans="1:8" s="26" customFormat="1" ht="22.5" customHeight="1">
      <c r="A10" s="27">
        <v>5</v>
      </c>
      <c r="B10" s="28">
        <v>57</v>
      </c>
      <c r="C10" s="29" t="s">
        <v>43</v>
      </c>
      <c r="D10" s="29" t="s">
        <v>44</v>
      </c>
      <c r="E10" s="31" t="s">
        <v>39</v>
      </c>
      <c r="F10" s="32">
        <v>35490</v>
      </c>
      <c r="G10" s="35">
        <v>1722</v>
      </c>
      <c r="H10" s="33">
        <f t="shared" si="0"/>
        <v>0</v>
      </c>
    </row>
    <row r="11" spans="1:8" s="26" customFormat="1" ht="22.5" customHeight="1">
      <c r="A11" s="27">
        <v>6</v>
      </c>
      <c r="B11" s="28">
        <v>46</v>
      </c>
      <c r="C11" s="29" t="s">
        <v>40</v>
      </c>
      <c r="D11" s="29" t="s">
        <v>41</v>
      </c>
      <c r="E11" s="31" t="s">
        <v>39</v>
      </c>
      <c r="F11" s="32">
        <v>35855</v>
      </c>
      <c r="G11" s="35">
        <v>1733</v>
      </c>
      <c r="H11" s="33">
        <f t="shared" si="0"/>
        <v>0</v>
      </c>
    </row>
    <row r="12" spans="1:8" s="26" customFormat="1" ht="22.5" customHeight="1">
      <c r="A12" s="27">
        <v>7</v>
      </c>
      <c r="B12" s="28">
        <v>26</v>
      </c>
      <c r="C12" s="29" t="s">
        <v>37</v>
      </c>
      <c r="D12" s="29" t="s">
        <v>38</v>
      </c>
      <c r="E12" s="31" t="s">
        <v>39</v>
      </c>
      <c r="F12" s="32">
        <v>35662</v>
      </c>
      <c r="G12" s="35">
        <v>1745</v>
      </c>
      <c r="H12" s="33">
        <f t="shared" si="0"/>
        <v>0</v>
      </c>
    </row>
    <row r="13" spans="1:8" s="26" customFormat="1" ht="22.5" customHeight="1">
      <c r="A13" s="27">
        <v>8</v>
      </c>
      <c r="B13" s="28">
        <v>62</v>
      </c>
      <c r="C13" s="29" t="s">
        <v>47</v>
      </c>
      <c r="D13" s="29" t="s">
        <v>48</v>
      </c>
      <c r="E13" s="31" t="s">
        <v>39</v>
      </c>
      <c r="F13" s="32">
        <v>35653</v>
      </c>
      <c r="G13" s="35">
        <v>1749</v>
      </c>
      <c r="H13" s="33">
        <f t="shared" si="0"/>
        <v>0</v>
      </c>
    </row>
    <row r="14" spans="1:8" s="26" customFormat="1" ht="22.5" customHeight="1">
      <c r="A14" s="27">
        <v>9</v>
      </c>
      <c r="B14" s="28">
        <v>158</v>
      </c>
      <c r="C14" s="29" t="s">
        <v>72</v>
      </c>
      <c r="D14" s="29" t="s">
        <v>73</v>
      </c>
      <c r="E14" s="31" t="s">
        <v>39</v>
      </c>
      <c r="F14" s="32">
        <v>35941</v>
      </c>
      <c r="G14" s="35">
        <v>1848</v>
      </c>
      <c r="H14" s="33">
        <f t="shared" si="0"/>
        <v>0</v>
      </c>
    </row>
    <row r="15" spans="1:8" s="26" customFormat="1" ht="22.5" customHeight="1" thickBot="1">
      <c r="A15" s="89">
        <v>10</v>
      </c>
      <c r="B15" s="90">
        <v>106</v>
      </c>
      <c r="C15" s="91" t="s">
        <v>60</v>
      </c>
      <c r="D15" s="91" t="s">
        <v>57</v>
      </c>
      <c r="E15" s="92" t="s">
        <v>39</v>
      </c>
      <c r="F15" s="93">
        <v>36101</v>
      </c>
      <c r="G15" s="94">
        <v>1901</v>
      </c>
      <c r="H15" s="33">
        <f t="shared" si="0"/>
        <v>0</v>
      </c>
    </row>
    <row r="16" spans="1:8" s="26" customFormat="1" ht="22.5" customHeight="1">
      <c r="A16" s="84">
        <v>11</v>
      </c>
      <c r="B16" s="85">
        <v>159</v>
      </c>
      <c r="C16" s="30" t="s">
        <v>74</v>
      </c>
      <c r="D16" s="30" t="s">
        <v>73</v>
      </c>
      <c r="E16" s="86" t="s">
        <v>39</v>
      </c>
      <c r="F16" s="87">
        <v>35958</v>
      </c>
      <c r="G16" s="88">
        <v>1908</v>
      </c>
      <c r="H16" s="33">
        <f t="shared" si="0"/>
        <v>0</v>
      </c>
    </row>
    <row r="17" spans="1:8" s="26" customFormat="1" ht="22.5" customHeight="1">
      <c r="A17" s="27">
        <v>12</v>
      </c>
      <c r="B17" s="28">
        <v>125</v>
      </c>
      <c r="C17" s="29" t="s">
        <v>64</v>
      </c>
      <c r="D17" s="29" t="s">
        <v>65</v>
      </c>
      <c r="E17" s="31" t="s">
        <v>39</v>
      </c>
      <c r="F17" s="32">
        <v>35793</v>
      </c>
      <c r="G17" s="35">
        <v>1908</v>
      </c>
      <c r="H17" s="33">
        <f t="shared" si="0"/>
        <v>0</v>
      </c>
    </row>
    <row r="18" spans="1:8" s="26" customFormat="1" ht="22.5" customHeight="1">
      <c r="A18" s="27">
        <v>13</v>
      </c>
      <c r="B18" s="28">
        <v>90</v>
      </c>
      <c r="C18" s="29" t="s">
        <v>55</v>
      </c>
      <c r="D18" s="29" t="s">
        <v>53</v>
      </c>
      <c r="E18" s="31" t="s">
        <v>39</v>
      </c>
      <c r="F18" s="32">
        <v>35565</v>
      </c>
      <c r="G18" s="35">
        <v>1931</v>
      </c>
      <c r="H18" s="33">
        <f t="shared" si="0"/>
        <v>0</v>
      </c>
    </row>
    <row r="19" spans="1:8" s="26" customFormat="1" ht="22.5" customHeight="1">
      <c r="A19" s="27">
        <v>14</v>
      </c>
      <c r="B19" s="28">
        <v>105</v>
      </c>
      <c r="C19" s="29" t="s">
        <v>59</v>
      </c>
      <c r="D19" s="29" t="s">
        <v>57</v>
      </c>
      <c r="E19" s="31" t="s">
        <v>39</v>
      </c>
      <c r="F19" s="32">
        <v>35860</v>
      </c>
      <c r="G19" s="35">
        <v>2006</v>
      </c>
      <c r="H19" s="33">
        <f t="shared" si="0"/>
        <v>0</v>
      </c>
    </row>
    <row r="20" spans="1:8" s="26" customFormat="1" ht="22.5" customHeight="1">
      <c r="A20" s="27">
        <v>15</v>
      </c>
      <c r="B20" s="28">
        <v>63</v>
      </c>
      <c r="C20" s="29" t="s">
        <v>49</v>
      </c>
      <c r="D20" s="29" t="s">
        <v>48</v>
      </c>
      <c r="E20" s="31" t="s">
        <v>39</v>
      </c>
      <c r="F20" s="32">
        <v>35896</v>
      </c>
      <c r="G20" s="35">
        <v>2014</v>
      </c>
      <c r="H20" s="33">
        <f t="shared" si="0"/>
        <v>0</v>
      </c>
    </row>
    <row r="21" spans="1:8" s="26" customFormat="1" ht="22.5" customHeight="1">
      <c r="A21" s="27">
        <v>16</v>
      </c>
      <c r="B21" s="28">
        <v>47</v>
      </c>
      <c r="C21" s="29" t="s">
        <v>42</v>
      </c>
      <c r="D21" s="29" t="s">
        <v>41</v>
      </c>
      <c r="E21" s="31" t="s">
        <v>39</v>
      </c>
      <c r="F21" s="32">
        <v>35431</v>
      </c>
      <c r="G21" s="35">
        <v>2018</v>
      </c>
      <c r="H21" s="33">
        <f t="shared" si="0"/>
        <v>0</v>
      </c>
    </row>
    <row r="22" spans="1:8" s="26" customFormat="1" ht="22.5" customHeight="1">
      <c r="A22" s="27">
        <v>17</v>
      </c>
      <c r="B22" s="28">
        <v>59</v>
      </c>
      <c r="C22" s="29" t="s">
        <v>46</v>
      </c>
      <c r="D22" s="29" t="s">
        <v>44</v>
      </c>
      <c r="E22" s="31" t="s">
        <v>39</v>
      </c>
      <c r="F22" s="32">
        <v>35930</v>
      </c>
      <c r="G22" s="35">
        <v>2022</v>
      </c>
      <c r="H22" s="33">
        <f t="shared" si="0"/>
        <v>0</v>
      </c>
    </row>
    <row r="23" spans="1:8" s="26" customFormat="1" ht="22.5" customHeight="1">
      <c r="A23" s="27">
        <v>18</v>
      </c>
      <c r="B23" s="28">
        <v>65</v>
      </c>
      <c r="C23" s="29" t="s">
        <v>51</v>
      </c>
      <c r="D23" s="29" t="s">
        <v>48</v>
      </c>
      <c r="E23" s="31" t="s">
        <v>39</v>
      </c>
      <c r="F23" s="32">
        <v>35828</v>
      </c>
      <c r="G23" s="35">
        <v>2024</v>
      </c>
      <c r="H23" s="33">
        <f t="shared" si="0"/>
        <v>0</v>
      </c>
    </row>
    <row r="24" spans="1:8" s="26" customFormat="1" ht="22.5" customHeight="1">
      <c r="A24" s="27">
        <v>19</v>
      </c>
      <c r="B24" s="28">
        <v>149</v>
      </c>
      <c r="C24" s="29" t="s">
        <v>70</v>
      </c>
      <c r="D24" s="29" t="s">
        <v>67</v>
      </c>
      <c r="E24" s="31" t="s">
        <v>39</v>
      </c>
      <c r="F24" s="32">
        <v>35776</v>
      </c>
      <c r="G24" s="35">
        <v>2027</v>
      </c>
      <c r="H24" s="33">
        <f t="shared" si="0"/>
        <v>0</v>
      </c>
    </row>
    <row r="25" spans="1:8" s="26" customFormat="1" ht="22.5" customHeight="1">
      <c r="A25" s="27">
        <v>20</v>
      </c>
      <c r="B25" s="28">
        <v>104</v>
      </c>
      <c r="C25" s="29" t="s">
        <v>58</v>
      </c>
      <c r="D25" s="29" t="s">
        <v>57</v>
      </c>
      <c r="E25" s="31" t="s">
        <v>39</v>
      </c>
      <c r="F25" s="32">
        <v>35431</v>
      </c>
      <c r="G25" s="35">
        <v>2044</v>
      </c>
      <c r="H25" s="33">
        <f t="shared" si="0"/>
        <v>0</v>
      </c>
    </row>
    <row r="26" spans="1:8" s="26" customFormat="1" ht="22.5" customHeight="1">
      <c r="A26" s="27">
        <v>21</v>
      </c>
      <c r="B26" s="28">
        <v>196</v>
      </c>
      <c r="C26" s="29" t="s">
        <v>79</v>
      </c>
      <c r="D26" s="29" t="s">
        <v>78</v>
      </c>
      <c r="E26" s="31" t="s">
        <v>39</v>
      </c>
      <c r="F26" s="32">
        <v>36045</v>
      </c>
      <c r="G26" s="35">
        <v>2051</v>
      </c>
      <c r="H26" s="33">
        <f t="shared" si="0"/>
        <v>0</v>
      </c>
    </row>
    <row r="27" spans="1:8" s="26" customFormat="1" ht="22.5" customHeight="1">
      <c r="A27" s="27">
        <v>22</v>
      </c>
      <c r="B27" s="28">
        <v>181</v>
      </c>
      <c r="C27" s="29" t="s">
        <v>75</v>
      </c>
      <c r="D27" s="29" t="s">
        <v>76</v>
      </c>
      <c r="E27" s="31" t="s">
        <v>39</v>
      </c>
      <c r="F27" s="32">
        <v>36104</v>
      </c>
      <c r="G27" s="35">
        <v>2112</v>
      </c>
      <c r="H27" s="33">
        <f t="shared" si="0"/>
        <v>0</v>
      </c>
    </row>
    <row r="28" spans="1:8" s="26" customFormat="1" ht="22.5" customHeight="1">
      <c r="A28" s="27">
        <v>23</v>
      </c>
      <c r="B28" s="28">
        <v>64</v>
      </c>
      <c r="C28" s="29" t="s">
        <v>50</v>
      </c>
      <c r="D28" s="29" t="s">
        <v>48</v>
      </c>
      <c r="E28" s="31" t="s">
        <v>39</v>
      </c>
      <c r="F28" s="32">
        <v>36129</v>
      </c>
      <c r="G28" s="35">
        <v>2119</v>
      </c>
      <c r="H28" s="33">
        <f t="shared" si="0"/>
        <v>0</v>
      </c>
    </row>
    <row r="29" spans="1:8" s="26" customFormat="1" ht="22.5" customHeight="1">
      <c r="A29" s="27">
        <v>24</v>
      </c>
      <c r="B29" s="28">
        <v>103</v>
      </c>
      <c r="C29" s="29" t="s">
        <v>56</v>
      </c>
      <c r="D29" s="29" t="s">
        <v>57</v>
      </c>
      <c r="E29" s="31" t="s">
        <v>39</v>
      </c>
      <c r="F29" s="32">
        <v>35448</v>
      </c>
      <c r="G29" s="35">
        <v>2139</v>
      </c>
      <c r="H29" s="33">
        <f t="shared" si="0"/>
        <v>0</v>
      </c>
    </row>
    <row r="30" spans="1:8" s="26" customFormat="1" ht="22.5" customHeight="1">
      <c r="A30" s="27">
        <v>25</v>
      </c>
      <c r="B30" s="28">
        <v>58</v>
      </c>
      <c r="C30" s="29" t="s">
        <v>45</v>
      </c>
      <c r="D30" s="29" t="s">
        <v>44</v>
      </c>
      <c r="E30" s="31" t="s">
        <v>39</v>
      </c>
      <c r="F30" s="32">
        <v>35431</v>
      </c>
      <c r="G30" s="35">
        <v>2233</v>
      </c>
      <c r="H30" s="33">
        <f t="shared" si="0"/>
        <v>0</v>
      </c>
    </row>
    <row r="31" spans="1:8" s="26" customFormat="1" ht="22.5" customHeight="1">
      <c r="A31" s="27">
        <v>26</v>
      </c>
      <c r="B31" s="28">
        <v>148</v>
      </c>
      <c r="C31" s="29" t="s">
        <v>69</v>
      </c>
      <c r="D31" s="29" t="s">
        <v>67</v>
      </c>
      <c r="E31" s="31" t="s">
        <v>39</v>
      </c>
      <c r="F31" s="32">
        <v>35718</v>
      </c>
      <c r="G31" s="35"/>
      <c r="H31" s="33">
        <f t="shared" si="0"/>
        <v>0</v>
      </c>
    </row>
    <row r="32" spans="1:8" s="26" customFormat="1" ht="22.5" customHeight="1">
      <c r="A32" s="27">
        <v>27</v>
      </c>
      <c r="B32" s="28">
        <v>107</v>
      </c>
      <c r="C32" s="29" t="s">
        <v>61</v>
      </c>
      <c r="D32" s="29" t="s">
        <v>57</v>
      </c>
      <c r="E32" s="31" t="s">
        <v>39</v>
      </c>
      <c r="F32" s="32">
        <v>35662</v>
      </c>
      <c r="G32" s="35"/>
      <c r="H32" s="33">
        <f t="shared" si="0"/>
        <v>0</v>
      </c>
    </row>
    <row r="33" spans="1:8" s="26" customFormat="1" ht="22.5" customHeight="1">
      <c r="A33" s="27">
        <v>28</v>
      </c>
      <c r="B33" s="28">
        <v>150</v>
      </c>
      <c r="C33" s="29" t="s">
        <v>71</v>
      </c>
      <c r="D33" s="29" t="s">
        <v>67</v>
      </c>
      <c r="E33" s="31" t="s">
        <v>39</v>
      </c>
      <c r="F33" s="32">
        <v>36031</v>
      </c>
      <c r="G33" s="35"/>
      <c r="H33" s="33">
        <f t="shared" si="0"/>
        <v>0</v>
      </c>
    </row>
    <row r="34" spans="1:8" s="26" customFormat="1" ht="22.5" customHeight="1">
      <c r="A34" s="27" t="s">
        <v>283</v>
      </c>
      <c r="B34" s="28">
        <v>146</v>
      </c>
      <c r="C34" s="29" t="s">
        <v>66</v>
      </c>
      <c r="D34" s="29" t="s">
        <v>67</v>
      </c>
      <c r="E34" s="31" t="s">
        <v>39</v>
      </c>
      <c r="F34" s="32">
        <v>36035</v>
      </c>
      <c r="G34" s="35" t="s">
        <v>282</v>
      </c>
      <c r="H34" s="33" t="str">
        <f t="shared" si="0"/>
        <v>-</v>
      </c>
    </row>
    <row r="35" spans="1:8" s="26" customFormat="1" ht="22.5" customHeight="1">
      <c r="A35" s="27" t="s">
        <v>283</v>
      </c>
      <c r="B35" s="28">
        <v>147</v>
      </c>
      <c r="C35" s="29" t="s">
        <v>68</v>
      </c>
      <c r="D35" s="29" t="s">
        <v>67</v>
      </c>
      <c r="E35" s="31" t="s">
        <v>39</v>
      </c>
      <c r="F35" s="32">
        <v>35915</v>
      </c>
      <c r="G35" s="35" t="s">
        <v>282</v>
      </c>
      <c r="H35" s="33" t="str">
        <f t="shared" si="0"/>
        <v>-</v>
      </c>
    </row>
  </sheetData>
  <sheetProtection/>
  <mergeCells count="5">
    <mergeCell ref="A4:C4"/>
    <mergeCell ref="A1:H1"/>
    <mergeCell ref="A2:H2"/>
    <mergeCell ref="A3:H3"/>
    <mergeCell ref="F4:H4"/>
  </mergeCells>
  <conditionalFormatting sqref="H6:H35">
    <cfRule type="containsText" priority="3" dxfId="42" operator="containsText" stopIfTrue="1" text="$E$7=&quot;&quot;F&quot;&quot;">
      <formula>NOT(ISERROR(SEARCH("$E$7=""F""",H6)))</formula>
    </cfRule>
    <cfRule type="containsText" priority="5" dxfId="42" operator="containsText" stopIfTrue="1" text="F=E7">
      <formula>NOT(ISERROR(SEARCH("F=E7",H6)))</formula>
    </cfRule>
  </conditionalFormatting>
  <conditionalFormatting sqref="B6:B35">
    <cfRule type="duplicateValues" priority="213" dxfId="42" stopIfTrue="1">
      <formula>AND(COUNTIF($B$6:$B$35,B6)&gt;1,NOT(ISBLANK(B6)))</formula>
    </cfRule>
  </conditionalFormatting>
  <conditionalFormatting sqref="B6:B65">
    <cfRule type="duplicateValues" priority="1" dxfId="42" stopIfTrue="1">
      <formula>AND(COUNTIF($B$6:$B$65,B6)&gt;1,NOT(ISBLANK(B6)))</formula>
    </cfRule>
  </conditionalFormatting>
  <printOptions horizontalCentered="1"/>
  <pageMargins left="0.55" right="0.2362204724409449" top="0.6299212598425197" bottom="0.4330708661417323" header="0.3937007874015748" footer="0.2362204724409449"/>
  <pageSetup fitToHeight="0" fitToWidth="1" horizontalDpi="600" verticalDpi="600" orientation="portrait" paperSize="9"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tabColor rgb="FFFFFF00"/>
  </sheetPr>
  <dimension ref="A1:E33"/>
  <sheetViews>
    <sheetView view="pageBreakPreview" zoomScaleSheetLayoutView="100" zoomScalePageLayoutView="0" workbookViewId="0" topLeftCell="A16">
      <selection activeCell="H21" sqref="H21"/>
    </sheetView>
  </sheetViews>
  <sheetFormatPr defaultColWidth="9.00390625" defaultRowHeight="12.75"/>
  <cols>
    <col min="1" max="2" width="30.375" style="14" customWidth="1"/>
    <col min="3" max="3" width="30.875" style="14" customWidth="1"/>
    <col min="4" max="12" width="6.75390625" style="14" customWidth="1"/>
    <col min="13" max="16384" width="9.125" style="14" customWidth="1"/>
  </cols>
  <sheetData>
    <row r="1" spans="1:3" ht="24" customHeight="1">
      <c r="A1" s="102"/>
      <c r="B1" s="103"/>
      <c r="C1" s="104"/>
    </row>
    <row r="2" spans="1:5" ht="42.75" customHeight="1">
      <c r="A2" s="105" t="s">
        <v>24</v>
      </c>
      <c r="B2" s="106"/>
      <c r="C2" s="107"/>
      <c r="D2" s="15"/>
      <c r="E2" s="15"/>
    </row>
    <row r="3" spans="1:5" ht="24.75" customHeight="1">
      <c r="A3" s="108"/>
      <c r="B3" s="109"/>
      <c r="C3" s="110"/>
      <c r="D3" s="16"/>
      <c r="E3" s="16"/>
    </row>
    <row r="4" spans="1:3" s="17" customFormat="1" ht="24.75" customHeight="1">
      <c r="A4" s="37"/>
      <c r="B4" s="38"/>
      <c r="C4" s="39"/>
    </row>
    <row r="5" spans="1:3" s="17" customFormat="1" ht="24.75" customHeight="1">
      <c r="A5" s="37"/>
      <c r="B5" s="38"/>
      <c r="C5" s="39"/>
    </row>
    <row r="6" spans="1:3" s="17" customFormat="1" ht="24.75" customHeight="1">
      <c r="A6" s="37"/>
      <c r="B6" s="38"/>
      <c r="C6" s="39"/>
    </row>
    <row r="7" spans="1:3" s="17" customFormat="1" ht="24.75" customHeight="1">
      <c r="A7" s="37"/>
      <c r="B7" s="38"/>
      <c r="C7" s="39"/>
    </row>
    <row r="8" spans="1:3" s="17" customFormat="1" ht="24.75" customHeight="1">
      <c r="A8" s="37"/>
      <c r="B8" s="38"/>
      <c r="C8" s="39"/>
    </row>
    <row r="9" spans="1:3" ht="22.5">
      <c r="A9" s="37"/>
      <c r="B9" s="38"/>
      <c r="C9" s="39"/>
    </row>
    <row r="10" spans="1:3" ht="22.5">
      <c r="A10" s="37"/>
      <c r="B10" s="38"/>
      <c r="C10" s="39"/>
    </row>
    <row r="11" spans="1:3" ht="22.5">
      <c r="A11" s="37"/>
      <c r="B11" s="38"/>
      <c r="C11" s="39"/>
    </row>
    <row r="12" spans="1:3" ht="22.5">
      <c r="A12" s="37"/>
      <c r="B12" s="38"/>
      <c r="C12" s="39"/>
    </row>
    <row r="13" spans="1:3" ht="22.5">
      <c r="A13" s="37"/>
      <c r="B13" s="38"/>
      <c r="C13" s="39"/>
    </row>
    <row r="14" spans="1:3" ht="22.5">
      <c r="A14" s="37"/>
      <c r="B14" s="38"/>
      <c r="C14" s="39"/>
    </row>
    <row r="15" spans="1:3" ht="22.5">
      <c r="A15" s="37"/>
      <c r="B15" s="38"/>
      <c r="C15" s="39"/>
    </row>
    <row r="16" spans="1:3" ht="22.5">
      <c r="A16" s="37"/>
      <c r="B16" s="38"/>
      <c r="C16" s="39"/>
    </row>
    <row r="17" spans="1:3" ht="22.5">
      <c r="A17" s="37"/>
      <c r="B17" s="38"/>
      <c r="C17" s="39"/>
    </row>
    <row r="18" spans="1:3" ht="22.5">
      <c r="A18" s="37"/>
      <c r="B18" s="38"/>
      <c r="C18" s="39"/>
    </row>
    <row r="19" spans="1:3" ht="18" customHeight="1">
      <c r="A19" s="111" t="str">
        <f>B25</f>
        <v>Türkiye Dağ Koşusu Şampiyonası</v>
      </c>
      <c r="B19" s="112"/>
      <c r="C19" s="113"/>
    </row>
    <row r="20" spans="1:3" ht="42" customHeight="1">
      <c r="A20" s="114"/>
      <c r="B20" s="112"/>
      <c r="C20" s="113"/>
    </row>
    <row r="21" spans="1:3" ht="27">
      <c r="A21" s="40"/>
      <c r="B21" s="63" t="str">
        <f>B28</f>
        <v>Kütahya-Gediz</v>
      </c>
      <c r="C21" s="42"/>
    </row>
    <row r="22" spans="1:3" ht="22.5">
      <c r="A22" s="37"/>
      <c r="B22" s="43"/>
      <c r="C22" s="39"/>
    </row>
    <row r="23" spans="1:3" ht="22.5">
      <c r="A23" s="37"/>
      <c r="B23" s="43"/>
      <c r="C23" s="39"/>
    </row>
    <row r="24" spans="1:3" ht="22.5">
      <c r="A24" s="44"/>
      <c r="B24" s="45"/>
      <c r="C24" s="46"/>
    </row>
    <row r="25" spans="1:3" ht="25.5" customHeight="1">
      <c r="A25" s="47" t="s">
        <v>6</v>
      </c>
      <c r="B25" s="98" t="s">
        <v>25</v>
      </c>
      <c r="C25" s="99"/>
    </row>
    <row r="26" spans="1:3" ht="25.5" customHeight="1">
      <c r="A26" s="47" t="s">
        <v>7</v>
      </c>
      <c r="B26" s="98" t="s">
        <v>29</v>
      </c>
      <c r="C26" s="99"/>
    </row>
    <row r="27" spans="1:3" ht="25.5" customHeight="1">
      <c r="A27" s="48" t="s">
        <v>8</v>
      </c>
      <c r="B27" s="98" t="s">
        <v>30</v>
      </c>
      <c r="C27" s="99"/>
    </row>
    <row r="28" spans="1:3" ht="25.5" customHeight="1">
      <c r="A28" s="47" t="s">
        <v>9</v>
      </c>
      <c r="B28" s="98" t="s">
        <v>27</v>
      </c>
      <c r="C28" s="99"/>
    </row>
    <row r="29" spans="1:3" ht="25.5" customHeight="1">
      <c r="A29" s="49" t="s">
        <v>10</v>
      </c>
      <c r="B29" s="100">
        <v>41784.40277777778</v>
      </c>
      <c r="C29" s="101"/>
    </row>
    <row r="30" spans="1:3" ht="24" customHeight="1">
      <c r="A30" s="49" t="s">
        <v>28</v>
      </c>
      <c r="B30" s="65"/>
      <c r="C30" s="64"/>
    </row>
    <row r="31" spans="1:3" ht="24" customHeight="1">
      <c r="A31" s="50"/>
      <c r="B31" s="51"/>
      <c r="C31" s="52"/>
    </row>
    <row r="32" spans="1:3" ht="24" customHeight="1">
      <c r="A32" s="50"/>
      <c r="B32" s="51"/>
      <c r="C32" s="52"/>
    </row>
    <row r="33" spans="1:3" ht="24" customHeight="1" thickBot="1">
      <c r="A33" s="53"/>
      <c r="B33" s="54"/>
      <c r="C33" s="55"/>
    </row>
  </sheetData>
  <sheetProtection/>
  <mergeCells count="9">
    <mergeCell ref="B27:C27"/>
    <mergeCell ref="B28:C28"/>
    <mergeCell ref="B29:C29"/>
    <mergeCell ref="A1:C1"/>
    <mergeCell ref="A2:C2"/>
    <mergeCell ref="A3:C3"/>
    <mergeCell ref="A19:C20"/>
    <mergeCell ref="B25:C25"/>
    <mergeCell ref="B26:C26"/>
  </mergeCells>
  <printOptions horizontalCentered="1" verticalCentered="1"/>
  <pageMargins left="0.6692913385826772" right="0.2362204724409449" top="0.4724409448818898" bottom="0.2755905511811024" header="0.31496062992125984" footer="0.15748031496062992"/>
  <pageSetup horizontalDpi="600" verticalDpi="600" orientation="portrait" paperSize="9" scale="96" r:id="rId2"/>
  <drawing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H75"/>
  <sheetViews>
    <sheetView view="pageBreakPreview" zoomScaleSheetLayoutView="100" zoomScalePageLayoutView="0" workbookViewId="0" topLeftCell="A1">
      <selection activeCell="C10" sqref="C10"/>
    </sheetView>
  </sheetViews>
  <sheetFormatPr defaultColWidth="9.00390625" defaultRowHeight="12.75"/>
  <cols>
    <col min="1" max="1" width="5.125" style="19" bestFit="1" customWidth="1"/>
    <col min="2" max="2" width="6.375" style="19" bestFit="1" customWidth="1"/>
    <col min="3" max="3" width="30.75390625" style="20" customWidth="1"/>
    <col min="4" max="4" width="39.875" style="20" customWidth="1"/>
    <col min="5" max="5" width="6.75390625" style="19" customWidth="1"/>
    <col min="6" max="6" width="15.125" style="21" customWidth="1"/>
    <col min="7" max="7" width="17.125" style="18" customWidth="1"/>
    <col min="8" max="16384" width="9.125" style="18" customWidth="1"/>
  </cols>
  <sheetData>
    <row r="1" spans="1:6" ht="31.5" customHeight="1">
      <c r="A1" s="116" t="str">
        <f>'Y.K.KAPAK'!A2</f>
        <v>Türkiye Atletizm Federasyonu
Kütahya Atletizm İl Temsilciliği</v>
      </c>
      <c r="B1" s="116"/>
      <c r="C1" s="116"/>
      <c r="D1" s="116"/>
      <c r="E1" s="116"/>
      <c r="F1" s="116"/>
    </row>
    <row r="2" spans="1:6" ht="22.5" customHeight="1">
      <c r="A2" s="117" t="str">
        <f>'Y.K.KAPAK'!B25</f>
        <v>Türkiye Dağ Koşusu Şampiyonası</v>
      </c>
      <c r="B2" s="117"/>
      <c r="C2" s="117"/>
      <c r="D2" s="117"/>
      <c r="E2" s="117"/>
      <c r="F2" s="117"/>
    </row>
    <row r="3" spans="1:6" ht="15.75">
      <c r="A3" s="118" t="str">
        <f>'Y.K.KAPAK'!B28</f>
        <v>Kütahya-Gediz</v>
      </c>
      <c r="B3" s="118"/>
      <c r="C3" s="118"/>
      <c r="D3" s="118"/>
      <c r="E3" s="118"/>
      <c r="F3" s="118"/>
    </row>
    <row r="4" spans="1:6" s="22" customFormat="1" ht="17.25" customHeight="1">
      <c r="A4" s="115" t="str">
        <f>'Y.E.KAPAK'!B27</f>
        <v>Yıldız Erkekler</v>
      </c>
      <c r="B4" s="115"/>
      <c r="C4" s="115"/>
      <c r="D4" s="23" t="str">
        <f>'Y.E.KAPAK'!B26</f>
        <v>4000 Metre</v>
      </c>
      <c r="E4" s="119">
        <f>'Y.E.KAPAK'!B29</f>
        <v>41784.40277777778</v>
      </c>
      <c r="F4" s="119"/>
    </row>
    <row r="5" spans="1:6" s="7" customFormat="1" ht="31.5" customHeight="1" thickBot="1">
      <c r="A5" s="56" t="s">
        <v>0</v>
      </c>
      <c r="B5" s="56" t="s">
        <v>1</v>
      </c>
      <c r="C5" s="57" t="s">
        <v>3</v>
      </c>
      <c r="D5" s="56" t="s">
        <v>23</v>
      </c>
      <c r="E5" s="56" t="s">
        <v>5</v>
      </c>
      <c r="F5" s="58" t="s">
        <v>2</v>
      </c>
    </row>
    <row r="6" spans="1:6" s="22" customFormat="1" ht="19.5" customHeight="1">
      <c r="A6" s="66">
        <v>1</v>
      </c>
      <c r="B6" s="75">
        <v>4</v>
      </c>
      <c r="C6" s="72" t="s">
        <v>80</v>
      </c>
      <c r="D6" s="72" t="s">
        <v>81</v>
      </c>
      <c r="E6" s="78" t="s">
        <v>39</v>
      </c>
      <c r="F6" s="79">
        <v>35879</v>
      </c>
    </row>
    <row r="7" spans="1:6" s="22" customFormat="1" ht="19.5" customHeight="1">
      <c r="A7" s="69">
        <v>2</v>
      </c>
      <c r="B7" s="76">
        <v>5</v>
      </c>
      <c r="C7" s="73" t="s">
        <v>82</v>
      </c>
      <c r="D7" s="73" t="s">
        <v>81</v>
      </c>
      <c r="E7" s="80" t="s">
        <v>39</v>
      </c>
      <c r="F7" s="81">
        <v>36013</v>
      </c>
    </row>
    <row r="8" spans="1:8" s="22" customFormat="1" ht="19.5" customHeight="1">
      <c r="A8" s="69">
        <v>3</v>
      </c>
      <c r="B8" s="76">
        <v>6</v>
      </c>
      <c r="C8" s="73" t="s">
        <v>83</v>
      </c>
      <c r="D8" s="73" t="s">
        <v>81</v>
      </c>
      <c r="E8" s="80" t="s">
        <v>39</v>
      </c>
      <c r="F8" s="81">
        <v>35534</v>
      </c>
      <c r="H8"/>
    </row>
    <row r="9" spans="1:8" s="22" customFormat="1" ht="19.5" customHeight="1">
      <c r="A9" s="69">
        <v>4</v>
      </c>
      <c r="B9" s="76">
        <v>7</v>
      </c>
      <c r="C9" s="73" t="s">
        <v>84</v>
      </c>
      <c r="D9" s="73" t="s">
        <v>81</v>
      </c>
      <c r="E9" s="80" t="s">
        <v>39</v>
      </c>
      <c r="F9" s="81">
        <v>35431</v>
      </c>
      <c r="H9"/>
    </row>
    <row r="10" spans="1:8" s="22" customFormat="1" ht="19.5" customHeight="1">
      <c r="A10" s="69">
        <v>5</v>
      </c>
      <c r="B10" s="76">
        <v>15</v>
      </c>
      <c r="C10" s="73" t="s">
        <v>85</v>
      </c>
      <c r="D10" s="73" t="s">
        <v>86</v>
      </c>
      <c r="E10" s="80" t="s">
        <v>39</v>
      </c>
      <c r="F10" s="81">
        <v>35856</v>
      </c>
      <c r="H10"/>
    </row>
    <row r="11" spans="1:8" s="22" customFormat="1" ht="19.5" customHeight="1">
      <c r="A11" s="69">
        <v>6</v>
      </c>
      <c r="B11" s="76">
        <v>16</v>
      </c>
      <c r="C11" s="73" t="s">
        <v>87</v>
      </c>
      <c r="D11" s="73" t="s">
        <v>86</v>
      </c>
      <c r="E11" s="80" t="s">
        <v>39</v>
      </c>
      <c r="F11" s="81">
        <v>35476</v>
      </c>
      <c r="H11"/>
    </row>
    <row r="12" spans="1:8" s="22" customFormat="1" ht="19.5" customHeight="1">
      <c r="A12" s="69">
        <v>7</v>
      </c>
      <c r="B12" s="76">
        <v>17</v>
      </c>
      <c r="C12" s="73" t="s">
        <v>88</v>
      </c>
      <c r="D12" s="73" t="s">
        <v>86</v>
      </c>
      <c r="E12" s="80" t="s">
        <v>39</v>
      </c>
      <c r="F12" s="81">
        <v>35480</v>
      </c>
      <c r="H12"/>
    </row>
    <row r="13" spans="1:8" s="22" customFormat="1" ht="19.5" customHeight="1">
      <c r="A13" s="69">
        <v>8</v>
      </c>
      <c r="B13" s="76">
        <v>18</v>
      </c>
      <c r="C13" s="73" t="s">
        <v>89</v>
      </c>
      <c r="D13" s="73" t="s">
        <v>86</v>
      </c>
      <c r="E13" s="80" t="s">
        <v>39</v>
      </c>
      <c r="F13" s="81">
        <v>35551</v>
      </c>
      <c r="H13"/>
    </row>
    <row r="14" spans="1:8" s="22" customFormat="1" ht="19.5" customHeight="1">
      <c r="A14" s="69">
        <v>9</v>
      </c>
      <c r="B14" s="76">
        <v>24</v>
      </c>
      <c r="C14" s="73" t="s">
        <v>90</v>
      </c>
      <c r="D14" s="73" t="s">
        <v>38</v>
      </c>
      <c r="E14" s="80" t="s">
        <v>39</v>
      </c>
      <c r="F14" s="81">
        <v>36083</v>
      </c>
      <c r="H14"/>
    </row>
    <row r="15" spans="1:8" s="22" customFormat="1" ht="19.5" customHeight="1">
      <c r="A15" s="69">
        <v>10</v>
      </c>
      <c r="B15" s="76">
        <v>25</v>
      </c>
      <c r="C15" s="73" t="s">
        <v>91</v>
      </c>
      <c r="D15" s="73" t="s">
        <v>38</v>
      </c>
      <c r="E15" s="80" t="s">
        <v>39</v>
      </c>
      <c r="F15" s="81">
        <v>35605</v>
      </c>
      <c r="H15"/>
    </row>
    <row r="16" spans="1:8" s="22" customFormat="1" ht="19.5" customHeight="1">
      <c r="A16" s="69">
        <v>11</v>
      </c>
      <c r="B16" s="76">
        <v>28</v>
      </c>
      <c r="C16" s="73" t="s">
        <v>92</v>
      </c>
      <c r="D16" s="73" t="s">
        <v>93</v>
      </c>
      <c r="E16" s="80" t="s">
        <v>39</v>
      </c>
      <c r="F16" s="81">
        <v>35431</v>
      </c>
      <c r="H16"/>
    </row>
    <row r="17" spans="1:8" s="22" customFormat="1" ht="19.5" customHeight="1">
      <c r="A17" s="69">
        <v>12</v>
      </c>
      <c r="B17" s="76">
        <v>33</v>
      </c>
      <c r="C17" s="73" t="s">
        <v>94</v>
      </c>
      <c r="D17" s="73" t="s">
        <v>95</v>
      </c>
      <c r="E17" s="80" t="s">
        <v>39</v>
      </c>
      <c r="F17" s="81">
        <v>35796</v>
      </c>
      <c r="H17"/>
    </row>
    <row r="18" spans="1:8" s="22" customFormat="1" ht="19.5" customHeight="1">
      <c r="A18" s="69">
        <v>13</v>
      </c>
      <c r="B18" s="76">
        <v>34</v>
      </c>
      <c r="C18" s="73" t="s">
        <v>96</v>
      </c>
      <c r="D18" s="73" t="s">
        <v>95</v>
      </c>
      <c r="E18" s="80" t="s">
        <v>39</v>
      </c>
      <c r="F18" s="81">
        <v>35796</v>
      </c>
      <c r="H18"/>
    </row>
    <row r="19" spans="1:8" s="22" customFormat="1" ht="19.5" customHeight="1">
      <c r="A19" s="69">
        <v>14</v>
      </c>
      <c r="B19" s="76">
        <v>35</v>
      </c>
      <c r="C19" s="73" t="s">
        <v>97</v>
      </c>
      <c r="D19" s="73" t="s">
        <v>95</v>
      </c>
      <c r="E19" s="80" t="s">
        <v>39</v>
      </c>
      <c r="F19" s="81">
        <v>35431</v>
      </c>
      <c r="H19"/>
    </row>
    <row r="20" spans="1:8" s="22" customFormat="1" ht="19.5" customHeight="1">
      <c r="A20" s="69">
        <v>15</v>
      </c>
      <c r="B20" s="76">
        <v>36</v>
      </c>
      <c r="C20" s="73" t="s">
        <v>98</v>
      </c>
      <c r="D20" s="73" t="s">
        <v>95</v>
      </c>
      <c r="E20" s="80" t="s">
        <v>39</v>
      </c>
      <c r="F20" s="81">
        <v>35796</v>
      </c>
      <c r="H20"/>
    </row>
    <row r="21" spans="1:8" s="22" customFormat="1" ht="19.5" customHeight="1">
      <c r="A21" s="69">
        <v>16</v>
      </c>
      <c r="B21" s="77">
        <v>37</v>
      </c>
      <c r="C21" s="73" t="s">
        <v>99</v>
      </c>
      <c r="D21" s="73" t="s">
        <v>95</v>
      </c>
      <c r="E21" s="80" t="s">
        <v>39</v>
      </c>
      <c r="F21" s="81">
        <v>35490</v>
      </c>
      <c r="H21"/>
    </row>
    <row r="22" spans="1:8" s="22" customFormat="1" ht="19.5" customHeight="1">
      <c r="A22" s="69">
        <v>17</v>
      </c>
      <c r="B22" s="77">
        <v>43</v>
      </c>
      <c r="C22" s="73" t="s">
        <v>100</v>
      </c>
      <c r="D22" s="73" t="s">
        <v>41</v>
      </c>
      <c r="E22" s="80" t="s">
        <v>39</v>
      </c>
      <c r="F22" s="81">
        <v>35764</v>
      </c>
      <c r="H22"/>
    </row>
    <row r="23" spans="1:8" s="22" customFormat="1" ht="19.5" customHeight="1">
      <c r="A23" s="69">
        <v>18</v>
      </c>
      <c r="B23" s="77">
        <v>44</v>
      </c>
      <c r="C23" s="73" t="s">
        <v>101</v>
      </c>
      <c r="D23" s="73" t="s">
        <v>41</v>
      </c>
      <c r="E23" s="80" t="s">
        <v>39</v>
      </c>
      <c r="F23" s="81">
        <v>35526</v>
      </c>
      <c r="H23"/>
    </row>
    <row r="24" spans="1:8" s="22" customFormat="1" ht="19.5" customHeight="1">
      <c r="A24" s="69">
        <v>19</v>
      </c>
      <c r="B24" s="77">
        <v>45</v>
      </c>
      <c r="C24" s="73" t="s">
        <v>102</v>
      </c>
      <c r="D24" s="73" t="s">
        <v>41</v>
      </c>
      <c r="E24" s="80" t="s">
        <v>39</v>
      </c>
      <c r="F24" s="81">
        <v>35710</v>
      </c>
      <c r="H24"/>
    </row>
    <row r="25" spans="1:8" s="22" customFormat="1" ht="19.5" customHeight="1">
      <c r="A25" s="69">
        <v>20</v>
      </c>
      <c r="B25" s="77">
        <v>48</v>
      </c>
      <c r="C25" s="73" t="s">
        <v>103</v>
      </c>
      <c r="D25" s="73" t="s">
        <v>104</v>
      </c>
      <c r="E25" s="80" t="s">
        <v>39</v>
      </c>
      <c r="F25" s="81">
        <v>35471</v>
      </c>
      <c r="H25"/>
    </row>
    <row r="26" spans="1:8" s="22" customFormat="1" ht="19.5" customHeight="1">
      <c r="A26" s="69">
        <v>21</v>
      </c>
      <c r="B26" s="77">
        <v>54</v>
      </c>
      <c r="C26" s="73" t="s">
        <v>105</v>
      </c>
      <c r="D26" s="73" t="s">
        <v>44</v>
      </c>
      <c r="E26" s="80" t="s">
        <v>39</v>
      </c>
      <c r="F26" s="81">
        <v>35530</v>
      </c>
      <c r="H26"/>
    </row>
    <row r="27" spans="1:8" s="22" customFormat="1" ht="19.5" customHeight="1">
      <c r="A27" s="69">
        <v>22</v>
      </c>
      <c r="B27" s="77">
        <v>55</v>
      </c>
      <c r="C27" s="73" t="s">
        <v>106</v>
      </c>
      <c r="D27" s="73" t="s">
        <v>44</v>
      </c>
      <c r="E27" s="80" t="s">
        <v>39</v>
      </c>
      <c r="F27" s="81">
        <v>35645</v>
      </c>
      <c r="H27"/>
    </row>
    <row r="28" spans="1:8" s="22" customFormat="1" ht="19.5" customHeight="1">
      <c r="A28" s="69">
        <v>23</v>
      </c>
      <c r="B28" s="77">
        <v>56</v>
      </c>
      <c r="C28" s="73" t="s">
        <v>107</v>
      </c>
      <c r="D28" s="73" t="s">
        <v>44</v>
      </c>
      <c r="E28" s="80" t="s">
        <v>39</v>
      </c>
      <c r="F28" s="81">
        <v>35467</v>
      </c>
      <c r="H28"/>
    </row>
    <row r="29" spans="1:8" s="22" customFormat="1" ht="19.5" customHeight="1">
      <c r="A29" s="69">
        <v>24</v>
      </c>
      <c r="B29" s="77">
        <v>60</v>
      </c>
      <c r="C29" s="73" t="s">
        <v>108</v>
      </c>
      <c r="D29" s="73" t="s">
        <v>109</v>
      </c>
      <c r="E29" s="80" t="s">
        <v>39</v>
      </c>
      <c r="F29" s="81">
        <v>35626</v>
      </c>
      <c r="H29"/>
    </row>
    <row r="30" spans="1:6" s="22" customFormat="1" ht="19.5" customHeight="1">
      <c r="A30" s="69">
        <v>25</v>
      </c>
      <c r="B30" s="77">
        <v>61</v>
      </c>
      <c r="C30" s="73" t="s">
        <v>110</v>
      </c>
      <c r="D30" s="73" t="s">
        <v>109</v>
      </c>
      <c r="E30" s="80" t="s">
        <v>39</v>
      </c>
      <c r="F30" s="81">
        <v>35659</v>
      </c>
    </row>
    <row r="31" spans="1:6" s="22" customFormat="1" ht="19.5" customHeight="1">
      <c r="A31" s="69">
        <v>26</v>
      </c>
      <c r="B31" s="77">
        <v>76</v>
      </c>
      <c r="C31" s="73" t="s">
        <v>111</v>
      </c>
      <c r="D31" s="74" t="s">
        <v>112</v>
      </c>
      <c r="E31" s="80" t="s">
        <v>39</v>
      </c>
      <c r="F31" s="81">
        <v>35796</v>
      </c>
    </row>
    <row r="32" spans="1:6" s="22" customFormat="1" ht="19.5" customHeight="1">
      <c r="A32" s="69">
        <v>27</v>
      </c>
      <c r="B32" s="77">
        <v>81</v>
      </c>
      <c r="C32" s="73" t="s">
        <v>113</v>
      </c>
      <c r="D32" s="74" t="s">
        <v>53</v>
      </c>
      <c r="E32" s="80" t="s">
        <v>39</v>
      </c>
      <c r="F32" s="81">
        <v>35686</v>
      </c>
    </row>
    <row r="33" spans="1:6" s="22" customFormat="1" ht="19.5" customHeight="1">
      <c r="A33" s="69">
        <v>28</v>
      </c>
      <c r="B33" s="77">
        <v>82</v>
      </c>
      <c r="C33" s="73" t="s">
        <v>114</v>
      </c>
      <c r="D33" s="74" t="s">
        <v>53</v>
      </c>
      <c r="E33" s="80" t="s">
        <v>39</v>
      </c>
      <c r="F33" s="81">
        <v>35462</v>
      </c>
    </row>
    <row r="34" spans="1:6" s="22" customFormat="1" ht="19.5" customHeight="1">
      <c r="A34" s="69">
        <v>29</v>
      </c>
      <c r="B34" s="77">
        <v>83</v>
      </c>
      <c r="C34" s="73" t="s">
        <v>115</v>
      </c>
      <c r="D34" s="74" t="s">
        <v>53</v>
      </c>
      <c r="E34" s="80" t="s">
        <v>39</v>
      </c>
      <c r="F34" s="81">
        <v>35835</v>
      </c>
    </row>
    <row r="35" spans="1:6" s="22" customFormat="1" ht="19.5" customHeight="1">
      <c r="A35" s="69">
        <v>30</v>
      </c>
      <c r="B35" s="77">
        <v>84</v>
      </c>
      <c r="C35" s="73" t="s">
        <v>116</v>
      </c>
      <c r="D35" s="74" t="s">
        <v>53</v>
      </c>
      <c r="E35" s="80" t="s">
        <v>39</v>
      </c>
      <c r="F35" s="81">
        <v>36075</v>
      </c>
    </row>
    <row r="36" spans="1:6" s="22" customFormat="1" ht="19.5" customHeight="1">
      <c r="A36" s="69">
        <v>31</v>
      </c>
      <c r="B36" s="77">
        <v>85</v>
      </c>
      <c r="C36" s="73" t="s">
        <v>117</v>
      </c>
      <c r="D36" s="73" t="s">
        <v>53</v>
      </c>
      <c r="E36" s="80" t="s">
        <v>39</v>
      </c>
      <c r="F36" s="81">
        <v>36082</v>
      </c>
    </row>
    <row r="37" spans="1:6" s="22" customFormat="1" ht="19.5" customHeight="1">
      <c r="A37" s="69">
        <v>32</v>
      </c>
      <c r="B37" s="77">
        <v>86</v>
      </c>
      <c r="C37" s="73" t="s">
        <v>118</v>
      </c>
      <c r="D37" s="73" t="s">
        <v>53</v>
      </c>
      <c r="E37" s="80" t="s">
        <v>39</v>
      </c>
      <c r="F37" s="81">
        <v>35986</v>
      </c>
    </row>
    <row r="38" spans="1:6" s="22" customFormat="1" ht="19.5" customHeight="1">
      <c r="A38" s="69">
        <v>33</v>
      </c>
      <c r="B38" s="77">
        <v>87</v>
      </c>
      <c r="C38" s="73" t="s">
        <v>119</v>
      </c>
      <c r="D38" s="73" t="s">
        <v>53</v>
      </c>
      <c r="E38" s="80" t="s">
        <v>39</v>
      </c>
      <c r="F38" s="81">
        <v>35886</v>
      </c>
    </row>
    <row r="39" spans="1:6" s="22" customFormat="1" ht="19.5" customHeight="1">
      <c r="A39" s="69">
        <v>34</v>
      </c>
      <c r="B39" s="77">
        <v>99</v>
      </c>
      <c r="C39" s="73" t="s">
        <v>120</v>
      </c>
      <c r="D39" s="73" t="s">
        <v>57</v>
      </c>
      <c r="E39" s="80" t="s">
        <v>39</v>
      </c>
      <c r="F39" s="81">
        <v>35575</v>
      </c>
    </row>
    <row r="40" spans="1:6" s="22" customFormat="1" ht="19.5" customHeight="1">
      <c r="A40" s="69">
        <v>35</v>
      </c>
      <c r="B40" s="77">
        <v>100</v>
      </c>
      <c r="C40" s="73" t="s">
        <v>121</v>
      </c>
      <c r="D40" s="73" t="s">
        <v>57</v>
      </c>
      <c r="E40" s="80" t="s">
        <v>39</v>
      </c>
      <c r="F40" s="81">
        <v>35765</v>
      </c>
    </row>
    <row r="41" spans="1:6" s="22" customFormat="1" ht="19.5" customHeight="1">
      <c r="A41" s="69">
        <v>36</v>
      </c>
      <c r="B41" s="77">
        <v>101</v>
      </c>
      <c r="C41" s="73" t="s">
        <v>122</v>
      </c>
      <c r="D41" s="73" t="s">
        <v>57</v>
      </c>
      <c r="E41" s="80" t="s">
        <v>39</v>
      </c>
      <c r="F41" s="81">
        <v>36072</v>
      </c>
    </row>
    <row r="42" spans="1:6" s="22" customFormat="1" ht="19.5" customHeight="1">
      <c r="A42" s="69">
        <v>37</v>
      </c>
      <c r="B42" s="77">
        <v>102</v>
      </c>
      <c r="C42" s="73" t="s">
        <v>123</v>
      </c>
      <c r="D42" s="73" t="s">
        <v>57</v>
      </c>
      <c r="E42" s="80" t="s">
        <v>39</v>
      </c>
      <c r="F42" s="81">
        <v>36102</v>
      </c>
    </row>
    <row r="43" spans="1:6" s="22" customFormat="1" ht="19.5" customHeight="1">
      <c r="A43" s="69">
        <v>38</v>
      </c>
      <c r="B43" s="77">
        <v>109</v>
      </c>
      <c r="C43" s="73" t="s">
        <v>124</v>
      </c>
      <c r="D43" s="73" t="s">
        <v>125</v>
      </c>
      <c r="E43" s="80" t="s">
        <v>39</v>
      </c>
      <c r="F43" s="81">
        <v>35431</v>
      </c>
    </row>
    <row r="44" spans="1:6" s="22" customFormat="1" ht="19.5" customHeight="1">
      <c r="A44" s="69">
        <v>39</v>
      </c>
      <c r="B44" s="77">
        <v>111</v>
      </c>
      <c r="C44" s="73" t="s">
        <v>126</v>
      </c>
      <c r="D44" s="73" t="s">
        <v>127</v>
      </c>
      <c r="E44" s="80" t="s">
        <v>39</v>
      </c>
      <c r="F44" s="81">
        <v>35880</v>
      </c>
    </row>
    <row r="45" spans="1:6" s="22" customFormat="1" ht="19.5" customHeight="1">
      <c r="A45" s="69">
        <v>40</v>
      </c>
      <c r="B45" s="77">
        <v>115</v>
      </c>
      <c r="C45" s="73" t="s">
        <v>128</v>
      </c>
      <c r="D45" s="73" t="s">
        <v>129</v>
      </c>
      <c r="E45" s="80" t="s">
        <v>39</v>
      </c>
      <c r="F45" s="81">
        <v>35560</v>
      </c>
    </row>
    <row r="46" spans="1:6" s="22" customFormat="1" ht="19.5" customHeight="1">
      <c r="A46" s="69">
        <v>41</v>
      </c>
      <c r="B46" s="77">
        <v>121</v>
      </c>
      <c r="C46" s="73" t="s">
        <v>130</v>
      </c>
      <c r="D46" s="73" t="s">
        <v>131</v>
      </c>
      <c r="E46" s="80" t="s">
        <v>39</v>
      </c>
      <c r="F46" s="81">
        <v>35451</v>
      </c>
    </row>
    <row r="47" spans="1:6" s="22" customFormat="1" ht="19.5" customHeight="1">
      <c r="A47" s="69">
        <v>42</v>
      </c>
      <c r="B47" s="77">
        <v>122</v>
      </c>
      <c r="C47" s="73" t="s">
        <v>132</v>
      </c>
      <c r="D47" s="73" t="s">
        <v>133</v>
      </c>
      <c r="E47" s="80" t="s">
        <v>39</v>
      </c>
      <c r="F47" s="81">
        <v>35929</v>
      </c>
    </row>
    <row r="48" spans="1:6" s="22" customFormat="1" ht="19.5" customHeight="1">
      <c r="A48" s="69">
        <v>43</v>
      </c>
      <c r="B48" s="77">
        <v>124</v>
      </c>
      <c r="C48" s="73" t="s">
        <v>134</v>
      </c>
      <c r="D48" s="73" t="s">
        <v>65</v>
      </c>
      <c r="E48" s="80" t="s">
        <v>39</v>
      </c>
      <c r="F48" s="81">
        <v>35990</v>
      </c>
    </row>
    <row r="49" spans="1:6" s="22" customFormat="1" ht="19.5" customHeight="1">
      <c r="A49" s="69">
        <v>44</v>
      </c>
      <c r="B49" s="77">
        <v>139</v>
      </c>
      <c r="C49" s="73" t="s">
        <v>135</v>
      </c>
      <c r="D49" s="73" t="s">
        <v>67</v>
      </c>
      <c r="E49" s="80" t="s">
        <v>39</v>
      </c>
      <c r="F49" s="81">
        <v>35689</v>
      </c>
    </row>
    <row r="50" spans="1:6" s="22" customFormat="1" ht="19.5" customHeight="1">
      <c r="A50" s="69">
        <v>45</v>
      </c>
      <c r="B50" s="77">
        <v>140</v>
      </c>
      <c r="C50" s="73" t="s">
        <v>136</v>
      </c>
      <c r="D50" s="73" t="s">
        <v>67</v>
      </c>
      <c r="E50" s="80" t="s">
        <v>39</v>
      </c>
      <c r="F50" s="81">
        <v>35796</v>
      </c>
    </row>
    <row r="51" spans="1:6" s="22" customFormat="1" ht="19.5" customHeight="1">
      <c r="A51" s="69">
        <v>46</v>
      </c>
      <c r="B51" s="77">
        <v>141</v>
      </c>
      <c r="C51" s="73" t="s">
        <v>137</v>
      </c>
      <c r="D51" s="73" t="s">
        <v>67</v>
      </c>
      <c r="E51" s="80" t="s">
        <v>39</v>
      </c>
      <c r="F51" s="81">
        <v>36042</v>
      </c>
    </row>
    <row r="52" spans="1:6" s="22" customFormat="1" ht="19.5" customHeight="1">
      <c r="A52" s="69">
        <v>47</v>
      </c>
      <c r="B52" s="77">
        <v>142</v>
      </c>
      <c r="C52" s="73" t="s">
        <v>138</v>
      </c>
      <c r="D52" s="73" t="s">
        <v>67</v>
      </c>
      <c r="E52" s="80" t="s">
        <v>39</v>
      </c>
      <c r="F52" s="81">
        <v>35754</v>
      </c>
    </row>
    <row r="53" spans="1:6" s="22" customFormat="1" ht="19.5" customHeight="1">
      <c r="A53" s="69">
        <v>48</v>
      </c>
      <c r="B53" s="77">
        <v>143</v>
      </c>
      <c r="C53" s="73" t="s">
        <v>139</v>
      </c>
      <c r="D53" s="73" t="s">
        <v>67</v>
      </c>
      <c r="E53" s="80" t="s">
        <v>39</v>
      </c>
      <c r="F53" s="81">
        <v>35788</v>
      </c>
    </row>
    <row r="54" spans="1:6" s="22" customFormat="1" ht="19.5" customHeight="1">
      <c r="A54" s="69">
        <v>49</v>
      </c>
      <c r="B54" s="77">
        <v>144</v>
      </c>
      <c r="C54" s="73" t="s">
        <v>140</v>
      </c>
      <c r="D54" s="73" t="s">
        <v>67</v>
      </c>
      <c r="E54" s="80" t="s">
        <v>39</v>
      </c>
      <c r="F54" s="81">
        <v>35920</v>
      </c>
    </row>
    <row r="55" spans="1:6" s="22" customFormat="1" ht="19.5" customHeight="1">
      <c r="A55" s="69">
        <v>50</v>
      </c>
      <c r="B55" s="77">
        <v>145</v>
      </c>
      <c r="C55" s="73" t="s">
        <v>141</v>
      </c>
      <c r="D55" s="73" t="s">
        <v>67</v>
      </c>
      <c r="E55" s="80" t="s">
        <v>39</v>
      </c>
      <c r="F55" s="81">
        <v>35519</v>
      </c>
    </row>
    <row r="56" spans="1:6" s="22" customFormat="1" ht="19.5" customHeight="1">
      <c r="A56" s="69">
        <v>51</v>
      </c>
      <c r="B56" s="77">
        <v>154</v>
      </c>
      <c r="C56" s="73" t="s">
        <v>142</v>
      </c>
      <c r="D56" s="73" t="s">
        <v>73</v>
      </c>
      <c r="E56" s="80" t="s">
        <v>39</v>
      </c>
      <c r="F56" s="81">
        <v>35535</v>
      </c>
    </row>
    <row r="57" spans="1:6" s="22" customFormat="1" ht="19.5" customHeight="1">
      <c r="A57" s="69">
        <v>52</v>
      </c>
      <c r="B57" s="77">
        <v>155</v>
      </c>
      <c r="C57" s="73" t="s">
        <v>143</v>
      </c>
      <c r="D57" s="73" t="s">
        <v>73</v>
      </c>
      <c r="E57" s="80" t="s">
        <v>39</v>
      </c>
      <c r="F57" s="81">
        <v>36078</v>
      </c>
    </row>
    <row r="58" spans="1:6" s="22" customFormat="1" ht="19.5" customHeight="1">
      <c r="A58" s="69">
        <v>53</v>
      </c>
      <c r="B58" s="77">
        <v>156</v>
      </c>
      <c r="C58" s="73" t="s">
        <v>144</v>
      </c>
      <c r="D58" s="73" t="s">
        <v>73</v>
      </c>
      <c r="E58" s="80" t="s">
        <v>39</v>
      </c>
      <c r="F58" s="81">
        <v>35471</v>
      </c>
    </row>
    <row r="59" spans="1:6" s="22" customFormat="1" ht="19.5" customHeight="1">
      <c r="A59" s="69">
        <v>54</v>
      </c>
      <c r="B59" s="77">
        <v>157</v>
      </c>
      <c r="C59" s="73" t="s">
        <v>145</v>
      </c>
      <c r="D59" s="73" t="s">
        <v>73</v>
      </c>
      <c r="E59" s="80" t="s">
        <v>39</v>
      </c>
      <c r="F59" s="81">
        <v>35875</v>
      </c>
    </row>
    <row r="60" spans="1:6" s="22" customFormat="1" ht="19.5" customHeight="1">
      <c r="A60" s="69">
        <v>55</v>
      </c>
      <c r="B60" s="77">
        <v>164</v>
      </c>
      <c r="C60" s="73" t="s">
        <v>146</v>
      </c>
      <c r="D60" s="74" t="s">
        <v>147</v>
      </c>
      <c r="E60" s="80" t="s">
        <v>39</v>
      </c>
      <c r="F60" s="81">
        <v>35662</v>
      </c>
    </row>
    <row r="61" spans="1:6" s="22" customFormat="1" ht="19.5" customHeight="1">
      <c r="A61" s="69">
        <v>56</v>
      </c>
      <c r="B61" s="77">
        <v>165</v>
      </c>
      <c r="C61" s="73" t="s">
        <v>148</v>
      </c>
      <c r="D61" s="73" t="s">
        <v>147</v>
      </c>
      <c r="E61" s="80" t="s">
        <v>39</v>
      </c>
      <c r="F61" s="81">
        <v>35848</v>
      </c>
    </row>
    <row r="62" spans="1:6" s="22" customFormat="1" ht="19.5" customHeight="1">
      <c r="A62" s="69">
        <v>57</v>
      </c>
      <c r="B62" s="77">
        <v>166</v>
      </c>
      <c r="C62" s="73" t="s">
        <v>149</v>
      </c>
      <c r="D62" s="73" t="s">
        <v>150</v>
      </c>
      <c r="E62" s="80" t="s">
        <v>39</v>
      </c>
      <c r="F62" s="81">
        <v>35796</v>
      </c>
    </row>
    <row r="63" spans="1:6" s="22" customFormat="1" ht="19.5" customHeight="1">
      <c r="A63" s="69">
        <v>58</v>
      </c>
      <c r="B63" s="77">
        <v>167</v>
      </c>
      <c r="C63" s="73" t="s">
        <v>151</v>
      </c>
      <c r="D63" s="73" t="s">
        <v>150</v>
      </c>
      <c r="E63" s="80" t="s">
        <v>39</v>
      </c>
      <c r="F63" s="81">
        <v>35796</v>
      </c>
    </row>
    <row r="64" spans="1:6" s="22" customFormat="1" ht="19.5" customHeight="1">
      <c r="A64" s="69">
        <v>59</v>
      </c>
      <c r="B64" s="77">
        <v>171</v>
      </c>
      <c r="C64" s="73" t="s">
        <v>152</v>
      </c>
      <c r="D64" s="73" t="s">
        <v>153</v>
      </c>
      <c r="E64" s="80" t="s">
        <v>39</v>
      </c>
      <c r="F64" s="81">
        <v>35529</v>
      </c>
    </row>
    <row r="65" spans="1:6" s="22" customFormat="1" ht="19.5" customHeight="1">
      <c r="A65" s="69">
        <v>60</v>
      </c>
      <c r="B65" s="77">
        <v>172</v>
      </c>
      <c r="C65" s="73" t="s">
        <v>154</v>
      </c>
      <c r="D65" s="73" t="s">
        <v>153</v>
      </c>
      <c r="E65" s="80" t="s">
        <v>39</v>
      </c>
      <c r="F65" s="81">
        <v>35552</v>
      </c>
    </row>
    <row r="66" spans="1:6" s="22" customFormat="1" ht="19.5" customHeight="1">
      <c r="A66" s="69">
        <v>61</v>
      </c>
      <c r="B66" s="77">
        <v>176</v>
      </c>
      <c r="C66" s="73" t="s">
        <v>155</v>
      </c>
      <c r="D66" s="73" t="s">
        <v>76</v>
      </c>
      <c r="E66" s="80" t="s">
        <v>39</v>
      </c>
      <c r="F66" s="81">
        <v>35940</v>
      </c>
    </row>
    <row r="67" spans="1:6" s="22" customFormat="1" ht="19.5" customHeight="1">
      <c r="A67" s="69">
        <v>62</v>
      </c>
      <c r="B67" s="77">
        <v>177</v>
      </c>
      <c r="C67" s="73" t="s">
        <v>156</v>
      </c>
      <c r="D67" s="73" t="s">
        <v>76</v>
      </c>
      <c r="E67" s="80" t="s">
        <v>39</v>
      </c>
      <c r="F67" s="81">
        <v>35876</v>
      </c>
    </row>
    <row r="68" spans="1:6" s="22" customFormat="1" ht="19.5" customHeight="1">
      <c r="A68" s="69">
        <v>63</v>
      </c>
      <c r="B68" s="77">
        <v>178</v>
      </c>
      <c r="C68" s="73" t="s">
        <v>157</v>
      </c>
      <c r="D68" s="73" t="s">
        <v>76</v>
      </c>
      <c r="E68" s="80" t="s">
        <v>39</v>
      </c>
      <c r="F68" s="81">
        <v>35796</v>
      </c>
    </row>
    <row r="69" spans="1:6" s="22" customFormat="1" ht="19.5" customHeight="1">
      <c r="A69" s="69">
        <v>64</v>
      </c>
      <c r="B69" s="77">
        <v>179</v>
      </c>
      <c r="C69" s="73" t="s">
        <v>158</v>
      </c>
      <c r="D69" s="73" t="s">
        <v>76</v>
      </c>
      <c r="E69" s="80" t="s">
        <v>39</v>
      </c>
      <c r="F69" s="81">
        <v>36083</v>
      </c>
    </row>
    <row r="70" spans="1:6" s="22" customFormat="1" ht="19.5" customHeight="1">
      <c r="A70" s="69">
        <v>65</v>
      </c>
      <c r="B70" s="77">
        <v>180</v>
      </c>
      <c r="C70" s="73" t="s">
        <v>159</v>
      </c>
      <c r="D70" s="73" t="s">
        <v>76</v>
      </c>
      <c r="E70" s="80" t="s">
        <v>39</v>
      </c>
      <c r="F70" s="81">
        <v>35643</v>
      </c>
    </row>
    <row r="71" spans="1:6" s="22" customFormat="1" ht="19.5" customHeight="1">
      <c r="A71" s="69">
        <v>66</v>
      </c>
      <c r="B71" s="77">
        <v>191</v>
      </c>
      <c r="C71" s="73" t="s">
        <v>160</v>
      </c>
      <c r="D71" s="73" t="s">
        <v>78</v>
      </c>
      <c r="E71" s="80" t="s">
        <v>39</v>
      </c>
      <c r="F71" s="81">
        <v>35496</v>
      </c>
    </row>
    <row r="72" spans="1:6" s="22" customFormat="1" ht="19.5" customHeight="1">
      <c r="A72" s="69">
        <v>67</v>
      </c>
      <c r="B72" s="77">
        <v>192</v>
      </c>
      <c r="C72" s="73" t="s">
        <v>161</v>
      </c>
      <c r="D72" s="73" t="s">
        <v>78</v>
      </c>
      <c r="E72" s="80" t="s">
        <v>39</v>
      </c>
      <c r="F72" s="81">
        <v>35712</v>
      </c>
    </row>
    <row r="73" spans="1:6" s="22" customFormat="1" ht="19.5" customHeight="1">
      <c r="A73" s="69">
        <v>68</v>
      </c>
      <c r="B73" s="77">
        <v>193</v>
      </c>
      <c r="C73" s="73" t="s">
        <v>162</v>
      </c>
      <c r="D73" s="73" t="s">
        <v>78</v>
      </c>
      <c r="E73" s="80" t="s">
        <v>39</v>
      </c>
      <c r="F73" s="81">
        <v>35499</v>
      </c>
    </row>
    <row r="74" spans="1:6" s="22" customFormat="1" ht="19.5" customHeight="1">
      <c r="A74" s="69">
        <v>69</v>
      </c>
      <c r="B74" s="77">
        <v>194</v>
      </c>
      <c r="C74" s="73" t="s">
        <v>163</v>
      </c>
      <c r="D74" s="73" t="s">
        <v>78</v>
      </c>
      <c r="E74" s="80" t="s">
        <v>39</v>
      </c>
      <c r="F74" s="81">
        <v>35662</v>
      </c>
    </row>
    <row r="75" spans="1:6" s="22" customFormat="1" ht="19.5" customHeight="1">
      <c r="A75" s="69">
        <v>70</v>
      </c>
      <c r="B75" s="77">
        <v>203</v>
      </c>
      <c r="C75" s="73" t="s">
        <v>164</v>
      </c>
      <c r="D75" s="73" t="s">
        <v>165</v>
      </c>
      <c r="E75" s="80" t="s">
        <v>39</v>
      </c>
      <c r="F75" s="81">
        <v>35627</v>
      </c>
    </row>
  </sheetData>
  <sheetProtection/>
  <mergeCells count="5">
    <mergeCell ref="A1:F1"/>
    <mergeCell ref="A2:F2"/>
    <mergeCell ref="A3:F3"/>
    <mergeCell ref="A4:C4"/>
    <mergeCell ref="E4:F4"/>
  </mergeCells>
  <conditionalFormatting sqref="F6:F75">
    <cfRule type="cellIs" priority="1" dxfId="41" operator="between" stopIfTrue="1">
      <formula>35431</formula>
      <formula>36160</formula>
    </cfRule>
    <cfRule type="cellIs" priority="2" dxfId="41" operator="between" stopIfTrue="1">
      <formula>36161</formula>
      <formula>37256</formula>
    </cfRule>
  </conditionalFormatting>
  <conditionalFormatting sqref="B6:B75">
    <cfRule type="duplicateValues" priority="208" dxfId="42" stopIfTrue="1">
      <formula>AND(COUNTIF($B$6:$B$75,B6)&gt;1,NOT(ISBLANK(B6)))</formula>
    </cfRule>
  </conditionalFormatting>
  <printOptions horizontalCentered="1"/>
  <pageMargins left="0.5118110236220472" right="0.11811023622047245" top="0.6692913385826772" bottom="0.5118110236220472" header="0.3937007874015748" footer="0.2755905511811024"/>
  <pageSetup fitToHeight="0" fitToWidth="1" horizontalDpi="600" verticalDpi="600" orientation="portrait" paperSize="9" scale="94" r:id="rId2"/>
  <headerFooter alignWithMargins="0">
    <oddFooter>&amp;C&amp;P</oddFooter>
  </headerFooter>
  <drawing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P75"/>
  <sheetViews>
    <sheetView view="pageBreakPreview" zoomScaleSheetLayoutView="100" zoomScalePageLayoutView="0" workbookViewId="0" topLeftCell="A1">
      <selection activeCell="Q11" sqref="Q11"/>
    </sheetView>
  </sheetViews>
  <sheetFormatPr defaultColWidth="9.00390625" defaultRowHeight="12.75"/>
  <cols>
    <col min="1" max="1" width="4.25390625" style="2" bestFit="1" customWidth="1"/>
    <col min="2" max="2" width="7.00390625" style="2" bestFit="1" customWidth="1"/>
    <col min="3" max="3" width="24.375" style="6" customWidth="1"/>
    <col min="4" max="4" width="30.00390625" style="6" customWidth="1"/>
    <col min="5" max="5" width="6.625" style="1" customWidth="1"/>
    <col min="6" max="6" width="12.625" style="2" customWidth="1"/>
    <col min="7" max="7" width="10.25390625" style="36" customWidth="1"/>
    <col min="8" max="8" width="7.375" style="1" hidden="1" customWidth="1"/>
    <col min="9" max="16384" width="9.125" style="1" customWidth="1"/>
  </cols>
  <sheetData>
    <row r="1" spans="1:10" ht="32.25" customHeight="1">
      <c r="A1" s="116" t="str">
        <f>'Y.K.KAPAK'!A2</f>
        <v>Türkiye Atletizm Federasyonu
Kütahya Atletizm İl Temsilciliği</v>
      </c>
      <c r="B1" s="116"/>
      <c r="C1" s="116"/>
      <c r="D1" s="116"/>
      <c r="E1" s="116"/>
      <c r="F1" s="116"/>
      <c r="G1" s="116"/>
      <c r="H1" s="116"/>
      <c r="J1" s="2"/>
    </row>
    <row r="2" spans="1:8" ht="18">
      <c r="A2" s="121" t="str">
        <f>'Y.K.KAPAK'!B25</f>
        <v>Türkiye Dağ Koşusu Şampiyonası</v>
      </c>
      <c r="B2" s="121"/>
      <c r="C2" s="121"/>
      <c r="D2" s="121"/>
      <c r="E2" s="121"/>
      <c r="F2" s="121"/>
      <c r="G2" s="121"/>
      <c r="H2" s="121"/>
    </row>
    <row r="3" spans="1:9" ht="15.75">
      <c r="A3" s="122" t="str">
        <f>'Y.K.KAPAK'!B28</f>
        <v>Kütahya-Gediz</v>
      </c>
      <c r="B3" s="122"/>
      <c r="C3" s="122"/>
      <c r="D3" s="122"/>
      <c r="E3" s="122"/>
      <c r="F3" s="122"/>
      <c r="G3" s="122"/>
      <c r="H3" s="122"/>
      <c r="I3" s="3"/>
    </row>
    <row r="4" spans="1:8" s="26" customFormat="1" ht="14.25">
      <c r="A4" s="120" t="str">
        <f>'Y.E.KAPAK'!B27</f>
        <v>Yıldız Erkekler</v>
      </c>
      <c r="B4" s="120"/>
      <c r="C4" s="120"/>
      <c r="D4" s="24" t="str">
        <f>'Y.E.KAPAK'!B26</f>
        <v>4000 Metre</v>
      </c>
      <c r="E4" s="25"/>
      <c r="F4" s="123">
        <f>'Y.E.KAPAK'!B29</f>
        <v>41784.40277777778</v>
      </c>
      <c r="G4" s="123"/>
      <c r="H4" s="123"/>
    </row>
    <row r="5" spans="1:16" s="4" customFormat="1" ht="33.75" customHeight="1">
      <c r="A5" s="59" t="s">
        <v>0</v>
      </c>
      <c r="B5" s="60" t="s">
        <v>1</v>
      </c>
      <c r="C5" s="60" t="s">
        <v>3</v>
      </c>
      <c r="D5" s="59" t="s">
        <v>23</v>
      </c>
      <c r="E5" s="60" t="s">
        <v>5</v>
      </c>
      <c r="F5" s="61" t="s">
        <v>2</v>
      </c>
      <c r="G5" s="62" t="s">
        <v>4</v>
      </c>
      <c r="H5" s="60" t="s">
        <v>11</v>
      </c>
      <c r="L5" s="5"/>
      <c r="M5" s="5"/>
      <c r="N5" s="5"/>
      <c r="O5" s="5"/>
      <c r="P5" s="5"/>
    </row>
    <row r="6" spans="1:10" s="26" customFormat="1" ht="19.5" customHeight="1">
      <c r="A6" s="27">
        <v>1</v>
      </c>
      <c r="B6" s="28">
        <v>17</v>
      </c>
      <c r="C6" s="29" t="s">
        <v>88</v>
      </c>
      <c r="D6" s="30" t="s">
        <v>86</v>
      </c>
      <c r="E6" s="31" t="s">
        <v>39</v>
      </c>
      <c r="F6" s="32">
        <v>35480</v>
      </c>
      <c r="G6" s="35">
        <v>1705</v>
      </c>
      <c r="H6" s="33">
        <f>IF(OR(G6="DQ",G6="DNF",G6="DNS"),"-",IF(B6&lt;&gt;"",IF(E6="F",0,1),""))</f>
        <v>0</v>
      </c>
      <c r="J6" s="34"/>
    </row>
    <row r="7" spans="1:10" s="26" customFormat="1" ht="19.5" customHeight="1">
      <c r="A7" s="27">
        <v>2</v>
      </c>
      <c r="B7" s="28">
        <v>16</v>
      </c>
      <c r="C7" s="29" t="s">
        <v>87</v>
      </c>
      <c r="D7" s="30" t="s">
        <v>86</v>
      </c>
      <c r="E7" s="31" t="s">
        <v>39</v>
      </c>
      <c r="F7" s="32">
        <v>35476</v>
      </c>
      <c r="G7" s="35">
        <v>1709</v>
      </c>
      <c r="H7" s="33">
        <f>IF(OR(G7="DQ",G7="DNF",G7="DNS"),"-",IF(B7&lt;&gt;"",IF(E7="F",H6,H6+1),""))</f>
        <v>0</v>
      </c>
      <c r="J7" s="34"/>
    </row>
    <row r="8" spans="1:10" s="26" customFormat="1" ht="19.5" customHeight="1">
      <c r="A8" s="27">
        <v>3</v>
      </c>
      <c r="B8" s="28">
        <v>145</v>
      </c>
      <c r="C8" s="29" t="s">
        <v>141</v>
      </c>
      <c r="D8" s="30" t="s">
        <v>67</v>
      </c>
      <c r="E8" s="31" t="s">
        <v>39</v>
      </c>
      <c r="F8" s="32">
        <v>35519</v>
      </c>
      <c r="G8" s="35">
        <v>1716</v>
      </c>
      <c r="H8" s="33">
        <f aca="true" t="shared" si="0" ref="H8:H71">IF(OR(G8="DQ",G8="DNF",G8="DNS"),"-",IF(B8&lt;&gt;"",IF(E8="F",H7,H7+1),""))</f>
        <v>0</v>
      </c>
      <c r="J8" s="34"/>
    </row>
    <row r="9" spans="1:8" s="26" customFormat="1" ht="19.5" customHeight="1">
      <c r="A9" s="27">
        <v>4</v>
      </c>
      <c r="B9" s="28">
        <v>83</v>
      </c>
      <c r="C9" s="29" t="s">
        <v>115</v>
      </c>
      <c r="D9" s="30" t="s">
        <v>53</v>
      </c>
      <c r="E9" s="31" t="s">
        <v>39</v>
      </c>
      <c r="F9" s="32">
        <v>35835</v>
      </c>
      <c r="G9" s="35">
        <v>1732</v>
      </c>
      <c r="H9" s="33">
        <f t="shared" si="0"/>
        <v>0</v>
      </c>
    </row>
    <row r="10" spans="1:8" s="26" customFormat="1" ht="19.5" customHeight="1">
      <c r="A10" s="27">
        <v>5</v>
      </c>
      <c r="B10" s="28">
        <v>154</v>
      </c>
      <c r="C10" s="29" t="s">
        <v>142</v>
      </c>
      <c r="D10" s="30" t="s">
        <v>73</v>
      </c>
      <c r="E10" s="31" t="s">
        <v>39</v>
      </c>
      <c r="F10" s="32">
        <v>35535</v>
      </c>
      <c r="G10" s="35">
        <v>1737</v>
      </c>
      <c r="H10" s="33">
        <f t="shared" si="0"/>
        <v>0</v>
      </c>
    </row>
    <row r="11" spans="1:8" s="26" customFormat="1" ht="19.5" customHeight="1">
      <c r="A11" s="27">
        <v>6</v>
      </c>
      <c r="B11" s="28">
        <v>87</v>
      </c>
      <c r="C11" s="29" t="s">
        <v>119</v>
      </c>
      <c r="D11" s="30" t="s">
        <v>53</v>
      </c>
      <c r="E11" s="31" t="s">
        <v>39</v>
      </c>
      <c r="F11" s="32">
        <v>35886</v>
      </c>
      <c r="G11" s="35">
        <v>1741</v>
      </c>
      <c r="H11" s="33">
        <f t="shared" si="0"/>
        <v>0</v>
      </c>
    </row>
    <row r="12" spans="1:8" s="26" customFormat="1" ht="19.5" customHeight="1">
      <c r="A12" s="27">
        <v>7</v>
      </c>
      <c r="B12" s="28">
        <v>193</v>
      </c>
      <c r="C12" s="29" t="s">
        <v>162</v>
      </c>
      <c r="D12" s="30" t="s">
        <v>78</v>
      </c>
      <c r="E12" s="31" t="s">
        <v>39</v>
      </c>
      <c r="F12" s="32">
        <v>35499</v>
      </c>
      <c r="G12" s="35">
        <v>1805</v>
      </c>
      <c r="H12" s="33">
        <f t="shared" si="0"/>
        <v>0</v>
      </c>
    </row>
    <row r="13" spans="1:8" s="26" customFormat="1" ht="19.5" customHeight="1">
      <c r="A13" s="27">
        <v>8</v>
      </c>
      <c r="B13" s="28">
        <v>18</v>
      </c>
      <c r="C13" s="29" t="s">
        <v>89</v>
      </c>
      <c r="D13" s="30" t="s">
        <v>86</v>
      </c>
      <c r="E13" s="31" t="s">
        <v>39</v>
      </c>
      <c r="F13" s="32">
        <v>35551</v>
      </c>
      <c r="G13" s="35">
        <v>1805</v>
      </c>
      <c r="H13" s="33">
        <f t="shared" si="0"/>
        <v>0</v>
      </c>
    </row>
    <row r="14" spans="1:8" s="26" customFormat="1" ht="19.5" customHeight="1">
      <c r="A14" s="27">
        <v>9</v>
      </c>
      <c r="B14" s="28">
        <v>111</v>
      </c>
      <c r="C14" s="29" t="s">
        <v>126</v>
      </c>
      <c r="D14" s="30" t="s">
        <v>127</v>
      </c>
      <c r="E14" s="31" t="s">
        <v>39</v>
      </c>
      <c r="F14" s="32">
        <v>35880</v>
      </c>
      <c r="G14" s="35">
        <v>1809</v>
      </c>
      <c r="H14" s="33">
        <f t="shared" si="0"/>
        <v>0</v>
      </c>
    </row>
    <row r="15" spans="1:8" s="26" customFormat="1" ht="19.5" customHeight="1" thickBot="1">
      <c r="A15" s="89">
        <v>10</v>
      </c>
      <c r="B15" s="90">
        <v>81</v>
      </c>
      <c r="C15" s="91" t="s">
        <v>113</v>
      </c>
      <c r="D15" s="91" t="s">
        <v>53</v>
      </c>
      <c r="E15" s="92" t="s">
        <v>39</v>
      </c>
      <c r="F15" s="93">
        <v>35686</v>
      </c>
      <c r="G15" s="94">
        <v>1811</v>
      </c>
      <c r="H15" s="33">
        <f t="shared" si="0"/>
        <v>0</v>
      </c>
    </row>
    <row r="16" spans="1:8" s="26" customFormat="1" ht="19.5" customHeight="1">
      <c r="A16" s="84">
        <v>11</v>
      </c>
      <c r="B16" s="85">
        <v>48</v>
      </c>
      <c r="C16" s="30" t="s">
        <v>103</v>
      </c>
      <c r="D16" s="30" t="s">
        <v>104</v>
      </c>
      <c r="E16" s="86" t="s">
        <v>39</v>
      </c>
      <c r="F16" s="87">
        <v>35471</v>
      </c>
      <c r="G16" s="88"/>
      <c r="H16" s="33">
        <f t="shared" si="0"/>
        <v>0</v>
      </c>
    </row>
    <row r="17" spans="1:8" s="26" customFormat="1" ht="19.5" customHeight="1">
      <c r="A17" s="27">
        <v>12</v>
      </c>
      <c r="B17" s="28">
        <v>101</v>
      </c>
      <c r="C17" s="29" t="s">
        <v>122</v>
      </c>
      <c r="D17" s="30" t="s">
        <v>57</v>
      </c>
      <c r="E17" s="31" t="s">
        <v>39</v>
      </c>
      <c r="F17" s="32">
        <v>36072</v>
      </c>
      <c r="G17" s="35"/>
      <c r="H17" s="33">
        <f t="shared" si="0"/>
        <v>0</v>
      </c>
    </row>
    <row r="18" spans="1:8" s="26" customFormat="1" ht="19.5" customHeight="1">
      <c r="A18" s="27">
        <v>13</v>
      </c>
      <c r="B18" s="28">
        <v>99</v>
      </c>
      <c r="C18" s="29" t="s">
        <v>120</v>
      </c>
      <c r="D18" s="30" t="s">
        <v>57</v>
      </c>
      <c r="E18" s="31" t="s">
        <v>39</v>
      </c>
      <c r="F18" s="32">
        <v>35575</v>
      </c>
      <c r="G18" s="35"/>
      <c r="H18" s="33">
        <f t="shared" si="0"/>
        <v>0</v>
      </c>
    </row>
    <row r="19" spans="1:8" s="26" customFormat="1" ht="19.5" customHeight="1">
      <c r="A19" s="27">
        <v>14</v>
      </c>
      <c r="B19" s="28">
        <v>115</v>
      </c>
      <c r="C19" s="29" t="s">
        <v>128</v>
      </c>
      <c r="D19" s="30" t="s">
        <v>129</v>
      </c>
      <c r="E19" s="31" t="s">
        <v>39</v>
      </c>
      <c r="F19" s="32">
        <v>35560</v>
      </c>
      <c r="G19" s="35"/>
      <c r="H19" s="33">
        <f t="shared" si="0"/>
        <v>0</v>
      </c>
    </row>
    <row r="20" spans="1:8" s="26" customFormat="1" ht="19.5" customHeight="1">
      <c r="A20" s="27">
        <v>15</v>
      </c>
      <c r="B20" s="28">
        <v>84</v>
      </c>
      <c r="C20" s="29" t="s">
        <v>116</v>
      </c>
      <c r="D20" s="30" t="s">
        <v>53</v>
      </c>
      <c r="E20" s="31" t="s">
        <v>39</v>
      </c>
      <c r="F20" s="32">
        <v>36075</v>
      </c>
      <c r="G20" s="35"/>
      <c r="H20" s="33">
        <f t="shared" si="0"/>
        <v>0</v>
      </c>
    </row>
    <row r="21" spans="1:8" s="26" customFormat="1" ht="19.5" customHeight="1">
      <c r="A21" s="27">
        <v>16</v>
      </c>
      <c r="B21" s="28">
        <v>5</v>
      </c>
      <c r="C21" s="29" t="s">
        <v>82</v>
      </c>
      <c r="D21" s="30" t="s">
        <v>81</v>
      </c>
      <c r="E21" s="31" t="s">
        <v>39</v>
      </c>
      <c r="F21" s="32">
        <v>36013</v>
      </c>
      <c r="G21" s="35"/>
      <c r="H21" s="33">
        <f t="shared" si="0"/>
        <v>0</v>
      </c>
    </row>
    <row r="22" spans="1:8" s="26" customFormat="1" ht="19.5" customHeight="1">
      <c r="A22" s="27">
        <v>17</v>
      </c>
      <c r="B22" s="28">
        <v>164</v>
      </c>
      <c r="C22" s="29" t="s">
        <v>146</v>
      </c>
      <c r="D22" s="30" t="s">
        <v>147</v>
      </c>
      <c r="E22" s="31" t="s">
        <v>39</v>
      </c>
      <c r="F22" s="32">
        <v>35662</v>
      </c>
      <c r="G22" s="35"/>
      <c r="H22" s="33">
        <f t="shared" si="0"/>
        <v>0</v>
      </c>
    </row>
    <row r="23" spans="1:8" s="26" customFormat="1" ht="19.5" customHeight="1">
      <c r="A23" s="27">
        <v>18</v>
      </c>
      <c r="B23" s="28">
        <v>4</v>
      </c>
      <c r="C23" s="29" t="s">
        <v>80</v>
      </c>
      <c r="D23" s="30" t="s">
        <v>81</v>
      </c>
      <c r="E23" s="31" t="s">
        <v>39</v>
      </c>
      <c r="F23" s="32">
        <v>35879</v>
      </c>
      <c r="G23" s="35"/>
      <c r="H23" s="33">
        <f t="shared" si="0"/>
        <v>0</v>
      </c>
    </row>
    <row r="24" spans="1:8" s="26" customFormat="1" ht="19.5" customHeight="1">
      <c r="A24" s="27">
        <v>19</v>
      </c>
      <c r="B24" s="28">
        <v>15</v>
      </c>
      <c r="C24" s="29" t="s">
        <v>85</v>
      </c>
      <c r="D24" s="30" t="s">
        <v>86</v>
      </c>
      <c r="E24" s="31" t="s">
        <v>39</v>
      </c>
      <c r="F24" s="32">
        <v>35856</v>
      </c>
      <c r="G24" s="35"/>
      <c r="H24" s="33">
        <f t="shared" si="0"/>
        <v>0</v>
      </c>
    </row>
    <row r="25" spans="1:8" s="26" customFormat="1" ht="19.5" customHeight="1">
      <c r="A25" s="27">
        <v>20</v>
      </c>
      <c r="B25" s="28">
        <v>76</v>
      </c>
      <c r="C25" s="29" t="s">
        <v>111</v>
      </c>
      <c r="D25" s="30" t="s">
        <v>112</v>
      </c>
      <c r="E25" s="31" t="s">
        <v>39</v>
      </c>
      <c r="F25" s="32">
        <v>35796</v>
      </c>
      <c r="G25" s="35"/>
      <c r="H25" s="33">
        <f t="shared" si="0"/>
        <v>0</v>
      </c>
    </row>
    <row r="26" spans="1:8" s="26" customFormat="1" ht="19.5" customHeight="1">
      <c r="A26" s="27">
        <v>21</v>
      </c>
      <c r="B26" s="28">
        <v>165</v>
      </c>
      <c r="C26" s="29" t="s">
        <v>148</v>
      </c>
      <c r="D26" s="30" t="s">
        <v>147</v>
      </c>
      <c r="E26" s="31" t="s">
        <v>39</v>
      </c>
      <c r="F26" s="32">
        <v>35848</v>
      </c>
      <c r="G26" s="35"/>
      <c r="H26" s="33">
        <f t="shared" si="0"/>
        <v>0</v>
      </c>
    </row>
    <row r="27" spans="1:8" s="26" customFormat="1" ht="19.5" customHeight="1">
      <c r="A27" s="27">
        <v>22</v>
      </c>
      <c r="B27" s="28">
        <v>156</v>
      </c>
      <c r="C27" s="29" t="s">
        <v>144</v>
      </c>
      <c r="D27" s="30" t="s">
        <v>73</v>
      </c>
      <c r="E27" s="31" t="s">
        <v>39</v>
      </c>
      <c r="F27" s="32">
        <v>35471</v>
      </c>
      <c r="G27" s="35"/>
      <c r="H27" s="33">
        <f t="shared" si="0"/>
        <v>0</v>
      </c>
    </row>
    <row r="28" spans="1:8" s="26" customFormat="1" ht="19.5" customHeight="1">
      <c r="A28" s="27">
        <v>23</v>
      </c>
      <c r="B28" s="28">
        <v>180</v>
      </c>
      <c r="C28" s="29" t="s">
        <v>159</v>
      </c>
      <c r="D28" s="30" t="s">
        <v>76</v>
      </c>
      <c r="E28" s="31" t="s">
        <v>39</v>
      </c>
      <c r="F28" s="32">
        <v>35643</v>
      </c>
      <c r="G28" s="35"/>
      <c r="H28" s="33">
        <f t="shared" si="0"/>
        <v>0</v>
      </c>
    </row>
    <row r="29" spans="1:8" s="26" customFormat="1" ht="19.5" customHeight="1">
      <c r="A29" s="27">
        <v>24</v>
      </c>
      <c r="B29" s="28">
        <v>85</v>
      </c>
      <c r="C29" s="29" t="s">
        <v>117</v>
      </c>
      <c r="D29" s="30" t="s">
        <v>53</v>
      </c>
      <c r="E29" s="31" t="s">
        <v>39</v>
      </c>
      <c r="F29" s="32">
        <v>36082</v>
      </c>
      <c r="G29" s="35"/>
      <c r="H29" s="33">
        <f t="shared" si="0"/>
        <v>0</v>
      </c>
    </row>
    <row r="30" spans="1:8" s="26" customFormat="1" ht="19.5" customHeight="1">
      <c r="A30" s="27">
        <v>25</v>
      </c>
      <c r="B30" s="28">
        <v>25</v>
      </c>
      <c r="C30" s="29" t="s">
        <v>91</v>
      </c>
      <c r="D30" s="30" t="s">
        <v>38</v>
      </c>
      <c r="E30" s="31" t="s">
        <v>39</v>
      </c>
      <c r="F30" s="32">
        <v>35605</v>
      </c>
      <c r="G30" s="35"/>
      <c r="H30" s="33">
        <f t="shared" si="0"/>
        <v>0</v>
      </c>
    </row>
    <row r="31" spans="1:8" s="26" customFormat="1" ht="19.5" customHeight="1">
      <c r="A31" s="27">
        <v>26</v>
      </c>
      <c r="B31" s="28">
        <v>171</v>
      </c>
      <c r="C31" s="29" t="s">
        <v>152</v>
      </c>
      <c r="D31" s="30" t="s">
        <v>153</v>
      </c>
      <c r="E31" s="31" t="s">
        <v>39</v>
      </c>
      <c r="F31" s="32">
        <v>35529</v>
      </c>
      <c r="G31" s="35"/>
      <c r="H31" s="33">
        <f t="shared" si="0"/>
        <v>0</v>
      </c>
    </row>
    <row r="32" spans="1:8" s="26" customFormat="1" ht="19.5" customHeight="1">
      <c r="A32" s="27">
        <v>27</v>
      </c>
      <c r="B32" s="28">
        <v>121</v>
      </c>
      <c r="C32" s="29" t="s">
        <v>130</v>
      </c>
      <c r="D32" s="30" t="s">
        <v>131</v>
      </c>
      <c r="E32" s="31" t="s">
        <v>39</v>
      </c>
      <c r="F32" s="32">
        <v>35451</v>
      </c>
      <c r="G32" s="35"/>
      <c r="H32" s="33">
        <f t="shared" si="0"/>
        <v>0</v>
      </c>
    </row>
    <row r="33" spans="1:8" s="26" customFormat="1" ht="19.5" customHeight="1">
      <c r="A33" s="27">
        <v>28</v>
      </c>
      <c r="B33" s="28">
        <v>61</v>
      </c>
      <c r="C33" s="29" t="s">
        <v>110</v>
      </c>
      <c r="D33" s="30" t="s">
        <v>109</v>
      </c>
      <c r="E33" s="31" t="s">
        <v>39</v>
      </c>
      <c r="F33" s="32">
        <v>35659</v>
      </c>
      <c r="G33" s="35"/>
      <c r="H33" s="33">
        <f t="shared" si="0"/>
        <v>0</v>
      </c>
    </row>
    <row r="34" spans="1:8" s="26" customFormat="1" ht="19.5" customHeight="1">
      <c r="A34" s="27">
        <v>29</v>
      </c>
      <c r="B34" s="28">
        <v>157</v>
      </c>
      <c r="C34" s="29" t="s">
        <v>145</v>
      </c>
      <c r="D34" s="30" t="s">
        <v>73</v>
      </c>
      <c r="E34" s="31" t="s">
        <v>39</v>
      </c>
      <c r="F34" s="32">
        <v>35875</v>
      </c>
      <c r="G34" s="35"/>
      <c r="H34" s="33">
        <f t="shared" si="0"/>
        <v>0</v>
      </c>
    </row>
    <row r="35" spans="1:8" s="26" customFormat="1" ht="19.5" customHeight="1">
      <c r="A35" s="27">
        <v>30</v>
      </c>
      <c r="B35" s="28">
        <v>192</v>
      </c>
      <c r="C35" s="29" t="s">
        <v>161</v>
      </c>
      <c r="D35" s="30" t="s">
        <v>78</v>
      </c>
      <c r="E35" s="31" t="s">
        <v>39</v>
      </c>
      <c r="F35" s="32">
        <v>35712</v>
      </c>
      <c r="G35" s="35"/>
      <c r="H35" s="33">
        <f t="shared" si="0"/>
        <v>0</v>
      </c>
    </row>
    <row r="36" spans="1:8" s="26" customFormat="1" ht="19.5" customHeight="1">
      <c r="A36" s="27">
        <v>31</v>
      </c>
      <c r="B36" s="28">
        <v>178</v>
      </c>
      <c r="C36" s="29" t="s">
        <v>157</v>
      </c>
      <c r="D36" s="30" t="s">
        <v>76</v>
      </c>
      <c r="E36" s="31" t="s">
        <v>39</v>
      </c>
      <c r="F36" s="32">
        <v>35796</v>
      </c>
      <c r="G36" s="35"/>
      <c r="H36" s="33">
        <f t="shared" si="0"/>
        <v>0</v>
      </c>
    </row>
    <row r="37" spans="1:8" s="26" customFormat="1" ht="19.5" customHeight="1">
      <c r="A37" s="27">
        <v>32</v>
      </c>
      <c r="B37" s="28">
        <v>155</v>
      </c>
      <c r="C37" s="29" t="s">
        <v>143</v>
      </c>
      <c r="D37" s="30" t="s">
        <v>73</v>
      </c>
      <c r="E37" s="31" t="s">
        <v>39</v>
      </c>
      <c r="F37" s="32">
        <v>36078</v>
      </c>
      <c r="G37" s="35"/>
      <c r="H37" s="33">
        <f t="shared" si="0"/>
        <v>0</v>
      </c>
    </row>
    <row r="38" spans="1:8" s="26" customFormat="1" ht="19.5" customHeight="1">
      <c r="A38" s="27">
        <v>33</v>
      </c>
      <c r="B38" s="28">
        <v>139</v>
      </c>
      <c r="C38" s="29" t="s">
        <v>135</v>
      </c>
      <c r="D38" s="30" t="s">
        <v>67</v>
      </c>
      <c r="E38" s="31" t="s">
        <v>39</v>
      </c>
      <c r="F38" s="32">
        <v>35689</v>
      </c>
      <c r="G38" s="35"/>
      <c r="H38" s="33">
        <f t="shared" si="0"/>
        <v>0</v>
      </c>
    </row>
    <row r="39" spans="1:8" s="26" customFormat="1" ht="19.5" customHeight="1">
      <c r="A39" s="27">
        <v>34</v>
      </c>
      <c r="B39" s="28">
        <v>28</v>
      </c>
      <c r="C39" s="29" t="s">
        <v>92</v>
      </c>
      <c r="D39" s="30" t="s">
        <v>93</v>
      </c>
      <c r="E39" s="31" t="s">
        <v>39</v>
      </c>
      <c r="F39" s="32">
        <v>35431</v>
      </c>
      <c r="G39" s="35"/>
      <c r="H39" s="33">
        <f t="shared" si="0"/>
        <v>0</v>
      </c>
    </row>
    <row r="40" spans="1:8" s="26" customFormat="1" ht="19.5" customHeight="1">
      <c r="A40" s="27">
        <v>35</v>
      </c>
      <c r="B40" s="28">
        <v>176</v>
      </c>
      <c r="C40" s="29" t="s">
        <v>155</v>
      </c>
      <c r="D40" s="30" t="s">
        <v>76</v>
      </c>
      <c r="E40" s="31" t="s">
        <v>39</v>
      </c>
      <c r="F40" s="32">
        <v>35940</v>
      </c>
      <c r="G40" s="35"/>
      <c r="H40" s="33">
        <f t="shared" si="0"/>
        <v>0</v>
      </c>
    </row>
    <row r="41" spans="1:8" s="26" customFormat="1" ht="19.5" customHeight="1">
      <c r="A41" s="27">
        <v>36</v>
      </c>
      <c r="B41" s="28">
        <v>122</v>
      </c>
      <c r="C41" s="29" t="s">
        <v>132</v>
      </c>
      <c r="D41" s="30" t="s">
        <v>133</v>
      </c>
      <c r="E41" s="31" t="s">
        <v>39</v>
      </c>
      <c r="F41" s="32">
        <v>35929</v>
      </c>
      <c r="G41" s="35"/>
      <c r="H41" s="33">
        <f t="shared" si="0"/>
        <v>0</v>
      </c>
    </row>
    <row r="42" spans="1:8" s="26" customFormat="1" ht="19.5" customHeight="1">
      <c r="A42" s="27">
        <v>37</v>
      </c>
      <c r="B42" s="28">
        <v>55</v>
      </c>
      <c r="C42" s="29" t="s">
        <v>106</v>
      </c>
      <c r="D42" s="30" t="s">
        <v>44</v>
      </c>
      <c r="E42" s="31" t="s">
        <v>39</v>
      </c>
      <c r="F42" s="32">
        <v>35645</v>
      </c>
      <c r="G42" s="35"/>
      <c r="H42" s="33">
        <f t="shared" si="0"/>
        <v>0</v>
      </c>
    </row>
    <row r="43" spans="1:8" s="26" customFormat="1" ht="19.5" customHeight="1">
      <c r="A43" s="27">
        <v>38</v>
      </c>
      <c r="B43" s="28">
        <v>35</v>
      </c>
      <c r="C43" s="29" t="s">
        <v>97</v>
      </c>
      <c r="D43" s="30" t="s">
        <v>95</v>
      </c>
      <c r="E43" s="31" t="s">
        <v>39</v>
      </c>
      <c r="F43" s="32">
        <v>35431</v>
      </c>
      <c r="G43" s="35"/>
      <c r="H43" s="33">
        <f t="shared" si="0"/>
        <v>0</v>
      </c>
    </row>
    <row r="44" spans="1:8" s="26" customFormat="1" ht="19.5" customHeight="1">
      <c r="A44" s="27">
        <v>39</v>
      </c>
      <c r="B44" s="28">
        <v>102</v>
      </c>
      <c r="C44" s="29" t="s">
        <v>123</v>
      </c>
      <c r="D44" s="30" t="s">
        <v>57</v>
      </c>
      <c r="E44" s="31" t="s">
        <v>39</v>
      </c>
      <c r="F44" s="32">
        <v>36102</v>
      </c>
      <c r="G44" s="35"/>
      <c r="H44" s="33">
        <f t="shared" si="0"/>
        <v>0</v>
      </c>
    </row>
    <row r="45" spans="1:8" s="26" customFormat="1" ht="19.5" customHeight="1">
      <c r="A45" s="27">
        <v>40</v>
      </c>
      <c r="B45" s="28">
        <v>179</v>
      </c>
      <c r="C45" s="29" t="s">
        <v>158</v>
      </c>
      <c r="D45" s="30" t="s">
        <v>76</v>
      </c>
      <c r="E45" s="31" t="s">
        <v>39</v>
      </c>
      <c r="F45" s="32">
        <v>36083</v>
      </c>
      <c r="G45" s="35"/>
      <c r="H45" s="33">
        <f t="shared" si="0"/>
        <v>0</v>
      </c>
    </row>
    <row r="46" spans="1:8" s="26" customFormat="1" ht="19.5" customHeight="1">
      <c r="A46" s="27">
        <v>41</v>
      </c>
      <c r="B46" s="28">
        <v>44</v>
      </c>
      <c r="C46" s="29" t="s">
        <v>101</v>
      </c>
      <c r="D46" s="30" t="s">
        <v>41</v>
      </c>
      <c r="E46" s="31" t="s">
        <v>39</v>
      </c>
      <c r="F46" s="32">
        <v>35526</v>
      </c>
      <c r="G46" s="35"/>
      <c r="H46" s="33">
        <f t="shared" si="0"/>
        <v>0</v>
      </c>
    </row>
    <row r="47" spans="1:8" s="26" customFormat="1" ht="19.5" customHeight="1">
      <c r="A47" s="27">
        <v>42</v>
      </c>
      <c r="B47" s="28">
        <v>172</v>
      </c>
      <c r="C47" s="29" t="s">
        <v>154</v>
      </c>
      <c r="D47" s="30" t="s">
        <v>153</v>
      </c>
      <c r="E47" s="31" t="s">
        <v>39</v>
      </c>
      <c r="F47" s="32">
        <v>35552</v>
      </c>
      <c r="G47" s="35"/>
      <c r="H47" s="33">
        <f t="shared" si="0"/>
        <v>0</v>
      </c>
    </row>
    <row r="48" spans="1:8" s="26" customFormat="1" ht="19.5" customHeight="1">
      <c r="A48" s="27">
        <v>43</v>
      </c>
      <c r="B48" s="28">
        <v>60</v>
      </c>
      <c r="C48" s="29" t="s">
        <v>108</v>
      </c>
      <c r="D48" s="30" t="s">
        <v>109</v>
      </c>
      <c r="E48" s="31" t="s">
        <v>39</v>
      </c>
      <c r="F48" s="32">
        <v>35626</v>
      </c>
      <c r="G48" s="35"/>
      <c r="H48" s="33">
        <f t="shared" si="0"/>
        <v>0</v>
      </c>
    </row>
    <row r="49" spans="1:8" s="26" customFormat="1" ht="19.5" customHeight="1">
      <c r="A49" s="27">
        <v>44</v>
      </c>
      <c r="B49" s="28">
        <v>140</v>
      </c>
      <c r="C49" s="29" t="s">
        <v>136</v>
      </c>
      <c r="D49" s="30" t="s">
        <v>67</v>
      </c>
      <c r="E49" s="31" t="s">
        <v>39</v>
      </c>
      <c r="F49" s="32">
        <v>35796</v>
      </c>
      <c r="G49" s="35"/>
      <c r="H49" s="33">
        <f t="shared" si="0"/>
        <v>0</v>
      </c>
    </row>
    <row r="50" spans="1:8" s="26" customFormat="1" ht="19.5" customHeight="1">
      <c r="A50" s="27">
        <v>45</v>
      </c>
      <c r="B50" s="28">
        <v>24</v>
      </c>
      <c r="C50" s="29" t="s">
        <v>90</v>
      </c>
      <c r="D50" s="30" t="s">
        <v>38</v>
      </c>
      <c r="E50" s="31" t="s">
        <v>39</v>
      </c>
      <c r="F50" s="32">
        <v>36083</v>
      </c>
      <c r="G50" s="35"/>
      <c r="H50" s="33">
        <f t="shared" si="0"/>
        <v>0</v>
      </c>
    </row>
    <row r="51" spans="1:8" s="26" customFormat="1" ht="19.5" customHeight="1">
      <c r="A51" s="27">
        <v>46</v>
      </c>
      <c r="B51" s="28">
        <v>56</v>
      </c>
      <c r="C51" s="29" t="s">
        <v>107</v>
      </c>
      <c r="D51" s="30" t="s">
        <v>44</v>
      </c>
      <c r="E51" s="31" t="s">
        <v>39</v>
      </c>
      <c r="F51" s="32">
        <v>35467</v>
      </c>
      <c r="G51" s="35"/>
      <c r="H51" s="33">
        <f t="shared" si="0"/>
        <v>0</v>
      </c>
    </row>
    <row r="52" spans="1:8" s="26" customFormat="1" ht="19.5" customHeight="1">
      <c r="A52" s="27">
        <v>47</v>
      </c>
      <c r="B52" s="28">
        <v>177</v>
      </c>
      <c r="C52" s="29" t="s">
        <v>156</v>
      </c>
      <c r="D52" s="30" t="s">
        <v>76</v>
      </c>
      <c r="E52" s="31" t="s">
        <v>39</v>
      </c>
      <c r="F52" s="32">
        <v>35876</v>
      </c>
      <c r="G52" s="35"/>
      <c r="H52" s="33">
        <f t="shared" si="0"/>
        <v>0</v>
      </c>
    </row>
    <row r="53" spans="1:8" s="26" customFormat="1" ht="19.5" customHeight="1">
      <c r="A53" s="27">
        <v>48</v>
      </c>
      <c r="B53" s="28">
        <v>43</v>
      </c>
      <c r="C53" s="29" t="s">
        <v>100</v>
      </c>
      <c r="D53" s="30" t="s">
        <v>41</v>
      </c>
      <c r="E53" s="31" t="s">
        <v>39</v>
      </c>
      <c r="F53" s="32">
        <v>35764</v>
      </c>
      <c r="G53" s="35"/>
      <c r="H53" s="33">
        <f t="shared" si="0"/>
        <v>0</v>
      </c>
    </row>
    <row r="54" spans="1:8" s="26" customFormat="1" ht="19.5" customHeight="1">
      <c r="A54" s="27">
        <v>49</v>
      </c>
      <c r="B54" s="28">
        <v>86</v>
      </c>
      <c r="C54" s="29" t="s">
        <v>118</v>
      </c>
      <c r="D54" s="30" t="s">
        <v>53</v>
      </c>
      <c r="E54" s="31" t="s">
        <v>39</v>
      </c>
      <c r="F54" s="32">
        <v>35986</v>
      </c>
      <c r="G54" s="35"/>
      <c r="H54" s="33">
        <f t="shared" si="0"/>
        <v>0</v>
      </c>
    </row>
    <row r="55" spans="1:8" s="26" customFormat="1" ht="19.5" customHeight="1">
      <c r="A55" s="27">
        <v>50</v>
      </c>
      <c r="B55" s="28">
        <v>124</v>
      </c>
      <c r="C55" s="29" t="s">
        <v>134</v>
      </c>
      <c r="D55" s="30" t="s">
        <v>65</v>
      </c>
      <c r="E55" s="31" t="s">
        <v>39</v>
      </c>
      <c r="F55" s="32">
        <v>35990</v>
      </c>
      <c r="G55" s="35"/>
      <c r="H55" s="33">
        <f t="shared" si="0"/>
        <v>0</v>
      </c>
    </row>
    <row r="56" spans="1:8" s="26" customFormat="1" ht="19.5" customHeight="1">
      <c r="A56" s="27">
        <v>51</v>
      </c>
      <c r="B56" s="28">
        <v>34</v>
      </c>
      <c r="C56" s="29" t="s">
        <v>96</v>
      </c>
      <c r="D56" s="30" t="s">
        <v>95</v>
      </c>
      <c r="E56" s="31" t="s">
        <v>39</v>
      </c>
      <c r="F56" s="32">
        <v>35796</v>
      </c>
      <c r="G56" s="35"/>
      <c r="H56" s="33">
        <f t="shared" si="0"/>
        <v>0</v>
      </c>
    </row>
    <row r="57" spans="1:8" s="26" customFormat="1" ht="19.5" customHeight="1">
      <c r="A57" s="27">
        <v>52</v>
      </c>
      <c r="B57" s="28">
        <v>100</v>
      </c>
      <c r="C57" s="29" t="s">
        <v>121</v>
      </c>
      <c r="D57" s="30" t="s">
        <v>57</v>
      </c>
      <c r="E57" s="31" t="s">
        <v>39</v>
      </c>
      <c r="F57" s="32">
        <v>35765</v>
      </c>
      <c r="G57" s="35"/>
      <c r="H57" s="33">
        <f t="shared" si="0"/>
        <v>0</v>
      </c>
    </row>
    <row r="58" spans="1:8" s="26" customFormat="1" ht="19.5" customHeight="1">
      <c r="A58" s="27">
        <v>53</v>
      </c>
      <c r="B58" s="28">
        <v>33</v>
      </c>
      <c r="C58" s="29" t="s">
        <v>94</v>
      </c>
      <c r="D58" s="30" t="s">
        <v>95</v>
      </c>
      <c r="E58" s="31" t="s">
        <v>39</v>
      </c>
      <c r="F58" s="32">
        <v>35796</v>
      </c>
      <c r="G58" s="35"/>
      <c r="H58" s="33">
        <f t="shared" si="0"/>
        <v>0</v>
      </c>
    </row>
    <row r="59" spans="1:8" s="26" customFormat="1" ht="19.5" customHeight="1">
      <c r="A59" s="27">
        <v>54</v>
      </c>
      <c r="B59" s="28">
        <v>166</v>
      </c>
      <c r="C59" s="29" t="s">
        <v>149</v>
      </c>
      <c r="D59" s="30" t="s">
        <v>150</v>
      </c>
      <c r="E59" s="31" t="s">
        <v>39</v>
      </c>
      <c r="F59" s="32">
        <v>35796</v>
      </c>
      <c r="G59" s="35"/>
      <c r="H59" s="33">
        <f t="shared" si="0"/>
        <v>0</v>
      </c>
    </row>
    <row r="60" spans="1:8" s="26" customFormat="1" ht="19.5" customHeight="1">
      <c r="A60" s="27">
        <v>55</v>
      </c>
      <c r="B60" s="28">
        <v>54</v>
      </c>
      <c r="C60" s="29" t="s">
        <v>105</v>
      </c>
      <c r="D60" s="30" t="s">
        <v>44</v>
      </c>
      <c r="E60" s="31" t="s">
        <v>39</v>
      </c>
      <c r="F60" s="32">
        <v>35530</v>
      </c>
      <c r="G60" s="35"/>
      <c r="H60" s="33">
        <f t="shared" si="0"/>
        <v>0</v>
      </c>
    </row>
    <row r="61" spans="1:8" s="26" customFormat="1" ht="19.5" customHeight="1">
      <c r="A61" s="27">
        <v>56</v>
      </c>
      <c r="B61" s="28">
        <v>167</v>
      </c>
      <c r="C61" s="29" t="s">
        <v>151</v>
      </c>
      <c r="D61" s="30" t="s">
        <v>150</v>
      </c>
      <c r="E61" s="31" t="s">
        <v>39</v>
      </c>
      <c r="F61" s="32">
        <v>35796</v>
      </c>
      <c r="G61" s="35"/>
      <c r="H61" s="33">
        <f t="shared" si="0"/>
        <v>0</v>
      </c>
    </row>
    <row r="62" spans="1:8" s="26" customFormat="1" ht="19.5" customHeight="1">
      <c r="A62" s="27">
        <v>57</v>
      </c>
      <c r="B62" s="28">
        <v>36</v>
      </c>
      <c r="C62" s="29" t="s">
        <v>98</v>
      </c>
      <c r="D62" s="30" t="s">
        <v>95</v>
      </c>
      <c r="E62" s="31" t="s">
        <v>39</v>
      </c>
      <c r="F62" s="32">
        <v>35796</v>
      </c>
      <c r="G62" s="35"/>
      <c r="H62" s="33">
        <f t="shared" si="0"/>
        <v>0</v>
      </c>
    </row>
    <row r="63" spans="1:8" s="26" customFormat="1" ht="19.5" customHeight="1">
      <c r="A63" s="27">
        <v>58</v>
      </c>
      <c r="B63" s="28">
        <v>37</v>
      </c>
      <c r="C63" s="29" t="s">
        <v>99</v>
      </c>
      <c r="D63" s="30" t="s">
        <v>95</v>
      </c>
      <c r="E63" s="31" t="s">
        <v>39</v>
      </c>
      <c r="F63" s="32">
        <v>35490</v>
      </c>
      <c r="G63" s="35"/>
      <c r="H63" s="33">
        <f t="shared" si="0"/>
        <v>0</v>
      </c>
    </row>
    <row r="64" spans="1:8" s="26" customFormat="1" ht="19.5" customHeight="1">
      <c r="A64" s="27">
        <v>59</v>
      </c>
      <c r="B64" s="28">
        <v>144</v>
      </c>
      <c r="C64" s="29" t="s">
        <v>140</v>
      </c>
      <c r="D64" s="30" t="s">
        <v>67</v>
      </c>
      <c r="E64" s="31" t="s">
        <v>39</v>
      </c>
      <c r="F64" s="32">
        <v>35920</v>
      </c>
      <c r="G64" s="35"/>
      <c r="H64" s="33">
        <f t="shared" si="0"/>
        <v>0</v>
      </c>
    </row>
    <row r="65" spans="1:8" s="26" customFormat="1" ht="19.5" customHeight="1">
      <c r="A65" s="27" t="s">
        <v>283</v>
      </c>
      <c r="B65" s="28">
        <v>82</v>
      </c>
      <c r="C65" s="29" t="s">
        <v>114</v>
      </c>
      <c r="D65" s="30" t="s">
        <v>53</v>
      </c>
      <c r="E65" s="31" t="s">
        <v>39</v>
      </c>
      <c r="F65" s="32">
        <v>35462</v>
      </c>
      <c r="G65" s="35" t="s">
        <v>284</v>
      </c>
      <c r="H65" s="33" t="str">
        <f t="shared" si="0"/>
        <v>-</v>
      </c>
    </row>
    <row r="66" spans="1:8" s="26" customFormat="1" ht="19.5" customHeight="1">
      <c r="A66" s="27" t="s">
        <v>283</v>
      </c>
      <c r="B66" s="28">
        <v>109</v>
      </c>
      <c r="C66" s="29" t="s">
        <v>124</v>
      </c>
      <c r="D66" s="30" t="s">
        <v>125</v>
      </c>
      <c r="E66" s="31" t="s">
        <v>39</v>
      </c>
      <c r="F66" s="32">
        <v>35431</v>
      </c>
      <c r="G66" s="35" t="s">
        <v>284</v>
      </c>
      <c r="H66" s="33" t="str">
        <f t="shared" si="0"/>
        <v>-</v>
      </c>
    </row>
    <row r="67" spans="1:8" s="26" customFormat="1" ht="19.5" customHeight="1">
      <c r="A67" s="27" t="s">
        <v>283</v>
      </c>
      <c r="B67" s="28">
        <v>203</v>
      </c>
      <c r="C67" s="29" t="s">
        <v>164</v>
      </c>
      <c r="D67" s="30" t="s">
        <v>165</v>
      </c>
      <c r="E67" s="31" t="s">
        <v>39</v>
      </c>
      <c r="F67" s="32">
        <v>35627</v>
      </c>
      <c r="G67" s="35" t="s">
        <v>284</v>
      </c>
      <c r="H67" s="33" t="str">
        <f t="shared" si="0"/>
        <v>-</v>
      </c>
    </row>
    <row r="68" spans="1:8" s="26" customFormat="1" ht="19.5" customHeight="1">
      <c r="A68" s="27" t="s">
        <v>283</v>
      </c>
      <c r="B68" s="28">
        <v>191</v>
      </c>
      <c r="C68" s="29" t="s">
        <v>160</v>
      </c>
      <c r="D68" s="30" t="s">
        <v>78</v>
      </c>
      <c r="E68" s="31" t="s">
        <v>39</v>
      </c>
      <c r="F68" s="32">
        <v>35496</v>
      </c>
      <c r="G68" s="35" t="s">
        <v>284</v>
      </c>
      <c r="H68" s="33" t="str">
        <f t="shared" si="0"/>
        <v>-</v>
      </c>
    </row>
    <row r="69" spans="1:8" s="26" customFormat="1" ht="19.5" customHeight="1">
      <c r="A69" s="27" t="s">
        <v>283</v>
      </c>
      <c r="B69" s="28">
        <v>45</v>
      </c>
      <c r="C69" s="29" t="s">
        <v>102</v>
      </c>
      <c r="D69" s="30" t="s">
        <v>41</v>
      </c>
      <c r="E69" s="31" t="s">
        <v>39</v>
      </c>
      <c r="F69" s="32">
        <v>35710</v>
      </c>
      <c r="G69" s="35" t="s">
        <v>282</v>
      </c>
      <c r="H69" s="33" t="str">
        <f t="shared" si="0"/>
        <v>-</v>
      </c>
    </row>
    <row r="70" spans="1:8" s="26" customFormat="1" ht="19.5" customHeight="1">
      <c r="A70" s="27" t="s">
        <v>283</v>
      </c>
      <c r="B70" s="28">
        <v>7</v>
      </c>
      <c r="C70" s="29" t="s">
        <v>84</v>
      </c>
      <c r="D70" s="30" t="s">
        <v>81</v>
      </c>
      <c r="E70" s="31" t="s">
        <v>39</v>
      </c>
      <c r="F70" s="32">
        <v>35431</v>
      </c>
      <c r="G70" s="35" t="s">
        <v>282</v>
      </c>
      <c r="H70" s="33" t="str">
        <f t="shared" si="0"/>
        <v>-</v>
      </c>
    </row>
    <row r="71" spans="1:8" s="26" customFormat="1" ht="19.5" customHeight="1">
      <c r="A71" s="27" t="s">
        <v>283</v>
      </c>
      <c r="B71" s="28">
        <v>6</v>
      </c>
      <c r="C71" s="29" t="s">
        <v>83</v>
      </c>
      <c r="D71" s="30" t="s">
        <v>81</v>
      </c>
      <c r="E71" s="31" t="s">
        <v>39</v>
      </c>
      <c r="F71" s="32">
        <v>35534</v>
      </c>
      <c r="G71" s="35" t="s">
        <v>282</v>
      </c>
      <c r="H71" s="33" t="str">
        <f t="shared" si="0"/>
        <v>-</v>
      </c>
    </row>
    <row r="72" spans="1:8" s="26" customFormat="1" ht="19.5" customHeight="1">
      <c r="A72" s="27" t="s">
        <v>283</v>
      </c>
      <c r="B72" s="28">
        <v>194</v>
      </c>
      <c r="C72" s="29" t="s">
        <v>163</v>
      </c>
      <c r="D72" s="30" t="s">
        <v>78</v>
      </c>
      <c r="E72" s="31" t="s">
        <v>39</v>
      </c>
      <c r="F72" s="32">
        <v>35662</v>
      </c>
      <c r="G72" s="35" t="s">
        <v>282</v>
      </c>
      <c r="H72" s="33" t="str">
        <f>IF(OR(G72="DQ",G72="DNF",G72="DNS"),"-",IF(B72&lt;&gt;"",IF(E72="F",H71,H71+1),""))</f>
        <v>-</v>
      </c>
    </row>
    <row r="73" spans="1:8" s="26" customFormat="1" ht="19.5" customHeight="1">
      <c r="A73" s="27" t="s">
        <v>283</v>
      </c>
      <c r="B73" s="28">
        <v>143</v>
      </c>
      <c r="C73" s="29" t="s">
        <v>139</v>
      </c>
      <c r="D73" s="30" t="s">
        <v>67</v>
      </c>
      <c r="E73" s="31" t="s">
        <v>39</v>
      </c>
      <c r="F73" s="32">
        <v>35788</v>
      </c>
      <c r="G73" s="35" t="s">
        <v>282</v>
      </c>
      <c r="H73" s="33" t="str">
        <f>IF(OR(G73="DQ",G73="DNF",G73="DNS"),"-",IF(B73&lt;&gt;"",IF(E73="F",H72,H72+1),""))</f>
        <v>-</v>
      </c>
    </row>
    <row r="74" spans="1:8" s="26" customFormat="1" ht="19.5" customHeight="1">
      <c r="A74" s="27" t="s">
        <v>283</v>
      </c>
      <c r="B74" s="28">
        <v>142</v>
      </c>
      <c r="C74" s="29" t="s">
        <v>138</v>
      </c>
      <c r="D74" s="30" t="s">
        <v>67</v>
      </c>
      <c r="E74" s="31" t="s">
        <v>39</v>
      </c>
      <c r="F74" s="32">
        <v>35754</v>
      </c>
      <c r="G74" s="35" t="s">
        <v>282</v>
      </c>
      <c r="H74" s="33" t="str">
        <f>IF(OR(G74="DQ",G74="DNF",G74="DNS"),"-",IF(B74&lt;&gt;"",IF(E74="F",H73,H73+1),""))</f>
        <v>-</v>
      </c>
    </row>
    <row r="75" spans="1:8" s="26" customFormat="1" ht="19.5" customHeight="1">
      <c r="A75" s="27" t="s">
        <v>283</v>
      </c>
      <c r="B75" s="28">
        <v>141</v>
      </c>
      <c r="C75" s="29" t="s">
        <v>137</v>
      </c>
      <c r="D75" s="30" t="s">
        <v>67</v>
      </c>
      <c r="E75" s="31" t="s">
        <v>39</v>
      </c>
      <c r="F75" s="32">
        <v>36042</v>
      </c>
      <c r="G75" s="35" t="s">
        <v>282</v>
      </c>
      <c r="H75" s="33" t="str">
        <f>IF(OR(G75="DQ",G75="DNF",G75="DNS"),"-",IF(B75&lt;&gt;"",IF(E75="F",H74,H74+1),""))</f>
        <v>-</v>
      </c>
    </row>
  </sheetData>
  <sheetProtection/>
  <mergeCells count="5">
    <mergeCell ref="A1:H1"/>
    <mergeCell ref="A2:H2"/>
    <mergeCell ref="A3:H3"/>
    <mergeCell ref="A4:C4"/>
    <mergeCell ref="F4:H4"/>
  </mergeCells>
  <conditionalFormatting sqref="H6:H75">
    <cfRule type="containsText" priority="2" dxfId="42" operator="containsText" stopIfTrue="1" text="$E$7=&quot;&quot;F&quot;&quot;">
      <formula>NOT(ISERROR(SEARCH("$E$7=""F""",H6)))</formula>
    </cfRule>
    <cfRule type="containsText" priority="3" dxfId="42" operator="containsText" stopIfTrue="1" text="F=E7">
      <formula>NOT(ISERROR(SEARCH("F=E7",H6)))</formula>
    </cfRule>
  </conditionalFormatting>
  <conditionalFormatting sqref="B6:B75">
    <cfRule type="duplicateValues" priority="214" dxfId="42" stopIfTrue="1">
      <formula>AND(COUNTIF($B$6:$B$75,B6)&gt;1,NOT(ISBLANK(B6)))</formula>
    </cfRule>
  </conditionalFormatting>
  <conditionalFormatting sqref="B6:B145">
    <cfRule type="duplicateValues" priority="1" dxfId="42" stopIfTrue="1">
      <formula>AND(COUNTIF($B$6:$B$145,B6)&gt;1,NOT(ISBLANK(B6)))</formula>
    </cfRule>
  </conditionalFormatting>
  <printOptions horizontalCentered="1"/>
  <pageMargins left="0.55" right="0.2362204724409449" top="0.6299212598425197" bottom="0.4330708661417323" header="0.3937007874015748" footer="0.2362204724409449"/>
  <pageSetup fitToHeight="0" fitToWidth="1" horizontalDpi="600" verticalDpi="600" orientation="portrait" paperSize="9" r:id="rId2"/>
  <headerFooter alignWithMargins="0">
    <oddFooter>&amp;C&amp;P</oddFooter>
  </headerFooter>
  <drawing r:id="rId1"/>
</worksheet>
</file>

<file path=xl/worksheets/sheet7.xml><?xml version="1.0" encoding="utf-8"?>
<worksheet xmlns="http://schemas.openxmlformats.org/spreadsheetml/2006/main" xmlns:r="http://schemas.openxmlformats.org/officeDocument/2006/relationships">
  <sheetPr>
    <tabColor rgb="FFFFFF00"/>
  </sheetPr>
  <dimension ref="A1:E33"/>
  <sheetViews>
    <sheetView view="pageBreakPreview" zoomScaleSheetLayoutView="100" zoomScalePageLayoutView="0" workbookViewId="0" topLeftCell="A19">
      <selection activeCell="I26" sqref="I26"/>
    </sheetView>
  </sheetViews>
  <sheetFormatPr defaultColWidth="9.00390625" defaultRowHeight="12.75"/>
  <cols>
    <col min="1" max="2" width="30.375" style="14" customWidth="1"/>
    <col min="3" max="3" width="30.875" style="14" customWidth="1"/>
    <col min="4" max="12" width="6.75390625" style="14" customWidth="1"/>
    <col min="13" max="16384" width="9.125" style="14" customWidth="1"/>
  </cols>
  <sheetData>
    <row r="1" spans="1:3" ht="24" customHeight="1">
      <c r="A1" s="102"/>
      <c r="B1" s="103"/>
      <c r="C1" s="104"/>
    </row>
    <row r="2" spans="1:5" ht="42.75" customHeight="1">
      <c r="A2" s="105" t="s">
        <v>24</v>
      </c>
      <c r="B2" s="106"/>
      <c r="C2" s="107"/>
      <c r="D2" s="15"/>
      <c r="E2" s="15"/>
    </row>
    <row r="3" spans="1:5" ht="24.75" customHeight="1">
      <c r="A3" s="108"/>
      <c r="B3" s="109"/>
      <c r="C3" s="110"/>
      <c r="D3" s="16"/>
      <c r="E3" s="16"/>
    </row>
    <row r="4" spans="1:3" s="17" customFormat="1" ht="24.75" customHeight="1">
      <c r="A4" s="37"/>
      <c r="B4" s="38"/>
      <c r="C4" s="39"/>
    </row>
    <row r="5" spans="1:3" s="17" customFormat="1" ht="24.75" customHeight="1">
      <c r="A5" s="37"/>
      <c r="B5" s="38"/>
      <c r="C5" s="39"/>
    </row>
    <row r="6" spans="1:3" s="17" customFormat="1" ht="24.75" customHeight="1">
      <c r="A6" s="37"/>
      <c r="B6" s="38"/>
      <c r="C6" s="39"/>
    </row>
    <row r="7" spans="1:3" s="17" customFormat="1" ht="24.75" customHeight="1">
      <c r="A7" s="37"/>
      <c r="B7" s="38"/>
      <c r="C7" s="39"/>
    </row>
    <row r="8" spans="1:3" s="17" customFormat="1" ht="24.75" customHeight="1">
      <c r="A8" s="37"/>
      <c r="B8" s="38"/>
      <c r="C8" s="39"/>
    </row>
    <row r="9" spans="1:3" ht="22.5">
      <c r="A9" s="37"/>
      <c r="B9" s="38"/>
      <c r="C9" s="39"/>
    </row>
    <row r="10" spans="1:3" ht="22.5">
      <c r="A10" s="37"/>
      <c r="B10" s="38"/>
      <c r="C10" s="39"/>
    </row>
    <row r="11" spans="1:3" ht="22.5">
      <c r="A11" s="37"/>
      <c r="B11" s="38"/>
      <c r="C11" s="39"/>
    </row>
    <row r="12" spans="1:3" ht="22.5">
      <c r="A12" s="37"/>
      <c r="B12" s="38"/>
      <c r="C12" s="39"/>
    </row>
    <row r="13" spans="1:3" ht="22.5">
      <c r="A13" s="37"/>
      <c r="B13" s="38"/>
      <c r="C13" s="39"/>
    </row>
    <row r="14" spans="1:3" ht="22.5">
      <c r="A14" s="37"/>
      <c r="B14" s="38"/>
      <c r="C14" s="39"/>
    </row>
    <row r="15" spans="1:3" ht="22.5">
      <c r="A15" s="37"/>
      <c r="B15" s="38"/>
      <c r="C15" s="39"/>
    </row>
    <row r="16" spans="1:3" ht="22.5">
      <c r="A16" s="37"/>
      <c r="B16" s="38"/>
      <c r="C16" s="39"/>
    </row>
    <row r="17" spans="1:3" ht="22.5">
      <c r="A17" s="37"/>
      <c r="B17" s="38"/>
      <c r="C17" s="39"/>
    </row>
    <row r="18" spans="1:3" ht="22.5">
      <c r="A18" s="37"/>
      <c r="B18" s="38"/>
      <c r="C18" s="39"/>
    </row>
    <row r="19" spans="1:3" ht="18" customHeight="1">
      <c r="A19" s="111" t="str">
        <f>B25</f>
        <v>Türkiye Dağ Koşusu Şampiyonası</v>
      </c>
      <c r="B19" s="112"/>
      <c r="C19" s="113"/>
    </row>
    <row r="20" spans="1:3" ht="42" customHeight="1">
      <c r="A20" s="114"/>
      <c r="B20" s="112"/>
      <c r="C20" s="113"/>
    </row>
    <row r="21" spans="1:3" ht="27">
      <c r="A21" s="40"/>
      <c r="B21" s="63" t="str">
        <f>B28</f>
        <v>Kütahya-Gediz</v>
      </c>
      <c r="C21" s="42"/>
    </row>
    <row r="22" spans="1:3" ht="22.5">
      <c r="A22" s="37"/>
      <c r="B22" s="43"/>
      <c r="C22" s="39"/>
    </row>
    <row r="23" spans="1:3" ht="22.5">
      <c r="A23" s="37"/>
      <c r="B23" s="43"/>
      <c r="C23" s="39"/>
    </row>
    <row r="24" spans="1:3" ht="22.5">
      <c r="A24" s="44"/>
      <c r="B24" s="45"/>
      <c r="C24" s="46"/>
    </row>
    <row r="25" spans="1:3" ht="25.5" customHeight="1">
      <c r="A25" s="47" t="s">
        <v>6</v>
      </c>
      <c r="B25" s="98" t="s">
        <v>25</v>
      </c>
      <c r="C25" s="99"/>
    </row>
    <row r="26" spans="1:3" ht="25.5" customHeight="1">
      <c r="A26" s="47" t="s">
        <v>7</v>
      </c>
      <c r="B26" s="98" t="s">
        <v>29</v>
      </c>
      <c r="C26" s="99"/>
    </row>
    <row r="27" spans="1:3" ht="25.5" customHeight="1">
      <c r="A27" s="48" t="s">
        <v>8</v>
      </c>
      <c r="B27" s="98" t="s">
        <v>31</v>
      </c>
      <c r="C27" s="99"/>
    </row>
    <row r="28" spans="1:3" ht="25.5" customHeight="1">
      <c r="A28" s="47" t="s">
        <v>9</v>
      </c>
      <c r="B28" s="98" t="s">
        <v>27</v>
      </c>
      <c r="C28" s="99"/>
    </row>
    <row r="29" spans="1:3" ht="25.5" customHeight="1">
      <c r="A29" s="49" t="s">
        <v>10</v>
      </c>
      <c r="B29" s="100">
        <v>41784.42361111111</v>
      </c>
      <c r="C29" s="101"/>
    </row>
    <row r="30" spans="1:3" ht="24" customHeight="1">
      <c r="A30" s="49" t="s">
        <v>28</v>
      </c>
      <c r="B30" s="65"/>
      <c r="C30" s="64"/>
    </row>
    <row r="31" spans="1:3" ht="24" customHeight="1">
      <c r="A31" s="50"/>
      <c r="B31" s="51"/>
      <c r="C31" s="52"/>
    </row>
    <row r="32" spans="1:3" ht="24" customHeight="1">
      <c r="A32" s="50"/>
      <c r="B32" s="51"/>
      <c r="C32" s="52"/>
    </row>
    <row r="33" spans="1:3" ht="24" customHeight="1" thickBot="1">
      <c r="A33" s="53"/>
      <c r="B33" s="54"/>
      <c r="C33" s="55"/>
    </row>
  </sheetData>
  <sheetProtection/>
  <mergeCells count="9">
    <mergeCell ref="B27:C27"/>
    <mergeCell ref="B28:C28"/>
    <mergeCell ref="B29:C29"/>
    <mergeCell ref="A1:C1"/>
    <mergeCell ref="A2:C2"/>
    <mergeCell ref="A3:C3"/>
    <mergeCell ref="A19:C20"/>
    <mergeCell ref="B25:C25"/>
    <mergeCell ref="B26:C26"/>
  </mergeCells>
  <printOptions horizontalCentered="1" verticalCentered="1"/>
  <pageMargins left="0.6692913385826772" right="0.2362204724409449" top="0.4724409448818898" bottom="0.2755905511811024" header="0.31496062992125984" footer="0.15748031496062992"/>
  <pageSetup horizontalDpi="600" verticalDpi="600" orientation="portrait" paperSize="9" scale="96" r:id="rId2"/>
  <drawing r:id="rId1"/>
</worksheet>
</file>

<file path=xl/worksheets/sheet8.xml><?xml version="1.0" encoding="utf-8"?>
<worksheet xmlns="http://schemas.openxmlformats.org/spreadsheetml/2006/main" xmlns:r="http://schemas.openxmlformats.org/officeDocument/2006/relationships">
  <sheetPr>
    <tabColor theme="9" tint="-0.24997000396251678"/>
    <pageSetUpPr fitToPage="1"/>
  </sheetPr>
  <dimension ref="A1:H20"/>
  <sheetViews>
    <sheetView view="pageBreakPreview" zoomScaleSheetLayoutView="100" zoomScalePageLayoutView="0" workbookViewId="0" topLeftCell="A1">
      <selection activeCell="D10" sqref="D10"/>
    </sheetView>
  </sheetViews>
  <sheetFormatPr defaultColWidth="9.00390625" defaultRowHeight="12.75"/>
  <cols>
    <col min="1" max="1" width="5.125" style="19" bestFit="1" customWidth="1"/>
    <col min="2" max="2" width="6.375" style="19" bestFit="1" customWidth="1"/>
    <col min="3" max="3" width="30.75390625" style="20" customWidth="1"/>
    <col min="4" max="4" width="39.875" style="20" customWidth="1"/>
    <col min="5" max="5" width="6.75390625" style="19" customWidth="1"/>
    <col min="6" max="6" width="15.125" style="21" customWidth="1"/>
    <col min="7" max="7" width="17.125" style="18" customWidth="1"/>
    <col min="8" max="16384" width="9.125" style="18" customWidth="1"/>
  </cols>
  <sheetData>
    <row r="1" spans="1:6" ht="31.5" customHeight="1">
      <c r="A1" s="116" t="str">
        <f>'Y.K.KAPAK'!A2</f>
        <v>Türkiye Atletizm Federasyonu
Kütahya Atletizm İl Temsilciliği</v>
      </c>
      <c r="B1" s="116"/>
      <c r="C1" s="116"/>
      <c r="D1" s="116"/>
      <c r="E1" s="116"/>
      <c r="F1" s="116"/>
    </row>
    <row r="2" spans="1:6" ht="22.5" customHeight="1">
      <c r="A2" s="117" t="str">
        <f>'Y.K.KAPAK'!B25</f>
        <v>Türkiye Dağ Koşusu Şampiyonası</v>
      </c>
      <c r="B2" s="117"/>
      <c r="C2" s="117"/>
      <c r="D2" s="117"/>
      <c r="E2" s="117"/>
      <c r="F2" s="117"/>
    </row>
    <row r="3" spans="1:6" ht="15.75">
      <c r="A3" s="118" t="str">
        <f>'Y.K.KAPAK'!B28</f>
        <v>Kütahya-Gediz</v>
      </c>
      <c r="B3" s="118"/>
      <c r="C3" s="118"/>
      <c r="D3" s="118"/>
      <c r="E3" s="118"/>
      <c r="F3" s="118"/>
    </row>
    <row r="4" spans="1:6" s="22" customFormat="1" ht="17.25" customHeight="1">
      <c r="A4" s="115" t="str">
        <f>'G.B.KAPAK'!B27</f>
        <v>Genç Bayanlar</v>
      </c>
      <c r="B4" s="115"/>
      <c r="C4" s="115"/>
      <c r="D4" s="23" t="str">
        <f>'G.B.KAPAK'!B26</f>
        <v>4000 Metre</v>
      </c>
      <c r="E4" s="119">
        <f>'G.B.KAPAK'!B29</f>
        <v>41784.42361111111</v>
      </c>
      <c r="F4" s="119"/>
    </row>
    <row r="5" spans="1:6" s="7" customFormat="1" ht="31.5" customHeight="1" thickBot="1">
      <c r="A5" s="56" t="s">
        <v>0</v>
      </c>
      <c r="B5" s="56" t="s">
        <v>1</v>
      </c>
      <c r="C5" s="57" t="s">
        <v>3</v>
      </c>
      <c r="D5" s="56" t="s">
        <v>23</v>
      </c>
      <c r="E5" s="56" t="s">
        <v>5</v>
      </c>
      <c r="F5" s="58" t="s">
        <v>2</v>
      </c>
    </row>
    <row r="6" spans="1:6" s="22" customFormat="1" ht="30" customHeight="1">
      <c r="A6" s="66">
        <v>1</v>
      </c>
      <c r="B6" s="75">
        <v>23</v>
      </c>
      <c r="C6" s="72" t="s">
        <v>166</v>
      </c>
      <c r="D6" s="72" t="s">
        <v>38</v>
      </c>
      <c r="E6" s="78" t="s">
        <v>39</v>
      </c>
      <c r="F6" s="79">
        <v>35221</v>
      </c>
    </row>
    <row r="7" spans="1:6" s="22" customFormat="1" ht="30" customHeight="1">
      <c r="A7" s="69">
        <v>2</v>
      </c>
      <c r="B7" s="76">
        <v>30</v>
      </c>
      <c r="C7" s="73" t="s">
        <v>167</v>
      </c>
      <c r="D7" s="73" t="s">
        <v>168</v>
      </c>
      <c r="E7" s="80" t="s">
        <v>39</v>
      </c>
      <c r="F7" s="81">
        <v>35026</v>
      </c>
    </row>
    <row r="8" spans="1:8" s="22" customFormat="1" ht="30" customHeight="1">
      <c r="A8" s="69">
        <v>3</v>
      </c>
      <c r="B8" s="76">
        <v>42</v>
      </c>
      <c r="C8" s="73" t="s">
        <v>169</v>
      </c>
      <c r="D8" s="73" t="s">
        <v>41</v>
      </c>
      <c r="E8" s="80" t="s">
        <v>39</v>
      </c>
      <c r="F8" s="81">
        <v>34900</v>
      </c>
      <c r="H8"/>
    </row>
    <row r="9" spans="1:8" s="22" customFormat="1" ht="30" customHeight="1">
      <c r="A9" s="69">
        <v>4</v>
      </c>
      <c r="B9" s="76">
        <v>69</v>
      </c>
      <c r="C9" s="73" t="s">
        <v>170</v>
      </c>
      <c r="D9" s="73" t="s">
        <v>171</v>
      </c>
      <c r="E9" s="80" t="s">
        <v>39</v>
      </c>
      <c r="F9" s="81">
        <v>35140</v>
      </c>
      <c r="H9"/>
    </row>
    <row r="10" spans="1:8" s="22" customFormat="1" ht="30" customHeight="1">
      <c r="A10" s="69">
        <v>5</v>
      </c>
      <c r="B10" s="76">
        <v>70</v>
      </c>
      <c r="C10" s="73" t="s">
        <v>172</v>
      </c>
      <c r="D10" s="73" t="s">
        <v>171</v>
      </c>
      <c r="E10" s="80" t="s">
        <v>39</v>
      </c>
      <c r="F10" s="81">
        <v>34993</v>
      </c>
      <c r="H10"/>
    </row>
    <row r="11" spans="1:8" s="22" customFormat="1" ht="30" customHeight="1">
      <c r="A11" s="69">
        <v>6</v>
      </c>
      <c r="B11" s="76">
        <v>71</v>
      </c>
      <c r="C11" s="73" t="s">
        <v>173</v>
      </c>
      <c r="D11" s="73" t="s">
        <v>171</v>
      </c>
      <c r="E11" s="80" t="s">
        <v>39</v>
      </c>
      <c r="F11" s="81">
        <v>35089</v>
      </c>
      <c r="H11"/>
    </row>
    <row r="12" spans="1:8" s="22" customFormat="1" ht="30" customHeight="1">
      <c r="A12" s="69">
        <v>7</v>
      </c>
      <c r="B12" s="76">
        <v>73</v>
      </c>
      <c r="C12" s="73" t="s">
        <v>174</v>
      </c>
      <c r="D12" s="73" t="s">
        <v>112</v>
      </c>
      <c r="E12" s="80" t="s">
        <v>39</v>
      </c>
      <c r="F12" s="81">
        <v>34700</v>
      </c>
      <c r="H12"/>
    </row>
    <row r="13" spans="1:8" s="22" customFormat="1" ht="30" customHeight="1">
      <c r="A13" s="69">
        <v>8</v>
      </c>
      <c r="B13" s="76">
        <v>74</v>
      </c>
      <c r="C13" s="73" t="s">
        <v>175</v>
      </c>
      <c r="D13" s="73" t="s">
        <v>112</v>
      </c>
      <c r="E13" s="80" t="s">
        <v>39</v>
      </c>
      <c r="F13" s="81">
        <v>35065</v>
      </c>
      <c r="H13"/>
    </row>
    <row r="14" spans="1:8" s="22" customFormat="1" ht="30" customHeight="1">
      <c r="A14" s="69">
        <v>9</v>
      </c>
      <c r="B14" s="76">
        <v>75</v>
      </c>
      <c r="C14" s="73" t="s">
        <v>176</v>
      </c>
      <c r="D14" s="73" t="s">
        <v>112</v>
      </c>
      <c r="E14" s="80" t="s">
        <v>39</v>
      </c>
      <c r="F14" s="81">
        <v>35065</v>
      </c>
      <c r="H14"/>
    </row>
    <row r="15" spans="1:8" s="22" customFormat="1" ht="30" customHeight="1">
      <c r="A15" s="69">
        <v>10</v>
      </c>
      <c r="B15" s="76">
        <v>80</v>
      </c>
      <c r="C15" s="73" t="s">
        <v>177</v>
      </c>
      <c r="D15" s="73" t="s">
        <v>53</v>
      </c>
      <c r="E15" s="80" t="s">
        <v>39</v>
      </c>
      <c r="F15" s="81">
        <v>34700</v>
      </c>
      <c r="H15"/>
    </row>
    <row r="16" spans="1:8" s="22" customFormat="1" ht="30" customHeight="1">
      <c r="A16" s="69">
        <v>11</v>
      </c>
      <c r="B16" s="76">
        <v>98</v>
      </c>
      <c r="C16" s="73" t="s">
        <v>178</v>
      </c>
      <c r="D16" s="73" t="s">
        <v>57</v>
      </c>
      <c r="E16" s="80" t="s">
        <v>39</v>
      </c>
      <c r="F16" s="81">
        <v>35065</v>
      </c>
      <c r="H16"/>
    </row>
    <row r="17" spans="1:8" s="22" customFormat="1" ht="30" customHeight="1">
      <c r="A17" s="69">
        <v>12</v>
      </c>
      <c r="B17" s="76">
        <v>112</v>
      </c>
      <c r="C17" s="73" t="s">
        <v>275</v>
      </c>
      <c r="D17" s="73" t="s">
        <v>276</v>
      </c>
      <c r="E17" s="80" t="s">
        <v>39</v>
      </c>
      <c r="F17" s="81">
        <v>34973</v>
      </c>
      <c r="H17"/>
    </row>
    <row r="18" spans="1:8" s="22" customFormat="1" ht="30" customHeight="1">
      <c r="A18" s="69">
        <v>13</v>
      </c>
      <c r="B18" s="76">
        <v>197</v>
      </c>
      <c r="C18" s="73" t="s">
        <v>179</v>
      </c>
      <c r="D18" s="73" t="s">
        <v>65</v>
      </c>
      <c r="E18" s="80" t="s">
        <v>39</v>
      </c>
      <c r="F18" s="81">
        <v>35247</v>
      </c>
      <c r="H18"/>
    </row>
    <row r="19" spans="1:8" s="22" customFormat="1" ht="30" customHeight="1">
      <c r="A19" s="69">
        <v>14</v>
      </c>
      <c r="B19" s="76">
        <v>169</v>
      </c>
      <c r="C19" s="73" t="s">
        <v>180</v>
      </c>
      <c r="D19" s="73" t="s">
        <v>153</v>
      </c>
      <c r="E19" s="80" t="s">
        <v>39</v>
      </c>
      <c r="F19" s="81">
        <v>35354</v>
      </c>
      <c r="H19"/>
    </row>
    <row r="20" spans="1:8" s="22" customFormat="1" ht="30" customHeight="1">
      <c r="A20" s="69">
        <v>15</v>
      </c>
      <c r="B20" s="76">
        <v>200</v>
      </c>
      <c r="C20" s="73" t="s">
        <v>181</v>
      </c>
      <c r="D20" s="73" t="s">
        <v>182</v>
      </c>
      <c r="E20" s="80" t="s">
        <v>39</v>
      </c>
      <c r="F20" s="81">
        <v>35256</v>
      </c>
      <c r="H20"/>
    </row>
  </sheetData>
  <sheetProtection/>
  <mergeCells count="5">
    <mergeCell ref="A1:F1"/>
    <mergeCell ref="A2:F2"/>
    <mergeCell ref="A3:F3"/>
    <mergeCell ref="A4:C4"/>
    <mergeCell ref="E4:F4"/>
  </mergeCells>
  <conditionalFormatting sqref="F6:F20">
    <cfRule type="cellIs" priority="1" dxfId="41" operator="between" stopIfTrue="1">
      <formula>34700</formula>
      <formula>35430</formula>
    </cfRule>
    <cfRule type="cellIs" priority="2" dxfId="41" operator="between" stopIfTrue="1">
      <formula>36161</formula>
      <formula>37256</formula>
    </cfRule>
  </conditionalFormatting>
  <conditionalFormatting sqref="B6:B20">
    <cfRule type="duplicateValues" priority="209" dxfId="42" stopIfTrue="1">
      <formula>AND(COUNTIF($B$6:$B$20,B6)&gt;1,NOT(ISBLANK(B6)))</formula>
    </cfRule>
  </conditionalFormatting>
  <printOptions horizontalCentered="1"/>
  <pageMargins left="0.5118110236220472" right="0.11811023622047245" top="0.6692913385826772" bottom="0.5118110236220472" header="0.3937007874015748" footer="0.2755905511811024"/>
  <pageSetup fitToHeight="0" fitToWidth="1" horizontalDpi="600" verticalDpi="600" orientation="portrait" paperSize="9" scale="94" r:id="rId2"/>
  <headerFooter alignWithMargins="0">
    <oddFooter>&amp;C&amp;P</oddFooter>
  </headerFooter>
  <drawing r:id="rId1"/>
</worksheet>
</file>

<file path=xl/worksheets/sheet9.xml><?xml version="1.0" encoding="utf-8"?>
<worksheet xmlns="http://schemas.openxmlformats.org/spreadsheetml/2006/main" xmlns:r="http://schemas.openxmlformats.org/officeDocument/2006/relationships">
  <sheetPr>
    <tabColor theme="9" tint="-0.24997000396251678"/>
    <pageSetUpPr fitToPage="1"/>
  </sheetPr>
  <dimension ref="A1:P20"/>
  <sheetViews>
    <sheetView view="pageBreakPreview" zoomScaleSheetLayoutView="100" zoomScalePageLayoutView="0" workbookViewId="0" topLeftCell="A1">
      <selection activeCell="D8" sqref="D8"/>
    </sheetView>
  </sheetViews>
  <sheetFormatPr defaultColWidth="9.00390625" defaultRowHeight="12.75"/>
  <cols>
    <col min="1" max="1" width="4.25390625" style="2" bestFit="1" customWidth="1"/>
    <col min="2" max="2" width="7.00390625" style="2" bestFit="1" customWidth="1"/>
    <col min="3" max="3" width="24.375" style="6" customWidth="1"/>
    <col min="4" max="4" width="30.00390625" style="6" customWidth="1"/>
    <col min="5" max="5" width="6.625" style="1" customWidth="1"/>
    <col min="6" max="6" width="12.625" style="2" customWidth="1"/>
    <col min="7" max="7" width="10.25390625" style="36" customWidth="1"/>
    <col min="8" max="8" width="7.375" style="1" hidden="1" customWidth="1"/>
    <col min="9" max="16384" width="9.125" style="1" customWidth="1"/>
  </cols>
  <sheetData>
    <row r="1" spans="1:10" ht="32.25" customHeight="1">
      <c r="A1" s="116" t="str">
        <f>'Y.K.KAPAK'!A2</f>
        <v>Türkiye Atletizm Federasyonu
Kütahya Atletizm İl Temsilciliği</v>
      </c>
      <c r="B1" s="116"/>
      <c r="C1" s="116"/>
      <c r="D1" s="116"/>
      <c r="E1" s="116"/>
      <c r="F1" s="116"/>
      <c r="G1" s="116"/>
      <c r="H1" s="116"/>
      <c r="J1" s="2"/>
    </row>
    <row r="2" spans="1:8" ht="18">
      <c r="A2" s="121" t="str">
        <f>'Y.K.KAPAK'!B25</f>
        <v>Türkiye Dağ Koşusu Şampiyonası</v>
      </c>
      <c r="B2" s="121"/>
      <c r="C2" s="121"/>
      <c r="D2" s="121"/>
      <c r="E2" s="121"/>
      <c r="F2" s="121"/>
      <c r="G2" s="121"/>
      <c r="H2" s="121"/>
    </row>
    <row r="3" spans="1:9" ht="15.75">
      <c r="A3" s="122" t="str">
        <f>'Y.K.KAPAK'!B28</f>
        <v>Kütahya-Gediz</v>
      </c>
      <c r="B3" s="122"/>
      <c r="C3" s="122"/>
      <c r="D3" s="122"/>
      <c r="E3" s="122"/>
      <c r="F3" s="122"/>
      <c r="G3" s="122"/>
      <c r="H3" s="122"/>
      <c r="I3" s="3"/>
    </row>
    <row r="4" spans="1:8" s="26" customFormat="1" ht="14.25">
      <c r="A4" s="120" t="str">
        <f>'G.B.KAPAK'!B27</f>
        <v>Genç Bayanlar</v>
      </c>
      <c r="B4" s="120"/>
      <c r="C4" s="120"/>
      <c r="D4" s="24" t="str">
        <f>'G.B.KAPAK'!B26</f>
        <v>4000 Metre</v>
      </c>
      <c r="E4" s="25"/>
      <c r="F4" s="123">
        <f>'G.B.KAPAK'!B29</f>
        <v>41784.42361111111</v>
      </c>
      <c r="G4" s="123"/>
      <c r="H4" s="123"/>
    </row>
    <row r="5" spans="1:16" s="4" customFormat="1" ht="33.75" customHeight="1">
      <c r="A5" s="59" t="s">
        <v>0</v>
      </c>
      <c r="B5" s="60" t="s">
        <v>1</v>
      </c>
      <c r="C5" s="60" t="s">
        <v>3</v>
      </c>
      <c r="D5" s="59" t="s">
        <v>23</v>
      </c>
      <c r="E5" s="60" t="s">
        <v>5</v>
      </c>
      <c r="F5" s="61" t="s">
        <v>2</v>
      </c>
      <c r="G5" s="62" t="s">
        <v>4</v>
      </c>
      <c r="H5" s="60" t="s">
        <v>11</v>
      </c>
      <c r="L5" s="5"/>
      <c r="M5" s="5"/>
      <c r="N5" s="5"/>
      <c r="O5" s="5"/>
      <c r="P5" s="5"/>
    </row>
    <row r="6" spans="1:10" s="26" customFormat="1" ht="23.25" customHeight="1">
      <c r="A6" s="27">
        <v>1</v>
      </c>
      <c r="B6" s="28">
        <v>169</v>
      </c>
      <c r="C6" s="29" t="s">
        <v>180</v>
      </c>
      <c r="D6" s="30" t="s">
        <v>153</v>
      </c>
      <c r="E6" s="31" t="s">
        <v>39</v>
      </c>
      <c r="F6" s="32">
        <v>35354</v>
      </c>
      <c r="G6" s="35">
        <v>2032</v>
      </c>
      <c r="H6" s="33">
        <f>IF(OR(G6="DQ",G6="DNF",G6="DNS"),"-",IF(B6&lt;&gt;"",IF(E6="F",0,1),""))</f>
        <v>0</v>
      </c>
      <c r="J6" s="34"/>
    </row>
    <row r="7" spans="1:10" s="26" customFormat="1" ht="23.25" customHeight="1">
      <c r="A7" s="27">
        <v>2</v>
      </c>
      <c r="B7" s="28">
        <v>30</v>
      </c>
      <c r="C7" s="29" t="s">
        <v>167</v>
      </c>
      <c r="D7" s="30" t="s">
        <v>168</v>
      </c>
      <c r="E7" s="31" t="s">
        <v>39</v>
      </c>
      <c r="F7" s="32">
        <v>35026</v>
      </c>
      <c r="G7" s="35">
        <v>2103</v>
      </c>
      <c r="H7" s="33">
        <f>IF(OR(G7="DQ",G7="DNF",G7="DNS"),"-",IF(B7&lt;&gt;"",IF(E7="F",H6,H6+1),""))</f>
        <v>0</v>
      </c>
      <c r="J7" s="34"/>
    </row>
    <row r="8" spans="1:10" s="26" customFormat="1" ht="23.25" customHeight="1">
      <c r="A8" s="27">
        <v>3</v>
      </c>
      <c r="B8" s="28">
        <v>73</v>
      </c>
      <c r="C8" s="29" t="s">
        <v>174</v>
      </c>
      <c r="D8" s="30" t="s">
        <v>112</v>
      </c>
      <c r="E8" s="31" t="s">
        <v>39</v>
      </c>
      <c r="F8" s="32">
        <v>34700</v>
      </c>
      <c r="G8" s="35">
        <v>2107</v>
      </c>
      <c r="H8" s="33">
        <f aca="true" t="shared" si="0" ref="H8:H19">IF(OR(G8="DQ",G8="DNF",G8="DNS"),"-",IF(B8&lt;&gt;"",IF(E8="F",H7,H7+1),""))</f>
        <v>0</v>
      </c>
      <c r="J8" s="34"/>
    </row>
    <row r="9" spans="1:8" s="26" customFormat="1" ht="23.25" customHeight="1">
      <c r="A9" s="27">
        <v>4</v>
      </c>
      <c r="B9" s="28">
        <v>80</v>
      </c>
      <c r="C9" s="29" t="s">
        <v>177</v>
      </c>
      <c r="D9" s="30" t="s">
        <v>53</v>
      </c>
      <c r="E9" s="31" t="s">
        <v>39</v>
      </c>
      <c r="F9" s="32">
        <v>34700</v>
      </c>
      <c r="G9" s="35">
        <v>2119</v>
      </c>
      <c r="H9" s="33">
        <f t="shared" si="0"/>
        <v>0</v>
      </c>
    </row>
    <row r="10" spans="1:8" s="26" customFormat="1" ht="23.25" customHeight="1">
      <c r="A10" s="27">
        <v>5</v>
      </c>
      <c r="B10" s="28">
        <v>74</v>
      </c>
      <c r="C10" s="29" t="s">
        <v>175</v>
      </c>
      <c r="D10" s="30" t="s">
        <v>112</v>
      </c>
      <c r="E10" s="31" t="s">
        <v>39</v>
      </c>
      <c r="F10" s="32">
        <v>35065</v>
      </c>
      <c r="G10" s="35">
        <v>2210</v>
      </c>
      <c r="H10" s="33">
        <f t="shared" si="0"/>
        <v>0</v>
      </c>
    </row>
    <row r="11" spans="1:8" s="26" customFormat="1" ht="23.25" customHeight="1">
      <c r="A11" s="27">
        <v>6</v>
      </c>
      <c r="B11" s="28">
        <v>23</v>
      </c>
      <c r="C11" s="29" t="s">
        <v>166</v>
      </c>
      <c r="D11" s="30" t="s">
        <v>38</v>
      </c>
      <c r="E11" s="31" t="s">
        <v>39</v>
      </c>
      <c r="F11" s="32">
        <v>35221</v>
      </c>
      <c r="G11" s="35">
        <v>2415</v>
      </c>
      <c r="H11" s="33">
        <f t="shared" si="0"/>
        <v>0</v>
      </c>
    </row>
    <row r="12" spans="1:8" s="26" customFormat="1" ht="23.25" customHeight="1">
      <c r="A12" s="27">
        <v>7</v>
      </c>
      <c r="B12" s="28">
        <v>197</v>
      </c>
      <c r="C12" s="29" t="s">
        <v>179</v>
      </c>
      <c r="D12" s="30" t="s">
        <v>65</v>
      </c>
      <c r="E12" s="31" t="s">
        <v>39</v>
      </c>
      <c r="F12" s="32">
        <v>35247</v>
      </c>
      <c r="G12" s="35">
        <v>2439</v>
      </c>
      <c r="H12" s="33">
        <f t="shared" si="0"/>
        <v>0</v>
      </c>
    </row>
    <row r="13" spans="1:8" s="26" customFormat="1" ht="23.25" customHeight="1">
      <c r="A13" s="27">
        <v>8</v>
      </c>
      <c r="B13" s="28">
        <v>75</v>
      </c>
      <c r="C13" s="29" t="s">
        <v>176</v>
      </c>
      <c r="D13" s="30" t="s">
        <v>112</v>
      </c>
      <c r="E13" s="31" t="s">
        <v>39</v>
      </c>
      <c r="F13" s="32">
        <v>35065</v>
      </c>
      <c r="G13" s="35">
        <v>2515</v>
      </c>
      <c r="H13" s="33">
        <f t="shared" si="0"/>
        <v>0</v>
      </c>
    </row>
    <row r="14" spans="1:8" s="26" customFormat="1" ht="23.25" customHeight="1">
      <c r="A14" s="27">
        <v>9</v>
      </c>
      <c r="B14" s="28">
        <v>200</v>
      </c>
      <c r="C14" s="29" t="s">
        <v>181</v>
      </c>
      <c r="D14" s="30" t="s">
        <v>182</v>
      </c>
      <c r="E14" s="31" t="s">
        <v>39</v>
      </c>
      <c r="F14" s="32">
        <v>35256</v>
      </c>
      <c r="G14" s="35">
        <v>2550</v>
      </c>
      <c r="H14" s="33">
        <f t="shared" si="0"/>
        <v>0</v>
      </c>
    </row>
    <row r="15" spans="1:8" s="26" customFormat="1" ht="23.25" customHeight="1">
      <c r="A15" s="27">
        <v>10</v>
      </c>
      <c r="B15" s="28">
        <v>112</v>
      </c>
      <c r="C15" s="29" t="s">
        <v>275</v>
      </c>
      <c r="D15" s="30" t="s">
        <v>276</v>
      </c>
      <c r="E15" s="31" t="s">
        <v>39</v>
      </c>
      <c r="F15" s="32">
        <v>34973</v>
      </c>
      <c r="G15" s="35">
        <v>2652</v>
      </c>
      <c r="H15" s="33">
        <f t="shared" si="0"/>
        <v>0</v>
      </c>
    </row>
    <row r="16" spans="1:8" s="26" customFormat="1" ht="23.25" customHeight="1">
      <c r="A16" s="27">
        <v>11</v>
      </c>
      <c r="B16" s="28">
        <v>70</v>
      </c>
      <c r="C16" s="29" t="s">
        <v>172</v>
      </c>
      <c r="D16" s="30" t="s">
        <v>171</v>
      </c>
      <c r="E16" s="31" t="s">
        <v>39</v>
      </c>
      <c r="F16" s="32">
        <v>34993</v>
      </c>
      <c r="G16" s="35"/>
      <c r="H16" s="33">
        <f t="shared" si="0"/>
        <v>0</v>
      </c>
    </row>
    <row r="17" spans="1:8" s="26" customFormat="1" ht="23.25" customHeight="1">
      <c r="A17" s="27">
        <v>12</v>
      </c>
      <c r="B17" s="28">
        <v>69</v>
      </c>
      <c r="C17" s="29" t="s">
        <v>170</v>
      </c>
      <c r="D17" s="30" t="s">
        <v>171</v>
      </c>
      <c r="E17" s="31" t="s">
        <v>39</v>
      </c>
      <c r="F17" s="32">
        <v>35140</v>
      </c>
      <c r="G17" s="35"/>
      <c r="H17" s="33">
        <f t="shared" si="0"/>
        <v>0</v>
      </c>
    </row>
    <row r="18" spans="1:8" s="26" customFormat="1" ht="23.25" customHeight="1" thickBot="1">
      <c r="A18" s="89" t="s">
        <v>283</v>
      </c>
      <c r="B18" s="90">
        <v>98</v>
      </c>
      <c r="C18" s="91" t="s">
        <v>178</v>
      </c>
      <c r="D18" s="91" t="s">
        <v>57</v>
      </c>
      <c r="E18" s="92" t="s">
        <v>39</v>
      </c>
      <c r="F18" s="93">
        <v>35065</v>
      </c>
      <c r="G18" s="94" t="s">
        <v>284</v>
      </c>
      <c r="H18" s="33" t="str">
        <f t="shared" si="0"/>
        <v>-</v>
      </c>
    </row>
    <row r="19" spans="1:8" s="26" customFormat="1" ht="23.25" customHeight="1">
      <c r="A19" s="84" t="s">
        <v>283</v>
      </c>
      <c r="B19" s="85">
        <v>71</v>
      </c>
      <c r="C19" s="30" t="s">
        <v>173</v>
      </c>
      <c r="D19" s="30" t="s">
        <v>171</v>
      </c>
      <c r="E19" s="86" t="s">
        <v>39</v>
      </c>
      <c r="F19" s="87">
        <v>35089</v>
      </c>
      <c r="G19" s="88" t="s">
        <v>282</v>
      </c>
      <c r="H19" s="33" t="str">
        <f t="shared" si="0"/>
        <v>-</v>
      </c>
    </row>
    <row r="20" spans="1:7" ht="24.75" customHeight="1">
      <c r="A20" s="27" t="s">
        <v>283</v>
      </c>
      <c r="B20" s="28">
        <v>42</v>
      </c>
      <c r="C20" s="29" t="s">
        <v>169</v>
      </c>
      <c r="D20" s="30" t="s">
        <v>41</v>
      </c>
      <c r="E20" s="31" t="s">
        <v>39</v>
      </c>
      <c r="F20" s="32">
        <v>34900</v>
      </c>
      <c r="G20" s="35" t="s">
        <v>282</v>
      </c>
    </row>
  </sheetData>
  <sheetProtection/>
  <mergeCells count="5">
    <mergeCell ref="A1:H1"/>
    <mergeCell ref="A2:H2"/>
    <mergeCell ref="A3:H3"/>
    <mergeCell ref="A4:C4"/>
    <mergeCell ref="F4:H4"/>
  </mergeCells>
  <conditionalFormatting sqref="H6:H19">
    <cfRule type="containsText" priority="1" dxfId="42" operator="containsText" stopIfTrue="1" text="$E$7=&quot;&quot;F&quot;&quot;">
      <formula>NOT(ISERROR(SEARCH("$E$7=""F""",H6)))</formula>
    </cfRule>
    <cfRule type="containsText" priority="2" dxfId="42" operator="containsText" stopIfTrue="1" text="F=E7">
      <formula>NOT(ISERROR(SEARCH("F=E7",H6)))</formula>
    </cfRule>
  </conditionalFormatting>
  <conditionalFormatting sqref="B6:B20">
    <cfRule type="duplicateValues" priority="214" dxfId="42" stopIfTrue="1">
      <formula>AND(COUNTIF($B$6:$B$20,B6)&gt;1,NOT(ISBLANK(B6)))</formula>
    </cfRule>
  </conditionalFormatting>
  <printOptions horizontalCentered="1"/>
  <pageMargins left="0.55" right="0.2362204724409449" top="0.6299212598425197" bottom="0.4330708661417323" header="0.3937007874015748" footer="0.2362204724409449"/>
  <pageSetup fitToHeight="0" fitToWidth="1" horizontalDpi="600" verticalDpi="600" orientation="portrait" paperSize="9"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DELL-BILGISAYAR (dell)</cp:lastModifiedBy>
  <cp:lastPrinted>2014-05-25T09:28:09Z</cp:lastPrinted>
  <dcterms:created xsi:type="dcterms:W3CDTF">2008-08-11T14:10:37Z</dcterms:created>
  <dcterms:modified xsi:type="dcterms:W3CDTF">2014-05-25T09:28:42Z</dcterms:modified>
  <cp:category/>
  <cp:version/>
  <cp:contentType/>
  <cp:contentStatus/>
</cp:coreProperties>
</file>