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  <sheet name="FİNAL" sheetId="115" r:id="rId5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4">#REF!</definedName>
    <definedName name="EsasPuan" localSheetId="0">#REF!</definedName>
    <definedName name="EsasPuan">#REF!</definedName>
    <definedName name="Kodlama" localSheetId="4">#REF!</definedName>
    <definedName name="Kodlama" localSheetId="0">#REF!</definedName>
    <definedName name="Kodlama">#REF!</definedName>
    <definedName name="Puanlama" localSheetId="4">#REF!</definedName>
    <definedName name="Puanlama" localSheetId="0">#REF!</definedName>
    <definedName name="Puanlama">#REF!</definedName>
    <definedName name="Sonuc" localSheetId="4">#REF!</definedName>
    <definedName name="Sonuc" localSheetId="0">#REF!</definedName>
    <definedName name="Sonuc">#REF!</definedName>
    <definedName name="Sporcular" localSheetId="4">#REF!</definedName>
    <definedName name="Sporcular" localSheetId="0">#REF!</definedName>
    <definedName name="Sporcular">#REF!</definedName>
    <definedName name="TakımData" localSheetId="4">#REF!</definedName>
    <definedName name="TakımData" localSheetId="0">#REF!</definedName>
    <definedName name="TakımData">#REF!</definedName>
    <definedName name="TakımKod" localSheetId="4">#REF!</definedName>
    <definedName name="TakımKod" localSheetId="0">#REF!</definedName>
    <definedName name="TakımKod">#REF!</definedName>
    <definedName name="TakımKod2" localSheetId="4">#REF!</definedName>
    <definedName name="TakımKod2" localSheetId="0">#REF!</definedName>
    <definedName name="TakımKod2">#REF!</definedName>
    <definedName name="TakımPuan" localSheetId="4">#REF!</definedName>
    <definedName name="TakımPuan" localSheetId="0">#REF!</definedName>
    <definedName name="TakımPuan">#REF!</definedName>
    <definedName name="ToplamPuanlar" localSheetId="4">#REF!</definedName>
    <definedName name="ToplamPuanlar" localSheetId="0">#REF!</definedName>
    <definedName name="ToplamPuanlar">#REF!</definedName>
    <definedName name="_xlnm.Print_Area" localSheetId="2">'FERDİ SONUÇ'!$A$1:$H$57</definedName>
    <definedName name="_xlnm.Print_Area" localSheetId="4">FİNAL!$A$1:$L$65</definedName>
    <definedName name="_xlnm.Print_Area" localSheetId="1">'START LİSTE'!$A$1:$F$60</definedName>
    <definedName name="_xlnm.Print_Area" localSheetId="3">'TAKIM SONUÇ'!$A$1:$K$59</definedName>
    <definedName name="_xlnm.Print_Titles" localSheetId="2">'FERDİ SONUÇ'!$1:$5</definedName>
    <definedName name="_xlnm.Print_Titles" localSheetId="4">FİNAL!$4:$5</definedName>
    <definedName name="_xlnm.Print_Titles" localSheetId="1">'START LİSTE'!$4:$5</definedName>
    <definedName name="_xlnm.Print_Titles" localSheetId="3">'TAKIM SONUÇ'!$4:$5</definedName>
  </definedNames>
  <calcPr calcId="125725"/>
</workbook>
</file>

<file path=xl/calcChain.xml><?xml version="1.0" encoding="utf-8"?>
<calcChain xmlns="http://schemas.openxmlformats.org/spreadsheetml/2006/main">
  <c r="N7" i="66"/>
  <c r="N8"/>
  <c r="N9"/>
  <c r="N10"/>
  <c r="N11"/>
  <c r="N14"/>
  <c r="N15"/>
  <c r="N16"/>
  <c r="N17"/>
  <c r="N19"/>
  <c r="N20"/>
  <c r="N21"/>
  <c r="N22"/>
  <c r="N23"/>
  <c r="N25"/>
  <c r="N26"/>
  <c r="N27"/>
  <c r="N28"/>
  <c r="N29"/>
  <c r="N31"/>
  <c r="N32"/>
  <c r="N33"/>
  <c r="N34"/>
  <c r="N35"/>
  <c r="N37"/>
  <c r="N38"/>
  <c r="N39"/>
  <c r="N40"/>
  <c r="N41"/>
  <c r="N43"/>
  <c r="N44"/>
  <c r="N45"/>
  <c r="N46"/>
  <c r="N47"/>
  <c r="N49"/>
  <c r="N50"/>
  <c r="N51"/>
  <c r="N52"/>
  <c r="N53"/>
  <c r="N55"/>
  <c r="N56"/>
  <c r="N57"/>
  <c r="N58"/>
  <c r="N59"/>
  <c r="N79"/>
  <c r="N88"/>
  <c r="N89"/>
  <c r="N92"/>
  <c r="N93"/>
  <c r="N94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6"/>
  <c r="A19" i="107"/>
  <c r="B21"/>
  <c r="A1" i="66"/>
  <c r="E4"/>
  <c r="D4"/>
  <c r="A2"/>
  <c r="A3"/>
  <c r="A4"/>
  <c r="N12" l="1"/>
  <c r="N13" s="1"/>
  <c r="N18" l="1"/>
  <c r="N24" s="1"/>
  <c r="N30" s="1"/>
  <c r="N36" l="1"/>
  <c r="N42" s="1"/>
  <c r="N48" l="1"/>
  <c r="N54" l="1"/>
  <c r="N60" l="1"/>
  <c r="N61" s="1"/>
  <c r="N63" l="1"/>
  <c r="N62"/>
  <c r="N64" l="1"/>
  <c r="N65" s="1"/>
  <c r="N74"/>
  <c r="N66" l="1"/>
  <c r="N75"/>
  <c r="N67" l="1"/>
  <c r="N77"/>
  <c r="N68" l="1"/>
  <c r="N78"/>
  <c r="N82" s="1"/>
  <c r="N69" l="1"/>
  <c r="N70" s="1"/>
  <c r="N71" l="1"/>
  <c r="N72" s="1"/>
  <c r="N90"/>
  <c r="N91" s="1"/>
  <c r="N73" l="1"/>
  <c r="N76" s="1"/>
  <c r="N80" s="1"/>
  <c r="N84" l="1"/>
  <c r="N85" s="1"/>
  <c r="N81"/>
  <c r="N83" s="1"/>
  <c r="N86" l="1"/>
  <c r="N87"/>
  <c r="N95" s="1"/>
  <c r="O5" s="1"/>
  <c r="O223" l="1"/>
  <c r="O131"/>
  <c r="O323"/>
  <c r="O119"/>
  <c r="O214"/>
  <c r="O147"/>
  <c r="O199"/>
  <c r="O305"/>
  <c r="O319"/>
  <c r="O112"/>
  <c r="O196"/>
  <c r="O86"/>
  <c r="O175"/>
  <c r="O340"/>
  <c r="O299"/>
  <c r="O273"/>
  <c r="O159"/>
  <c r="O10"/>
  <c r="O38"/>
  <c r="O324"/>
  <c r="O235"/>
  <c r="O145"/>
  <c r="O85"/>
  <c r="O254"/>
  <c r="O275"/>
  <c r="O231"/>
  <c r="O88"/>
  <c r="O218"/>
  <c r="O181"/>
  <c r="O268"/>
  <c r="O285"/>
  <c r="O74"/>
  <c r="O174"/>
  <c r="O93"/>
  <c r="O80"/>
  <c r="O168"/>
  <c r="O296"/>
  <c r="O137"/>
  <c r="O187"/>
  <c r="O316"/>
  <c r="O167"/>
  <c r="O331"/>
  <c r="O8"/>
  <c r="O96"/>
  <c r="O224"/>
  <c r="O7"/>
  <c r="O221"/>
  <c r="O311"/>
  <c r="O63"/>
  <c r="O28"/>
  <c r="O164"/>
  <c r="O217"/>
  <c r="O58"/>
  <c r="O146"/>
  <c r="O14"/>
  <c r="O102"/>
  <c r="O230"/>
  <c r="O15"/>
  <c r="O245"/>
  <c r="O191"/>
  <c r="O227"/>
  <c r="O79"/>
  <c r="O308"/>
  <c r="O111"/>
  <c r="O23"/>
  <c r="O150"/>
  <c r="O154"/>
  <c r="O297"/>
  <c r="O73"/>
  <c r="O144"/>
  <c r="O56"/>
  <c r="O33"/>
  <c r="O209"/>
  <c r="O304"/>
  <c r="O263"/>
  <c r="O97"/>
  <c r="O109"/>
  <c r="O165"/>
  <c r="O11"/>
  <c r="O24"/>
  <c r="O44"/>
  <c r="O170"/>
  <c r="O220"/>
  <c r="O249"/>
  <c r="O133"/>
  <c r="O314"/>
  <c r="O176"/>
  <c r="O219"/>
  <c r="O185"/>
  <c r="O47"/>
  <c r="O293"/>
  <c r="O332"/>
  <c r="O302"/>
  <c r="O67"/>
  <c r="O255"/>
  <c r="O71"/>
  <c r="O258"/>
  <c r="O16"/>
  <c r="O200"/>
  <c r="O17"/>
  <c r="O265"/>
  <c r="O36"/>
  <c r="O43"/>
  <c r="O281"/>
  <c r="O160"/>
  <c r="O320"/>
  <c r="O91"/>
  <c r="O105"/>
  <c r="O283"/>
  <c r="O300"/>
  <c r="O90"/>
  <c r="O242"/>
  <c r="O166"/>
  <c r="O326"/>
  <c r="O171"/>
  <c r="O252"/>
  <c r="O234"/>
  <c r="O260"/>
  <c r="O12"/>
  <c r="O157"/>
  <c r="O287"/>
  <c r="O261"/>
  <c r="O313"/>
  <c r="O237"/>
  <c r="O236"/>
  <c r="O179"/>
  <c r="O129"/>
  <c r="O65"/>
  <c r="O222"/>
  <c r="O54"/>
  <c r="O138"/>
  <c r="O327"/>
  <c r="O251"/>
  <c r="O151"/>
  <c r="O312"/>
  <c r="O140"/>
  <c r="O309"/>
  <c r="O334"/>
  <c r="O158"/>
  <c r="O250"/>
  <c r="O216"/>
  <c r="O29"/>
  <c r="O247"/>
  <c r="O45"/>
  <c r="O282"/>
  <c r="O225"/>
  <c r="O259"/>
  <c r="O55"/>
  <c r="O195"/>
  <c r="O141"/>
  <c r="O6"/>
  <c r="O284"/>
  <c r="O27"/>
  <c r="O104"/>
  <c r="O264"/>
  <c r="O125"/>
  <c r="O53"/>
  <c r="O180"/>
  <c r="O333"/>
  <c r="O34"/>
  <c r="O72"/>
  <c r="O256"/>
  <c r="O183"/>
  <c r="O92"/>
  <c r="O100"/>
  <c r="O269"/>
  <c r="O267"/>
  <c r="O178"/>
  <c r="O78"/>
  <c r="O262"/>
  <c r="O291"/>
  <c r="O177"/>
  <c r="O301"/>
  <c r="O211"/>
  <c r="O238"/>
  <c r="O106"/>
  <c r="O139"/>
  <c r="O272"/>
  <c r="O163"/>
  <c r="O99"/>
  <c r="O274"/>
  <c r="O295"/>
  <c r="O13"/>
  <c r="O108"/>
  <c r="O87"/>
  <c r="O335"/>
  <c r="O213"/>
  <c r="O310"/>
  <c r="O142"/>
  <c r="O226"/>
  <c r="O18"/>
  <c r="O37"/>
  <c r="O201"/>
  <c r="O184"/>
  <c r="O243"/>
  <c r="O193"/>
  <c r="O143"/>
  <c r="O246"/>
  <c r="O70"/>
  <c r="O162"/>
  <c r="O153"/>
  <c r="O148"/>
  <c r="O20"/>
  <c r="O279"/>
  <c r="O9"/>
  <c r="O121"/>
  <c r="O339"/>
  <c r="O277"/>
  <c r="O270"/>
  <c r="O186"/>
  <c r="O212"/>
  <c r="O52"/>
  <c r="O35"/>
  <c r="O120"/>
  <c r="O32"/>
  <c r="O206"/>
  <c r="O30"/>
  <c r="O123"/>
  <c r="O39"/>
  <c r="O135"/>
  <c r="O318"/>
  <c r="O329"/>
  <c r="O127"/>
  <c r="O161"/>
  <c r="O204"/>
  <c r="O25"/>
  <c r="O173"/>
  <c r="O169"/>
  <c r="O126"/>
  <c r="O338"/>
  <c r="O229"/>
  <c r="O240"/>
  <c r="O341"/>
  <c r="O89"/>
  <c r="O330"/>
  <c r="O136"/>
  <c r="O328"/>
  <c r="O253"/>
  <c r="O315"/>
  <c r="O244"/>
  <c r="O66"/>
  <c r="O128"/>
  <c r="O288"/>
  <c r="O155"/>
  <c r="O228"/>
  <c r="O103"/>
  <c r="O26"/>
  <c r="O210"/>
  <c r="O134"/>
  <c r="O294"/>
  <c r="O117"/>
  <c r="O322"/>
  <c r="O289"/>
  <c r="O190"/>
  <c r="O62"/>
  <c r="O76"/>
  <c r="O208"/>
  <c r="O337"/>
  <c r="O113"/>
  <c r="O61"/>
  <c r="O107"/>
  <c r="O292"/>
  <c r="O307"/>
  <c r="O257"/>
  <c r="O207"/>
  <c r="O94"/>
  <c r="O115"/>
  <c r="O31"/>
  <c r="O122"/>
  <c r="O280"/>
  <c r="O49"/>
  <c r="O57"/>
  <c r="O50"/>
  <c r="O189"/>
  <c r="O241"/>
  <c r="O110"/>
  <c r="O59"/>
  <c r="O298"/>
  <c r="O156"/>
  <c r="O232"/>
  <c r="O68"/>
  <c r="O40"/>
  <c r="O21"/>
  <c r="O46"/>
  <c r="O325"/>
  <c r="O77"/>
  <c r="O42"/>
  <c r="O81"/>
  <c r="O182"/>
  <c r="O82"/>
  <c r="O317"/>
  <c r="O321"/>
  <c r="O118"/>
  <c r="O203"/>
  <c r="O130"/>
  <c r="O303"/>
  <c r="O48"/>
  <c r="O215"/>
  <c r="O192"/>
  <c r="O60"/>
  <c r="O198"/>
  <c r="O69"/>
  <c r="O290"/>
  <c r="O266"/>
  <c r="O149"/>
  <c r="O202"/>
  <c r="O84"/>
  <c r="O64"/>
  <c r="O239"/>
  <c r="O286"/>
  <c r="O101"/>
  <c r="O22"/>
  <c r="O116"/>
  <c r="O278"/>
  <c r="O197"/>
  <c r="O205"/>
  <c r="O271"/>
  <c r="O276"/>
  <c r="O152"/>
  <c r="O95"/>
  <c r="O51"/>
  <c r="O114"/>
  <c r="O75"/>
  <c r="O124"/>
  <c r="O194"/>
  <c r="O336"/>
  <c r="O19"/>
  <c r="O172"/>
  <c r="O41"/>
  <c r="O98"/>
  <c r="O306"/>
  <c r="O83"/>
  <c r="O233"/>
  <c r="O132"/>
  <c r="O248"/>
  <c r="O188"/>
</calcChain>
</file>

<file path=xl/sharedStrings.xml><?xml version="1.0" encoding="utf-8"?>
<sst xmlns="http://schemas.openxmlformats.org/spreadsheetml/2006/main" count="929" uniqueCount="114">
  <si>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</si>
  <si>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</si>
  <si>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</si>
  <si>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</si>
  <si>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</si>
  <si>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</si>
  <si>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</si>
  <si>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</si>
  <si>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</si>
  <si>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</si>
  <si>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</si>
  <si>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</si>
  <si>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</si>
  <si>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</si>
  <si>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</si>
  <si>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</si>
  <si>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</si>
  <si>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</si>
  <si>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1. kademe</t>
  </si>
  <si>
    <t>2. kademe</t>
  </si>
  <si>
    <t>3. kademe</t>
  </si>
  <si>
    <t>Sporcu Sayısı  :</t>
  </si>
  <si>
    <t>Takım Sayısı :</t>
  </si>
  <si>
    <t>Genç Erkekler</t>
  </si>
  <si>
    <t>6 km.</t>
  </si>
  <si>
    <t>ERSİN TEKAL</t>
  </si>
  <si>
    <t>İSTANBUL -FENERBAHÇE</t>
  </si>
  <si>
    <t>T</t>
  </si>
  <si>
    <t>ENES KORKMAZ</t>
  </si>
  <si>
    <t>ÖMER OTİ</t>
  </si>
  <si>
    <t>RAMAZAN BARBAROS</t>
  </si>
  <si>
    <t>ONUR ARAS</t>
  </si>
  <si>
    <t>-</t>
  </si>
  <si>
    <t>MUSTAFA ÖZSEÇER</t>
  </si>
  <si>
    <t>ÇORUM İL ÖZEL İDARESİ GENÇLİK VE SPOR KULÜBÜ</t>
  </si>
  <si>
    <t>EYÜP ÇAPRAZ</t>
  </si>
  <si>
    <t>OSMAN PEHLİVAN</t>
  </si>
  <si>
    <t>İBRAHİM KEYVANOĞLU</t>
  </si>
  <si>
    <t>ABİDİN CAN BAŞOĞLU</t>
  </si>
  <si>
    <t>RECEP TAYYİP BİTER</t>
  </si>
  <si>
    <t>SAVAŞ OĞUZ</t>
  </si>
  <si>
    <t>ERZURUM PGS</t>
  </si>
  <si>
    <t>RECEP AĞRILI</t>
  </si>
  <si>
    <t>FATİH ŞENLİK</t>
  </si>
  <si>
    <t>FIRAT ÖZKORKMAZ</t>
  </si>
  <si>
    <t>MUSTAFA TOPALOĞLU</t>
  </si>
  <si>
    <t>RAMAZAN KARAGÖZ</t>
  </si>
  <si>
    <t>KOCAELİ-DARICA</t>
  </si>
  <si>
    <t>ÖMER TUNCER</t>
  </si>
  <si>
    <t>ŞEHMUZ SARIHAN</t>
  </si>
  <si>
    <t>AYETULLAH BELİR</t>
  </si>
  <si>
    <t>RIDVAN YILMAZ</t>
  </si>
  <si>
    <t xml:space="preserve">KOCAELİ BÜYÜKŞEHİR BELEDİYE KAĞITSPOR KULÜBÜ </t>
  </si>
  <si>
    <t xml:space="preserve">TURGAY BAYRAM </t>
  </si>
  <si>
    <t xml:space="preserve">CİHAT İLHAN </t>
  </si>
  <si>
    <t xml:space="preserve">KENAN YALÇIN </t>
  </si>
  <si>
    <t>CİHAN ASLANHAN</t>
  </si>
  <si>
    <t>GÖKSEL DEMİR</t>
  </si>
  <si>
    <t>ANKARA EGO SPOR</t>
  </si>
  <si>
    <t>FURKAN KOÇAK</t>
  </si>
  <si>
    <t>İLYAS ONURSABAN</t>
  </si>
  <si>
    <t>YUNUS İNAN</t>
  </si>
  <si>
    <t>MUSTAFA İNAN</t>
  </si>
  <si>
    <t>BURAK ÖZDEMİR</t>
  </si>
  <si>
    <t>TOKAT BELEDİYE PLEVNE</t>
  </si>
  <si>
    <t>BÜNYAMİN AKYÜREK</t>
  </si>
  <si>
    <t>MUHAMMED CAN AĞYÜREK</t>
  </si>
  <si>
    <t>MURAT ÖZKEN</t>
  </si>
  <si>
    <t>SUHA UĞUR</t>
  </si>
  <si>
    <t>SİVAS SPORCU EĞİTİM MERKEZİ VE GENÇLİK SPOR</t>
  </si>
  <si>
    <t>NUH ÖZDEMİR</t>
  </si>
  <si>
    <t>AHMET BELDE</t>
  </si>
  <si>
    <t>OSMAN KARAMERCİMEK</t>
  </si>
  <si>
    <t>BUĞRA ÇERMİKLİ</t>
  </si>
  <si>
    <t>EMRE ALKIŞ</t>
  </si>
  <si>
    <t>K.KALE GENÇLİK SPOR KLB.</t>
  </si>
  <si>
    <t>CİHAD DEMİRCİ</t>
  </si>
  <si>
    <t>BAHATTİN ÜNEY</t>
  </si>
  <si>
    <t>SAAİM GÜMÜŞBAŞ</t>
  </si>
  <si>
    <t>İSA ALTINTOP</t>
  </si>
  <si>
    <t>HAKAN ÇOBAN</t>
  </si>
  <si>
    <t>FERHAT KULAKSIZ</t>
  </si>
  <si>
    <t>FERHAT GÜL</t>
  </si>
  <si>
    <t>YUNUS BEKLEN</t>
  </si>
  <si>
    <t>TOLGA ŞEN</t>
  </si>
  <si>
    <t>EMRE DOĞAN</t>
  </si>
  <si>
    <t>DAVUT SASA</t>
  </si>
  <si>
    <t>ÖMER USLUER</t>
  </si>
  <si>
    <t>Türkiye Türkcell Gençler ve Büyükler Kros Ligi Finali</t>
  </si>
  <si>
    <t>Kuşadası</t>
  </si>
  <si>
    <r>
      <rPr>
        <b/>
        <i/>
        <sz val="14"/>
        <color indexed="10"/>
        <rFont val="Cambria"/>
        <family val="1"/>
        <charset val="162"/>
      </rPr>
      <t xml:space="preserve">Türkiye Atletizm Federasyonu
Aydın </t>
    </r>
    <r>
      <rPr>
        <b/>
        <i/>
        <sz val="12"/>
        <rFont val="Cambria"/>
        <family val="1"/>
        <charset val="162"/>
      </rPr>
      <t>Atletizm İl Temsilciliği</t>
    </r>
  </si>
  <si>
    <t>AHMET ÇAKIR</t>
  </si>
  <si>
    <t>NESİM KURT</t>
  </si>
  <si>
    <t>MEHMET ERDEM</t>
  </si>
  <si>
    <t>DİYARBAKIR GSİM</t>
  </si>
  <si>
    <t>DQ</t>
  </si>
  <si>
    <t>AHMET FIRAT</t>
  </si>
  <si>
    <t>MESTAN TURHAN</t>
  </si>
  <si>
    <t>İSTANBUL</t>
  </si>
  <si>
    <t>F</t>
  </si>
  <si>
    <r>
      <t xml:space="preserve">SAFFET ELKATMIŞ </t>
    </r>
    <r>
      <rPr>
        <sz val="8"/>
        <rFont val="Cambria"/>
        <family val="1"/>
        <charset val="162"/>
        <scheme val="major"/>
      </rPr>
      <t>(PROTESTOLU)</t>
    </r>
  </si>
  <si>
    <t>DNS</t>
  </si>
  <si>
    <t>DNF</t>
  </si>
  <si>
    <t>6. kademe</t>
  </si>
  <si>
    <t>7. kademe</t>
  </si>
  <si>
    <t>8. kademe</t>
  </si>
  <si>
    <t>5. kademe</t>
  </si>
  <si>
    <t>Toplam Takım Puanı</t>
  </si>
  <si>
    <t>Türkiye Atletizm Federasyonu
Aydın Atletizm İl Temsilciliği</t>
  </si>
  <si>
    <t/>
  </si>
  <si>
    <t>Kuşadası-Türkiye Türkcell Gençler ve Büyükler Kros Ligi Finali</t>
  </si>
  <si>
    <t>SAFFET ELKATMIŞ                                 17:32</t>
  </si>
  <si>
    <t>SAFFET ELKATMIŞ                       İSTANBUL FENERBAHÇE</t>
  </si>
  <si>
    <t xml:space="preserve">SAFFET ELKATMIŞ </t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</si>
</sst>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8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3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2" fillId="0" borderId="0"/>
    <xf numFmtId="0" fontId="47" fillId="0" borderId="0"/>
    <xf numFmtId="0" fontId="1" fillId="0" borderId="0"/>
  </cellStyleXfs>
  <cellXfs count="177">
    <xf numFmtId="0" fontId="0" fillId="0" borderId="0" xfId="0"/>
    <xf numFmtId="0" fontId="31" fillId="24" borderId="11" xfId="0" applyFont="1" applyFill="1" applyBorder="1" applyAlignment="1" applyProtection="1">
      <alignment horizontal="center" vertical="center"/>
      <protection hidden="1"/>
    </xf>
    <xf numFmtId="0" fontId="30" fillId="24" borderId="12" xfId="0" applyFont="1" applyFill="1" applyBorder="1" applyAlignment="1" applyProtection="1">
      <alignment horizontal="left" vertical="center" shrinkToFit="1"/>
      <protection hidden="1"/>
    </xf>
    <xf numFmtId="0" fontId="30" fillId="24" borderId="12" xfId="0" applyFont="1" applyFill="1" applyBorder="1" applyAlignment="1" applyProtection="1">
      <alignment horizontal="center" vertical="center"/>
      <protection hidden="1"/>
    </xf>
    <xf numFmtId="14" fontId="30" fillId="24" borderId="12" xfId="0" applyNumberFormat="1" applyFont="1" applyFill="1" applyBorder="1" applyAlignment="1" applyProtection="1">
      <alignment horizontal="center" vertical="center"/>
      <protection hidden="1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14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 wrapText="1"/>
    </xf>
    <xf numFmtId="14" fontId="30" fillId="0" borderId="12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center" vertical="center" wrapText="1"/>
    </xf>
    <xf numFmtId="14" fontId="30" fillId="0" borderId="15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14" fontId="30" fillId="0" borderId="0" xfId="0" applyNumberFormat="1" applyFont="1" applyFill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3" fillId="24" borderId="18" xfId="0" applyFont="1" applyFill="1" applyBorder="1" applyAlignment="1" applyProtection="1">
      <alignment horizontal="center" vertical="center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30" fillId="26" borderId="19" xfId="0" applyFont="1" applyFill="1" applyBorder="1" applyAlignment="1" applyProtection="1">
      <alignment horizontal="left" vertical="center" shrinkToFit="1"/>
      <protection hidden="1"/>
    </xf>
    <xf numFmtId="0" fontId="30" fillId="24" borderId="20" xfId="0" applyFont="1" applyFill="1" applyBorder="1" applyAlignment="1" applyProtection="1">
      <alignment horizontal="left" vertical="center" shrinkToFit="1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0" fillId="26" borderId="23" xfId="0" applyFont="1" applyFill="1" applyBorder="1" applyAlignment="1" applyProtection="1">
      <alignment horizontal="left" vertical="center" shrinkToFit="1"/>
      <protection hidden="1"/>
    </xf>
    <xf numFmtId="0" fontId="30" fillId="24" borderId="24" xfId="0" applyFont="1" applyFill="1" applyBorder="1" applyAlignment="1" applyProtection="1">
      <alignment horizontal="left" vertical="center" shrinkToFit="1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30" fillId="26" borderId="27" xfId="0" applyFont="1" applyFill="1" applyBorder="1" applyAlignment="1" applyProtection="1">
      <alignment horizontal="left" vertical="center" shrinkToFit="1"/>
      <protection hidden="1"/>
    </xf>
    <xf numFmtId="0" fontId="30" fillId="24" borderId="28" xfId="0" applyFont="1" applyFill="1" applyBorder="1" applyAlignment="1" applyProtection="1">
      <alignment horizontal="left" vertical="center" shrinkToFit="1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30" fillId="24" borderId="29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4" fillId="24" borderId="23" xfId="0" applyFont="1" applyFill="1" applyBorder="1" applyAlignment="1" applyProtection="1">
      <alignment horizontal="center" vertical="center"/>
      <protection hidden="1"/>
    </xf>
    <xf numFmtId="0" fontId="30" fillId="24" borderId="21" xfId="0" applyNumberFormat="1" applyFont="1" applyFill="1" applyBorder="1" applyAlignment="1" applyProtection="1">
      <alignment horizontal="center" vertical="center"/>
      <protection hidden="1"/>
    </xf>
    <xf numFmtId="0" fontId="30" fillId="24" borderId="25" xfId="0" applyNumberFormat="1" applyFont="1" applyFill="1" applyBorder="1" applyAlignment="1" applyProtection="1">
      <alignment horizontal="center" vertical="center"/>
      <protection hidden="1"/>
    </xf>
    <xf numFmtId="0" fontId="30" fillId="24" borderId="29" xfId="0" applyNumberFormat="1" applyFont="1" applyFill="1" applyBorder="1" applyAlignment="1" applyProtection="1">
      <alignment horizontal="center" vertical="center"/>
      <protection hidden="1"/>
    </xf>
    <xf numFmtId="0" fontId="34" fillId="24" borderId="22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164" fontId="30" fillId="0" borderId="0" xfId="0" applyNumberFormat="1" applyFont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4" fillId="27" borderId="35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vertical="center"/>
      <protection hidden="1"/>
    </xf>
    <xf numFmtId="0" fontId="24" fillId="27" borderId="36" xfId="0" applyFont="1" applyFill="1" applyBorder="1" applyAlignment="1" applyProtection="1">
      <alignment vertical="center"/>
      <protection hidden="1"/>
    </xf>
    <xf numFmtId="0" fontId="36" fillId="27" borderId="35" xfId="0" applyFont="1" applyFill="1" applyBorder="1" applyAlignment="1" applyProtection="1">
      <alignment vertical="center"/>
      <protection hidden="1"/>
    </xf>
    <xf numFmtId="0" fontId="37" fillId="27" borderId="0" xfId="0" applyFont="1" applyFill="1" applyBorder="1" applyAlignment="1" applyProtection="1">
      <alignment horizontal="center" vertical="center"/>
      <protection hidden="1"/>
    </xf>
    <xf numFmtId="0" fontId="36" fillId="27" borderId="36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horizontal="center" vertical="center"/>
      <protection hidden="1"/>
    </xf>
    <xf numFmtId="0" fontId="24" fillId="27" borderId="37" xfId="0" applyFont="1" applyFill="1" applyBorder="1" applyAlignment="1" applyProtection="1">
      <alignment vertical="center"/>
      <protection hidden="1"/>
    </xf>
    <xf numFmtId="0" fontId="24" fillId="27" borderId="38" xfId="0" applyFont="1" applyFill="1" applyBorder="1" applyAlignment="1" applyProtection="1">
      <alignment vertical="center"/>
      <protection hidden="1"/>
    </xf>
    <xf numFmtId="0" fontId="24" fillId="27" borderId="39" xfId="0" applyFont="1" applyFill="1" applyBorder="1" applyAlignment="1" applyProtection="1">
      <alignment vertical="center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protection hidden="1"/>
    </xf>
    <xf numFmtId="165" fontId="23" fillId="0" borderId="0" xfId="0" applyNumberFormat="1" applyFont="1" applyFill="1" applyAlignment="1" applyProtection="1"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38" fillId="28" borderId="35" xfId="0" applyFont="1" applyFill="1" applyBorder="1" applyAlignment="1" applyProtection="1">
      <alignment horizontal="right" vertical="center" wrapText="1"/>
      <protection hidden="1"/>
    </xf>
    <xf numFmtId="0" fontId="38" fillId="28" borderId="35" xfId="0" applyFont="1" applyFill="1" applyBorder="1" applyAlignment="1" applyProtection="1">
      <alignment horizontal="right" vertical="center"/>
      <protection hidden="1"/>
    </xf>
    <xf numFmtId="0" fontId="38" fillId="28" borderId="37" xfId="0" applyFont="1" applyFill="1" applyBorder="1" applyAlignment="1" applyProtection="1">
      <alignment horizontal="right" vertical="center" wrapText="1"/>
      <protection hidden="1"/>
    </xf>
    <xf numFmtId="0" fontId="39" fillId="27" borderId="35" xfId="0" applyFont="1" applyFill="1" applyBorder="1" applyAlignment="1" applyProtection="1">
      <alignment horizontal="right" vertical="center" wrapText="1"/>
      <protection hidden="1"/>
    </xf>
    <xf numFmtId="165" fontId="40" fillId="27" borderId="0" xfId="0" applyNumberFormat="1" applyFont="1" applyFill="1" applyBorder="1" applyAlignment="1" applyProtection="1">
      <alignment horizontal="left" vertical="center" wrapText="1"/>
      <protection hidden="1"/>
    </xf>
    <xf numFmtId="165" fontId="40" fillId="27" borderId="36" xfId="0" applyNumberFormat="1" applyFont="1" applyFill="1" applyBorder="1" applyAlignment="1" applyProtection="1">
      <alignment horizontal="left" vertical="center" wrapText="1"/>
      <protection hidden="1"/>
    </xf>
    <xf numFmtId="0" fontId="26" fillId="27" borderId="40" xfId="0" applyFont="1" applyFill="1" applyBorder="1" applyAlignment="1" applyProtection="1">
      <alignment horizontal="left" vertical="center"/>
      <protection hidden="1"/>
    </xf>
    <xf numFmtId="0" fontId="26" fillId="27" borderId="41" xfId="0" applyFont="1" applyFill="1" applyBorder="1" applyAlignment="1" applyProtection="1">
      <alignment vertical="center" wrapText="1"/>
      <protection hidden="1"/>
    </xf>
    <xf numFmtId="0" fontId="27" fillId="27" borderId="42" xfId="0" applyFont="1" applyFill="1" applyBorder="1" applyAlignment="1" applyProtection="1">
      <alignment vertical="center"/>
      <protection hidden="1"/>
    </xf>
    <xf numFmtId="0" fontId="0" fillId="0" borderId="0" xfId="0" quotePrefix="1"/>
    <xf numFmtId="166" fontId="0" fillId="0" borderId="0" xfId="0" quotePrefix="1" applyNumberFormat="1"/>
    <xf numFmtId="0" fontId="48" fillId="0" borderId="0" xfId="43" quotePrefix="1" applyFont="1"/>
    <xf numFmtId="0" fontId="48" fillId="0" borderId="0" xfId="0" quotePrefix="1" applyFont="1"/>
    <xf numFmtId="0" fontId="49" fillId="0" borderId="0" xfId="0" applyFont="1" applyFill="1" applyAlignment="1">
      <alignment vertical="center"/>
    </xf>
    <xf numFmtId="0" fontId="50" fillId="0" borderId="0" xfId="43" applyFont="1" applyFill="1" applyBorder="1" applyAlignment="1">
      <alignment horizontal="right" wrapText="1"/>
    </xf>
    <xf numFmtId="0" fontId="51" fillId="0" borderId="0" xfId="43" quotePrefix="1" applyFont="1"/>
    <xf numFmtId="0" fontId="51" fillId="0" borderId="0" xfId="0" quotePrefix="1" applyFont="1"/>
    <xf numFmtId="0" fontId="30" fillId="24" borderId="49" xfId="0" applyFont="1" applyFill="1" applyBorder="1" applyAlignment="1" applyProtection="1">
      <alignment horizontal="center" vertical="center"/>
      <protection hidden="1"/>
    </xf>
    <xf numFmtId="0" fontId="30" fillId="24" borderId="50" xfId="0" applyFont="1" applyFill="1" applyBorder="1" applyAlignment="1" applyProtection="1">
      <alignment horizontal="center" vertical="center"/>
      <protection hidden="1"/>
    </xf>
    <xf numFmtId="0" fontId="30" fillId="24" borderId="51" xfId="0" applyFont="1" applyFill="1" applyBorder="1" applyAlignment="1" applyProtection="1">
      <alignment horizontal="center" vertical="center"/>
      <protection hidden="1"/>
    </xf>
    <xf numFmtId="0" fontId="30" fillId="24" borderId="49" xfId="0" applyNumberFormat="1" applyFont="1" applyFill="1" applyBorder="1" applyAlignment="1" applyProtection="1">
      <alignment horizontal="center" vertical="center"/>
      <protection hidden="1"/>
    </xf>
    <xf numFmtId="0" fontId="30" fillId="24" borderId="50" xfId="0" applyNumberFormat="1" applyFont="1" applyFill="1" applyBorder="1" applyAlignment="1" applyProtection="1">
      <alignment horizontal="center" vertical="center"/>
      <protection hidden="1"/>
    </xf>
    <xf numFmtId="0" fontId="30" fillId="24" borderId="51" xfId="0" applyNumberFormat="1" applyFont="1" applyFill="1" applyBorder="1" applyAlignment="1" applyProtection="1">
      <alignment horizontal="center" vertical="center"/>
      <protection hidden="1"/>
    </xf>
    <xf numFmtId="0" fontId="34" fillId="24" borderId="23" xfId="0" quotePrefix="1" applyFont="1" applyFill="1" applyBorder="1" applyAlignment="1" applyProtection="1">
      <alignment horizontal="center" vertical="center"/>
      <protection hidden="1"/>
    </xf>
    <xf numFmtId="0" fontId="53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166" fontId="41" fillId="28" borderId="44" xfId="0" applyNumberFormat="1" applyFont="1" applyFill="1" applyBorder="1" applyAlignment="1" applyProtection="1">
      <alignment vertical="center" wrapText="1"/>
      <protection locked="0"/>
    </xf>
    <xf numFmtId="0" fontId="41" fillId="28" borderId="43" xfId="0" applyNumberFormat="1" applyFont="1" applyFill="1" applyBorder="1" applyAlignment="1" applyProtection="1">
      <alignment horizontal="left" vertical="center" wrapText="1"/>
      <protection locked="0"/>
    </xf>
    <xf numFmtId="167" fontId="30" fillId="24" borderId="20" xfId="0" applyNumberFormat="1" applyFont="1" applyFill="1" applyBorder="1" applyAlignment="1" applyProtection="1">
      <alignment horizontal="center" vertical="center"/>
      <protection hidden="1"/>
    </xf>
    <xf numFmtId="167" fontId="30" fillId="24" borderId="24" xfId="0" applyNumberFormat="1" applyFont="1" applyFill="1" applyBorder="1" applyAlignment="1" applyProtection="1">
      <alignment horizontal="center" vertical="center"/>
      <protection hidden="1"/>
    </xf>
    <xf numFmtId="167" fontId="30" fillId="24" borderId="28" xfId="0" applyNumberFormat="1" applyFont="1" applyFill="1" applyBorder="1" applyAlignment="1" applyProtection="1">
      <alignment horizontal="center" vertical="center"/>
      <protection hidden="1"/>
    </xf>
    <xf numFmtId="165" fontId="32" fillId="29" borderId="0" xfId="0" applyNumberFormat="1" applyFont="1" applyFill="1" applyBorder="1" applyAlignment="1">
      <alignment horizontal="left" vertical="center"/>
    </xf>
    <xf numFmtId="165" fontId="32" fillId="29" borderId="30" xfId="0" applyNumberFormat="1" applyFont="1" applyFill="1" applyBorder="1" applyAlignment="1" applyProtection="1">
      <alignment horizontal="center" vertical="center"/>
      <protection hidden="1"/>
    </xf>
    <xf numFmtId="165" fontId="32" fillId="29" borderId="30" xfId="0" applyNumberFormat="1" applyFont="1" applyFill="1" applyBorder="1" applyAlignment="1" applyProtection="1">
      <alignment vertical="center"/>
      <protection hidden="1"/>
    </xf>
    <xf numFmtId="0" fontId="35" fillId="29" borderId="30" xfId="0" applyFont="1" applyFill="1" applyBorder="1" applyAlignment="1" applyProtection="1">
      <alignment vertical="center"/>
      <protection hidden="1"/>
    </xf>
    <xf numFmtId="0" fontId="33" fillId="30" borderId="32" xfId="0" applyFont="1" applyFill="1" applyBorder="1" applyAlignment="1">
      <alignment horizontal="center" vertical="center" wrapText="1"/>
    </xf>
    <xf numFmtId="0" fontId="33" fillId="30" borderId="33" xfId="0" applyFont="1" applyFill="1" applyBorder="1" applyAlignment="1">
      <alignment horizontal="center" vertical="center" wrapText="1"/>
    </xf>
    <xf numFmtId="14" fontId="33" fillId="30" borderId="32" xfId="0" applyNumberFormat="1" applyFont="1" applyFill="1" applyBorder="1" applyAlignment="1">
      <alignment horizontal="center" vertical="center" wrapText="1"/>
    </xf>
    <xf numFmtId="0" fontId="33" fillId="30" borderId="10" xfId="0" applyFont="1" applyFill="1" applyBorder="1" applyAlignment="1" applyProtection="1">
      <alignment horizontal="center" vertical="center" wrapText="1"/>
      <protection hidden="1"/>
    </xf>
    <xf numFmtId="0" fontId="33" fillId="30" borderId="34" xfId="0" applyFont="1" applyFill="1" applyBorder="1" applyAlignment="1" applyProtection="1">
      <alignment horizontal="center" vertical="center" wrapText="1"/>
      <protection hidden="1"/>
    </xf>
    <xf numFmtId="14" fontId="33" fillId="30" borderId="34" xfId="0" applyNumberFormat="1" applyFont="1" applyFill="1" applyBorder="1" applyAlignment="1" applyProtection="1">
      <alignment horizontal="center" vertical="center" wrapText="1"/>
      <protection hidden="1"/>
    </xf>
    <xf numFmtId="0" fontId="33" fillId="30" borderId="31" xfId="0" applyFont="1" applyFill="1" applyBorder="1" applyAlignment="1" applyProtection="1">
      <alignment horizontal="center" vertical="center" wrapText="1"/>
      <protection hidden="1"/>
    </xf>
    <xf numFmtId="0" fontId="33" fillId="30" borderId="16" xfId="0" applyFont="1" applyFill="1" applyBorder="1" applyAlignment="1" applyProtection="1">
      <alignment horizontal="center" vertical="center" wrapText="1"/>
      <protection hidden="1"/>
    </xf>
    <xf numFmtId="14" fontId="33" fillId="30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30" borderId="17" xfId="0" applyFont="1" applyFill="1" applyBorder="1" applyAlignment="1" applyProtection="1">
      <alignment horizontal="center" vertical="center" wrapText="1"/>
      <protection hidden="1"/>
    </xf>
    <xf numFmtId="0" fontId="33" fillId="30" borderId="48" xfId="0" applyFont="1" applyFill="1" applyBorder="1" applyAlignment="1" applyProtection="1">
      <alignment horizontal="center" vertical="center" wrapText="1"/>
      <protection hidden="1"/>
    </xf>
    <xf numFmtId="0" fontId="33" fillId="30" borderId="48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30" borderId="12" xfId="0" applyFont="1" applyFill="1" applyBorder="1" applyAlignment="1" applyProtection="1">
      <alignment horizontal="center" vertical="center"/>
      <protection locked="0"/>
    </xf>
    <xf numFmtId="1" fontId="30" fillId="30" borderId="20" xfId="0" applyNumberFormat="1" applyFont="1" applyFill="1" applyBorder="1" applyAlignment="1" applyProtection="1">
      <alignment horizontal="center" vertical="center"/>
      <protection hidden="1"/>
    </xf>
    <xf numFmtId="1" fontId="30" fillId="30" borderId="24" xfId="0" applyNumberFormat="1" applyFont="1" applyFill="1" applyBorder="1" applyAlignment="1" applyProtection="1">
      <alignment horizontal="center" vertical="center"/>
      <protection hidden="1"/>
    </xf>
    <xf numFmtId="1" fontId="30" fillId="30" borderId="28" xfId="0" applyNumberFormat="1" applyFont="1" applyFill="1" applyBorder="1" applyAlignment="1" applyProtection="1">
      <alignment horizontal="center" vertical="center"/>
      <protection hidden="1"/>
    </xf>
    <xf numFmtId="0" fontId="54" fillId="0" borderId="14" xfId="0" applyFont="1" applyFill="1" applyBorder="1" applyAlignment="1">
      <alignment horizontal="center" vertical="center"/>
    </xf>
    <xf numFmtId="0" fontId="55" fillId="0" borderId="14" xfId="0" applyFont="1" applyFill="1" applyBorder="1" applyAlignment="1">
      <alignment horizontal="left" vertical="center"/>
    </xf>
    <xf numFmtId="0" fontId="55" fillId="0" borderId="14" xfId="0" applyFont="1" applyFill="1" applyBorder="1" applyAlignment="1">
      <alignment horizontal="center" vertical="center"/>
    </xf>
    <xf numFmtId="14" fontId="55" fillId="0" borderId="14" xfId="0" applyNumberFormat="1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left" vertical="center"/>
    </xf>
    <xf numFmtId="0" fontId="55" fillId="0" borderId="12" xfId="0" applyFont="1" applyFill="1" applyBorder="1" applyAlignment="1">
      <alignment horizontal="center" vertical="center"/>
    </xf>
    <xf numFmtId="14" fontId="55" fillId="0" borderId="12" xfId="0" applyNumberFormat="1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center" vertical="center"/>
    </xf>
    <xf numFmtId="14" fontId="55" fillId="0" borderId="15" xfId="0" applyNumberFormat="1" applyFont="1" applyFill="1" applyBorder="1" applyAlignment="1">
      <alignment horizontal="center" vertical="center"/>
    </xf>
    <xf numFmtId="167" fontId="33" fillId="25" borderId="12" xfId="0" applyNumberFormat="1" applyFont="1" applyFill="1" applyBorder="1" applyAlignment="1" applyProtection="1">
      <alignment horizontal="center" vertical="center"/>
      <protection locked="0"/>
    </xf>
    <xf numFmtId="0" fontId="30" fillId="0" borderId="52" xfId="0" applyFont="1" applyFill="1" applyBorder="1" applyAlignment="1">
      <alignment horizontal="left" vertical="center"/>
    </xf>
    <xf numFmtId="0" fontId="30" fillId="0" borderId="11" xfId="0" quotePrefix="1" applyFont="1" applyFill="1" applyBorder="1" applyAlignment="1" applyProtection="1">
      <alignment horizontal="center" vertical="center"/>
      <protection hidden="1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57" fillId="30" borderId="16" xfId="0" applyFont="1" applyFill="1" applyBorder="1" applyAlignment="1" applyProtection="1">
      <alignment horizontal="center" vertical="center" wrapText="1"/>
      <protection hidden="1"/>
    </xf>
    <xf numFmtId="0" fontId="41" fillId="28" borderId="43" xfId="0" applyFont="1" applyFill="1" applyBorder="1" applyAlignment="1" applyProtection="1">
      <alignment horizontal="left" vertical="center" wrapText="1"/>
      <protection locked="0"/>
    </xf>
    <xf numFmtId="0" fontId="41" fillId="28" borderId="44" xfId="0" applyFont="1" applyFill="1" applyBorder="1" applyAlignment="1" applyProtection="1">
      <alignment horizontal="left" vertical="center" wrapText="1"/>
      <protection locked="0"/>
    </xf>
    <xf numFmtId="166" fontId="41" fillId="28" borderId="43" xfId="0" applyNumberFormat="1" applyFont="1" applyFill="1" applyBorder="1" applyAlignment="1" applyProtection="1">
      <alignment horizontal="left" vertical="center" wrapText="1"/>
      <protection locked="0"/>
    </xf>
    <xf numFmtId="166" fontId="41" fillId="28" borderId="44" xfId="0" applyNumberFormat="1" applyFont="1" applyFill="1" applyBorder="1" applyAlignment="1" applyProtection="1">
      <alignment horizontal="left" vertical="center" wrapText="1"/>
      <protection locked="0"/>
    </xf>
    <xf numFmtId="0" fontId="22" fillId="27" borderId="45" xfId="0" applyFont="1" applyFill="1" applyBorder="1" applyAlignment="1" applyProtection="1">
      <alignment horizontal="center" wrapText="1"/>
      <protection hidden="1"/>
    </xf>
    <xf numFmtId="0" fontId="22" fillId="27" borderId="46" xfId="0" applyFont="1" applyFill="1" applyBorder="1" applyAlignment="1" applyProtection="1">
      <alignment horizontal="center" wrapText="1"/>
      <protection hidden="1"/>
    </xf>
    <xf numFmtId="0" fontId="22" fillId="27" borderId="47" xfId="0" applyFont="1" applyFill="1" applyBorder="1" applyAlignment="1" applyProtection="1">
      <alignment horizontal="center" wrapText="1"/>
      <protection hidden="1"/>
    </xf>
    <xf numFmtId="0" fontId="25" fillId="27" borderId="35" xfId="0" applyFont="1" applyFill="1" applyBorder="1" applyAlignment="1" applyProtection="1">
      <alignment horizontal="center" vertical="center" wrapText="1"/>
      <protection locked="0"/>
    </xf>
    <xf numFmtId="0" fontId="39" fillId="27" borderId="0" xfId="0" applyFont="1" applyFill="1" applyBorder="1" applyAlignment="1" applyProtection="1">
      <alignment horizontal="center" vertical="center"/>
      <protection locked="0"/>
    </xf>
    <xf numFmtId="0" fontId="39" fillId="27" borderId="36" xfId="0" applyFont="1" applyFill="1" applyBorder="1" applyAlignment="1" applyProtection="1">
      <alignment horizontal="center" vertical="center"/>
      <protection locked="0"/>
    </xf>
    <xf numFmtId="0" fontId="42" fillId="27" borderId="35" xfId="0" applyFont="1" applyFill="1" applyBorder="1" applyAlignment="1" applyProtection="1">
      <alignment horizontal="center" vertical="center"/>
      <protection hidden="1"/>
    </xf>
    <xf numFmtId="0" fontId="42" fillId="27" borderId="0" xfId="0" applyFont="1" applyFill="1" applyBorder="1" applyAlignment="1" applyProtection="1">
      <alignment horizontal="center" vertical="center"/>
      <protection hidden="1"/>
    </xf>
    <xf numFmtId="0" fontId="42" fillId="27" borderId="36" xfId="0" applyFont="1" applyFill="1" applyBorder="1" applyAlignment="1" applyProtection="1">
      <alignment horizontal="center" vertical="center"/>
      <protection hidden="1"/>
    </xf>
    <xf numFmtId="0" fontId="37" fillId="27" borderId="35" xfId="0" applyFont="1" applyFill="1" applyBorder="1" applyAlignment="1" applyProtection="1">
      <alignment horizontal="center" vertical="center" wrapText="1"/>
      <protection hidden="1"/>
    </xf>
    <xf numFmtId="0" fontId="37" fillId="27" borderId="0" xfId="0" applyFont="1" applyFill="1" applyBorder="1" applyAlignment="1" applyProtection="1">
      <alignment horizontal="center" vertical="center"/>
      <protection hidden="1"/>
    </xf>
    <xf numFmtId="0" fontId="37" fillId="27" borderId="36" xfId="0" applyFont="1" applyFill="1" applyBorder="1" applyAlignment="1" applyProtection="1">
      <alignment horizontal="center" vertical="center"/>
      <protection hidden="1"/>
    </xf>
    <xf numFmtId="0" fontId="37" fillId="27" borderId="35" xfId="0" applyFont="1" applyFill="1" applyBorder="1" applyAlignment="1" applyProtection="1">
      <alignment horizontal="center" vertical="center"/>
      <protection hidden="1"/>
    </xf>
    <xf numFmtId="0" fontId="52" fillId="28" borderId="43" xfId="0" applyFont="1" applyFill="1" applyBorder="1" applyAlignment="1" applyProtection="1">
      <alignment horizontal="left" vertical="center" wrapText="1"/>
      <protection locked="0"/>
    </xf>
    <xf numFmtId="0" fontId="52" fillId="28" borderId="44" xfId="0" applyFont="1" applyFill="1" applyBorder="1" applyAlignment="1" applyProtection="1">
      <alignment horizontal="left" vertical="center" wrapText="1"/>
      <protection locked="0"/>
    </xf>
    <xf numFmtId="0" fontId="35" fillId="29" borderId="0" xfId="0" applyFont="1" applyFill="1" applyBorder="1" applyAlignment="1">
      <alignment horizontal="left" vertical="center"/>
    </xf>
    <xf numFmtId="0" fontId="43" fillId="29" borderId="0" xfId="0" applyFont="1" applyFill="1" applyAlignment="1">
      <alignment horizontal="center" vertical="center" wrapText="1"/>
    </xf>
    <xf numFmtId="0" fontId="43" fillId="29" borderId="0" xfId="0" applyFont="1" applyFill="1" applyAlignment="1">
      <alignment horizontal="center" vertical="center"/>
    </xf>
    <xf numFmtId="0" fontId="44" fillId="30" borderId="0" xfId="0" applyFont="1" applyFill="1" applyAlignment="1">
      <alignment horizontal="center" vertical="center" wrapText="1"/>
    </xf>
    <xf numFmtId="164" fontId="45" fillId="29" borderId="0" xfId="0" applyNumberFormat="1" applyFont="1" applyFill="1" applyAlignment="1">
      <alignment horizontal="center" vertical="center" wrapText="1"/>
    </xf>
    <xf numFmtId="166" fontId="32" fillId="29" borderId="30" xfId="0" applyNumberFormat="1" applyFont="1" applyFill="1" applyBorder="1" applyAlignment="1">
      <alignment horizontal="left" vertical="center"/>
    </xf>
    <xf numFmtId="0" fontId="35" fillId="29" borderId="0" xfId="0" applyFont="1" applyFill="1" applyBorder="1" applyAlignment="1" applyProtection="1">
      <alignment horizontal="left" vertical="center"/>
      <protection hidden="1"/>
    </xf>
    <xf numFmtId="0" fontId="34" fillId="29" borderId="0" xfId="0" applyFont="1" applyFill="1" applyAlignment="1" applyProtection="1">
      <alignment horizontal="center" vertical="center" wrapText="1"/>
      <protection hidden="1"/>
    </xf>
    <xf numFmtId="0" fontId="44" fillId="30" borderId="0" xfId="0" applyNumberFormat="1" applyFont="1" applyFill="1" applyAlignment="1" applyProtection="1">
      <alignment horizontal="center" vertical="center" wrapText="1"/>
      <protection hidden="1"/>
    </xf>
    <xf numFmtId="0" fontId="45" fillId="29" borderId="0" xfId="0" applyNumberFormat="1" applyFont="1" applyFill="1" applyAlignment="1" applyProtection="1">
      <alignment horizontal="center" vertical="center" wrapText="1"/>
      <protection hidden="1"/>
    </xf>
    <xf numFmtId="166" fontId="32" fillId="29" borderId="30" xfId="0" applyNumberFormat="1" applyFont="1" applyFill="1" applyBorder="1" applyAlignment="1" applyProtection="1">
      <alignment horizontal="center" vertical="center"/>
      <protection hidden="1"/>
    </xf>
    <xf numFmtId="0" fontId="43" fillId="29" borderId="0" xfId="0" applyFont="1" applyFill="1" applyAlignment="1" applyProtection="1">
      <alignment horizontal="center" vertical="center" wrapText="1"/>
      <protection hidden="1"/>
    </xf>
    <xf numFmtId="0" fontId="44" fillId="30" borderId="0" xfId="0" applyFont="1" applyFill="1" applyAlignment="1" applyProtection="1">
      <alignment horizontal="center" vertical="center" wrapText="1"/>
      <protection hidden="1"/>
    </xf>
    <xf numFmtId="165" fontId="46" fillId="29" borderId="0" xfId="0" applyNumberFormat="1" applyFont="1" applyFill="1" applyAlignment="1" applyProtection="1">
      <alignment horizontal="center" vertical="center" wrapText="1"/>
      <protection hidden="1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2 2" xfId="44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7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232776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topLeftCell="A22" zoomScale="110" zoomScaleSheetLayoutView="110" workbookViewId="0">
      <selection activeCell="B32" sqref="B32"/>
    </sheetView>
  </sheetViews>
  <sheetFormatPr defaultRowHeight="18"/>
  <cols>
    <col min="1" max="2" width="30.42578125" style="67" customWidth="1"/>
    <col min="3" max="3" width="30.85546875" style="67" customWidth="1"/>
    <col min="4" max="12" width="6.7109375" style="67" customWidth="1"/>
    <col min="13" max="16384" width="9.140625" style="67"/>
  </cols>
  <sheetData>
    <row r="1" spans="1:5" ht="24" customHeight="1">
      <c r="A1" s="148"/>
      <c r="B1" s="149"/>
      <c r="C1" s="150"/>
    </row>
    <row r="2" spans="1:5" ht="42.75" customHeight="1">
      <c r="A2" s="151" t="s">
        <v>90</v>
      </c>
      <c r="B2" s="152"/>
      <c r="C2" s="153"/>
      <c r="D2" s="68"/>
      <c r="E2" s="68"/>
    </row>
    <row r="3" spans="1:5" ht="24.75" customHeight="1">
      <c r="A3" s="154"/>
      <c r="B3" s="155"/>
      <c r="C3" s="156"/>
      <c r="D3" s="69"/>
      <c r="E3" s="69"/>
    </row>
    <row r="4" spans="1:5" s="70" customFormat="1" ht="24.95" customHeight="1">
      <c r="A4" s="57"/>
      <c r="B4" s="58"/>
      <c r="C4" s="59"/>
    </row>
    <row r="5" spans="1:5" s="70" customFormat="1" ht="24.95" customHeight="1">
      <c r="A5" s="57"/>
      <c r="B5" s="58"/>
      <c r="C5" s="59"/>
    </row>
    <row r="6" spans="1:5" s="70" customFormat="1" ht="24.95" customHeight="1">
      <c r="A6" s="57"/>
      <c r="B6" s="58"/>
      <c r="C6" s="59"/>
    </row>
    <row r="7" spans="1:5" s="70" customFormat="1" ht="24.95" customHeight="1">
      <c r="A7" s="57"/>
      <c r="B7" s="58"/>
      <c r="C7" s="59"/>
    </row>
    <row r="8" spans="1:5" s="70" customFormat="1" ht="24.95" customHeight="1">
      <c r="A8" s="57"/>
      <c r="B8" s="58"/>
      <c r="C8" s="59"/>
    </row>
    <row r="9" spans="1:5" ht="22.5">
      <c r="A9" s="57"/>
      <c r="B9" s="58"/>
      <c r="C9" s="59"/>
    </row>
    <row r="10" spans="1:5" ht="22.5">
      <c r="A10" s="57"/>
      <c r="B10" s="58"/>
      <c r="C10" s="59"/>
    </row>
    <row r="11" spans="1:5" ht="22.5">
      <c r="A11" s="57"/>
      <c r="B11" s="58"/>
      <c r="C11" s="59"/>
    </row>
    <row r="12" spans="1:5" ht="22.5">
      <c r="A12" s="57"/>
      <c r="B12" s="58"/>
      <c r="C12" s="59"/>
    </row>
    <row r="13" spans="1:5" ht="22.5">
      <c r="A13" s="57"/>
      <c r="B13" s="58"/>
      <c r="C13" s="59"/>
    </row>
    <row r="14" spans="1:5" ht="22.5">
      <c r="A14" s="57"/>
      <c r="B14" s="58"/>
      <c r="C14" s="59"/>
    </row>
    <row r="15" spans="1:5" ht="22.5">
      <c r="A15" s="57"/>
      <c r="B15" s="58"/>
      <c r="C15" s="59"/>
    </row>
    <row r="16" spans="1:5" ht="22.5">
      <c r="A16" s="57"/>
      <c r="B16" s="58"/>
      <c r="C16" s="59"/>
    </row>
    <row r="17" spans="1:3" ht="18.75" customHeight="1">
      <c r="A17" s="57"/>
      <c r="B17" s="58"/>
      <c r="C17" s="59"/>
    </row>
    <row r="18" spans="1:3" ht="22.5">
      <c r="A18" s="57"/>
      <c r="B18" s="58"/>
      <c r="C18" s="59"/>
    </row>
    <row r="19" spans="1:3" ht="25.5" customHeight="1">
      <c r="A19" s="157" t="str">
        <f>B26</f>
        <v>Türkiye Türkcell Gençler ve Büyükler Kros Ligi Finali</v>
      </c>
      <c r="B19" s="158"/>
      <c r="C19" s="159"/>
    </row>
    <row r="20" spans="1:3" ht="42" customHeight="1">
      <c r="A20" s="160"/>
      <c r="B20" s="158"/>
      <c r="C20" s="159"/>
    </row>
    <row r="21" spans="1:3" ht="27">
      <c r="A21" s="60"/>
      <c r="B21" s="61" t="str">
        <f>B29</f>
        <v>Kuşadası</v>
      </c>
      <c r="C21" s="62"/>
    </row>
    <row r="22" spans="1:3" ht="22.5">
      <c r="A22" s="57"/>
      <c r="B22" s="63"/>
      <c r="C22" s="59"/>
    </row>
    <row r="23" spans="1:3" ht="22.5">
      <c r="A23" s="57"/>
      <c r="B23" s="63"/>
      <c r="C23" s="59"/>
    </row>
    <row r="24" spans="1:3" ht="22.5">
      <c r="A24" s="57"/>
      <c r="B24" s="63"/>
      <c r="C24" s="59"/>
    </row>
    <row r="25" spans="1:3" ht="22.5">
      <c r="A25" s="64"/>
      <c r="B25" s="65"/>
      <c r="C25" s="66"/>
    </row>
    <row r="26" spans="1:3" ht="35.25" customHeight="1">
      <c r="A26" s="71" t="s">
        <v>9</v>
      </c>
      <c r="B26" s="161" t="s">
        <v>88</v>
      </c>
      <c r="C26" s="162"/>
    </row>
    <row r="27" spans="1:3" ht="25.5" customHeight="1">
      <c r="A27" s="71" t="s">
        <v>10</v>
      </c>
      <c r="B27" s="144" t="s">
        <v>24</v>
      </c>
      <c r="C27" s="145"/>
    </row>
    <row r="28" spans="1:3" ht="25.5" customHeight="1">
      <c r="A28" s="72" t="s">
        <v>11</v>
      </c>
      <c r="B28" s="144" t="s">
        <v>23</v>
      </c>
      <c r="C28" s="145"/>
    </row>
    <row r="29" spans="1:3" ht="25.5" customHeight="1">
      <c r="A29" s="71" t="s">
        <v>12</v>
      </c>
      <c r="B29" s="144" t="s">
        <v>89</v>
      </c>
      <c r="C29" s="145"/>
    </row>
    <row r="30" spans="1:3" ht="25.5" customHeight="1">
      <c r="A30" s="73" t="s">
        <v>13</v>
      </c>
      <c r="B30" s="146">
        <v>41973.496527777781</v>
      </c>
      <c r="C30" s="147"/>
    </row>
    <row r="31" spans="1:3">
      <c r="A31" s="73" t="s">
        <v>21</v>
      </c>
      <c r="B31" s="100">
        <v>52</v>
      </c>
      <c r="C31" s="99"/>
    </row>
    <row r="32" spans="1:3">
      <c r="A32" s="73" t="s">
        <v>22</v>
      </c>
      <c r="B32" s="100">
        <v>9</v>
      </c>
      <c r="C32" s="99"/>
    </row>
    <row r="33" spans="1:3" ht="13.5" customHeight="1">
      <c r="A33" s="74"/>
      <c r="B33" s="75"/>
      <c r="C33" s="76"/>
    </row>
    <row r="34" spans="1:3" ht="9" customHeight="1" thickBot="1">
      <c r="A34" s="77"/>
      <c r="B34" s="78"/>
      <c r="C34" s="79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341"/>
  <sheetViews>
    <sheetView view="pageBreakPreview" topLeftCell="A46" zoomScaleSheetLayoutView="100" workbookViewId="0">
      <selection activeCell="G3" sqref="G3"/>
    </sheetView>
  </sheetViews>
  <sheetFormatPr defaultRowHeight="12.75"/>
  <cols>
    <col min="1" max="1" width="4.28515625" style="22" bestFit="1" customWidth="1"/>
    <col min="2" max="2" width="6.42578125" style="22" bestFit="1" customWidth="1"/>
    <col min="3" max="3" width="27.5703125" style="23" customWidth="1"/>
    <col min="4" max="4" width="46" style="23" bestFit="1" customWidth="1"/>
    <col min="5" max="5" width="6.7109375" style="22" customWidth="1"/>
    <col min="6" max="6" width="12.7109375" style="24" customWidth="1"/>
    <col min="7" max="7" width="29.140625" style="6" customWidth="1"/>
    <col min="8" max="8" width="33" style="6" customWidth="1"/>
    <col min="9" max="13" width="9.140625" style="6"/>
    <col min="14" max="14" width="0" style="6" hidden="1" customWidth="1"/>
    <col min="15" max="15" width="42.28515625" style="6" hidden="1" customWidth="1"/>
    <col min="16" max="16384" width="9.140625" style="6"/>
  </cols>
  <sheetData>
    <row r="1" spans="1:27" ht="31.5" customHeight="1">
      <c r="A1" s="164" t="str">
        <f>KAPAK!A2</f>
        <v>Türkiye Atletizm Federasyonu
Aydın Atletizm İl Temsilciliği</v>
      </c>
      <c r="B1" s="165"/>
      <c r="C1" s="165"/>
      <c r="D1" s="165"/>
      <c r="E1" s="165"/>
      <c r="F1" s="165"/>
    </row>
    <row r="2" spans="1:27" ht="15.75">
      <c r="A2" s="166" t="str">
        <f>KAPAK!B26</f>
        <v>Türkiye Türkcell Gençler ve Büyükler Kros Ligi Finali</v>
      </c>
      <c r="B2" s="166"/>
      <c r="C2" s="166"/>
      <c r="D2" s="166"/>
      <c r="E2" s="166"/>
      <c r="F2" s="166"/>
    </row>
    <row r="3" spans="1:27" ht="15.75">
      <c r="A3" s="167" t="str">
        <f>KAPAK!B29</f>
        <v>Kuşadası</v>
      </c>
      <c r="B3" s="167"/>
      <c r="C3" s="167"/>
      <c r="D3" s="167"/>
      <c r="E3" s="167"/>
      <c r="F3" s="167"/>
    </row>
    <row r="4" spans="1:27">
      <c r="A4" s="163" t="str">
        <f>KAPAK!B28</f>
        <v>Genç Erkekler</v>
      </c>
      <c r="B4" s="163"/>
      <c r="C4" s="163"/>
      <c r="D4" s="104" t="str">
        <f>KAPAK!B27</f>
        <v>6 km.</v>
      </c>
      <c r="E4" s="168">
        <f>KAPAK!B30</f>
        <v>41973.496527777781</v>
      </c>
      <c r="F4" s="168"/>
      <c r="N4" s="84"/>
      <c r="O4" s="84" t="s">
        <v>17</v>
      </c>
    </row>
    <row r="5" spans="1:27" s="7" customFormat="1" ht="31.5" customHeight="1" thickBot="1">
      <c r="A5" s="108" t="s">
        <v>0</v>
      </c>
      <c r="B5" s="108" t="s">
        <v>1</v>
      </c>
      <c r="C5" s="109" t="s">
        <v>3</v>
      </c>
      <c r="D5" s="108" t="s">
        <v>15</v>
      </c>
      <c r="E5" s="108" t="s">
        <v>8</v>
      </c>
      <c r="F5" s="110" t="s">
        <v>2</v>
      </c>
      <c r="H5" s="8"/>
      <c r="I5" s="8"/>
      <c r="J5" s="8"/>
      <c r="K5" s="8"/>
      <c r="L5" s="8"/>
      <c r="N5" s="85">
        <v>0</v>
      </c>
      <c r="O5" s="86">
        <f>LOOKUP(9.99999999999999E+307,N5:N1036)</f>
        <v>10</v>
      </c>
      <c r="AA5" s="82"/>
    </row>
    <row r="6" spans="1:27" ht="18" customHeight="1">
      <c r="A6" s="9">
        <v>1</v>
      </c>
      <c r="B6" s="120">
        <v>76</v>
      </c>
      <c r="C6" s="11" t="s">
        <v>25</v>
      </c>
      <c r="D6" s="95" t="s">
        <v>26</v>
      </c>
      <c r="E6" s="10" t="s">
        <v>27</v>
      </c>
      <c r="F6" s="12">
        <v>34700</v>
      </c>
      <c r="M6" s="83"/>
      <c r="N6" s="87">
        <f>IF(D6&lt;&gt;"",IF(ISNUMBER(MATCH(D6,$D$5:D5,0)),"",LOOKUP(9.99999999999999E+307,$N$1:N5)+1),"")</f>
        <v>1</v>
      </c>
      <c r="O6" s="86" t="str">
        <f>IF(ROWS($O$6:O6)&lt;=$O$5,LOOKUP(ROWS($O$6:O6),$N$6:$N$1032,$D$6:$D$1032),"")</f>
        <v>İSTANBUL -FENERBAHÇE</v>
      </c>
      <c r="Z6" s="83"/>
      <c r="AA6" s="82"/>
    </row>
    <row r="7" spans="1:27" ht="18" customHeight="1">
      <c r="A7" s="13">
        <v>2</v>
      </c>
      <c r="B7" s="121">
        <v>77</v>
      </c>
      <c r="C7" s="15" t="s">
        <v>28</v>
      </c>
      <c r="D7" s="97" t="s">
        <v>26</v>
      </c>
      <c r="E7" s="16" t="s">
        <v>27</v>
      </c>
      <c r="F7" s="17">
        <v>35340</v>
      </c>
      <c r="N7" s="87" t="str">
        <f>IF(D7&lt;&gt;"",IF(ISNUMBER(MATCH(D7,$D$5:D6,0)),"",LOOKUP(9.99999999999999E+307,$N$1:N6)+1),"")</f>
        <v/>
      </c>
      <c r="O7" s="86" t="str">
        <f>IF(ROWS($O$6:O7)&lt;=$O$5,LOOKUP(ROWS($O$6:O7),$N$6:$N$1032,$D$6:$D$1032),"")</f>
        <v>ÇORUM İL ÖZEL İDARESİ GENÇLİK VE SPOR KULÜBÜ</v>
      </c>
    </row>
    <row r="8" spans="1:27" ht="18" customHeight="1">
      <c r="A8" s="13">
        <v>3</v>
      </c>
      <c r="B8" s="121">
        <v>78</v>
      </c>
      <c r="C8" s="15" t="s">
        <v>29</v>
      </c>
      <c r="D8" s="97" t="s">
        <v>26</v>
      </c>
      <c r="E8" s="16" t="s">
        <v>27</v>
      </c>
      <c r="F8" s="17">
        <v>36100</v>
      </c>
      <c r="N8" s="87" t="str">
        <f>IF(D8&lt;&gt;"",IF(ISNUMBER(MATCH(D8,$D$5:D7,0)),"",LOOKUP(9.99999999999999E+307,$N$1:N7)+1),"")</f>
        <v/>
      </c>
      <c r="O8" s="86" t="str">
        <f>IF(ROWS($O$6:O8)&lt;=$O$5,LOOKUP(ROWS($O$6:O8),$N$6:$N$1032,$D$6:$D$1032),"")</f>
        <v>ERZURUM PGS</v>
      </c>
    </row>
    <row r="9" spans="1:27" ht="18" customHeight="1">
      <c r="A9" s="13">
        <v>4</v>
      </c>
      <c r="B9" s="121">
        <v>79</v>
      </c>
      <c r="C9" s="15" t="s">
        <v>30</v>
      </c>
      <c r="D9" s="97" t="s">
        <v>26</v>
      </c>
      <c r="E9" s="16" t="s">
        <v>27</v>
      </c>
      <c r="F9" s="17">
        <v>35796</v>
      </c>
      <c r="N9" s="87" t="str">
        <f>IF(D9&lt;&gt;"",IF(ISNUMBER(MATCH(D9,$D$5:D8,0)),"",LOOKUP(9.99999999999999E+307,$N$1:N8)+1),"")</f>
        <v/>
      </c>
      <c r="O9" s="86" t="str">
        <f>IF(ROWS($O$6:O9)&lt;=$O$5,LOOKUP(ROWS($O$6:O9),$N$6:$N$1032,$D$6:$D$1032),"")</f>
        <v>KOCAELİ-DARICA</v>
      </c>
    </row>
    <row r="10" spans="1:27" ht="18" customHeight="1">
      <c r="A10" s="13">
        <v>5</v>
      </c>
      <c r="B10" s="121">
        <v>80</v>
      </c>
      <c r="C10" s="15" t="s">
        <v>31</v>
      </c>
      <c r="D10" s="97" t="s">
        <v>26</v>
      </c>
      <c r="E10" s="16" t="s">
        <v>27</v>
      </c>
      <c r="F10" s="17">
        <v>35309</v>
      </c>
      <c r="N10" s="87" t="str">
        <f>IF(D10&lt;&gt;"",IF(ISNUMBER(MATCH(D10,$D$5:D9,0)),"",LOOKUP(9.99999999999999E+307,$N$1:N9)+1),"")</f>
        <v/>
      </c>
      <c r="O10" s="86" t="str">
        <f>IF(ROWS($O$6:O10)&lt;=$O$5,LOOKUP(ROWS($O$6:O10),$N$6:$N$1032,$D$6:$D$1032),"")</f>
        <v>ANKARA EGO SPOR</v>
      </c>
    </row>
    <row r="11" spans="1:27" ht="18" customHeight="1" thickBot="1">
      <c r="A11" s="13">
        <v>6</v>
      </c>
      <c r="B11" s="122">
        <v>81</v>
      </c>
      <c r="C11" s="19" t="s">
        <v>100</v>
      </c>
      <c r="D11" s="98" t="s">
        <v>26</v>
      </c>
      <c r="E11" s="20" t="s">
        <v>27</v>
      </c>
      <c r="F11" s="21">
        <v>35004</v>
      </c>
      <c r="N11" s="87" t="str">
        <f>IF(D11&lt;&gt;"",IF(ISNUMBER(MATCH(D11,$D$5:D10,0)),"",LOOKUP(9.99999999999999E+307,$N$1:N10)+1),"")</f>
        <v/>
      </c>
      <c r="O11" s="86" t="str">
        <f>IF(ROWS($O$6:O11)&lt;=$O$5,LOOKUP(ROWS($O$6:O11),$N$6:$N$1032,$D$6:$D$1032),"")</f>
        <v>TOKAT BELEDİYE PLEVNE</v>
      </c>
    </row>
    <row r="12" spans="1:27" ht="18" customHeight="1">
      <c r="A12" s="13">
        <v>7</v>
      </c>
      <c r="B12" s="120">
        <v>58</v>
      </c>
      <c r="C12" s="11" t="s">
        <v>33</v>
      </c>
      <c r="D12" s="95" t="s">
        <v>34</v>
      </c>
      <c r="E12" s="96" t="s">
        <v>27</v>
      </c>
      <c r="F12" s="12">
        <v>35644</v>
      </c>
      <c r="N12" s="87">
        <f>IF(D12&lt;&gt;"",IF(ISNUMBER(MATCH(D12,$D$5:D11,0)),"",LOOKUP(9.99999999999999E+307,$N$1:N11)+1),"")</f>
        <v>2</v>
      </c>
      <c r="O12" s="86" t="str">
        <f>IF(ROWS($O$6:O12)&lt;=$O$5,LOOKUP(ROWS($O$6:O12),$N$6:$N$1032,$D$6:$D$1032),"")</f>
        <v>SİVAS SPORCU EĞİTİM MERKEZİ VE GENÇLİK SPOR</v>
      </c>
    </row>
    <row r="13" spans="1:27" ht="18" customHeight="1">
      <c r="A13" s="13">
        <v>8</v>
      </c>
      <c r="B13" s="121">
        <v>59</v>
      </c>
      <c r="C13" s="15" t="s">
        <v>35</v>
      </c>
      <c r="D13" s="97" t="s">
        <v>34</v>
      </c>
      <c r="E13" s="16" t="s">
        <v>27</v>
      </c>
      <c r="F13" s="17">
        <v>35065</v>
      </c>
      <c r="N13" s="87" t="str">
        <f>IF(D13&lt;&gt;"",IF(ISNUMBER(MATCH(D13,$D$5:D12,0)),"",LOOKUP(9.99999999999999E+307,$N$1:N12)+1),"")</f>
        <v/>
      </c>
      <c r="O13" s="86" t="str">
        <f>IF(ROWS($O$6:O13)&lt;=$O$5,LOOKUP(ROWS($O$6:O13),$N$6:$N$1032,$D$6:$D$1032),"")</f>
        <v>K.KALE GENÇLİK SPOR KLB.</v>
      </c>
    </row>
    <row r="14" spans="1:27" ht="18" customHeight="1">
      <c r="A14" s="13">
        <v>9</v>
      </c>
      <c r="B14" s="121">
        <v>60</v>
      </c>
      <c r="C14" s="15" t="s">
        <v>36</v>
      </c>
      <c r="D14" s="97" t="s">
        <v>34</v>
      </c>
      <c r="E14" s="16" t="s">
        <v>27</v>
      </c>
      <c r="F14" s="17">
        <v>34807</v>
      </c>
      <c r="N14" s="87" t="str">
        <f>IF(D14&lt;&gt;"",IF(ISNUMBER(MATCH(D14,$D$5:D13,0)),"",LOOKUP(9.99999999999999E+307,$N$1:N13)+1),"")</f>
        <v/>
      </c>
      <c r="O14" s="86" t="str">
        <f>IF(ROWS($O$6:O14)&lt;=$O$5,LOOKUP(ROWS($O$6:O14),$N$6:$N$1032,$D$6:$D$1032),"")</f>
        <v xml:space="preserve">KOCAELİ BÜYÜKŞEHİR BELEDİYE KAĞITSPOR KULÜBÜ </v>
      </c>
    </row>
    <row r="15" spans="1:27" ht="18" customHeight="1">
      <c r="A15" s="13">
        <v>10</v>
      </c>
      <c r="B15" s="121">
        <v>61</v>
      </c>
      <c r="C15" s="15" t="s">
        <v>37</v>
      </c>
      <c r="D15" s="97" t="s">
        <v>34</v>
      </c>
      <c r="E15" s="16" t="s">
        <v>27</v>
      </c>
      <c r="F15" s="17">
        <v>34864</v>
      </c>
      <c r="N15" s="87" t="str">
        <f>IF(D15&lt;&gt;"",IF(ISNUMBER(MATCH(D15,$D$5:D14,0)),"",LOOKUP(9.99999999999999E+307,$N$1:N14)+1),"")</f>
        <v/>
      </c>
      <c r="O15" s="86" t="str">
        <f>IF(ROWS($O$6:O15)&lt;=$O$5,LOOKUP(ROWS($O$6:O15),$N$6:$N$1032,$D$6:$D$1032),"")</f>
        <v>İSTANBUL</v>
      </c>
    </row>
    <row r="16" spans="1:27" ht="18" customHeight="1">
      <c r="A16" s="13">
        <v>11</v>
      </c>
      <c r="B16" s="121">
        <v>62</v>
      </c>
      <c r="C16" s="15" t="s">
        <v>38</v>
      </c>
      <c r="D16" s="97" t="s">
        <v>34</v>
      </c>
      <c r="E16" s="16" t="s">
        <v>27</v>
      </c>
      <c r="F16" s="17">
        <v>35517</v>
      </c>
      <c r="N16" s="87" t="str">
        <f>IF(D16&lt;&gt;"",IF(ISNUMBER(MATCH(D16,$D$5:D15,0)),"",LOOKUP(9.99999999999999E+307,$N$1:N15)+1),"")</f>
        <v/>
      </c>
      <c r="O16" s="86" t="str">
        <f>IF(ROWS($O$6:O16)&lt;=$O$5,LOOKUP(ROWS($O$6:O16),$N$6:$N$1032,$D$6:$D$1032),"")</f>
        <v/>
      </c>
    </row>
    <row r="17" spans="1:15" ht="18" customHeight="1" thickBot="1">
      <c r="A17" s="13">
        <v>12</v>
      </c>
      <c r="B17" s="122">
        <v>63</v>
      </c>
      <c r="C17" s="19" t="s">
        <v>39</v>
      </c>
      <c r="D17" s="98" t="s">
        <v>34</v>
      </c>
      <c r="E17" s="20" t="s">
        <v>27</v>
      </c>
      <c r="F17" s="21">
        <v>35936</v>
      </c>
      <c r="N17" s="87" t="str">
        <f>IF(D17&lt;&gt;"",IF(ISNUMBER(MATCH(D17,$D$5:D16,0)),"",LOOKUP(9.99999999999999E+307,$N$1:N16)+1),"")</f>
        <v/>
      </c>
      <c r="O17" s="86" t="str">
        <f>IF(ROWS($O$6:O17)&lt;=$O$5,LOOKUP(ROWS($O$6:O17),$N$6:$N$1032,$D$6:$D$1032),"")</f>
        <v/>
      </c>
    </row>
    <row r="18" spans="1:15" ht="18" customHeight="1">
      <c r="A18" s="13">
        <v>13</v>
      </c>
      <c r="B18" s="120">
        <v>70</v>
      </c>
      <c r="C18" s="11" t="s">
        <v>40</v>
      </c>
      <c r="D18" s="11" t="s">
        <v>41</v>
      </c>
      <c r="E18" s="96" t="s">
        <v>27</v>
      </c>
      <c r="F18" s="12">
        <v>35838</v>
      </c>
      <c r="N18" s="87">
        <f>IF(D18&lt;&gt;"",IF(ISNUMBER(MATCH(D18,$D$5:D17,0)),"",LOOKUP(9.99999999999999E+307,$N$1:N17)+1),"")</f>
        <v>3</v>
      </c>
      <c r="O18" s="86" t="str">
        <f>IF(ROWS($O$6:O18)&lt;=$O$5,LOOKUP(ROWS($O$6:O18),$N$6:$N$1032,$D$6:$D$1032),"")</f>
        <v/>
      </c>
    </row>
    <row r="19" spans="1:15" ht="18" customHeight="1">
      <c r="A19" s="13">
        <v>14</v>
      </c>
      <c r="B19" s="121">
        <v>71</v>
      </c>
      <c r="C19" s="15" t="s">
        <v>42</v>
      </c>
      <c r="D19" s="15" t="s">
        <v>41</v>
      </c>
      <c r="E19" s="14" t="s">
        <v>27</v>
      </c>
      <c r="F19" s="17">
        <v>36108</v>
      </c>
      <c r="N19" s="87" t="str">
        <f>IF(D19&lt;&gt;"",IF(ISNUMBER(MATCH(D19,$D$5:D18,0)),"",LOOKUP(9.99999999999999E+307,$N$1:N18)+1),"")</f>
        <v/>
      </c>
      <c r="O19" s="86" t="str">
        <f>IF(ROWS($O$6:O19)&lt;=$O$5,LOOKUP(ROWS($O$6:O19),$N$6:$N$1032,$D$6:$D$1032),"")</f>
        <v/>
      </c>
    </row>
    <row r="20" spans="1:15" ht="18" customHeight="1">
      <c r="A20" s="13">
        <v>15</v>
      </c>
      <c r="B20" s="121">
        <v>72</v>
      </c>
      <c r="C20" s="15" t="s">
        <v>43</v>
      </c>
      <c r="D20" s="15" t="s">
        <v>41</v>
      </c>
      <c r="E20" s="14" t="s">
        <v>27</v>
      </c>
      <c r="F20" s="17">
        <v>35949</v>
      </c>
      <c r="N20" s="87" t="str">
        <f>IF(D20&lt;&gt;"",IF(ISNUMBER(MATCH(D20,$D$5:D19,0)),"",LOOKUP(9.99999999999999E+307,$N$1:N19)+1),"")</f>
        <v/>
      </c>
      <c r="O20" s="86" t="str">
        <f>IF(ROWS($O$6:O20)&lt;=$O$5,LOOKUP(ROWS($O$6:O20),$N$6:$N$1032,$D$6:$D$1032),"")</f>
        <v/>
      </c>
    </row>
    <row r="21" spans="1:15" ht="18" customHeight="1">
      <c r="A21" s="13">
        <v>16</v>
      </c>
      <c r="B21" s="121">
        <v>73</v>
      </c>
      <c r="C21" s="15" t="s">
        <v>44</v>
      </c>
      <c r="D21" s="15" t="s">
        <v>41</v>
      </c>
      <c r="E21" s="14" t="s">
        <v>27</v>
      </c>
      <c r="F21" s="17">
        <v>36075</v>
      </c>
      <c r="N21" s="87" t="str">
        <f>IF(D21&lt;&gt;"",IF(ISNUMBER(MATCH(D21,$D$5:D20,0)),"",LOOKUP(9.99999999999999E+307,$N$1:N20)+1),"")</f>
        <v/>
      </c>
      <c r="O21" s="86" t="str">
        <f>IF(ROWS($O$6:O21)&lt;=$O$5,LOOKUP(ROWS($O$6:O21),$N$6:$N$1032,$D$6:$D$1032),"")</f>
        <v/>
      </c>
    </row>
    <row r="22" spans="1:15" ht="18" customHeight="1">
      <c r="A22" s="13">
        <v>17</v>
      </c>
      <c r="B22" s="121">
        <v>74</v>
      </c>
      <c r="C22" s="15" t="s">
        <v>45</v>
      </c>
      <c r="D22" s="15" t="s">
        <v>41</v>
      </c>
      <c r="E22" s="14" t="s">
        <v>27</v>
      </c>
      <c r="F22" s="17">
        <v>35065</v>
      </c>
      <c r="N22" s="87" t="str">
        <f>IF(D22&lt;&gt;"",IF(ISNUMBER(MATCH(D22,$D$5:D21,0)),"",LOOKUP(9.99999999999999E+307,$N$1:N21)+1),"")</f>
        <v/>
      </c>
      <c r="O22" s="86" t="str">
        <f>IF(ROWS($O$6:O22)&lt;=$O$5,LOOKUP(ROWS($O$6:O22),$N$6:$N$1032,$D$6:$D$1032),"")</f>
        <v/>
      </c>
    </row>
    <row r="23" spans="1:15" ht="18" customHeight="1" thickBot="1">
      <c r="A23" s="13" t="s">
        <v>32</v>
      </c>
      <c r="B23" s="122">
        <v>75</v>
      </c>
      <c r="C23" s="19" t="s">
        <v>32</v>
      </c>
      <c r="D23" s="19" t="s">
        <v>41</v>
      </c>
      <c r="E23" s="20" t="s">
        <v>27</v>
      </c>
      <c r="F23" s="21" t="s">
        <v>32</v>
      </c>
      <c r="N23" s="87" t="str">
        <f>IF(D23&lt;&gt;"",IF(ISNUMBER(MATCH(D23,$D$5:D22,0)),"",LOOKUP(9.99999999999999E+307,$N$1:N22)+1),"")</f>
        <v/>
      </c>
      <c r="O23" s="86" t="str">
        <f>IF(ROWS($O$6:O23)&lt;=$O$5,LOOKUP(ROWS($O$6:O23),$N$6:$N$1032,$D$6:$D$1032),"")</f>
        <v/>
      </c>
    </row>
    <row r="24" spans="1:15" ht="18" customHeight="1">
      <c r="A24" s="13">
        <v>18</v>
      </c>
      <c r="B24" s="120">
        <v>94</v>
      </c>
      <c r="C24" s="11" t="s">
        <v>46</v>
      </c>
      <c r="D24" s="11" t="s">
        <v>47</v>
      </c>
      <c r="E24" s="96" t="s">
        <v>27</v>
      </c>
      <c r="F24" s="12">
        <v>35431</v>
      </c>
      <c r="N24" s="87">
        <f>IF(D24&lt;&gt;"",IF(ISNUMBER(MATCH(D24,$D$5:D23,0)),"",LOOKUP(9.99999999999999E+307,$N$1:N23)+1),"")</f>
        <v>4</v>
      </c>
      <c r="O24" s="86" t="str">
        <f>IF(ROWS($O$6:O24)&lt;=$O$5,LOOKUP(ROWS($O$6:O24),$N$6:$N$1032,$D$6:$D$1032),"")</f>
        <v/>
      </c>
    </row>
    <row r="25" spans="1:15" ht="18" customHeight="1">
      <c r="A25" s="13">
        <v>19</v>
      </c>
      <c r="B25" s="121">
        <v>95</v>
      </c>
      <c r="C25" s="15" t="s">
        <v>48</v>
      </c>
      <c r="D25" s="15" t="s">
        <v>47</v>
      </c>
      <c r="E25" s="16" t="s">
        <v>27</v>
      </c>
      <c r="F25" s="17">
        <v>35065</v>
      </c>
      <c r="N25" s="87" t="str">
        <f>IF(D25&lt;&gt;"",IF(ISNUMBER(MATCH(D25,$D$5:D24,0)),"",LOOKUP(9.99999999999999E+307,$N$1:N24)+1),"")</f>
        <v/>
      </c>
      <c r="O25" s="86" t="str">
        <f>IF(ROWS($O$6:O25)&lt;=$O$5,LOOKUP(ROWS($O$6:O25),$N$6:$N$1032,$D$6:$D$1032),"")</f>
        <v/>
      </c>
    </row>
    <row r="26" spans="1:15" ht="18" customHeight="1">
      <c r="A26" s="13">
        <v>20</v>
      </c>
      <c r="B26" s="121">
        <v>96</v>
      </c>
      <c r="C26" s="15" t="s">
        <v>49</v>
      </c>
      <c r="D26" s="15" t="s">
        <v>47</v>
      </c>
      <c r="E26" s="16" t="s">
        <v>27</v>
      </c>
      <c r="F26" s="17">
        <v>35065</v>
      </c>
      <c r="N26" s="87" t="str">
        <f>IF(D26&lt;&gt;"",IF(ISNUMBER(MATCH(D26,$D$5:D25,0)),"",LOOKUP(9.99999999999999E+307,$N$1:N25)+1),"")</f>
        <v/>
      </c>
      <c r="O26" s="86" t="str">
        <f>IF(ROWS($O$6:O26)&lt;=$O$5,LOOKUP(ROWS($O$6:O26),$N$6:$N$1032,$D$6:$D$1032),"")</f>
        <v/>
      </c>
    </row>
    <row r="27" spans="1:15" ht="18" customHeight="1">
      <c r="A27" s="13">
        <v>21</v>
      </c>
      <c r="B27" s="121">
        <v>97</v>
      </c>
      <c r="C27" s="15" t="s">
        <v>50</v>
      </c>
      <c r="D27" s="15" t="s">
        <v>47</v>
      </c>
      <c r="E27" s="16" t="s">
        <v>27</v>
      </c>
      <c r="F27" s="17">
        <v>35065</v>
      </c>
      <c r="N27" s="87" t="str">
        <f>IF(D27&lt;&gt;"",IF(ISNUMBER(MATCH(D27,$D$5:D26,0)),"",LOOKUP(9.99999999999999E+307,$N$1:N26)+1),"")</f>
        <v/>
      </c>
      <c r="O27" s="86" t="str">
        <f>IF(ROWS($O$6:O27)&lt;=$O$5,LOOKUP(ROWS($O$6:O27),$N$6:$N$1032,$D$6:$D$1032),"")</f>
        <v/>
      </c>
    </row>
    <row r="28" spans="1:15" ht="18" customHeight="1">
      <c r="A28" s="13">
        <v>22</v>
      </c>
      <c r="B28" s="121">
        <v>98</v>
      </c>
      <c r="C28" s="15" t="s">
        <v>51</v>
      </c>
      <c r="D28" s="15" t="s">
        <v>47</v>
      </c>
      <c r="E28" s="16" t="s">
        <v>27</v>
      </c>
      <c r="F28" s="17">
        <v>35065</v>
      </c>
      <c r="N28" s="87" t="str">
        <f>IF(D28&lt;&gt;"",IF(ISNUMBER(MATCH(D28,$D$5:D27,0)),"",LOOKUP(9.99999999999999E+307,$N$1:N27)+1),"")</f>
        <v/>
      </c>
      <c r="O28" s="86" t="str">
        <f>IF(ROWS($O$6:O28)&lt;=$O$5,LOOKUP(ROWS($O$6:O28),$N$6:$N$1032,$D$6:$D$1032),"")</f>
        <v/>
      </c>
    </row>
    <row r="29" spans="1:15" ht="18" customHeight="1" thickBot="1">
      <c r="A29" s="13">
        <v>23</v>
      </c>
      <c r="B29" s="122">
        <v>120</v>
      </c>
      <c r="C29" s="19" t="s">
        <v>86</v>
      </c>
      <c r="D29" s="19" t="s">
        <v>47</v>
      </c>
      <c r="E29" s="18" t="s">
        <v>27</v>
      </c>
      <c r="F29" s="21">
        <v>35431</v>
      </c>
      <c r="N29" s="87" t="str">
        <f>IF(D29&lt;&gt;"",IF(ISNUMBER(MATCH(D29,$D$5:D28,0)),"",LOOKUP(9.99999999999999E+307,$N$1:N28)+1),"")</f>
        <v/>
      </c>
      <c r="O29" s="86" t="str">
        <f>IF(ROWS($O$6:O29)&lt;=$O$5,LOOKUP(ROWS($O$6:O29),$N$6:$N$1032,$D$6:$D$1032),"")</f>
        <v/>
      </c>
    </row>
    <row r="30" spans="1:15" ht="18" customHeight="1">
      <c r="A30" s="13">
        <v>24</v>
      </c>
      <c r="B30" s="120">
        <v>52</v>
      </c>
      <c r="C30" s="11" t="s">
        <v>57</v>
      </c>
      <c r="D30" s="11" t="s">
        <v>58</v>
      </c>
      <c r="E30" s="10" t="s">
        <v>27</v>
      </c>
      <c r="F30" s="12">
        <v>35451</v>
      </c>
      <c r="N30" s="87">
        <f>IF(D30&lt;&gt;"",IF(ISNUMBER(MATCH(D30,$D$5:D29,0)),"",LOOKUP(9.99999999999999E+307,$N$1:N29)+1),"")</f>
        <v>5</v>
      </c>
      <c r="O30" s="86" t="str">
        <f>IF(ROWS($O$6:O30)&lt;=$O$5,LOOKUP(ROWS($O$6:O30),$N$6:$N$1032,$D$6:$D$1032),"")</f>
        <v/>
      </c>
    </row>
    <row r="31" spans="1:15" ht="18" customHeight="1">
      <c r="A31" s="13">
        <v>25</v>
      </c>
      <c r="B31" s="121">
        <v>53</v>
      </c>
      <c r="C31" s="15" t="s">
        <v>59</v>
      </c>
      <c r="D31" s="15" t="s">
        <v>58</v>
      </c>
      <c r="E31" s="14" t="s">
        <v>27</v>
      </c>
      <c r="F31" s="17">
        <v>35518</v>
      </c>
      <c r="N31" s="87" t="str">
        <f>IF(D31&lt;&gt;"",IF(ISNUMBER(MATCH(D31,$D$5:D30,0)),"",LOOKUP(9.99999999999999E+307,$N$1:N30)+1),"")</f>
        <v/>
      </c>
      <c r="O31" s="86" t="str">
        <f>IF(ROWS($O$6:O31)&lt;=$O$5,LOOKUP(ROWS($O$6:O31),$N$6:$N$1032,$D$6:$D$1032),"")</f>
        <v/>
      </c>
    </row>
    <row r="32" spans="1:15" ht="18" customHeight="1">
      <c r="A32" s="13">
        <v>26</v>
      </c>
      <c r="B32" s="121">
        <v>54</v>
      </c>
      <c r="C32" s="15" t="s">
        <v>87</v>
      </c>
      <c r="D32" s="15" t="s">
        <v>58</v>
      </c>
      <c r="E32" s="14" t="s">
        <v>27</v>
      </c>
      <c r="F32" s="17">
        <v>35621</v>
      </c>
      <c r="N32" s="87" t="str">
        <f>IF(D32&lt;&gt;"",IF(ISNUMBER(MATCH(D32,$D$5:D31,0)),"",LOOKUP(9.99999999999999E+307,$N$1:N31)+1),"")</f>
        <v/>
      </c>
      <c r="O32" s="86" t="str">
        <f>IF(ROWS($O$6:O32)&lt;=$O$5,LOOKUP(ROWS($O$6:O32),$N$6:$N$1032,$D$6:$D$1032),"")</f>
        <v/>
      </c>
    </row>
    <row r="33" spans="1:15" ht="18" customHeight="1">
      <c r="A33" s="13">
        <v>27</v>
      </c>
      <c r="B33" s="121">
        <v>55</v>
      </c>
      <c r="C33" s="15" t="s">
        <v>60</v>
      </c>
      <c r="D33" s="15" t="s">
        <v>58</v>
      </c>
      <c r="E33" s="14" t="s">
        <v>27</v>
      </c>
      <c r="F33" s="17">
        <v>35002</v>
      </c>
      <c r="N33" s="87" t="str">
        <f>IF(D33&lt;&gt;"",IF(ISNUMBER(MATCH(D33,$D$5:D32,0)),"",LOOKUP(9.99999999999999E+307,$N$1:N32)+1),"")</f>
        <v/>
      </c>
      <c r="O33" s="86" t="str">
        <f>IF(ROWS($O$6:O33)&lt;=$O$5,LOOKUP(ROWS($O$6:O33),$N$6:$N$1032,$D$6:$D$1032),"")</f>
        <v/>
      </c>
    </row>
    <row r="34" spans="1:15" ht="18" customHeight="1">
      <c r="A34" s="13">
        <v>28</v>
      </c>
      <c r="B34" s="121">
        <v>56</v>
      </c>
      <c r="C34" s="15" t="s">
        <v>61</v>
      </c>
      <c r="D34" s="15" t="s">
        <v>58</v>
      </c>
      <c r="E34" s="14" t="s">
        <v>27</v>
      </c>
      <c r="F34" s="17">
        <v>34943</v>
      </c>
      <c r="N34" s="87" t="str">
        <f>IF(D34&lt;&gt;"",IF(ISNUMBER(MATCH(D34,$D$5:D33,0)),"",LOOKUP(9.99999999999999E+307,$N$1:N33)+1),"")</f>
        <v/>
      </c>
      <c r="O34" s="86" t="str">
        <f>IF(ROWS($O$6:O34)&lt;=$O$5,LOOKUP(ROWS($O$6:O34),$N$6:$N$1032,$D$6:$D$1032),"")</f>
        <v/>
      </c>
    </row>
    <row r="35" spans="1:15" ht="18" customHeight="1" thickBot="1">
      <c r="A35" s="13">
        <v>29</v>
      </c>
      <c r="B35" s="122">
        <v>57</v>
      </c>
      <c r="C35" s="19" t="s">
        <v>62</v>
      </c>
      <c r="D35" s="19" t="s">
        <v>58</v>
      </c>
      <c r="E35" s="18" t="s">
        <v>27</v>
      </c>
      <c r="F35" s="21">
        <v>34943</v>
      </c>
      <c r="N35" s="87" t="str">
        <f>IF(D35&lt;&gt;"",IF(ISNUMBER(MATCH(D35,$D$5:D34,0)),"",LOOKUP(9.99999999999999E+307,$N$1:N34)+1),"")</f>
        <v/>
      </c>
      <c r="O35" s="86" t="str">
        <f>IF(ROWS($O$6:O35)&lt;=$O$5,LOOKUP(ROWS($O$6:O35),$N$6:$N$1032,$D$6:$D$1032),"")</f>
        <v/>
      </c>
    </row>
    <row r="36" spans="1:15" ht="18" customHeight="1">
      <c r="A36" s="13">
        <v>30</v>
      </c>
      <c r="B36" s="120">
        <v>112</v>
      </c>
      <c r="C36" s="11" t="s">
        <v>63</v>
      </c>
      <c r="D36" s="11" t="s">
        <v>64</v>
      </c>
      <c r="E36" s="10" t="s">
        <v>27</v>
      </c>
      <c r="F36" s="12">
        <v>35782</v>
      </c>
      <c r="N36" s="87">
        <f>IF(D36&lt;&gt;"",IF(ISNUMBER(MATCH(D36,$D$5:D35,0)),"",LOOKUP(9.99999999999999E+307,$N$1:N35)+1),"")</f>
        <v>6</v>
      </c>
      <c r="O36" s="86" t="str">
        <f>IF(ROWS($O$6:O36)&lt;=$O$5,LOOKUP(ROWS($O$6:O36),$N$6:$N$1032,$D$6:$D$1032),"")</f>
        <v/>
      </c>
    </row>
    <row r="37" spans="1:15" ht="18" customHeight="1">
      <c r="A37" s="13">
        <v>31</v>
      </c>
      <c r="B37" s="121">
        <v>113</v>
      </c>
      <c r="C37" s="15" t="s">
        <v>65</v>
      </c>
      <c r="D37" s="15" t="s">
        <v>64</v>
      </c>
      <c r="E37" s="14" t="s">
        <v>27</v>
      </c>
      <c r="F37" s="17">
        <v>34809</v>
      </c>
      <c r="N37" s="87" t="str">
        <f>IF(D37&lt;&gt;"",IF(ISNUMBER(MATCH(D37,$D$5:D36,0)),"",LOOKUP(9.99999999999999E+307,$N$1:N36)+1),"")</f>
        <v/>
      </c>
      <c r="O37" s="86" t="str">
        <f>IF(ROWS($O$6:O37)&lt;=$O$5,LOOKUP(ROWS($O$6:O37),$N$6:$N$1032,$D$6:$D$1032),"")</f>
        <v/>
      </c>
    </row>
    <row r="38" spans="1:15" ht="18" customHeight="1">
      <c r="A38" s="13">
        <v>32</v>
      </c>
      <c r="B38" s="121">
        <v>275</v>
      </c>
      <c r="C38" s="15" t="s">
        <v>66</v>
      </c>
      <c r="D38" s="15" t="s">
        <v>64</v>
      </c>
      <c r="E38" s="14" t="s">
        <v>27</v>
      </c>
      <c r="F38" s="17">
        <v>34985</v>
      </c>
      <c r="N38" s="87" t="str">
        <f>IF(D38&lt;&gt;"",IF(ISNUMBER(MATCH(D38,$D$5:D37,0)),"",LOOKUP(9.99999999999999E+307,$N$1:N37)+1),"")</f>
        <v/>
      </c>
      <c r="O38" s="86" t="str">
        <f>IF(ROWS($O$6:O38)&lt;=$O$5,LOOKUP(ROWS($O$6:O38),$N$6:$N$1032,$D$6:$D$1032),"")</f>
        <v/>
      </c>
    </row>
    <row r="39" spans="1:15" ht="18" customHeight="1">
      <c r="A39" s="13">
        <v>33</v>
      </c>
      <c r="B39" s="121">
        <v>115</v>
      </c>
      <c r="C39" s="15" t="s">
        <v>67</v>
      </c>
      <c r="D39" s="15" t="s">
        <v>64</v>
      </c>
      <c r="E39" s="14" t="s">
        <v>27</v>
      </c>
      <c r="F39" s="17">
        <v>35400</v>
      </c>
      <c r="N39" s="87" t="str">
        <f>IF(D39&lt;&gt;"",IF(ISNUMBER(MATCH(D39,$D$5:D38,0)),"",LOOKUP(9.99999999999999E+307,$N$1:N38)+1),"")</f>
        <v/>
      </c>
      <c r="O39" s="86" t="str">
        <f>IF(ROWS($O$6:O39)&lt;=$O$5,LOOKUP(ROWS($O$6:O39),$N$6:$N$1032,$D$6:$D$1032),"")</f>
        <v/>
      </c>
    </row>
    <row r="40" spans="1:15" ht="18" customHeight="1">
      <c r="A40" s="13">
        <v>34</v>
      </c>
      <c r="B40" s="121">
        <v>116</v>
      </c>
      <c r="C40" s="15" t="s">
        <v>96</v>
      </c>
      <c r="D40" s="15" t="s">
        <v>64</v>
      </c>
      <c r="E40" s="14" t="s">
        <v>27</v>
      </c>
      <c r="F40" s="17">
        <v>35263</v>
      </c>
      <c r="N40" s="87" t="str">
        <f>IF(D40&lt;&gt;"",IF(ISNUMBER(MATCH(D40,$D$5:D39,0)),"",LOOKUP(9.99999999999999E+307,$N$1:N39)+1),"")</f>
        <v/>
      </c>
      <c r="O40" s="86" t="str">
        <f>IF(ROWS($O$6:O40)&lt;=$O$5,LOOKUP(ROWS($O$6:O40),$N$6:$N$1032,$D$6:$D$1032),"")</f>
        <v/>
      </c>
    </row>
    <row r="41" spans="1:15" ht="18" customHeight="1" thickBot="1">
      <c r="A41" s="13" t="s">
        <v>32</v>
      </c>
      <c r="B41" s="122">
        <v>117</v>
      </c>
      <c r="C41" s="19" t="s">
        <v>32</v>
      </c>
      <c r="D41" s="19" t="s">
        <v>64</v>
      </c>
      <c r="E41" s="18" t="s">
        <v>27</v>
      </c>
      <c r="F41" s="21" t="s">
        <v>32</v>
      </c>
      <c r="N41" s="87" t="str">
        <f>IF(D41&lt;&gt;"",IF(ISNUMBER(MATCH(D41,$D$5:D40,0)),"",LOOKUP(9.99999999999999E+307,$N$1:N40)+1),"")</f>
        <v/>
      </c>
      <c r="O41" s="86" t="str">
        <f>IF(ROWS($O$6:O41)&lt;=$O$5,LOOKUP(ROWS($O$6:O41),$N$6:$N$1032,$D$6:$D$1032),"")</f>
        <v/>
      </c>
    </row>
    <row r="42" spans="1:15" ht="18" customHeight="1">
      <c r="A42" s="13">
        <v>35</v>
      </c>
      <c r="B42" s="120">
        <v>106</v>
      </c>
      <c r="C42" s="11" t="s">
        <v>68</v>
      </c>
      <c r="D42" s="11" t="s">
        <v>69</v>
      </c>
      <c r="E42" s="10" t="s">
        <v>27</v>
      </c>
      <c r="F42" s="12">
        <v>34766</v>
      </c>
      <c r="N42" s="87">
        <f>IF(D42&lt;&gt;"",IF(ISNUMBER(MATCH(D42,$D$5:D41,0)),"",LOOKUP(9.99999999999999E+307,$N$1:N41)+1),"")</f>
        <v>7</v>
      </c>
      <c r="O42" s="86" t="str">
        <f>IF(ROWS($O$6:O42)&lt;=$O$5,LOOKUP(ROWS($O$6:O42),$N$6:$N$1032,$D$6:$D$1032),"")</f>
        <v/>
      </c>
    </row>
    <row r="43" spans="1:15" ht="18" customHeight="1">
      <c r="A43" s="13">
        <v>36</v>
      </c>
      <c r="B43" s="121">
        <v>107</v>
      </c>
      <c r="C43" s="15" t="s">
        <v>70</v>
      </c>
      <c r="D43" s="15" t="s">
        <v>69</v>
      </c>
      <c r="E43" s="14" t="s">
        <v>27</v>
      </c>
      <c r="F43" s="17">
        <v>34827</v>
      </c>
      <c r="N43" s="87" t="str">
        <f>IF(D43&lt;&gt;"",IF(ISNUMBER(MATCH(D43,$D$5:D42,0)),"",LOOKUP(9.99999999999999E+307,$N$1:N42)+1),"")</f>
        <v/>
      </c>
      <c r="O43" s="86" t="str">
        <f>IF(ROWS($O$6:O43)&lt;=$O$5,LOOKUP(ROWS($O$6:O43),$N$6:$N$1032,$D$6:$D$1032),"")</f>
        <v/>
      </c>
    </row>
    <row r="44" spans="1:15" ht="18" customHeight="1">
      <c r="A44" s="13">
        <v>37</v>
      </c>
      <c r="B44" s="121">
        <v>108</v>
      </c>
      <c r="C44" s="15" t="s">
        <v>71</v>
      </c>
      <c r="D44" s="15" t="s">
        <v>69</v>
      </c>
      <c r="E44" s="14" t="s">
        <v>27</v>
      </c>
      <c r="F44" s="17">
        <v>35065</v>
      </c>
      <c r="N44" s="87" t="str">
        <f>IF(D44&lt;&gt;"",IF(ISNUMBER(MATCH(D44,$D$5:D43,0)),"",LOOKUP(9.99999999999999E+307,$N$1:N43)+1),"")</f>
        <v/>
      </c>
      <c r="O44" s="86" t="str">
        <f>IF(ROWS($O$6:O44)&lt;=$O$5,LOOKUP(ROWS($O$6:O44),$N$6:$N$1032,$D$6:$D$1032),"")</f>
        <v/>
      </c>
    </row>
    <row r="45" spans="1:15" ht="18" customHeight="1">
      <c r="A45" s="13">
        <v>38</v>
      </c>
      <c r="B45" s="121">
        <v>109</v>
      </c>
      <c r="C45" s="15" t="s">
        <v>85</v>
      </c>
      <c r="D45" s="15" t="s">
        <v>69</v>
      </c>
      <c r="E45" s="14" t="s">
        <v>27</v>
      </c>
      <c r="F45" s="17">
        <v>35642</v>
      </c>
      <c r="N45" s="87" t="str">
        <f>IF(D45&lt;&gt;"",IF(ISNUMBER(MATCH(D45,$D$5:D44,0)),"",LOOKUP(9.99999999999999E+307,$N$1:N44)+1),"")</f>
        <v/>
      </c>
      <c r="O45" s="86" t="str">
        <f>IF(ROWS($O$6:O45)&lt;=$O$5,LOOKUP(ROWS($O$6:O45),$N$6:$N$1032,$D$6:$D$1032),"")</f>
        <v/>
      </c>
    </row>
    <row r="46" spans="1:15" ht="18" customHeight="1">
      <c r="A46" s="13">
        <v>39</v>
      </c>
      <c r="B46" s="121">
        <v>110</v>
      </c>
      <c r="C46" s="15" t="s">
        <v>72</v>
      </c>
      <c r="D46" s="15" t="s">
        <v>69</v>
      </c>
      <c r="E46" s="14" t="s">
        <v>27</v>
      </c>
      <c r="F46" s="17">
        <v>35922</v>
      </c>
      <c r="N46" s="87" t="str">
        <f>IF(D46&lt;&gt;"",IF(ISNUMBER(MATCH(D46,$D$5:D45,0)),"",LOOKUP(9.99999999999999E+307,$N$1:N45)+1),"")</f>
        <v/>
      </c>
      <c r="O46" s="86" t="str">
        <f>IF(ROWS($O$6:O46)&lt;=$O$5,LOOKUP(ROWS($O$6:O46),$N$6:$N$1032,$D$6:$D$1032),"")</f>
        <v/>
      </c>
    </row>
    <row r="47" spans="1:15" ht="18" customHeight="1" thickBot="1">
      <c r="A47" s="13">
        <v>40</v>
      </c>
      <c r="B47" s="122">
        <v>111</v>
      </c>
      <c r="C47" s="19" t="s">
        <v>73</v>
      </c>
      <c r="D47" s="19" t="s">
        <v>69</v>
      </c>
      <c r="E47" s="18" t="s">
        <v>27</v>
      </c>
      <c r="F47" s="21">
        <v>35269</v>
      </c>
      <c r="N47" s="87" t="str">
        <f>IF(D47&lt;&gt;"",IF(ISNUMBER(MATCH(D47,$D$5:D46,0)),"",LOOKUP(9.99999999999999E+307,$N$1:N46)+1),"")</f>
        <v/>
      </c>
      <c r="O47" s="86" t="str">
        <f>IF(ROWS($O$6:O47)&lt;=$O$5,LOOKUP(ROWS($O$6:O47),$N$6:$N$1032,$D$6:$D$1032),"")</f>
        <v/>
      </c>
    </row>
    <row r="48" spans="1:15" ht="18" customHeight="1">
      <c r="A48" s="13">
        <v>41</v>
      </c>
      <c r="B48" s="120">
        <v>82</v>
      </c>
      <c r="C48" s="11" t="s">
        <v>74</v>
      </c>
      <c r="D48" s="11" t="s">
        <v>75</v>
      </c>
      <c r="E48" s="10" t="s">
        <v>27</v>
      </c>
      <c r="F48" s="12">
        <v>35107</v>
      </c>
      <c r="N48" s="87">
        <f>IF(D48&lt;&gt;"",IF(ISNUMBER(MATCH(D48,$D$5:D47,0)),"",LOOKUP(9.99999999999999E+307,$N$1:N47)+1),"")</f>
        <v>8</v>
      </c>
      <c r="O48" s="86" t="str">
        <f>IF(ROWS($O$6:O48)&lt;=$O$5,LOOKUP(ROWS($O$6:O48),$N$6:$N$1032,$D$6:$D$1032),"")</f>
        <v/>
      </c>
    </row>
    <row r="49" spans="1:15" ht="18" customHeight="1">
      <c r="A49" s="13">
        <v>42</v>
      </c>
      <c r="B49" s="121">
        <v>83</v>
      </c>
      <c r="C49" s="15" t="s">
        <v>76</v>
      </c>
      <c r="D49" s="15" t="s">
        <v>75</v>
      </c>
      <c r="E49" s="14" t="s">
        <v>27</v>
      </c>
      <c r="F49" s="17">
        <v>35535</v>
      </c>
      <c r="N49" s="87" t="str">
        <f>IF(D49&lt;&gt;"",IF(ISNUMBER(MATCH(D49,$D$5:D48,0)),"",LOOKUP(9.99999999999999E+307,$N$1:N48)+1),"")</f>
        <v/>
      </c>
      <c r="O49" s="86" t="str">
        <f>IF(ROWS($O$6:O49)&lt;=$O$5,LOOKUP(ROWS($O$6:O49),$N$6:$N$1032,$D$6:$D$1032),"")</f>
        <v/>
      </c>
    </row>
    <row r="50" spans="1:15" ht="18" customHeight="1">
      <c r="A50" s="13">
        <v>43</v>
      </c>
      <c r="B50" s="121">
        <v>84</v>
      </c>
      <c r="C50" s="15" t="s">
        <v>77</v>
      </c>
      <c r="D50" s="15" t="s">
        <v>75</v>
      </c>
      <c r="E50" s="14" t="s">
        <v>27</v>
      </c>
      <c r="F50" s="17">
        <v>35065</v>
      </c>
      <c r="N50" s="87" t="str">
        <f>IF(D50&lt;&gt;"",IF(ISNUMBER(MATCH(D50,$D$5:D49,0)),"",LOOKUP(9.99999999999999E+307,$N$1:N49)+1),"")</f>
        <v/>
      </c>
      <c r="O50" s="86" t="str">
        <f>IF(ROWS($O$6:O50)&lt;=$O$5,LOOKUP(ROWS($O$6:O50),$N$6:$N$1032,$D$6:$D$1032),"")</f>
        <v/>
      </c>
    </row>
    <row r="51" spans="1:15" ht="18" customHeight="1">
      <c r="A51" s="13">
        <v>44</v>
      </c>
      <c r="B51" s="121">
        <v>85</v>
      </c>
      <c r="C51" s="15" t="s">
        <v>78</v>
      </c>
      <c r="D51" s="15" t="s">
        <v>75</v>
      </c>
      <c r="E51" s="14" t="s">
        <v>27</v>
      </c>
      <c r="F51" s="17">
        <v>36093</v>
      </c>
      <c r="N51" s="87" t="str">
        <f>IF(D51&lt;&gt;"",IF(ISNUMBER(MATCH(D51,$D$5:D50,0)),"",LOOKUP(9.99999999999999E+307,$N$1:N50)+1),"")</f>
        <v/>
      </c>
      <c r="O51" s="86" t="str">
        <f>IF(ROWS($O$6:O51)&lt;=$O$5,LOOKUP(ROWS($O$6:O51),$N$6:$N$1032,$D$6:$D$1032),"")</f>
        <v/>
      </c>
    </row>
    <row r="52" spans="1:15" ht="18" customHeight="1">
      <c r="A52" s="13">
        <v>45</v>
      </c>
      <c r="B52" s="121">
        <v>86</v>
      </c>
      <c r="C52" s="15" t="s">
        <v>79</v>
      </c>
      <c r="D52" s="15" t="s">
        <v>75</v>
      </c>
      <c r="E52" s="14" t="s">
        <v>27</v>
      </c>
      <c r="F52" s="17">
        <v>35065</v>
      </c>
      <c r="N52" s="87" t="str">
        <f>IF(D52&lt;&gt;"",IF(ISNUMBER(MATCH(D52,$D$5:D51,0)),"",LOOKUP(9.99999999999999E+307,$N$1:N51)+1),"")</f>
        <v/>
      </c>
      <c r="O52" s="86" t="str">
        <f>IF(ROWS($O$6:O52)&lt;=$O$5,LOOKUP(ROWS($O$6:O52),$N$6:$N$1032,$D$6:$D$1032),"")</f>
        <v/>
      </c>
    </row>
    <row r="53" spans="1:15" ht="18" customHeight="1" thickBot="1">
      <c r="A53" s="13" t="s">
        <v>32</v>
      </c>
      <c r="B53" s="122">
        <v>87</v>
      </c>
      <c r="C53" s="19" t="s">
        <v>32</v>
      </c>
      <c r="D53" s="19" t="s">
        <v>75</v>
      </c>
      <c r="E53" s="18" t="s">
        <v>27</v>
      </c>
      <c r="F53" s="21" t="s">
        <v>32</v>
      </c>
      <c r="N53" s="87" t="str">
        <f>IF(D53&lt;&gt;"",IF(ISNUMBER(MATCH(D53,$D$5:D52,0)),"",LOOKUP(9.99999999999999E+307,$N$1:N52)+1),"")</f>
        <v/>
      </c>
      <c r="O53" s="86" t="str">
        <f>IF(ROWS($O$6:O53)&lt;=$O$5,LOOKUP(ROWS($O$6:O53),$N$6:$N$1032,$D$6:$D$1032),"")</f>
        <v/>
      </c>
    </row>
    <row r="54" spans="1:15" ht="18" customHeight="1">
      <c r="A54" s="13">
        <v>46</v>
      </c>
      <c r="B54" s="120">
        <v>88</v>
      </c>
      <c r="C54" s="11" t="s">
        <v>80</v>
      </c>
      <c r="D54" s="11" t="s">
        <v>52</v>
      </c>
      <c r="E54" s="10" t="s">
        <v>27</v>
      </c>
      <c r="F54" s="12">
        <v>35065</v>
      </c>
      <c r="N54" s="87">
        <f>IF(D54&lt;&gt;"",IF(ISNUMBER(MATCH(D54,$D$5:D53,0)),"",LOOKUP(9.99999999999999E+307,$N$1:N53)+1),"")</f>
        <v>9</v>
      </c>
      <c r="O54" s="86" t="str">
        <f>IF(ROWS($O$6:O54)&lt;=$O$5,LOOKUP(ROWS($O$6:O54),$N$6:$N$1032,$D$6:$D$1032),"")</f>
        <v/>
      </c>
    </row>
    <row r="55" spans="1:15" ht="18" customHeight="1">
      <c r="A55" s="13">
        <v>47</v>
      </c>
      <c r="B55" s="121">
        <v>89</v>
      </c>
      <c r="C55" s="15" t="s">
        <v>53</v>
      </c>
      <c r="D55" s="15" t="s">
        <v>52</v>
      </c>
      <c r="E55" s="14" t="s">
        <v>27</v>
      </c>
      <c r="F55" s="17">
        <v>34709</v>
      </c>
      <c r="N55" s="87" t="str">
        <f>IF(D55&lt;&gt;"",IF(ISNUMBER(MATCH(D55,$D$5:D54,0)),"",LOOKUP(9.99999999999999E+307,$N$1:N54)+1),"")</f>
        <v/>
      </c>
      <c r="O55" s="86" t="str">
        <f>IF(ROWS($O$6:O55)&lt;=$O$5,LOOKUP(ROWS($O$6:O55),$N$6:$N$1032,$D$6:$D$1032),"")</f>
        <v/>
      </c>
    </row>
    <row r="56" spans="1:15" ht="18" customHeight="1">
      <c r="A56" s="13">
        <v>48</v>
      </c>
      <c r="B56" s="121">
        <v>90</v>
      </c>
      <c r="C56" s="15" t="s">
        <v>54</v>
      </c>
      <c r="D56" s="15" t="s">
        <v>52</v>
      </c>
      <c r="E56" s="14" t="s">
        <v>27</v>
      </c>
      <c r="F56" s="17">
        <v>34967</v>
      </c>
      <c r="N56" s="87" t="str">
        <f>IF(D56&lt;&gt;"",IF(ISNUMBER(MATCH(D56,$D$5:D55,0)),"",LOOKUP(9.99999999999999E+307,$N$1:N55)+1),"")</f>
        <v/>
      </c>
      <c r="O56" s="86" t="str">
        <f>IF(ROWS($O$6:O56)&lt;=$O$5,LOOKUP(ROWS($O$6:O56),$N$6:$N$1032,$D$6:$D$1032),"")</f>
        <v/>
      </c>
    </row>
    <row r="57" spans="1:15" ht="18" customHeight="1">
      <c r="A57" s="13">
        <v>49</v>
      </c>
      <c r="B57" s="121">
        <v>91</v>
      </c>
      <c r="C57" s="15" t="s">
        <v>84</v>
      </c>
      <c r="D57" s="15" t="s">
        <v>52</v>
      </c>
      <c r="E57" s="14" t="s">
        <v>27</v>
      </c>
      <c r="F57" s="17">
        <v>35279</v>
      </c>
      <c r="N57" s="87" t="str">
        <f>IF(D57&lt;&gt;"",IF(ISNUMBER(MATCH(D57,$D$5:D56,0)),"",LOOKUP(9.99999999999999E+307,$N$1:N56)+1),"")</f>
        <v/>
      </c>
      <c r="O57" s="86" t="str">
        <f>IF(ROWS($O$6:O57)&lt;=$O$5,LOOKUP(ROWS($O$6:O57),$N$6:$N$1032,$D$6:$D$1032),"")</f>
        <v/>
      </c>
    </row>
    <row r="58" spans="1:15" ht="18" customHeight="1">
      <c r="A58" s="13">
        <v>50</v>
      </c>
      <c r="B58" s="121">
        <v>92</v>
      </c>
      <c r="C58" s="15" t="s">
        <v>55</v>
      </c>
      <c r="D58" s="15" t="s">
        <v>52</v>
      </c>
      <c r="E58" s="14" t="s">
        <v>27</v>
      </c>
      <c r="F58" s="17">
        <v>34967</v>
      </c>
      <c r="N58" s="87" t="str">
        <f>IF(D58&lt;&gt;"",IF(ISNUMBER(MATCH(D58,$D$5:D57,0)),"",LOOKUP(9.99999999999999E+307,$N$1:N57)+1),"")</f>
        <v/>
      </c>
      <c r="O58" s="86" t="str">
        <f>IF(ROWS($O$6:O58)&lt;=$O$5,LOOKUP(ROWS($O$6:O58),$N$6:$N$1032,$D$6:$D$1032),"")</f>
        <v/>
      </c>
    </row>
    <row r="59" spans="1:15" ht="18" customHeight="1" thickBot="1">
      <c r="A59" s="13">
        <v>51</v>
      </c>
      <c r="B59" s="122">
        <v>93</v>
      </c>
      <c r="C59" s="19" t="s">
        <v>56</v>
      </c>
      <c r="D59" s="19" t="s">
        <v>52</v>
      </c>
      <c r="E59" s="18" t="s">
        <v>27</v>
      </c>
      <c r="F59" s="21">
        <v>35180</v>
      </c>
      <c r="N59" s="87" t="str">
        <f>IF(D59&lt;&gt;"",IF(ISNUMBER(MATCH(D59,$D$5:D58,0)),"",LOOKUP(9.99999999999999E+307,$N$1:N58)+1),"")</f>
        <v/>
      </c>
      <c r="O59" s="86" t="str">
        <f>IF(ROWS($O$6:O59)&lt;=$O$5,LOOKUP(ROWS($O$6:O59),$N$6:$N$1032,$D$6:$D$1032),"")</f>
        <v/>
      </c>
    </row>
    <row r="60" spans="1:15" ht="18" customHeight="1">
      <c r="A60" s="13">
        <v>52</v>
      </c>
      <c r="B60" s="120">
        <v>372</v>
      </c>
      <c r="C60" s="11" t="s">
        <v>97</v>
      </c>
      <c r="D60" s="11" t="s">
        <v>98</v>
      </c>
      <c r="E60" s="10" t="s">
        <v>99</v>
      </c>
      <c r="F60" s="12">
        <v>34700</v>
      </c>
      <c r="N60" s="87">
        <f>IF(D60&lt;&gt;"",IF(ISNUMBER(MATCH(D60,$D$5:D59,0)),"",LOOKUP(9.99999999999999E+307,$N$1:N59)+1),"")</f>
        <v>10</v>
      </c>
      <c r="O60" s="86" t="str">
        <f>IF(ROWS($O$6:O60)&lt;=$O$5,LOOKUP(ROWS($O$6:O60),$N$6:$N$1032,$D$6:$D$1032),"")</f>
        <v/>
      </c>
    </row>
    <row r="61" spans="1:15" ht="18" customHeight="1">
      <c r="A61" s="13">
        <v>53</v>
      </c>
      <c r="B61" s="121"/>
      <c r="C61" s="15"/>
      <c r="D61" s="15"/>
      <c r="E61" s="14"/>
      <c r="F61" s="17"/>
      <c r="N61" s="87" t="str">
        <f>IF(D61&lt;&gt;"",IF(ISNUMBER(MATCH(D61,$D$5:D60,0)),"",LOOKUP(9.99999999999999E+307,$N$1:N60)+1),"")</f>
        <v/>
      </c>
      <c r="O61" s="86" t="str">
        <f>IF(ROWS($O$6:O61)&lt;=$O$5,LOOKUP(ROWS($O$6:O61),$N$6:$N$1032,$D$6:$D$1032),"")</f>
        <v/>
      </c>
    </row>
    <row r="62" spans="1:15" ht="18" customHeight="1">
      <c r="A62" s="13">
        <v>54</v>
      </c>
      <c r="B62" s="121"/>
      <c r="C62" s="15"/>
      <c r="D62" s="15"/>
      <c r="E62" s="14"/>
      <c r="F62" s="17"/>
      <c r="N62" s="87" t="str">
        <f>IF(D62&lt;&gt;"",IF(ISNUMBER(MATCH(D62,$D$5:D61,0)),"",LOOKUP(9.99999999999999E+307,$N$1:N61)+1),"")</f>
        <v/>
      </c>
      <c r="O62" s="86" t="str">
        <f>IF(ROWS($O$6:O62)&lt;=$O$5,LOOKUP(ROWS($O$6:O62),$N$6:$N$1032,$D$6:$D$1032),"")</f>
        <v/>
      </c>
    </row>
    <row r="63" spans="1:15" ht="18" customHeight="1">
      <c r="A63" s="13">
        <v>55</v>
      </c>
      <c r="B63" s="121"/>
      <c r="C63" s="15"/>
      <c r="D63" s="15"/>
      <c r="E63" s="14"/>
      <c r="F63" s="17"/>
      <c r="N63" s="87" t="str">
        <f>IF(D63&lt;&gt;"",IF(ISNUMBER(MATCH(D63,$D$5:D62,0)),"",LOOKUP(9.99999999999999E+307,$N$1:N62)+1),"")</f>
        <v/>
      </c>
      <c r="O63" s="86" t="str">
        <f>IF(ROWS($O$6:O63)&lt;=$O$5,LOOKUP(ROWS($O$6:O63),$N$6:$N$1032,$D$6:$D$1032),"")</f>
        <v/>
      </c>
    </row>
    <row r="64" spans="1:15" ht="18" customHeight="1">
      <c r="A64" s="13">
        <v>56</v>
      </c>
      <c r="B64" s="121"/>
      <c r="C64" s="15"/>
      <c r="D64" s="15"/>
      <c r="E64" s="14"/>
      <c r="F64" s="17"/>
      <c r="N64" s="87" t="str">
        <f>IF(D64&lt;&gt;"",IF(ISNUMBER(MATCH(D64,$D$5:D63,0)),"",LOOKUP(9.99999999999999E+307,$N$1:N63)+1),"")</f>
        <v/>
      </c>
      <c r="O64" s="86" t="str">
        <f>IF(ROWS($O$6:O64)&lt;=$O$5,LOOKUP(ROWS($O$6:O64),$N$6:$N$1032,$D$6:$D$1032),"")</f>
        <v/>
      </c>
    </row>
    <row r="65" spans="1:15" ht="18" customHeight="1" thickBot="1">
      <c r="A65" s="13">
        <v>57</v>
      </c>
      <c r="B65" s="122"/>
      <c r="C65" s="19"/>
      <c r="D65" s="19"/>
      <c r="E65" s="18"/>
      <c r="F65" s="21"/>
      <c r="N65" s="87" t="str">
        <f>IF(D65&lt;&gt;"",IF(ISNUMBER(MATCH(D65,$D$5:D64,0)),"",LOOKUP(9.99999999999999E+307,$N$1:N64)+1),"")</f>
        <v/>
      </c>
      <c r="O65" s="86" t="str">
        <f>IF(ROWS($O$6:O65)&lt;=$O$5,LOOKUP(ROWS($O$6:O65),$N$6:$N$1032,$D$6:$D$1032),"")</f>
        <v/>
      </c>
    </row>
    <row r="66" spans="1:15" ht="18" customHeight="1">
      <c r="A66" s="13">
        <v>58</v>
      </c>
      <c r="B66" s="127"/>
      <c r="C66" s="128"/>
      <c r="D66" s="128"/>
      <c r="E66" s="129"/>
      <c r="F66" s="130"/>
      <c r="N66" s="87" t="str">
        <f>IF(D66&lt;&gt;"",IF(ISNUMBER(MATCH(D66,$D$5:D65,0)),"",LOOKUP(9.99999999999999E+307,$N$1:N65)+1),"")</f>
        <v/>
      </c>
      <c r="O66" s="86" t="str">
        <f>IF(ROWS($O$6:O66)&lt;=$O$5,LOOKUP(ROWS($O$6:O66),$N$6:$N$1032,$D$6:$D$1032),"")</f>
        <v/>
      </c>
    </row>
    <row r="67" spans="1:15" ht="18" customHeight="1">
      <c r="A67" s="13">
        <v>59</v>
      </c>
      <c r="B67" s="131"/>
      <c r="C67" s="132"/>
      <c r="D67" s="132"/>
      <c r="E67" s="133"/>
      <c r="F67" s="134"/>
      <c r="N67" s="87" t="str">
        <f>IF(D67&lt;&gt;"",IF(ISNUMBER(MATCH(D67,$D$5:D66,0)),"",LOOKUP(9.99999999999999E+307,$N$1:N66)+1),"")</f>
        <v/>
      </c>
      <c r="O67" s="86" t="str">
        <f>IF(ROWS($O$6:O67)&lt;=$O$5,LOOKUP(ROWS($O$6:O67),$N$6:$N$1032,$D$6:$D$1032),"")</f>
        <v/>
      </c>
    </row>
    <row r="68" spans="1:15" ht="18" customHeight="1">
      <c r="A68" s="13">
        <v>60</v>
      </c>
      <c r="B68" s="131"/>
      <c r="C68" s="132"/>
      <c r="D68" s="132"/>
      <c r="E68" s="133"/>
      <c r="F68" s="134"/>
      <c r="N68" s="87" t="str">
        <f>IF(D68&lt;&gt;"",IF(ISNUMBER(MATCH(D68,$D$5:D67,0)),"",LOOKUP(9.99999999999999E+307,$N$1:N67)+1),"")</f>
        <v/>
      </c>
      <c r="O68" s="86" t="str">
        <f>IF(ROWS($O$6:O68)&lt;=$O$5,LOOKUP(ROWS($O$6:O68),$N$6:$N$1032,$D$6:$D$1032),"")</f>
        <v/>
      </c>
    </row>
    <row r="69" spans="1:15" ht="18" customHeight="1">
      <c r="A69" s="13">
        <v>61</v>
      </c>
      <c r="B69" s="131"/>
      <c r="C69" s="132"/>
      <c r="D69" s="132"/>
      <c r="E69" s="133"/>
      <c r="F69" s="134"/>
      <c r="N69" s="87" t="str">
        <f>IF(D69&lt;&gt;"",IF(ISNUMBER(MATCH(D69,$D$5:D68,0)),"",LOOKUP(9.99999999999999E+307,$N$1:N68)+1),"")</f>
        <v/>
      </c>
      <c r="O69" s="86" t="str">
        <f>IF(ROWS($O$6:O69)&lt;=$O$5,LOOKUP(ROWS($O$6:O69),$N$6:$N$1032,$D$6:$D$1032),"")</f>
        <v/>
      </c>
    </row>
    <row r="70" spans="1:15" ht="18" customHeight="1">
      <c r="A70" s="13">
        <v>62</v>
      </c>
      <c r="B70" s="131"/>
      <c r="C70" s="132"/>
      <c r="D70" s="132"/>
      <c r="E70" s="133"/>
      <c r="F70" s="134"/>
      <c r="N70" s="87" t="str">
        <f>IF(D70&lt;&gt;"",IF(ISNUMBER(MATCH(D70,$D$5:D69,0)),"",LOOKUP(9.99999999999999E+307,$N$1:N69)+1),"")</f>
        <v/>
      </c>
      <c r="O70" s="86" t="str">
        <f>IF(ROWS($O$6:O70)&lt;=$O$5,LOOKUP(ROWS($O$6:O70),$N$6:$N$1032,$D$6:$D$1032),"")</f>
        <v/>
      </c>
    </row>
    <row r="71" spans="1:15" ht="18" customHeight="1" thickBot="1">
      <c r="A71" s="13">
        <v>63</v>
      </c>
      <c r="B71" s="135"/>
      <c r="C71" s="136"/>
      <c r="D71" s="136"/>
      <c r="E71" s="137"/>
      <c r="F71" s="138"/>
      <c r="N71" s="87" t="str">
        <f>IF(D71&lt;&gt;"",IF(ISNUMBER(MATCH(D71,$D$5:D70,0)),"",LOOKUP(9.99999999999999E+307,$N$1:N70)+1),"")</f>
        <v/>
      </c>
      <c r="O71" s="86" t="str">
        <f>IF(ROWS($O$6:O71)&lt;=$O$5,LOOKUP(ROWS($O$6:O71),$N$6:$N$1032,$D$6:$D$1032),"")</f>
        <v/>
      </c>
    </row>
    <row r="72" spans="1:15" ht="18" customHeight="1">
      <c r="A72" s="13">
        <v>64</v>
      </c>
      <c r="B72" s="120"/>
      <c r="C72" s="11"/>
      <c r="D72" s="11"/>
      <c r="E72" s="10"/>
      <c r="F72" s="12"/>
      <c r="N72" s="87" t="str">
        <f>IF(D72&lt;&gt;"",IF(ISNUMBER(MATCH(D72,$D$5:D71,0)),"",LOOKUP(9.99999999999999E+307,$N$1:N71)+1),"")</f>
        <v/>
      </c>
      <c r="O72" s="86" t="str">
        <f>IF(ROWS($O$6:O72)&lt;=$O$5,LOOKUP(ROWS($O$6:O72),$N$6:$N$1032,$D$6:$D$1032),"")</f>
        <v/>
      </c>
    </row>
    <row r="73" spans="1:15" ht="18" customHeight="1">
      <c r="A73" s="13">
        <v>65</v>
      </c>
      <c r="B73" s="121"/>
      <c r="C73" s="15"/>
      <c r="D73" s="15"/>
      <c r="E73" s="14"/>
      <c r="F73" s="17"/>
      <c r="N73" s="87" t="str">
        <f>IF(D73&lt;&gt;"",IF(ISNUMBER(MATCH(D73,$D$5:D72,0)),"",LOOKUP(9.99999999999999E+307,$N$1:N72)+1),"")</f>
        <v/>
      </c>
      <c r="O73" s="86" t="str">
        <f>IF(ROWS($O$6:O73)&lt;=$O$5,LOOKUP(ROWS($O$6:O73),$N$6:$N$1032,$D$6:$D$1032),"")</f>
        <v/>
      </c>
    </row>
    <row r="74" spans="1:15" ht="18" customHeight="1">
      <c r="A74" s="13">
        <v>66</v>
      </c>
      <c r="B74" s="121"/>
      <c r="C74" s="15"/>
      <c r="D74" s="15"/>
      <c r="E74" s="14"/>
      <c r="F74" s="17"/>
      <c r="N74" s="87" t="str">
        <f>IF(D74&lt;&gt;"",IF(ISNUMBER(MATCH(D74,$D$5:D73,0)),"",LOOKUP(9.99999999999999E+307,$N$1:N73)+1),"")</f>
        <v/>
      </c>
      <c r="O74" s="86" t="str">
        <f>IF(ROWS($O$6:O74)&lt;=$O$5,LOOKUP(ROWS($O$6:O74),$N$6:$N$1032,$D$6:$D$1032),"")</f>
        <v/>
      </c>
    </row>
    <row r="75" spans="1:15" ht="18" customHeight="1">
      <c r="A75" s="13">
        <v>67</v>
      </c>
      <c r="B75" s="121"/>
      <c r="C75" s="15"/>
      <c r="D75" s="15"/>
      <c r="E75" s="14"/>
      <c r="F75" s="17"/>
      <c r="N75" s="87" t="str">
        <f>IF(D75&lt;&gt;"",IF(ISNUMBER(MATCH(D75,$D$5:D74,0)),"",LOOKUP(9.99999999999999E+307,$N$1:N74)+1),"")</f>
        <v/>
      </c>
      <c r="O75" s="86" t="str">
        <f>IF(ROWS($O$6:O75)&lt;=$O$5,LOOKUP(ROWS($O$6:O75),$N$6:$N$1032,$D$6:$D$1032),"")</f>
        <v/>
      </c>
    </row>
    <row r="76" spans="1:15" ht="18" customHeight="1">
      <c r="A76" s="13">
        <v>68</v>
      </c>
      <c r="B76" s="121"/>
      <c r="C76" s="15"/>
      <c r="D76" s="15"/>
      <c r="E76" s="14"/>
      <c r="F76" s="17"/>
      <c r="N76" s="87" t="str">
        <f>IF(D76&lt;&gt;"",IF(ISNUMBER(MATCH(D76,$D$5:D75,0)),"",LOOKUP(9.99999999999999E+307,$N$1:N75)+1),"")</f>
        <v/>
      </c>
      <c r="O76" s="86" t="str">
        <f>IF(ROWS($O$6:O76)&lt;=$O$5,LOOKUP(ROWS($O$6:O76),$N$6:$N$1032,$D$6:$D$1032),"")</f>
        <v/>
      </c>
    </row>
    <row r="77" spans="1:15" ht="18" customHeight="1" thickBot="1">
      <c r="A77" s="13">
        <v>69</v>
      </c>
      <c r="B77" s="122"/>
      <c r="C77" s="19"/>
      <c r="D77" s="19"/>
      <c r="E77" s="18"/>
      <c r="F77" s="21"/>
      <c r="N77" s="87" t="str">
        <f>IF(D77&lt;&gt;"",IF(ISNUMBER(MATCH(D77,$D$5:D76,0)),"",LOOKUP(9.99999999999999E+307,$N$1:N76)+1),"")</f>
        <v/>
      </c>
      <c r="O77" s="86" t="str">
        <f>IF(ROWS($O$6:O77)&lt;=$O$5,LOOKUP(ROWS($O$6:O77),$N$6:$N$1032,$D$6:$D$1032),"")</f>
        <v/>
      </c>
    </row>
    <row r="78" spans="1:15" ht="18" customHeight="1">
      <c r="A78" s="13">
        <v>70</v>
      </c>
      <c r="B78" s="120"/>
      <c r="C78" s="11"/>
      <c r="D78" s="11"/>
      <c r="E78" s="10"/>
      <c r="F78" s="12"/>
      <c r="N78" s="87" t="str">
        <f>IF(D78&lt;&gt;"",IF(ISNUMBER(MATCH(D78,$D$5:D77,0)),"",LOOKUP(9.99999999999999E+307,$N$1:N77)+1),"")</f>
        <v/>
      </c>
      <c r="O78" s="86" t="str">
        <f>IF(ROWS($O$6:O78)&lt;=$O$5,LOOKUP(ROWS($O$6:O78),$N$6:$N$1032,$D$6:$D$1032),"")</f>
        <v/>
      </c>
    </row>
    <row r="79" spans="1:15" ht="18" customHeight="1">
      <c r="A79" s="13">
        <v>71</v>
      </c>
      <c r="B79" s="121"/>
      <c r="C79" s="15"/>
      <c r="D79" s="15"/>
      <c r="E79" s="14"/>
      <c r="F79" s="17"/>
      <c r="N79" s="87" t="str">
        <f>IF(D79&lt;&gt;"",IF(ISNUMBER(MATCH(D79,$D$5:D78,0)),"",LOOKUP(9.99999999999999E+307,$N$1:N78)+1),"")</f>
        <v/>
      </c>
      <c r="O79" s="86" t="str">
        <f>IF(ROWS($O$6:O79)&lt;=$O$5,LOOKUP(ROWS($O$6:O79),$N$6:$N$1032,$D$6:$D$1032),"")</f>
        <v/>
      </c>
    </row>
    <row r="80" spans="1:15" ht="18" customHeight="1">
      <c r="A80" s="13">
        <v>72</v>
      </c>
      <c r="B80" s="121"/>
      <c r="C80" s="15"/>
      <c r="D80" s="15"/>
      <c r="E80" s="14"/>
      <c r="F80" s="17"/>
      <c r="N80" s="87" t="str">
        <f>IF(D80&lt;&gt;"",IF(ISNUMBER(MATCH(D80,$D$5:D79,0)),"",LOOKUP(9.99999999999999E+307,$N$1:N79)+1),"")</f>
        <v/>
      </c>
      <c r="O80" s="86" t="str">
        <f>IF(ROWS($O$6:O80)&lt;=$O$5,LOOKUP(ROWS($O$6:O80),$N$6:$N$1032,$D$6:$D$1032),"")</f>
        <v/>
      </c>
    </row>
    <row r="81" spans="1:15" ht="18" customHeight="1">
      <c r="A81" s="13">
        <v>73</v>
      </c>
      <c r="B81" s="121"/>
      <c r="C81" s="15"/>
      <c r="D81" s="15"/>
      <c r="E81" s="14"/>
      <c r="F81" s="17"/>
      <c r="N81" s="87" t="str">
        <f>IF(D81&lt;&gt;"",IF(ISNUMBER(MATCH(D81,$D$5:D80,0)),"",LOOKUP(9.99999999999999E+307,$N$1:N80)+1),"")</f>
        <v/>
      </c>
      <c r="O81" s="86" t="str">
        <f>IF(ROWS($O$6:O81)&lt;=$O$5,LOOKUP(ROWS($O$6:O81),$N$6:$N$1032,$D$6:$D$1032),"")</f>
        <v/>
      </c>
    </row>
    <row r="82" spans="1:15" ht="18" customHeight="1">
      <c r="A82" s="13">
        <v>74</v>
      </c>
      <c r="B82" s="121"/>
      <c r="C82" s="15"/>
      <c r="D82" s="15"/>
      <c r="E82" s="14"/>
      <c r="F82" s="17"/>
      <c r="N82" s="87" t="str">
        <f>IF(D82&lt;&gt;"",IF(ISNUMBER(MATCH(D82,$D$5:D81,0)),"",LOOKUP(9.99999999999999E+307,$N$1:N81)+1),"")</f>
        <v/>
      </c>
      <c r="O82" s="86" t="str">
        <f>IF(ROWS($O$6:O82)&lt;=$O$5,LOOKUP(ROWS($O$6:O82),$N$6:$N$1032,$D$6:$D$1032),"")</f>
        <v/>
      </c>
    </row>
    <row r="83" spans="1:15" ht="18" customHeight="1" thickBot="1">
      <c r="A83" s="13">
        <v>75</v>
      </c>
      <c r="B83" s="122"/>
      <c r="C83" s="19"/>
      <c r="D83" s="19"/>
      <c r="E83" s="18"/>
      <c r="F83" s="21"/>
      <c r="N83" s="87" t="str">
        <f>IF(D83&lt;&gt;"",IF(ISNUMBER(MATCH(D83,$D$5:D82,0)),"",LOOKUP(9.99999999999999E+307,$N$1:N82)+1),"")</f>
        <v/>
      </c>
      <c r="O83" s="86" t="str">
        <f>IF(ROWS($O$6:O83)&lt;=$O$5,LOOKUP(ROWS($O$6:O83),$N$6:$N$1032,$D$6:$D$1032),"")</f>
        <v/>
      </c>
    </row>
    <row r="84" spans="1:15" ht="18" customHeight="1">
      <c r="A84" s="13">
        <v>76</v>
      </c>
      <c r="B84" s="120"/>
      <c r="C84" s="11"/>
      <c r="D84" s="11"/>
      <c r="E84" s="10"/>
      <c r="F84" s="12"/>
      <c r="N84" s="87" t="str">
        <f>IF(D84&lt;&gt;"",IF(ISNUMBER(MATCH(D84,$D$5:D83,0)),"",LOOKUP(9.99999999999999E+307,$N$1:N83)+1),"")</f>
        <v/>
      </c>
      <c r="O84" s="86" t="str">
        <f>IF(ROWS($O$6:O84)&lt;=$O$5,LOOKUP(ROWS($O$6:O84),$N$6:$N$1032,$D$6:$D$1032),"")</f>
        <v/>
      </c>
    </row>
    <row r="85" spans="1:15" ht="18" customHeight="1">
      <c r="A85" s="13">
        <v>77</v>
      </c>
      <c r="B85" s="121"/>
      <c r="C85" s="15"/>
      <c r="D85" s="15"/>
      <c r="E85" s="14"/>
      <c r="F85" s="17"/>
      <c r="N85" s="87" t="str">
        <f>IF(D85&lt;&gt;"",IF(ISNUMBER(MATCH(D85,$D$5:D84,0)),"",LOOKUP(9.99999999999999E+307,$N$1:N84)+1),"")</f>
        <v/>
      </c>
      <c r="O85" s="86" t="str">
        <f>IF(ROWS($O$6:O85)&lt;=$O$5,LOOKUP(ROWS($O$6:O85),$N$6:$N$1032,$D$6:$D$1032),"")</f>
        <v/>
      </c>
    </row>
    <row r="86" spans="1:15" ht="18" customHeight="1">
      <c r="A86" s="13">
        <v>78</v>
      </c>
      <c r="B86" s="121"/>
      <c r="C86" s="15"/>
      <c r="D86" s="15"/>
      <c r="E86" s="14"/>
      <c r="F86" s="17"/>
      <c r="N86" s="87" t="str">
        <f>IF(D86&lt;&gt;"",IF(ISNUMBER(MATCH(D86,$D$5:D85,0)),"",LOOKUP(9.99999999999999E+307,$N$1:N85)+1),"")</f>
        <v/>
      </c>
      <c r="O86" s="86" t="str">
        <f>IF(ROWS($O$6:O86)&lt;=$O$5,LOOKUP(ROWS($O$6:O86),$N$6:$N$1032,$D$6:$D$1032),"")</f>
        <v/>
      </c>
    </row>
    <row r="87" spans="1:15" ht="18" customHeight="1">
      <c r="A87" s="13">
        <v>79</v>
      </c>
      <c r="B87" s="121"/>
      <c r="C87" s="15"/>
      <c r="D87" s="15"/>
      <c r="E87" s="14"/>
      <c r="F87" s="17"/>
      <c r="N87" s="87" t="str">
        <f>IF(D87&lt;&gt;"",IF(ISNUMBER(MATCH(D87,$D$5:D86,0)),"",LOOKUP(9.99999999999999E+307,$N$1:N86)+1),"")</f>
        <v/>
      </c>
      <c r="O87" s="86" t="str">
        <f>IF(ROWS($O$6:O87)&lt;=$O$5,LOOKUP(ROWS($O$6:O87),$N$6:$N$1032,$D$6:$D$1032),"")</f>
        <v/>
      </c>
    </row>
    <row r="88" spans="1:15" ht="18" customHeight="1">
      <c r="A88" s="13">
        <v>80</v>
      </c>
      <c r="B88" s="121"/>
      <c r="C88" s="15"/>
      <c r="D88" s="15"/>
      <c r="E88" s="14"/>
      <c r="F88" s="17"/>
      <c r="N88" s="87" t="str">
        <f>IF(D88&lt;&gt;"",IF(ISNUMBER(MATCH(D88,$D$5:D87,0)),"",LOOKUP(9.99999999999999E+307,$N$1:N87)+1),"")</f>
        <v/>
      </c>
      <c r="O88" s="86" t="str">
        <f>IF(ROWS($O$6:O88)&lt;=$O$5,LOOKUP(ROWS($O$6:O88),$N$6:$N$1032,$D$6:$D$1032),"")</f>
        <v/>
      </c>
    </row>
    <row r="89" spans="1:15" ht="18" customHeight="1" thickBot="1">
      <c r="A89" s="13">
        <v>81</v>
      </c>
      <c r="B89" s="122"/>
      <c r="C89" s="19"/>
      <c r="D89" s="19"/>
      <c r="E89" s="18"/>
      <c r="F89" s="21"/>
      <c r="N89" s="87" t="str">
        <f>IF(D89&lt;&gt;"",IF(ISNUMBER(MATCH(D89,$D$5:D88,0)),"",LOOKUP(9.99999999999999E+307,$N$1:N88)+1),"")</f>
        <v/>
      </c>
      <c r="O89" s="86" t="str">
        <f>IF(ROWS($O$6:O89)&lt;=$O$5,LOOKUP(ROWS($O$6:O89),$N$6:$N$1032,$D$6:$D$1032),"")</f>
        <v/>
      </c>
    </row>
    <row r="90" spans="1:15" ht="18" customHeight="1">
      <c r="A90" s="13">
        <v>82</v>
      </c>
      <c r="B90" s="120"/>
      <c r="C90" s="11"/>
      <c r="D90" s="11"/>
      <c r="E90" s="10"/>
      <c r="F90" s="12"/>
      <c r="N90" s="87" t="str">
        <f>IF(D90&lt;&gt;"",IF(ISNUMBER(MATCH(D90,$D$5:D89,0)),"",LOOKUP(9.99999999999999E+307,$N$1:N89)+1),"")</f>
        <v/>
      </c>
      <c r="O90" s="86" t="str">
        <f>IF(ROWS($O$6:O90)&lt;=$O$5,LOOKUP(ROWS($O$6:O90),$N$6:$N$1032,$D$6:$D$1032),"")</f>
        <v/>
      </c>
    </row>
    <row r="91" spans="1:15" ht="18" customHeight="1">
      <c r="A91" s="13">
        <v>83</v>
      </c>
      <c r="B91" s="121"/>
      <c r="C91" s="15"/>
      <c r="D91" s="15"/>
      <c r="E91" s="14"/>
      <c r="F91" s="17"/>
      <c r="N91" s="87" t="str">
        <f>IF(D91&lt;&gt;"",IF(ISNUMBER(MATCH(D91,$D$5:D90,0)),"",LOOKUP(9.99999999999999E+307,$N$1:N90)+1),"")</f>
        <v/>
      </c>
      <c r="O91" s="86" t="str">
        <f>IF(ROWS($O$6:O91)&lt;=$O$5,LOOKUP(ROWS($O$6:O91),$N$6:$N$1032,$D$6:$D$1032),"")</f>
        <v/>
      </c>
    </row>
    <row r="92" spans="1:15" ht="18" customHeight="1">
      <c r="A92" s="13">
        <v>84</v>
      </c>
      <c r="B92" s="121"/>
      <c r="C92" s="15"/>
      <c r="D92" s="15"/>
      <c r="E92" s="14"/>
      <c r="F92" s="17"/>
      <c r="N92" s="87" t="str">
        <f>IF(D92&lt;&gt;"",IF(ISNUMBER(MATCH(D92,$D$5:D91,0)),"",LOOKUP(9.99999999999999E+307,$N$1:N91)+1),"")</f>
        <v/>
      </c>
      <c r="O92" s="86" t="str">
        <f>IF(ROWS($O$6:O92)&lt;=$O$5,LOOKUP(ROWS($O$6:O92),$N$6:$N$1032,$D$6:$D$1032),"")</f>
        <v/>
      </c>
    </row>
    <row r="93" spans="1:15" ht="18" customHeight="1">
      <c r="A93" s="13">
        <v>85</v>
      </c>
      <c r="B93" s="121"/>
      <c r="C93" s="15"/>
      <c r="D93" s="15"/>
      <c r="E93" s="14"/>
      <c r="F93" s="17"/>
      <c r="N93" s="87" t="str">
        <f>IF(D93&lt;&gt;"",IF(ISNUMBER(MATCH(D93,$D$5:D92,0)),"",LOOKUP(9.99999999999999E+307,$N$1:N92)+1),"")</f>
        <v/>
      </c>
      <c r="O93" s="86" t="str">
        <f>IF(ROWS($O$6:O93)&lt;=$O$5,LOOKUP(ROWS($O$6:O93),$N$6:$N$1032,$D$6:$D$1032),"")</f>
        <v/>
      </c>
    </row>
    <row r="94" spans="1:15" ht="18" customHeight="1">
      <c r="A94" s="13">
        <v>86</v>
      </c>
      <c r="B94" s="121"/>
      <c r="C94" s="15"/>
      <c r="D94" s="15"/>
      <c r="E94" s="14"/>
      <c r="F94" s="17"/>
      <c r="N94" s="87" t="str">
        <f>IF(D94&lt;&gt;"",IF(ISNUMBER(MATCH(D94,$D$5:D93,0)),"",LOOKUP(9.99999999999999E+307,$N$1:N93)+1),"")</f>
        <v/>
      </c>
      <c r="O94" s="86" t="str">
        <f>IF(ROWS($O$6:O94)&lt;=$O$5,LOOKUP(ROWS($O$6:O94),$N$6:$N$1032,$D$6:$D$1032),"")</f>
        <v/>
      </c>
    </row>
    <row r="95" spans="1:15" ht="18" customHeight="1" thickBot="1">
      <c r="A95" s="13">
        <v>87</v>
      </c>
      <c r="B95" s="122"/>
      <c r="C95" s="19"/>
      <c r="D95" s="19"/>
      <c r="E95" s="18"/>
      <c r="F95" s="21"/>
      <c r="N95" s="87" t="str">
        <f>IF(D95&lt;&gt;"",IF(ISNUMBER(MATCH(D95,$D$5:D94,0)),"",LOOKUP(9.99999999999999E+307,$N$1:N94)+1),"")</f>
        <v/>
      </c>
      <c r="O95" s="86" t="str">
        <f>IF(ROWS($O$6:O95)&lt;=$O$5,LOOKUP(ROWS($O$6:O95),$N$6:$N$1032,$D$6:$D$1032),"")</f>
        <v/>
      </c>
    </row>
    <row r="96" spans="1:15" ht="18" customHeight="1">
      <c r="N96" s="83" t="str">
        <f>IF(D96&lt;&gt;"",IF(ISNUMBER(MATCH(D96,$D$5:D95,0)),"",LOOKUP(9.99999999999999E+307,$N$1:N95)+1),"")</f>
        <v/>
      </c>
      <c r="O96" s="82" t="str">
        <f>IF(ROWS($O$6:O96)&lt;=$O$5,LOOKUP(ROWS($O$6:O96),$N$6:$N$1032,$D$6:$D$1032),"")</f>
        <v/>
      </c>
    </row>
    <row r="97" spans="14:15" ht="18" customHeight="1">
      <c r="N97" s="83" t="str">
        <f>IF(D97&lt;&gt;"",IF(ISNUMBER(MATCH(D97,$D$5:D96,0)),"",LOOKUP(9.99999999999999E+307,$N$1:N96)+1),"")</f>
        <v/>
      </c>
      <c r="O97" s="82" t="str">
        <f>IF(ROWS($O$6:O97)&lt;=$O$5,LOOKUP(ROWS($O$6:O97),$N$6:$N$1032,$D$6:$D$1032),"")</f>
        <v/>
      </c>
    </row>
    <row r="98" spans="14:15" ht="18" customHeight="1">
      <c r="N98" s="83" t="str">
        <f>IF(D98&lt;&gt;"",IF(ISNUMBER(MATCH(D98,$D$5:D97,0)),"",LOOKUP(9.99999999999999E+307,$N$1:N97)+1),"")</f>
        <v/>
      </c>
      <c r="O98" s="82" t="str">
        <f>IF(ROWS($O$6:O98)&lt;=$O$5,LOOKUP(ROWS($O$6:O98),$N$6:$N$1032,$D$6:$D$1032),"")</f>
        <v/>
      </c>
    </row>
    <row r="99" spans="14:15" ht="18" customHeight="1">
      <c r="N99" s="83" t="str">
        <f>IF(D99&lt;&gt;"",IF(ISNUMBER(MATCH(D99,$D$5:D98,0)),"",LOOKUP(9.99999999999999E+307,$N$1:N98)+1),"")</f>
        <v/>
      </c>
      <c r="O99" s="82" t="str">
        <f>IF(ROWS($O$6:O99)&lt;=$O$5,LOOKUP(ROWS($O$6:O99),$N$6:$N$1032,$D$6:$D$1032),"")</f>
        <v/>
      </c>
    </row>
    <row r="100" spans="14:15" ht="18" customHeight="1">
      <c r="N100" s="83" t="str">
        <f>IF(D100&lt;&gt;"",IF(ISNUMBER(MATCH(D100,$D$5:D99,0)),"",LOOKUP(9.99999999999999E+307,$N$1:N99)+1),"")</f>
        <v/>
      </c>
      <c r="O100" s="82" t="str">
        <f>IF(ROWS($O$6:O100)&lt;=$O$5,LOOKUP(ROWS($O$6:O100),$N$6:$N$1032,$D$6:$D$1032),"")</f>
        <v/>
      </c>
    </row>
    <row r="101" spans="14:15" ht="18" customHeight="1">
      <c r="N101" s="83" t="str">
        <f>IF(D101&lt;&gt;"",IF(ISNUMBER(MATCH(D101,$D$5:D100,0)),"",LOOKUP(9.99999999999999E+307,$N$1:N100)+1),"")</f>
        <v/>
      </c>
      <c r="O101" s="82" t="str">
        <f>IF(ROWS($O$6:O101)&lt;=$O$5,LOOKUP(ROWS($O$6:O101),$N$6:$N$1032,$D$6:$D$1032),"")</f>
        <v/>
      </c>
    </row>
    <row r="102" spans="14:15" ht="18" customHeight="1">
      <c r="N102" s="83" t="str">
        <f>IF(D102&lt;&gt;"",IF(ISNUMBER(MATCH(D102,$D$5:D101,0)),"",LOOKUP(9.99999999999999E+307,$N$1:N101)+1),"")</f>
        <v/>
      </c>
      <c r="O102" s="82" t="str">
        <f>IF(ROWS($O$6:O102)&lt;=$O$5,LOOKUP(ROWS($O$6:O102),$N$6:$N$1032,$D$6:$D$1032),"")</f>
        <v/>
      </c>
    </row>
    <row r="103" spans="14:15" ht="18" customHeight="1">
      <c r="N103" s="83" t="str">
        <f>IF(D103&lt;&gt;"",IF(ISNUMBER(MATCH(D103,$D$5:D102,0)),"",LOOKUP(9.99999999999999E+307,$N$1:N102)+1),"")</f>
        <v/>
      </c>
      <c r="O103" s="82" t="str">
        <f>IF(ROWS($O$6:O103)&lt;=$O$5,LOOKUP(ROWS($O$6:O103),$N$6:$N$1032,$D$6:$D$1032),"")</f>
        <v/>
      </c>
    </row>
    <row r="104" spans="14:15" ht="18" customHeight="1">
      <c r="N104" s="83" t="str">
        <f>IF(D104&lt;&gt;"",IF(ISNUMBER(MATCH(D104,$D$5:D103,0)),"",LOOKUP(9.99999999999999E+307,$N$1:N103)+1),"")</f>
        <v/>
      </c>
      <c r="O104" s="82" t="str">
        <f>IF(ROWS($O$6:O104)&lt;=$O$5,LOOKUP(ROWS($O$6:O104),$N$6:$N$1032,$D$6:$D$1032),"")</f>
        <v/>
      </c>
    </row>
    <row r="105" spans="14:15" ht="18" customHeight="1">
      <c r="N105" s="83" t="str">
        <f>IF(D105&lt;&gt;"",IF(ISNUMBER(MATCH(D105,$D$5:D104,0)),"",LOOKUP(9.99999999999999E+307,$N$1:N104)+1),"")</f>
        <v/>
      </c>
      <c r="O105" s="82" t="str">
        <f>IF(ROWS($O$6:O105)&lt;=$O$5,LOOKUP(ROWS($O$6:O105),$N$6:$N$1032,$D$6:$D$1032),"")</f>
        <v/>
      </c>
    </row>
    <row r="106" spans="14:15" ht="18" customHeight="1">
      <c r="N106" s="83" t="str">
        <f>IF(D106&lt;&gt;"",IF(ISNUMBER(MATCH(D106,$D$5:D105,0)),"",LOOKUP(9.99999999999999E+307,$N$1:N105)+1),"")</f>
        <v/>
      </c>
      <c r="O106" s="82" t="str">
        <f>IF(ROWS($O$6:O106)&lt;=$O$5,LOOKUP(ROWS($O$6:O106),$N$6:$N$1032,$D$6:$D$1032),"")</f>
        <v/>
      </c>
    </row>
    <row r="107" spans="14:15" ht="18" customHeight="1">
      <c r="N107" s="83" t="str">
        <f>IF(D107&lt;&gt;"",IF(ISNUMBER(MATCH(D107,$D$5:D106,0)),"",LOOKUP(9.99999999999999E+307,$N$1:N106)+1),"")</f>
        <v/>
      </c>
      <c r="O107" s="82" t="str">
        <f>IF(ROWS($O$6:O107)&lt;=$O$5,LOOKUP(ROWS($O$6:O107),$N$6:$N$1032,$D$6:$D$1032),"")</f>
        <v/>
      </c>
    </row>
    <row r="108" spans="14:15" ht="18" customHeight="1">
      <c r="N108" s="83" t="str">
        <f>IF(D108&lt;&gt;"",IF(ISNUMBER(MATCH(D108,$D$5:D107,0)),"",LOOKUP(9.99999999999999E+307,$N$1:N107)+1),"")</f>
        <v/>
      </c>
      <c r="O108" s="82" t="str">
        <f>IF(ROWS($O$6:O108)&lt;=$O$5,LOOKUP(ROWS($O$6:O108),$N$6:$N$1032,$D$6:$D$1032),"")</f>
        <v/>
      </c>
    </row>
    <row r="109" spans="14:15" ht="18" customHeight="1">
      <c r="N109" s="83" t="str">
        <f>IF(D109&lt;&gt;"",IF(ISNUMBER(MATCH(D109,$D$5:D108,0)),"",LOOKUP(9.99999999999999E+307,$N$1:N108)+1),"")</f>
        <v/>
      </c>
      <c r="O109" s="82" t="str">
        <f>IF(ROWS($O$6:O109)&lt;=$O$5,LOOKUP(ROWS($O$6:O109),$N$6:$N$1032,$D$6:$D$1032),"")</f>
        <v/>
      </c>
    </row>
    <row r="110" spans="14:15" ht="18" customHeight="1">
      <c r="N110" s="83" t="str">
        <f>IF(D110&lt;&gt;"",IF(ISNUMBER(MATCH(D110,$D$5:D109,0)),"",LOOKUP(9.99999999999999E+307,$N$1:N109)+1),"")</f>
        <v/>
      </c>
      <c r="O110" s="82" t="str">
        <f>IF(ROWS($O$6:O110)&lt;=$O$5,LOOKUP(ROWS($O$6:O110),$N$6:$N$1032,$D$6:$D$1032),"")</f>
        <v/>
      </c>
    </row>
    <row r="111" spans="14:15" ht="18" customHeight="1">
      <c r="N111" s="83" t="str">
        <f>IF(D111&lt;&gt;"",IF(ISNUMBER(MATCH(D111,$D$5:D110,0)),"",LOOKUP(9.99999999999999E+307,$N$1:N110)+1),"")</f>
        <v/>
      </c>
      <c r="O111" s="82" t="str">
        <f>IF(ROWS($O$6:O111)&lt;=$O$5,LOOKUP(ROWS($O$6:O111),$N$6:$N$1032,$D$6:$D$1032),"")</f>
        <v/>
      </c>
    </row>
    <row r="112" spans="14:15" ht="18" customHeight="1">
      <c r="N112" s="83" t="str">
        <f>IF(D112&lt;&gt;"",IF(ISNUMBER(MATCH(D112,$D$5:D111,0)),"",LOOKUP(9.99999999999999E+307,$N$1:N111)+1),"")</f>
        <v/>
      </c>
      <c r="O112" s="82" t="str">
        <f>IF(ROWS($O$6:O112)&lt;=$O$5,LOOKUP(ROWS($O$6:O112),$N$6:$N$1032,$D$6:$D$1032),"")</f>
        <v/>
      </c>
    </row>
    <row r="113" spans="14:15" ht="18" customHeight="1">
      <c r="N113" s="83" t="str">
        <f>IF(D113&lt;&gt;"",IF(ISNUMBER(MATCH(D113,$D$5:D112,0)),"",LOOKUP(9.99999999999999E+307,$N$1:N112)+1),"")</f>
        <v/>
      </c>
      <c r="O113" s="82" t="str">
        <f>IF(ROWS($O$6:O113)&lt;=$O$5,LOOKUP(ROWS($O$6:O113),$N$6:$N$1032,$D$6:$D$1032),"")</f>
        <v/>
      </c>
    </row>
    <row r="114" spans="14:15" ht="18" customHeight="1">
      <c r="N114" s="83" t="str">
        <f>IF(D114&lt;&gt;"",IF(ISNUMBER(MATCH(D114,$D$5:D113,0)),"",LOOKUP(9.99999999999999E+307,$N$1:N113)+1),"")</f>
        <v/>
      </c>
      <c r="O114" s="82" t="str">
        <f>IF(ROWS($O$6:O114)&lt;=$O$5,LOOKUP(ROWS($O$6:O114),$N$6:$N$1032,$D$6:$D$1032),"")</f>
        <v/>
      </c>
    </row>
    <row r="115" spans="14:15" ht="18" customHeight="1">
      <c r="N115" s="83" t="str">
        <f>IF(D115&lt;&gt;"",IF(ISNUMBER(MATCH(D115,$D$5:D114,0)),"",LOOKUP(9.99999999999999E+307,$N$1:N114)+1),"")</f>
        <v/>
      </c>
      <c r="O115" s="82" t="str">
        <f>IF(ROWS($O$6:O115)&lt;=$O$5,LOOKUP(ROWS($O$6:O115),$N$6:$N$1032,$D$6:$D$1032),"")</f>
        <v/>
      </c>
    </row>
    <row r="116" spans="14:15" ht="18" customHeight="1">
      <c r="N116" s="83" t="str">
        <f>IF(D116&lt;&gt;"",IF(ISNUMBER(MATCH(D116,$D$5:D115,0)),"",LOOKUP(9.99999999999999E+307,$N$1:N115)+1),"")</f>
        <v/>
      </c>
      <c r="O116" s="82" t="str">
        <f>IF(ROWS($O$6:O116)&lt;=$O$5,LOOKUP(ROWS($O$6:O116),$N$6:$N$1032,$D$6:$D$1032),"")</f>
        <v/>
      </c>
    </row>
    <row r="117" spans="14:15" ht="18" customHeight="1">
      <c r="N117" s="83" t="str">
        <f>IF(D117&lt;&gt;"",IF(ISNUMBER(MATCH(D117,$D$5:D116,0)),"",LOOKUP(9.99999999999999E+307,$N$1:N116)+1),"")</f>
        <v/>
      </c>
      <c r="O117" s="82" t="str">
        <f>IF(ROWS($O$6:O117)&lt;=$O$5,LOOKUP(ROWS($O$6:O117),$N$6:$N$1032,$D$6:$D$1032),"")</f>
        <v/>
      </c>
    </row>
    <row r="118" spans="14:15" ht="18" customHeight="1">
      <c r="N118" s="83" t="str">
        <f>IF(D118&lt;&gt;"",IF(ISNUMBER(MATCH(D118,$D$5:D117,0)),"",LOOKUP(9.99999999999999E+307,$N$1:N117)+1),"")</f>
        <v/>
      </c>
      <c r="O118" s="82" t="str">
        <f>IF(ROWS($O$6:O118)&lt;=$O$5,LOOKUP(ROWS($O$6:O118),$N$6:$N$1032,$D$6:$D$1032),"")</f>
        <v/>
      </c>
    </row>
    <row r="119" spans="14:15" ht="18" customHeight="1">
      <c r="N119" s="83" t="str">
        <f>IF(D119&lt;&gt;"",IF(ISNUMBER(MATCH(D119,$D$5:D118,0)),"",LOOKUP(9.99999999999999E+307,$N$1:N118)+1),"")</f>
        <v/>
      </c>
      <c r="O119" s="82" t="str">
        <f>IF(ROWS($O$6:O119)&lt;=$O$5,LOOKUP(ROWS($O$6:O119),$N$6:$N$1032,$D$6:$D$1032),"")</f>
        <v/>
      </c>
    </row>
    <row r="120" spans="14:15" ht="18" customHeight="1">
      <c r="N120" s="83" t="str">
        <f>IF(D120&lt;&gt;"",IF(ISNUMBER(MATCH(D120,$D$5:D119,0)),"",LOOKUP(9.99999999999999E+307,$N$1:N119)+1),"")</f>
        <v/>
      </c>
      <c r="O120" s="82" t="str">
        <f>IF(ROWS($O$6:O120)&lt;=$O$5,LOOKUP(ROWS($O$6:O120),$N$6:$N$1032,$D$6:$D$1032),"")</f>
        <v/>
      </c>
    </row>
    <row r="121" spans="14:15" ht="18" customHeight="1">
      <c r="N121" s="83" t="str">
        <f>IF(D121&lt;&gt;"",IF(ISNUMBER(MATCH(D121,$D$5:D120,0)),"",LOOKUP(9.99999999999999E+307,$N$1:N120)+1),"")</f>
        <v/>
      </c>
      <c r="O121" s="82" t="str">
        <f>IF(ROWS($O$6:O121)&lt;=$O$5,LOOKUP(ROWS($O$6:O121),$N$6:$N$1032,$D$6:$D$1032),"")</f>
        <v/>
      </c>
    </row>
    <row r="122" spans="14:15" ht="18" customHeight="1">
      <c r="N122" s="83" t="str">
        <f>IF(D122&lt;&gt;"",IF(ISNUMBER(MATCH(D122,$D$5:D121,0)),"",LOOKUP(9.99999999999999E+307,$N$1:N121)+1),"")</f>
        <v/>
      </c>
      <c r="O122" s="82" t="str">
        <f>IF(ROWS($O$6:O122)&lt;=$O$5,LOOKUP(ROWS($O$6:O122),$N$6:$N$1032,$D$6:$D$1032),"")</f>
        <v/>
      </c>
    </row>
    <row r="123" spans="14:15" ht="18" customHeight="1">
      <c r="N123" s="83" t="str">
        <f>IF(D123&lt;&gt;"",IF(ISNUMBER(MATCH(D123,$D$5:D122,0)),"",LOOKUP(9.99999999999999E+307,$N$1:N122)+1),"")</f>
        <v/>
      </c>
      <c r="O123" s="82" t="str">
        <f>IF(ROWS($O$6:O123)&lt;=$O$5,LOOKUP(ROWS($O$6:O123),$N$6:$N$1032,$D$6:$D$1032),"")</f>
        <v/>
      </c>
    </row>
    <row r="124" spans="14:15" ht="18" customHeight="1">
      <c r="N124" s="83" t="str">
        <f>IF(D124&lt;&gt;"",IF(ISNUMBER(MATCH(D124,$D$5:D123,0)),"",LOOKUP(9.99999999999999E+307,$N$1:N123)+1),"")</f>
        <v/>
      </c>
      <c r="O124" s="82" t="str">
        <f>IF(ROWS($O$6:O124)&lt;=$O$5,LOOKUP(ROWS($O$6:O124),$N$6:$N$1032,$D$6:$D$1032),"")</f>
        <v/>
      </c>
    </row>
    <row r="125" spans="14:15" ht="18" customHeight="1">
      <c r="N125" s="83" t="str">
        <f>IF(D125&lt;&gt;"",IF(ISNUMBER(MATCH(D125,$D$5:D124,0)),"",LOOKUP(9.99999999999999E+307,$N$1:N124)+1),"")</f>
        <v/>
      </c>
      <c r="O125" s="82" t="str">
        <f>IF(ROWS($O$6:O125)&lt;=$O$5,LOOKUP(ROWS($O$6:O125),$N$6:$N$1032,$D$6:$D$1032),"")</f>
        <v/>
      </c>
    </row>
    <row r="126" spans="14:15" ht="18" customHeight="1">
      <c r="N126" s="83" t="str">
        <f>IF(D126&lt;&gt;"",IF(ISNUMBER(MATCH(D126,$D$5:D125,0)),"",LOOKUP(9.99999999999999E+307,$N$1:N125)+1),"")</f>
        <v/>
      </c>
      <c r="O126" s="82" t="str">
        <f>IF(ROWS($O$6:O126)&lt;=$O$5,LOOKUP(ROWS($O$6:O126),$N$6:$N$1032,$D$6:$D$1032),"")</f>
        <v/>
      </c>
    </row>
    <row r="127" spans="14:15" ht="18" customHeight="1">
      <c r="N127" s="83" t="str">
        <f>IF(D127&lt;&gt;"",IF(ISNUMBER(MATCH(D127,$D$5:D126,0)),"",LOOKUP(9.99999999999999E+307,$N$1:N126)+1),"")</f>
        <v/>
      </c>
      <c r="O127" s="82" t="str">
        <f>IF(ROWS($O$6:O127)&lt;=$O$5,LOOKUP(ROWS($O$6:O127),$N$6:$N$1032,$D$6:$D$1032),"")</f>
        <v/>
      </c>
    </row>
    <row r="128" spans="14:15" ht="18" customHeight="1">
      <c r="N128" s="83" t="str">
        <f>IF(D128&lt;&gt;"",IF(ISNUMBER(MATCH(D128,$D$5:D127,0)),"",LOOKUP(9.99999999999999E+307,$N$1:N127)+1),"")</f>
        <v/>
      </c>
      <c r="O128" s="82" t="str">
        <f>IF(ROWS($O$6:O128)&lt;=$O$5,LOOKUP(ROWS($O$6:O128),$N$6:$N$1032,$D$6:$D$1032),"")</f>
        <v/>
      </c>
    </row>
    <row r="129" spans="14:15" ht="18" customHeight="1">
      <c r="N129" s="83" t="str">
        <f>IF(D129&lt;&gt;"",IF(ISNUMBER(MATCH(D129,$D$5:D128,0)),"",LOOKUP(9.99999999999999E+307,$N$1:N128)+1),"")</f>
        <v/>
      </c>
      <c r="O129" s="82" t="str">
        <f>IF(ROWS($O$6:O129)&lt;=$O$5,LOOKUP(ROWS($O$6:O129),$N$6:$N$1032,$D$6:$D$1032),"")</f>
        <v/>
      </c>
    </row>
    <row r="130" spans="14:15" ht="18" customHeight="1">
      <c r="N130" s="83" t="str">
        <f>IF(D130&lt;&gt;"",IF(ISNUMBER(MATCH(D130,$D$5:D129,0)),"",LOOKUP(9.99999999999999E+307,$N$1:N129)+1),"")</f>
        <v/>
      </c>
      <c r="O130" s="82" t="str">
        <f>IF(ROWS($O$6:O130)&lt;=$O$5,LOOKUP(ROWS($O$6:O130),$N$6:$N$1032,$D$6:$D$1032),"")</f>
        <v/>
      </c>
    </row>
    <row r="131" spans="14:15" ht="18" customHeight="1">
      <c r="N131" s="83" t="str">
        <f>IF(D131&lt;&gt;"",IF(ISNUMBER(MATCH(D131,$D$5:D130,0)),"",LOOKUP(9.99999999999999E+307,$N$1:N130)+1),"")</f>
        <v/>
      </c>
      <c r="O131" s="82" t="str">
        <f>IF(ROWS($O$6:O131)&lt;=$O$5,LOOKUP(ROWS($O$6:O131),$N$6:$N$1032,$D$6:$D$1032),"")</f>
        <v/>
      </c>
    </row>
    <row r="132" spans="14:15" ht="18" customHeight="1">
      <c r="N132" s="83" t="str">
        <f>IF(D132&lt;&gt;"",IF(ISNUMBER(MATCH(D132,$D$5:D131,0)),"",LOOKUP(9.99999999999999E+307,$N$1:N131)+1),"")</f>
        <v/>
      </c>
      <c r="O132" s="82" t="str">
        <f>IF(ROWS($O$6:O132)&lt;=$O$5,LOOKUP(ROWS($O$6:O132),$N$6:$N$1032,$D$6:$D$1032),"")</f>
        <v/>
      </c>
    </row>
    <row r="133" spans="14:15" ht="18" customHeight="1">
      <c r="N133" s="83" t="str">
        <f>IF(D133&lt;&gt;"",IF(ISNUMBER(MATCH(D133,$D$5:D132,0)),"",LOOKUP(9.99999999999999E+307,$N$1:N132)+1),"")</f>
        <v/>
      </c>
      <c r="O133" s="82" t="str">
        <f>IF(ROWS($O$6:O133)&lt;=$O$5,LOOKUP(ROWS($O$6:O133),$N$6:$N$1032,$D$6:$D$1032),"")</f>
        <v/>
      </c>
    </row>
    <row r="134" spans="14:15" ht="18" customHeight="1">
      <c r="N134" s="83" t="str">
        <f>IF(D134&lt;&gt;"",IF(ISNUMBER(MATCH(D134,$D$5:D133,0)),"",LOOKUP(9.99999999999999E+307,$N$1:N133)+1),"")</f>
        <v/>
      </c>
      <c r="O134" s="82" t="str">
        <f>IF(ROWS($O$6:O134)&lt;=$O$5,LOOKUP(ROWS($O$6:O134),$N$6:$N$1032,$D$6:$D$1032),"")</f>
        <v/>
      </c>
    </row>
    <row r="135" spans="14:15" ht="18" customHeight="1">
      <c r="N135" s="83" t="str">
        <f>IF(D135&lt;&gt;"",IF(ISNUMBER(MATCH(D135,$D$5:D134,0)),"",LOOKUP(9.99999999999999E+307,$N$1:N134)+1),"")</f>
        <v/>
      </c>
      <c r="O135" s="82" t="str">
        <f>IF(ROWS($O$6:O135)&lt;=$O$5,LOOKUP(ROWS($O$6:O135),$N$6:$N$1032,$D$6:$D$1032),"")</f>
        <v/>
      </c>
    </row>
    <row r="136" spans="14:15" ht="18" customHeight="1">
      <c r="N136" s="83" t="str">
        <f>IF(D136&lt;&gt;"",IF(ISNUMBER(MATCH(D136,$D$5:D135,0)),"",LOOKUP(9.99999999999999E+307,$N$1:N135)+1),"")</f>
        <v/>
      </c>
      <c r="O136" s="82" t="str">
        <f>IF(ROWS($O$6:O136)&lt;=$O$5,LOOKUP(ROWS($O$6:O136),$N$6:$N$1032,$D$6:$D$1032),"")</f>
        <v/>
      </c>
    </row>
    <row r="137" spans="14:15" ht="18" customHeight="1">
      <c r="N137" s="83" t="str">
        <f>IF(D137&lt;&gt;"",IF(ISNUMBER(MATCH(D137,$D$5:D136,0)),"",LOOKUP(9.99999999999999E+307,$N$1:N136)+1),"")</f>
        <v/>
      </c>
      <c r="O137" s="82" t="str">
        <f>IF(ROWS($O$6:O137)&lt;=$O$5,LOOKUP(ROWS($O$6:O137),$N$6:$N$1032,$D$6:$D$1032),"")</f>
        <v/>
      </c>
    </row>
    <row r="138" spans="14:15" ht="18" customHeight="1">
      <c r="N138" s="83" t="str">
        <f>IF(D138&lt;&gt;"",IF(ISNUMBER(MATCH(D138,$D$5:D137,0)),"",LOOKUP(9.99999999999999E+307,$N$1:N137)+1),"")</f>
        <v/>
      </c>
      <c r="O138" s="82" t="str">
        <f>IF(ROWS($O$6:O138)&lt;=$O$5,LOOKUP(ROWS($O$6:O138),$N$6:$N$1032,$D$6:$D$1032),"")</f>
        <v/>
      </c>
    </row>
    <row r="139" spans="14:15" ht="18" customHeight="1">
      <c r="N139" s="83" t="str">
        <f>IF(D139&lt;&gt;"",IF(ISNUMBER(MATCH(D139,$D$5:D138,0)),"",LOOKUP(9.99999999999999E+307,$N$1:N138)+1),"")</f>
        <v/>
      </c>
      <c r="O139" s="82" t="str">
        <f>IF(ROWS($O$6:O139)&lt;=$O$5,LOOKUP(ROWS($O$6:O139),$N$6:$N$1032,$D$6:$D$1032),"")</f>
        <v/>
      </c>
    </row>
    <row r="140" spans="14:15">
      <c r="N140" s="83" t="str">
        <f>IF(D140&lt;&gt;"",IF(ISNUMBER(MATCH(D140,$D$5:D139,0)),"",LOOKUP(9.99999999999999E+307,$N$1:N139)+1),"")</f>
        <v/>
      </c>
      <c r="O140" s="82" t="str">
        <f>IF(ROWS($O$6:O140)&lt;=$O$5,LOOKUP(ROWS($O$6:O140),$N$6:$N$1032,$D$6:$D$1032),"")</f>
        <v/>
      </c>
    </row>
    <row r="141" spans="14:15">
      <c r="N141" s="83" t="str">
        <f>IF(D141&lt;&gt;"",IF(ISNUMBER(MATCH(D141,$D$5:D140,0)),"",LOOKUP(9.99999999999999E+307,$N$1:N140)+1),"")</f>
        <v/>
      </c>
      <c r="O141" s="82" t="str">
        <f>IF(ROWS($O$6:O141)&lt;=$O$5,LOOKUP(ROWS($O$6:O141),$N$6:$N$1032,$D$6:$D$1032),"")</f>
        <v/>
      </c>
    </row>
    <row r="142" spans="14:15">
      <c r="N142" s="83" t="str">
        <f>IF(D142&lt;&gt;"",IF(ISNUMBER(MATCH(D142,$D$5:D141,0)),"",LOOKUP(9.99999999999999E+307,$N$1:N141)+1),"")</f>
        <v/>
      </c>
      <c r="O142" s="82" t="str">
        <f>IF(ROWS($O$6:O142)&lt;=$O$5,LOOKUP(ROWS($O$6:O142),$N$6:$N$1032,$D$6:$D$1032),"")</f>
        <v/>
      </c>
    </row>
    <row r="143" spans="14:15">
      <c r="N143" s="83" t="str">
        <f>IF(D143&lt;&gt;"",IF(ISNUMBER(MATCH(D143,$D$5:D142,0)),"",LOOKUP(9.99999999999999E+307,$N$1:N142)+1),"")</f>
        <v/>
      </c>
      <c r="O143" s="82" t="str">
        <f>IF(ROWS($O$6:O143)&lt;=$O$5,LOOKUP(ROWS($O$6:O143),$N$6:$N$1032,$D$6:$D$1032),"")</f>
        <v/>
      </c>
    </row>
    <row r="144" spans="14:15">
      <c r="N144" s="83" t="str">
        <f>IF(D144&lt;&gt;"",IF(ISNUMBER(MATCH(D144,$D$5:D143,0)),"",LOOKUP(9.99999999999999E+307,$N$1:N143)+1),"")</f>
        <v/>
      </c>
      <c r="O144" s="82" t="str">
        <f>IF(ROWS($O$6:O144)&lt;=$O$5,LOOKUP(ROWS($O$6:O144),$N$6:$N$1032,$D$6:$D$1032),"")</f>
        <v/>
      </c>
    </row>
    <row r="145" spans="14:15">
      <c r="N145" s="83" t="str">
        <f>IF(D145&lt;&gt;"",IF(ISNUMBER(MATCH(D145,$D$5:D144,0)),"",LOOKUP(9.99999999999999E+307,$N$1:N144)+1),"")</f>
        <v/>
      </c>
      <c r="O145" s="82" t="str">
        <f>IF(ROWS($O$6:O145)&lt;=$O$5,LOOKUP(ROWS($O$6:O145),$N$6:$N$1032,$D$6:$D$1032),"")</f>
        <v/>
      </c>
    </row>
    <row r="146" spans="14:15">
      <c r="N146" s="83" t="str">
        <f>IF(D146&lt;&gt;"",IF(ISNUMBER(MATCH(D146,$D$5:D145,0)),"",LOOKUP(9.99999999999999E+307,$N$1:N145)+1),"")</f>
        <v/>
      </c>
      <c r="O146" s="82" t="str">
        <f>IF(ROWS($O$6:O146)&lt;=$O$5,LOOKUP(ROWS($O$6:O146),$N$6:$N$1032,$D$6:$D$1032),"")</f>
        <v/>
      </c>
    </row>
    <row r="147" spans="14:15">
      <c r="N147" s="83" t="str">
        <f>IF(D147&lt;&gt;"",IF(ISNUMBER(MATCH(D147,$D$5:D146,0)),"",LOOKUP(9.99999999999999E+307,$N$1:N146)+1),"")</f>
        <v/>
      </c>
      <c r="O147" s="82" t="str">
        <f>IF(ROWS($O$6:O147)&lt;=$O$5,LOOKUP(ROWS($O$6:O147),$N$6:$N$1032,$D$6:$D$1032),"")</f>
        <v/>
      </c>
    </row>
    <row r="148" spans="14:15">
      <c r="N148" s="83" t="str">
        <f>IF(D148&lt;&gt;"",IF(ISNUMBER(MATCH(D148,$D$5:D147,0)),"",LOOKUP(9.99999999999999E+307,$N$1:N147)+1),"")</f>
        <v/>
      </c>
      <c r="O148" s="82" t="str">
        <f>IF(ROWS($O$6:O148)&lt;=$O$5,LOOKUP(ROWS($O$6:O148),$N$6:$N$1032,$D$6:$D$1032),"")</f>
        <v/>
      </c>
    </row>
    <row r="149" spans="14:15">
      <c r="N149" s="83" t="str">
        <f>IF(D149&lt;&gt;"",IF(ISNUMBER(MATCH(D149,$D$5:D148,0)),"",LOOKUP(9.99999999999999E+307,$N$1:N148)+1),"")</f>
        <v/>
      </c>
      <c r="O149" s="82" t="str">
        <f>IF(ROWS($O$6:O149)&lt;=$O$5,LOOKUP(ROWS($O$6:O149),$N$6:$N$1032,$D$6:$D$1032),"")</f>
        <v/>
      </c>
    </row>
    <row r="150" spans="14:15">
      <c r="N150" s="83" t="str">
        <f>IF(D150&lt;&gt;"",IF(ISNUMBER(MATCH(D150,$D$5:D149,0)),"",LOOKUP(9.99999999999999E+307,$N$1:N149)+1),"")</f>
        <v/>
      </c>
      <c r="O150" s="82" t="str">
        <f>IF(ROWS($O$6:O150)&lt;=$O$5,LOOKUP(ROWS($O$6:O150),$N$6:$N$1032,$D$6:$D$1032),"")</f>
        <v/>
      </c>
    </row>
    <row r="151" spans="14:15">
      <c r="N151" s="83" t="str">
        <f>IF(D151&lt;&gt;"",IF(ISNUMBER(MATCH(D151,$D$5:D150,0)),"",LOOKUP(9.99999999999999E+307,$N$1:N150)+1),"")</f>
        <v/>
      </c>
      <c r="O151" s="82" t="str">
        <f>IF(ROWS($O$6:O151)&lt;=$O$5,LOOKUP(ROWS($O$6:O151),$N$6:$N$1032,$D$6:$D$1032),"")</f>
        <v/>
      </c>
    </row>
    <row r="152" spans="14:15">
      <c r="N152" s="83" t="str">
        <f>IF(D152&lt;&gt;"",IF(ISNUMBER(MATCH(D152,$D$5:D151,0)),"",LOOKUP(9.99999999999999E+307,$N$1:N151)+1),"")</f>
        <v/>
      </c>
      <c r="O152" s="82" t="str">
        <f>IF(ROWS($O$6:O152)&lt;=$O$5,LOOKUP(ROWS($O$6:O152),$N$6:$N$1032,$D$6:$D$1032),"")</f>
        <v/>
      </c>
    </row>
    <row r="153" spans="14:15">
      <c r="N153" s="83" t="str">
        <f>IF(D153&lt;&gt;"",IF(ISNUMBER(MATCH(D153,$D$5:D152,0)),"",LOOKUP(9.99999999999999E+307,$N$1:N152)+1),"")</f>
        <v/>
      </c>
      <c r="O153" s="82" t="str">
        <f>IF(ROWS($O$6:O153)&lt;=$O$5,LOOKUP(ROWS($O$6:O153),$N$6:$N$1032,$D$6:$D$1032),"")</f>
        <v/>
      </c>
    </row>
    <row r="154" spans="14:15">
      <c r="N154" s="83" t="str">
        <f>IF(D154&lt;&gt;"",IF(ISNUMBER(MATCH(D154,$D$5:D153,0)),"",LOOKUP(9.99999999999999E+307,$N$1:N153)+1),"")</f>
        <v/>
      </c>
      <c r="O154" s="82" t="str">
        <f>IF(ROWS($O$6:O154)&lt;=$O$5,LOOKUP(ROWS($O$6:O154),$N$6:$N$1032,$D$6:$D$1032),"")</f>
        <v/>
      </c>
    </row>
    <row r="155" spans="14:15">
      <c r="N155" s="83" t="str">
        <f>IF(D155&lt;&gt;"",IF(ISNUMBER(MATCH(D155,$D$5:D154,0)),"",LOOKUP(9.99999999999999E+307,$N$1:N154)+1),"")</f>
        <v/>
      </c>
      <c r="O155" s="82" t="str">
        <f>IF(ROWS($O$6:O155)&lt;=$O$5,LOOKUP(ROWS($O$6:O155),$N$6:$N$1032,$D$6:$D$1032),"")</f>
        <v/>
      </c>
    </row>
    <row r="156" spans="14:15">
      <c r="N156" s="83" t="str">
        <f>IF(D156&lt;&gt;"",IF(ISNUMBER(MATCH(D156,$D$5:D155,0)),"",LOOKUP(9.99999999999999E+307,$N$1:N155)+1),"")</f>
        <v/>
      </c>
      <c r="O156" s="82" t="str">
        <f>IF(ROWS($O$6:O156)&lt;=$O$5,LOOKUP(ROWS($O$6:O156),$N$6:$N$1032,$D$6:$D$1032),"")</f>
        <v/>
      </c>
    </row>
    <row r="157" spans="14:15">
      <c r="N157" s="83" t="str">
        <f>IF(D157&lt;&gt;"",IF(ISNUMBER(MATCH(D157,$D$5:D156,0)),"",LOOKUP(9.99999999999999E+307,$N$1:N156)+1),"")</f>
        <v/>
      </c>
      <c r="O157" s="82" t="str">
        <f>IF(ROWS($O$6:O157)&lt;=$O$5,LOOKUP(ROWS($O$6:O157),$N$6:$N$1032,$D$6:$D$1032),"")</f>
        <v/>
      </c>
    </row>
    <row r="158" spans="14:15">
      <c r="N158" s="83" t="str">
        <f>IF(D158&lt;&gt;"",IF(ISNUMBER(MATCH(D158,$D$5:D157,0)),"",LOOKUP(9.99999999999999E+307,$N$1:N157)+1),"")</f>
        <v/>
      </c>
      <c r="O158" s="82" t="str">
        <f>IF(ROWS($O$6:O158)&lt;=$O$5,LOOKUP(ROWS($O$6:O158),$N$6:$N$1032,$D$6:$D$1032),"")</f>
        <v/>
      </c>
    </row>
    <row r="159" spans="14:15">
      <c r="N159" s="83" t="str">
        <f>IF(D159&lt;&gt;"",IF(ISNUMBER(MATCH(D159,$D$5:D158,0)),"",LOOKUP(9.99999999999999E+307,$N$1:N158)+1),"")</f>
        <v/>
      </c>
      <c r="O159" s="82" t="str">
        <f>IF(ROWS($O$6:O159)&lt;=$O$5,LOOKUP(ROWS($O$6:O159),$N$6:$N$1032,$D$6:$D$1032),"")</f>
        <v/>
      </c>
    </row>
    <row r="160" spans="14:15">
      <c r="N160" s="83" t="str">
        <f>IF(D160&lt;&gt;"",IF(ISNUMBER(MATCH(D160,$D$5:D159,0)),"",LOOKUP(9.99999999999999E+307,$N$1:N159)+1),"")</f>
        <v/>
      </c>
      <c r="O160" s="82" t="str">
        <f>IF(ROWS($O$6:O160)&lt;=$O$5,LOOKUP(ROWS($O$6:O160),$N$6:$N$1032,$D$6:$D$1032),"")</f>
        <v/>
      </c>
    </row>
    <row r="161" spans="14:15">
      <c r="N161" s="83" t="str">
        <f>IF(D161&lt;&gt;"",IF(ISNUMBER(MATCH(D161,$D$5:D160,0)),"",LOOKUP(9.99999999999999E+307,$N$1:N160)+1),"")</f>
        <v/>
      </c>
      <c r="O161" s="82" t="str">
        <f>IF(ROWS($O$6:O161)&lt;=$O$5,LOOKUP(ROWS($O$6:O161),$N$6:$N$1032,$D$6:$D$1032),"")</f>
        <v/>
      </c>
    </row>
    <row r="162" spans="14:15">
      <c r="N162" s="83" t="str">
        <f>IF(D162&lt;&gt;"",IF(ISNUMBER(MATCH(D162,$D$5:D161,0)),"",LOOKUP(9.99999999999999E+307,$N$1:N161)+1),"")</f>
        <v/>
      </c>
      <c r="O162" s="82" t="str">
        <f>IF(ROWS($O$6:O162)&lt;=$O$5,LOOKUP(ROWS($O$6:O162),$N$6:$N$1032,$D$6:$D$1032),"")</f>
        <v/>
      </c>
    </row>
    <row r="163" spans="14:15">
      <c r="N163" s="83" t="str">
        <f>IF(D163&lt;&gt;"",IF(ISNUMBER(MATCH(D163,$D$5:D162,0)),"",LOOKUP(9.99999999999999E+307,$N$1:N162)+1),"")</f>
        <v/>
      </c>
      <c r="O163" s="82" t="str">
        <f>IF(ROWS($O$6:O163)&lt;=$O$5,LOOKUP(ROWS($O$6:O163),$N$6:$N$1032,$D$6:$D$1032),"")</f>
        <v/>
      </c>
    </row>
    <row r="164" spans="14:15">
      <c r="N164" s="83" t="str">
        <f>IF(D164&lt;&gt;"",IF(ISNUMBER(MATCH(D164,$D$5:D163,0)),"",LOOKUP(9.99999999999999E+307,$N$1:N163)+1),"")</f>
        <v/>
      </c>
      <c r="O164" s="82" t="str">
        <f>IF(ROWS($O$6:O164)&lt;=$O$5,LOOKUP(ROWS($O$6:O164),$N$6:$N$1032,$D$6:$D$1032),"")</f>
        <v/>
      </c>
    </row>
    <row r="165" spans="14:15">
      <c r="N165" s="83" t="str">
        <f>IF(D165&lt;&gt;"",IF(ISNUMBER(MATCH(D165,$D$5:D164,0)),"",LOOKUP(9.99999999999999E+307,$N$1:N164)+1),"")</f>
        <v/>
      </c>
      <c r="O165" s="82" t="str">
        <f>IF(ROWS($O$6:O165)&lt;=$O$5,LOOKUP(ROWS($O$6:O165),$N$6:$N$1032,$D$6:$D$1032),"")</f>
        <v/>
      </c>
    </row>
    <row r="166" spans="14:15">
      <c r="N166" s="83" t="str">
        <f>IF(D166&lt;&gt;"",IF(ISNUMBER(MATCH(D166,$D$5:D165,0)),"",LOOKUP(9.99999999999999E+307,$N$1:N165)+1),"")</f>
        <v/>
      </c>
      <c r="O166" s="82" t="str">
        <f>IF(ROWS($O$6:O166)&lt;=$O$5,LOOKUP(ROWS($O$6:O166),$N$6:$N$1032,$D$6:$D$1032),"")</f>
        <v/>
      </c>
    </row>
    <row r="167" spans="14:15">
      <c r="N167" s="83" t="str">
        <f>IF(D167&lt;&gt;"",IF(ISNUMBER(MATCH(D167,$D$5:D166,0)),"",LOOKUP(9.99999999999999E+307,$N$1:N166)+1),"")</f>
        <v/>
      </c>
      <c r="O167" s="82" t="str">
        <f>IF(ROWS($O$6:O167)&lt;=$O$5,LOOKUP(ROWS($O$6:O167),$N$6:$N$1032,$D$6:$D$1032),"")</f>
        <v/>
      </c>
    </row>
    <row r="168" spans="14:15">
      <c r="N168" s="83" t="str">
        <f>IF(D168&lt;&gt;"",IF(ISNUMBER(MATCH(D168,$D$5:D167,0)),"",LOOKUP(9.99999999999999E+307,$N$1:N167)+1),"")</f>
        <v/>
      </c>
      <c r="O168" s="82" t="str">
        <f>IF(ROWS($O$6:O168)&lt;=$O$5,LOOKUP(ROWS($O$6:O168),$N$6:$N$1032,$D$6:$D$1032),"")</f>
        <v/>
      </c>
    </row>
    <row r="169" spans="14:15">
      <c r="N169" s="83" t="str">
        <f>IF(D169&lt;&gt;"",IF(ISNUMBER(MATCH(D169,$D$5:D168,0)),"",LOOKUP(9.99999999999999E+307,$N$1:N168)+1),"")</f>
        <v/>
      </c>
      <c r="O169" s="82" t="str">
        <f>IF(ROWS($O$6:O169)&lt;=$O$5,LOOKUP(ROWS($O$6:O169),$N$6:$N$1032,$D$6:$D$1032),"")</f>
        <v/>
      </c>
    </row>
    <row r="170" spans="14:15">
      <c r="N170" s="83" t="str">
        <f>IF(D170&lt;&gt;"",IF(ISNUMBER(MATCH(D170,$D$5:D169,0)),"",LOOKUP(9.99999999999999E+307,$N$1:N169)+1),"")</f>
        <v/>
      </c>
      <c r="O170" s="82" t="str">
        <f>IF(ROWS($O$6:O170)&lt;=$O$5,LOOKUP(ROWS($O$6:O170),$N$6:$N$1032,$D$6:$D$1032),"")</f>
        <v/>
      </c>
    </row>
    <row r="171" spans="14:15">
      <c r="N171" s="83" t="str">
        <f>IF(D171&lt;&gt;"",IF(ISNUMBER(MATCH(D171,$D$5:D170,0)),"",LOOKUP(9.99999999999999E+307,$N$1:N170)+1),"")</f>
        <v/>
      </c>
      <c r="O171" s="82" t="str">
        <f>IF(ROWS($O$6:O171)&lt;=$O$5,LOOKUP(ROWS($O$6:O171),$N$6:$N$1032,$D$6:$D$1032),"")</f>
        <v/>
      </c>
    </row>
    <row r="172" spans="14:15">
      <c r="N172" s="83" t="str">
        <f>IF(D172&lt;&gt;"",IF(ISNUMBER(MATCH(D172,$D$5:D171,0)),"",LOOKUP(9.99999999999999E+307,$N$1:N171)+1),"")</f>
        <v/>
      </c>
      <c r="O172" s="82" t="str">
        <f>IF(ROWS($O$6:O172)&lt;=$O$5,LOOKUP(ROWS($O$6:O172),$N$6:$N$1032,$D$6:$D$1032),"")</f>
        <v/>
      </c>
    </row>
    <row r="173" spans="14:15">
      <c r="N173" s="83" t="str">
        <f>IF(D173&lt;&gt;"",IF(ISNUMBER(MATCH(D173,$D$5:D172,0)),"",LOOKUP(9.99999999999999E+307,$N$1:N172)+1),"")</f>
        <v/>
      </c>
      <c r="O173" s="82" t="str">
        <f>IF(ROWS($O$6:O173)&lt;=$O$5,LOOKUP(ROWS($O$6:O173),$N$6:$N$1032,$D$6:$D$1032),"")</f>
        <v/>
      </c>
    </row>
    <row r="174" spans="14:15">
      <c r="N174" s="83" t="str">
        <f>IF(D174&lt;&gt;"",IF(ISNUMBER(MATCH(D174,$D$5:D173,0)),"",LOOKUP(9.99999999999999E+307,$N$1:N173)+1),"")</f>
        <v/>
      </c>
      <c r="O174" s="82" t="str">
        <f>IF(ROWS($O$6:O174)&lt;=$O$5,LOOKUP(ROWS($O$6:O174),$N$6:$N$1032,$D$6:$D$1032),"")</f>
        <v/>
      </c>
    </row>
    <row r="175" spans="14:15">
      <c r="N175" s="83" t="str">
        <f>IF(D175&lt;&gt;"",IF(ISNUMBER(MATCH(D175,$D$5:D174,0)),"",LOOKUP(9.99999999999999E+307,$N$1:N174)+1),"")</f>
        <v/>
      </c>
      <c r="O175" s="82" t="str">
        <f>IF(ROWS($O$6:O175)&lt;=$O$5,LOOKUP(ROWS($O$6:O175),$N$6:$N$1032,$D$6:$D$1032),"")</f>
        <v/>
      </c>
    </row>
    <row r="176" spans="14:15">
      <c r="N176" s="83" t="str">
        <f>IF(D176&lt;&gt;"",IF(ISNUMBER(MATCH(D176,$D$5:D175,0)),"",LOOKUP(9.99999999999999E+307,$N$1:N175)+1),"")</f>
        <v/>
      </c>
      <c r="O176" s="82" t="str">
        <f>IF(ROWS($O$6:O176)&lt;=$O$5,LOOKUP(ROWS($O$6:O176),$N$6:$N$1032,$D$6:$D$1032),"")</f>
        <v/>
      </c>
    </row>
    <row r="177" spans="14:15">
      <c r="N177" s="83" t="str">
        <f>IF(D177&lt;&gt;"",IF(ISNUMBER(MATCH(D177,$D$5:D176,0)),"",LOOKUP(9.99999999999999E+307,$N$1:N176)+1),"")</f>
        <v/>
      </c>
      <c r="O177" s="82" t="str">
        <f>IF(ROWS($O$6:O177)&lt;=$O$5,LOOKUP(ROWS($O$6:O177),$N$6:$N$1032,$D$6:$D$1032),"")</f>
        <v/>
      </c>
    </row>
    <row r="178" spans="14:15">
      <c r="N178" s="83" t="str">
        <f>IF(D178&lt;&gt;"",IF(ISNUMBER(MATCH(D178,$D$5:D177,0)),"",LOOKUP(9.99999999999999E+307,$N$1:N177)+1),"")</f>
        <v/>
      </c>
      <c r="O178" s="82" t="str">
        <f>IF(ROWS($O$6:O178)&lt;=$O$5,LOOKUP(ROWS($O$6:O178),$N$6:$N$1032,$D$6:$D$1032),"")</f>
        <v/>
      </c>
    </row>
    <row r="179" spans="14:15">
      <c r="N179" s="83" t="str">
        <f>IF(D179&lt;&gt;"",IF(ISNUMBER(MATCH(D179,$D$5:D178,0)),"",LOOKUP(9.99999999999999E+307,$N$1:N178)+1),"")</f>
        <v/>
      </c>
      <c r="O179" s="82" t="str">
        <f>IF(ROWS($O$6:O179)&lt;=$O$5,LOOKUP(ROWS($O$6:O179),$N$6:$N$1032,$D$6:$D$1032),"")</f>
        <v/>
      </c>
    </row>
    <row r="180" spans="14:15">
      <c r="N180" s="83" t="str">
        <f>IF(D180&lt;&gt;"",IF(ISNUMBER(MATCH(D180,$D$5:D179,0)),"",LOOKUP(9.99999999999999E+307,$N$1:N179)+1),"")</f>
        <v/>
      </c>
      <c r="O180" s="82" t="str">
        <f>IF(ROWS($O$6:O180)&lt;=$O$5,LOOKUP(ROWS($O$6:O180),$N$6:$N$1032,$D$6:$D$1032),"")</f>
        <v/>
      </c>
    </row>
    <row r="181" spans="14:15">
      <c r="N181" s="83" t="str">
        <f>IF(D181&lt;&gt;"",IF(ISNUMBER(MATCH(D181,$D$5:D180,0)),"",LOOKUP(9.99999999999999E+307,$N$1:N180)+1),"")</f>
        <v/>
      </c>
      <c r="O181" s="82" t="str">
        <f>IF(ROWS($O$6:O181)&lt;=$O$5,LOOKUP(ROWS($O$6:O181),$N$6:$N$1032,$D$6:$D$1032),"")</f>
        <v/>
      </c>
    </row>
    <row r="182" spans="14:15">
      <c r="N182" s="83" t="str">
        <f>IF(D182&lt;&gt;"",IF(ISNUMBER(MATCH(D182,$D$5:D181,0)),"",LOOKUP(9.99999999999999E+307,$N$1:N181)+1),"")</f>
        <v/>
      </c>
      <c r="O182" s="82" t="str">
        <f>IF(ROWS($O$6:O182)&lt;=$O$5,LOOKUP(ROWS($O$6:O182),$N$6:$N$1032,$D$6:$D$1032),"")</f>
        <v/>
      </c>
    </row>
    <row r="183" spans="14:15">
      <c r="N183" s="83" t="str">
        <f>IF(D183&lt;&gt;"",IF(ISNUMBER(MATCH(D183,$D$5:D182,0)),"",LOOKUP(9.99999999999999E+307,$N$1:N182)+1),"")</f>
        <v/>
      </c>
      <c r="O183" s="82" t="str">
        <f>IF(ROWS($O$6:O183)&lt;=$O$5,LOOKUP(ROWS($O$6:O183),$N$6:$N$1032,$D$6:$D$1032),"")</f>
        <v/>
      </c>
    </row>
    <row r="184" spans="14:15">
      <c r="N184" s="83" t="str">
        <f>IF(D184&lt;&gt;"",IF(ISNUMBER(MATCH(D184,$D$5:D183,0)),"",LOOKUP(9.99999999999999E+307,$N$1:N183)+1),"")</f>
        <v/>
      </c>
      <c r="O184" s="82" t="str">
        <f>IF(ROWS($O$6:O184)&lt;=$O$5,LOOKUP(ROWS($O$6:O184),$N$6:$N$1032,$D$6:$D$1032),"")</f>
        <v/>
      </c>
    </row>
    <row r="185" spans="14:15">
      <c r="N185" s="83" t="str">
        <f>IF(D185&lt;&gt;"",IF(ISNUMBER(MATCH(D185,$D$5:D184,0)),"",LOOKUP(9.99999999999999E+307,$N$1:N184)+1),"")</f>
        <v/>
      </c>
      <c r="O185" s="82" t="str">
        <f>IF(ROWS($O$6:O185)&lt;=$O$5,LOOKUP(ROWS($O$6:O185),$N$6:$N$1032,$D$6:$D$1032),"")</f>
        <v/>
      </c>
    </row>
    <row r="186" spans="14:15">
      <c r="N186" s="83" t="str">
        <f>IF(D186&lt;&gt;"",IF(ISNUMBER(MATCH(D186,$D$5:D185,0)),"",LOOKUP(9.99999999999999E+307,$N$1:N185)+1),"")</f>
        <v/>
      </c>
      <c r="O186" s="82" t="str">
        <f>IF(ROWS($O$6:O186)&lt;=$O$5,LOOKUP(ROWS($O$6:O186),$N$6:$N$1032,$D$6:$D$1032),"")</f>
        <v/>
      </c>
    </row>
    <row r="187" spans="14:15">
      <c r="N187" s="83" t="str">
        <f>IF(D187&lt;&gt;"",IF(ISNUMBER(MATCH(D187,$D$5:D186,0)),"",LOOKUP(9.99999999999999E+307,$N$1:N186)+1),"")</f>
        <v/>
      </c>
      <c r="O187" s="82" t="str">
        <f>IF(ROWS($O$6:O187)&lt;=$O$5,LOOKUP(ROWS($O$6:O187),$N$6:$N$1032,$D$6:$D$1032),"")</f>
        <v/>
      </c>
    </row>
    <row r="188" spans="14:15">
      <c r="N188" s="83" t="str">
        <f>IF(D188&lt;&gt;"",IF(ISNUMBER(MATCH(D188,$D$5:D187,0)),"",LOOKUP(9.99999999999999E+307,$N$1:N187)+1),"")</f>
        <v/>
      </c>
      <c r="O188" s="82" t="str">
        <f>IF(ROWS($O$6:O188)&lt;=$O$5,LOOKUP(ROWS($O$6:O188),$N$6:$N$1032,$D$6:$D$1032),"")</f>
        <v/>
      </c>
    </row>
    <row r="189" spans="14:15">
      <c r="N189" s="83" t="str">
        <f>IF(D189&lt;&gt;"",IF(ISNUMBER(MATCH(D189,$D$5:D188,0)),"",LOOKUP(9.99999999999999E+307,$N$1:N188)+1),"")</f>
        <v/>
      </c>
      <c r="O189" s="82" t="str">
        <f>IF(ROWS($O$6:O189)&lt;=$O$5,LOOKUP(ROWS($O$6:O189),$N$6:$N$1032,$D$6:$D$1032),"")</f>
        <v/>
      </c>
    </row>
    <row r="190" spans="14:15">
      <c r="N190" s="83" t="str">
        <f>IF(D190&lt;&gt;"",IF(ISNUMBER(MATCH(D190,$D$5:D189,0)),"",LOOKUP(9.99999999999999E+307,$N$1:N189)+1),"")</f>
        <v/>
      </c>
      <c r="O190" s="82" t="str">
        <f>IF(ROWS($O$6:O190)&lt;=$O$5,LOOKUP(ROWS($O$6:O190),$N$6:$N$1032,$D$6:$D$1032),"")</f>
        <v/>
      </c>
    </row>
    <row r="191" spans="14:15">
      <c r="N191" s="83" t="str">
        <f>IF(D191&lt;&gt;"",IF(ISNUMBER(MATCH(D191,$D$5:D190,0)),"",LOOKUP(9.99999999999999E+307,$N$1:N190)+1),"")</f>
        <v/>
      </c>
      <c r="O191" s="82" t="str">
        <f>IF(ROWS($O$6:O191)&lt;=$O$5,LOOKUP(ROWS($O$6:O191),$N$6:$N$1032,$D$6:$D$1032),"")</f>
        <v/>
      </c>
    </row>
    <row r="192" spans="14:15">
      <c r="N192" s="83" t="str">
        <f>IF(D192&lt;&gt;"",IF(ISNUMBER(MATCH(D192,$D$5:D191,0)),"",LOOKUP(9.99999999999999E+307,$N$1:N191)+1),"")</f>
        <v/>
      </c>
      <c r="O192" s="82" t="str">
        <f>IF(ROWS($O$6:O192)&lt;=$O$5,LOOKUP(ROWS($O$6:O192),$N$6:$N$1032,$D$6:$D$1032),"")</f>
        <v/>
      </c>
    </row>
    <row r="193" spans="14:15">
      <c r="N193" s="83" t="str">
        <f>IF(D193&lt;&gt;"",IF(ISNUMBER(MATCH(D193,$D$5:D192,0)),"",LOOKUP(9.99999999999999E+307,$N$1:N192)+1),"")</f>
        <v/>
      </c>
      <c r="O193" s="82" t="str">
        <f>IF(ROWS($O$6:O193)&lt;=$O$5,LOOKUP(ROWS($O$6:O193),$N$6:$N$1032,$D$6:$D$1032),"")</f>
        <v/>
      </c>
    </row>
    <row r="194" spans="14:15">
      <c r="N194" s="83" t="str">
        <f>IF(D194&lt;&gt;"",IF(ISNUMBER(MATCH(D194,$D$5:D193,0)),"",LOOKUP(9.99999999999999E+307,$N$1:N193)+1),"")</f>
        <v/>
      </c>
      <c r="O194" s="82" t="str">
        <f>IF(ROWS($O$6:O194)&lt;=$O$5,LOOKUP(ROWS($O$6:O194),$N$6:$N$1032,$D$6:$D$1032),"")</f>
        <v/>
      </c>
    </row>
    <row r="195" spans="14:15">
      <c r="N195" s="83" t="str">
        <f>IF(D195&lt;&gt;"",IF(ISNUMBER(MATCH(D195,$D$5:D194,0)),"",LOOKUP(9.99999999999999E+307,$N$1:N194)+1),"")</f>
        <v/>
      </c>
      <c r="O195" s="82" t="str">
        <f>IF(ROWS($O$6:O195)&lt;=$O$5,LOOKUP(ROWS($O$6:O195),$N$6:$N$1032,$D$6:$D$1032),"")</f>
        <v/>
      </c>
    </row>
    <row r="196" spans="14:15">
      <c r="N196" s="83" t="str">
        <f>IF(D196&lt;&gt;"",IF(ISNUMBER(MATCH(D196,$D$5:D195,0)),"",LOOKUP(9.99999999999999E+307,$N$1:N195)+1),"")</f>
        <v/>
      </c>
      <c r="O196" s="82" t="str">
        <f>IF(ROWS($O$6:O196)&lt;=$O$5,LOOKUP(ROWS($O$6:O196),$N$6:$N$1032,$D$6:$D$1032),"")</f>
        <v/>
      </c>
    </row>
    <row r="197" spans="14:15">
      <c r="N197" s="83" t="str">
        <f>IF(D197&lt;&gt;"",IF(ISNUMBER(MATCH(D197,$D$5:D196,0)),"",LOOKUP(9.99999999999999E+307,$N$1:N196)+1),"")</f>
        <v/>
      </c>
      <c r="O197" s="82" t="str">
        <f>IF(ROWS($O$6:O197)&lt;=$O$5,LOOKUP(ROWS($O$6:O197),$N$6:$N$1032,$D$6:$D$1032),"")</f>
        <v/>
      </c>
    </row>
    <row r="198" spans="14:15">
      <c r="N198" s="83" t="str">
        <f>IF(D198&lt;&gt;"",IF(ISNUMBER(MATCH(D198,$D$5:D197,0)),"",LOOKUP(9.99999999999999E+307,$N$1:N197)+1),"")</f>
        <v/>
      </c>
      <c r="O198" s="82" t="str">
        <f>IF(ROWS($O$6:O198)&lt;=$O$5,LOOKUP(ROWS($O$6:O198),$N$6:$N$1032,$D$6:$D$1032),"")</f>
        <v/>
      </c>
    </row>
    <row r="199" spans="14:15">
      <c r="N199" s="83" t="str">
        <f>IF(D199&lt;&gt;"",IF(ISNUMBER(MATCH(D199,$D$5:D198,0)),"",LOOKUP(9.99999999999999E+307,$N$1:N198)+1),"")</f>
        <v/>
      </c>
      <c r="O199" s="82" t="str">
        <f>IF(ROWS($O$6:O199)&lt;=$O$5,LOOKUP(ROWS($O$6:O199),$N$6:$N$1032,$D$6:$D$1032),"")</f>
        <v/>
      </c>
    </row>
    <row r="200" spans="14:15">
      <c r="N200" s="83" t="str">
        <f>IF(D200&lt;&gt;"",IF(ISNUMBER(MATCH(D200,$D$5:D199,0)),"",LOOKUP(9.99999999999999E+307,$N$1:N199)+1),"")</f>
        <v/>
      </c>
      <c r="O200" s="82" t="str">
        <f>IF(ROWS($O$6:O200)&lt;=$O$5,LOOKUP(ROWS($O$6:O200),$N$6:$N$1032,$D$6:$D$1032),"")</f>
        <v/>
      </c>
    </row>
    <row r="201" spans="14:15">
      <c r="N201" s="83" t="str">
        <f>IF(D201&lt;&gt;"",IF(ISNUMBER(MATCH(D201,$D$5:D200,0)),"",LOOKUP(9.99999999999999E+307,$N$1:N200)+1),"")</f>
        <v/>
      </c>
      <c r="O201" s="82" t="str">
        <f>IF(ROWS($O$6:O201)&lt;=$O$5,LOOKUP(ROWS($O$6:O201),$N$6:$N$1032,$D$6:$D$1032),"")</f>
        <v/>
      </c>
    </row>
    <row r="202" spans="14:15">
      <c r="N202" s="83" t="str">
        <f>IF(D202&lt;&gt;"",IF(ISNUMBER(MATCH(D202,$D$5:D201,0)),"",LOOKUP(9.99999999999999E+307,$N$1:N201)+1),"")</f>
        <v/>
      </c>
      <c r="O202" s="82" t="str">
        <f>IF(ROWS($O$6:O202)&lt;=$O$5,LOOKUP(ROWS($O$6:O202),$N$6:$N$1032,$D$6:$D$1032),"")</f>
        <v/>
      </c>
    </row>
    <row r="203" spans="14:15">
      <c r="N203" s="83" t="str">
        <f>IF(D203&lt;&gt;"",IF(ISNUMBER(MATCH(D203,$D$5:D202,0)),"",LOOKUP(9.99999999999999E+307,$N$1:N202)+1),"")</f>
        <v/>
      </c>
      <c r="O203" s="82" t="str">
        <f>IF(ROWS($O$6:O203)&lt;=$O$5,LOOKUP(ROWS($O$6:O203),$N$6:$N$1032,$D$6:$D$1032),"")</f>
        <v/>
      </c>
    </row>
    <row r="204" spans="14:15">
      <c r="N204" s="83" t="str">
        <f>IF(D204&lt;&gt;"",IF(ISNUMBER(MATCH(D204,$D$5:D203,0)),"",LOOKUP(9.99999999999999E+307,$N$1:N203)+1),"")</f>
        <v/>
      </c>
      <c r="O204" s="82" t="str">
        <f>IF(ROWS($O$6:O204)&lt;=$O$5,LOOKUP(ROWS($O$6:O204),$N$6:$N$1032,$D$6:$D$1032),"")</f>
        <v/>
      </c>
    </row>
    <row r="205" spans="14:15">
      <c r="N205" s="83" t="str">
        <f>IF(D205&lt;&gt;"",IF(ISNUMBER(MATCH(D205,$D$5:D204,0)),"",LOOKUP(9.99999999999999E+307,$N$1:N204)+1),"")</f>
        <v/>
      </c>
      <c r="O205" s="82" t="str">
        <f>IF(ROWS($O$6:O205)&lt;=$O$5,LOOKUP(ROWS($O$6:O205),$N$6:$N$1032,$D$6:$D$1032),"")</f>
        <v/>
      </c>
    </row>
    <row r="206" spans="14:15">
      <c r="N206" s="83" t="str">
        <f>IF(D206&lt;&gt;"",IF(ISNUMBER(MATCH(D206,$D$5:D205,0)),"",LOOKUP(9.99999999999999E+307,$N$1:N205)+1),"")</f>
        <v/>
      </c>
      <c r="O206" s="82" t="str">
        <f>IF(ROWS($O$6:O206)&lt;=$O$5,LOOKUP(ROWS($O$6:O206),$N$6:$N$1032,$D$6:$D$1032),"")</f>
        <v/>
      </c>
    </row>
    <row r="207" spans="14:15">
      <c r="N207" s="83" t="str">
        <f>IF(D207&lt;&gt;"",IF(ISNUMBER(MATCH(D207,$D$5:D206,0)),"",LOOKUP(9.99999999999999E+307,$N$1:N206)+1),"")</f>
        <v/>
      </c>
      <c r="O207" s="82" t="str">
        <f>IF(ROWS($O$6:O207)&lt;=$O$5,LOOKUP(ROWS($O$6:O207),$N$6:$N$1032,$D$6:$D$1032),"")</f>
        <v/>
      </c>
    </row>
    <row r="208" spans="14:15">
      <c r="N208" s="83" t="str">
        <f>IF(D208&lt;&gt;"",IF(ISNUMBER(MATCH(D208,$D$5:D207,0)),"",LOOKUP(9.99999999999999E+307,$N$1:N207)+1),"")</f>
        <v/>
      </c>
      <c r="O208" s="82" t="str">
        <f>IF(ROWS($O$6:O208)&lt;=$O$5,LOOKUP(ROWS($O$6:O208),$N$6:$N$1032,$D$6:$D$1032),"")</f>
        <v/>
      </c>
    </row>
    <row r="209" spans="14:15">
      <c r="N209" s="83" t="str">
        <f>IF(D209&lt;&gt;"",IF(ISNUMBER(MATCH(D209,$D$5:D208,0)),"",LOOKUP(9.99999999999999E+307,$N$1:N208)+1),"")</f>
        <v/>
      </c>
      <c r="O209" s="82" t="str">
        <f>IF(ROWS($O$6:O209)&lt;=$O$5,LOOKUP(ROWS($O$6:O209),$N$6:$N$1032,$D$6:$D$1032),"")</f>
        <v/>
      </c>
    </row>
    <row r="210" spans="14:15">
      <c r="N210" s="83" t="str">
        <f>IF(D210&lt;&gt;"",IF(ISNUMBER(MATCH(D210,$D$5:D209,0)),"",LOOKUP(9.99999999999999E+307,$N$1:N209)+1),"")</f>
        <v/>
      </c>
      <c r="O210" s="82" t="str">
        <f>IF(ROWS($O$6:O210)&lt;=$O$5,LOOKUP(ROWS($O$6:O210),$N$6:$N$1032,$D$6:$D$1032),"")</f>
        <v/>
      </c>
    </row>
    <row r="211" spans="14:15">
      <c r="N211" s="83" t="str">
        <f>IF(D211&lt;&gt;"",IF(ISNUMBER(MATCH(D211,$D$5:D210,0)),"",LOOKUP(9.99999999999999E+307,$N$1:N210)+1),"")</f>
        <v/>
      </c>
      <c r="O211" s="82" t="str">
        <f>IF(ROWS($O$6:O211)&lt;=$O$5,LOOKUP(ROWS($O$6:O211),$N$6:$N$1032,$D$6:$D$1032),"")</f>
        <v/>
      </c>
    </row>
    <row r="212" spans="14:15">
      <c r="N212" s="83" t="str">
        <f>IF(D212&lt;&gt;"",IF(ISNUMBER(MATCH(D212,$D$5:D211,0)),"",LOOKUP(9.99999999999999E+307,$N$1:N211)+1),"")</f>
        <v/>
      </c>
      <c r="O212" s="82" t="str">
        <f>IF(ROWS($O$6:O212)&lt;=$O$5,LOOKUP(ROWS($O$6:O212),$N$6:$N$1032,$D$6:$D$1032),"")</f>
        <v/>
      </c>
    </row>
    <row r="213" spans="14:15">
      <c r="N213" s="83" t="str">
        <f>IF(D213&lt;&gt;"",IF(ISNUMBER(MATCH(D213,$D$5:D212,0)),"",LOOKUP(9.99999999999999E+307,$N$1:N212)+1),"")</f>
        <v/>
      </c>
      <c r="O213" s="82" t="str">
        <f>IF(ROWS($O$6:O213)&lt;=$O$5,LOOKUP(ROWS($O$6:O213),$N$6:$N$1032,$D$6:$D$1032),"")</f>
        <v/>
      </c>
    </row>
    <row r="214" spans="14:15">
      <c r="N214" s="83" t="str">
        <f>IF(D214&lt;&gt;"",IF(ISNUMBER(MATCH(D214,$D$5:D213,0)),"",LOOKUP(9.99999999999999E+307,$N$1:N213)+1),"")</f>
        <v/>
      </c>
      <c r="O214" s="82" t="str">
        <f>IF(ROWS($O$6:O214)&lt;=$O$5,LOOKUP(ROWS($O$6:O214),$N$6:$N$1032,$D$6:$D$1032),"")</f>
        <v/>
      </c>
    </row>
    <row r="215" spans="14:15">
      <c r="N215" s="83" t="str">
        <f>IF(D215&lt;&gt;"",IF(ISNUMBER(MATCH(D215,$D$5:D214,0)),"",LOOKUP(9.99999999999999E+307,$N$1:N214)+1),"")</f>
        <v/>
      </c>
      <c r="O215" s="82" t="str">
        <f>IF(ROWS($O$6:O215)&lt;=$O$5,LOOKUP(ROWS($O$6:O215),$N$6:$N$1032,$D$6:$D$1032),"")</f>
        <v/>
      </c>
    </row>
    <row r="216" spans="14:15">
      <c r="N216" s="83" t="str">
        <f>IF(D216&lt;&gt;"",IF(ISNUMBER(MATCH(D216,$D$5:D215,0)),"",LOOKUP(9.99999999999999E+307,$N$1:N215)+1),"")</f>
        <v/>
      </c>
      <c r="O216" s="82" t="str">
        <f>IF(ROWS($O$6:O216)&lt;=$O$5,LOOKUP(ROWS($O$6:O216),$N$6:$N$1032,$D$6:$D$1032),"")</f>
        <v/>
      </c>
    </row>
    <row r="217" spans="14:15">
      <c r="N217" s="83" t="str">
        <f>IF(D217&lt;&gt;"",IF(ISNUMBER(MATCH(D217,$D$5:D216,0)),"",LOOKUP(9.99999999999999E+307,$N$1:N216)+1),"")</f>
        <v/>
      </c>
      <c r="O217" s="82" t="str">
        <f>IF(ROWS($O$6:O217)&lt;=$O$5,LOOKUP(ROWS($O$6:O217),$N$6:$N$1032,$D$6:$D$1032),"")</f>
        <v/>
      </c>
    </row>
    <row r="218" spans="14:15">
      <c r="N218" s="83" t="str">
        <f>IF(D218&lt;&gt;"",IF(ISNUMBER(MATCH(D218,$D$5:D217,0)),"",LOOKUP(9.99999999999999E+307,$N$1:N217)+1),"")</f>
        <v/>
      </c>
      <c r="O218" s="82" t="str">
        <f>IF(ROWS($O$6:O218)&lt;=$O$5,LOOKUP(ROWS($O$6:O218),$N$6:$N$1032,$D$6:$D$1032),"")</f>
        <v/>
      </c>
    </row>
    <row r="219" spans="14:15">
      <c r="N219" s="83" t="str">
        <f>IF(D219&lt;&gt;"",IF(ISNUMBER(MATCH(D219,$D$5:D218,0)),"",LOOKUP(9.99999999999999E+307,$N$1:N218)+1),"")</f>
        <v/>
      </c>
      <c r="O219" s="82" t="str">
        <f>IF(ROWS($O$6:O219)&lt;=$O$5,LOOKUP(ROWS($O$6:O219),$N$6:$N$1032,$D$6:$D$1032),"")</f>
        <v/>
      </c>
    </row>
    <row r="220" spans="14:15">
      <c r="N220" s="83" t="str">
        <f>IF(D220&lt;&gt;"",IF(ISNUMBER(MATCH(D220,$D$5:D219,0)),"",LOOKUP(9.99999999999999E+307,$N$1:N219)+1),"")</f>
        <v/>
      </c>
      <c r="O220" s="82" t="str">
        <f>IF(ROWS($O$6:O220)&lt;=$O$5,LOOKUP(ROWS($O$6:O220),$N$6:$N$1032,$D$6:$D$1032),"")</f>
        <v/>
      </c>
    </row>
    <row r="221" spans="14:15">
      <c r="N221" s="83" t="str">
        <f>IF(D221&lt;&gt;"",IF(ISNUMBER(MATCH(D221,$D$5:D220,0)),"",LOOKUP(9.99999999999999E+307,$N$1:N220)+1),"")</f>
        <v/>
      </c>
      <c r="O221" s="82" t="str">
        <f>IF(ROWS($O$6:O221)&lt;=$O$5,LOOKUP(ROWS($O$6:O221),$N$6:$N$1032,$D$6:$D$1032),"")</f>
        <v/>
      </c>
    </row>
    <row r="222" spans="14:15">
      <c r="N222" s="83" t="str">
        <f>IF(D222&lt;&gt;"",IF(ISNUMBER(MATCH(D222,$D$5:D221,0)),"",LOOKUP(9.99999999999999E+307,$N$1:N221)+1),"")</f>
        <v/>
      </c>
      <c r="O222" s="82" t="str">
        <f>IF(ROWS($O$6:O222)&lt;=$O$5,LOOKUP(ROWS($O$6:O222),$N$6:$N$1032,$D$6:$D$1032),"")</f>
        <v/>
      </c>
    </row>
    <row r="223" spans="14:15">
      <c r="N223" s="83" t="str">
        <f>IF(D223&lt;&gt;"",IF(ISNUMBER(MATCH(D223,$D$5:D222,0)),"",LOOKUP(9.99999999999999E+307,$N$1:N222)+1),"")</f>
        <v/>
      </c>
      <c r="O223" s="82" t="str">
        <f>IF(ROWS($O$6:O223)&lt;=$O$5,LOOKUP(ROWS($O$6:O223),$N$6:$N$1032,$D$6:$D$1032),"")</f>
        <v/>
      </c>
    </row>
    <row r="224" spans="14:15">
      <c r="N224" s="83" t="str">
        <f>IF(D224&lt;&gt;"",IF(ISNUMBER(MATCH(D224,$D$5:D223,0)),"",LOOKUP(9.99999999999999E+307,$N$1:N223)+1),"")</f>
        <v/>
      </c>
      <c r="O224" s="82" t="str">
        <f>IF(ROWS($O$6:O224)&lt;=$O$5,LOOKUP(ROWS($O$6:O224),$N$6:$N$1032,$D$6:$D$1032),"")</f>
        <v/>
      </c>
    </row>
    <row r="225" spans="14:15">
      <c r="N225" s="83" t="str">
        <f>IF(D225&lt;&gt;"",IF(ISNUMBER(MATCH(D225,$D$5:D224,0)),"",LOOKUP(9.99999999999999E+307,$N$1:N224)+1),"")</f>
        <v/>
      </c>
      <c r="O225" s="82" t="str">
        <f>IF(ROWS($O$6:O225)&lt;=$O$5,LOOKUP(ROWS($O$6:O225),$N$6:$N$1032,$D$6:$D$1032),"")</f>
        <v/>
      </c>
    </row>
    <row r="226" spans="14:15">
      <c r="N226" s="83" t="str">
        <f>IF(D226&lt;&gt;"",IF(ISNUMBER(MATCH(D226,$D$5:D225,0)),"",LOOKUP(9.99999999999999E+307,$N$1:N225)+1),"")</f>
        <v/>
      </c>
      <c r="O226" s="82" t="str">
        <f>IF(ROWS($O$6:O226)&lt;=$O$5,LOOKUP(ROWS($O$6:O226),$N$6:$N$1032,$D$6:$D$1032),"")</f>
        <v/>
      </c>
    </row>
    <row r="227" spans="14:15">
      <c r="N227" s="83" t="str">
        <f>IF(D227&lt;&gt;"",IF(ISNUMBER(MATCH(D227,$D$5:D226,0)),"",LOOKUP(9.99999999999999E+307,$N$1:N226)+1),"")</f>
        <v/>
      </c>
      <c r="O227" s="82" t="str">
        <f>IF(ROWS($O$6:O227)&lt;=$O$5,LOOKUP(ROWS($O$6:O227),$N$6:$N$1032,$D$6:$D$1032),"")</f>
        <v/>
      </c>
    </row>
    <row r="228" spans="14:15">
      <c r="N228" s="83" t="str">
        <f>IF(D228&lt;&gt;"",IF(ISNUMBER(MATCH(D228,$D$5:D227,0)),"",LOOKUP(9.99999999999999E+307,$N$1:N227)+1),"")</f>
        <v/>
      </c>
      <c r="O228" s="82" t="str">
        <f>IF(ROWS($O$6:O228)&lt;=$O$5,LOOKUP(ROWS($O$6:O228),$N$6:$N$1032,$D$6:$D$1032),"")</f>
        <v/>
      </c>
    </row>
    <row r="229" spans="14:15">
      <c r="N229" s="83" t="str">
        <f>IF(D229&lt;&gt;"",IF(ISNUMBER(MATCH(D229,$D$5:D228,0)),"",LOOKUP(9.99999999999999E+307,$N$1:N228)+1),"")</f>
        <v/>
      </c>
      <c r="O229" s="82" t="str">
        <f>IF(ROWS($O$6:O229)&lt;=$O$5,LOOKUP(ROWS($O$6:O229),$N$6:$N$1032,$D$6:$D$1032),"")</f>
        <v/>
      </c>
    </row>
    <row r="230" spans="14:15">
      <c r="N230" s="83" t="str">
        <f>IF(D230&lt;&gt;"",IF(ISNUMBER(MATCH(D230,$D$5:D229,0)),"",LOOKUP(9.99999999999999E+307,$N$1:N229)+1),"")</f>
        <v/>
      </c>
      <c r="O230" s="82" t="str">
        <f>IF(ROWS($O$6:O230)&lt;=$O$5,LOOKUP(ROWS($O$6:O230),$N$6:$N$1032,$D$6:$D$1032),"")</f>
        <v/>
      </c>
    </row>
    <row r="231" spans="14:15">
      <c r="N231" s="83" t="str">
        <f>IF(D231&lt;&gt;"",IF(ISNUMBER(MATCH(D231,$D$5:D230,0)),"",LOOKUP(9.99999999999999E+307,$N$1:N230)+1),"")</f>
        <v/>
      </c>
      <c r="O231" s="82" t="str">
        <f>IF(ROWS($O$6:O231)&lt;=$O$5,LOOKUP(ROWS($O$6:O231),$N$6:$N$1032,$D$6:$D$1032),"")</f>
        <v/>
      </c>
    </row>
    <row r="232" spans="14:15">
      <c r="N232" s="83" t="str">
        <f>IF(D232&lt;&gt;"",IF(ISNUMBER(MATCH(D232,$D$5:D231,0)),"",LOOKUP(9.99999999999999E+307,$N$1:N231)+1),"")</f>
        <v/>
      </c>
      <c r="O232" s="82" t="str">
        <f>IF(ROWS($O$6:O232)&lt;=$O$5,LOOKUP(ROWS($O$6:O232),$N$6:$N$1032,$D$6:$D$1032),"")</f>
        <v/>
      </c>
    </row>
    <row r="233" spans="14:15">
      <c r="N233" s="83" t="str">
        <f>IF(D233&lt;&gt;"",IF(ISNUMBER(MATCH(D233,$D$5:D232,0)),"",LOOKUP(9.99999999999999E+307,$N$1:N232)+1),"")</f>
        <v/>
      </c>
      <c r="O233" s="82" t="str">
        <f>IF(ROWS($O$6:O233)&lt;=$O$5,LOOKUP(ROWS($O$6:O233),$N$6:$N$1032,$D$6:$D$1032),"")</f>
        <v/>
      </c>
    </row>
    <row r="234" spans="14:15">
      <c r="N234" s="83" t="str">
        <f>IF(D234&lt;&gt;"",IF(ISNUMBER(MATCH(D234,$D$5:D233,0)),"",LOOKUP(9.99999999999999E+307,$N$1:N233)+1),"")</f>
        <v/>
      </c>
      <c r="O234" s="82" t="str">
        <f>IF(ROWS($O$6:O234)&lt;=$O$5,LOOKUP(ROWS($O$6:O234),$N$6:$N$1032,$D$6:$D$1032),"")</f>
        <v/>
      </c>
    </row>
    <row r="235" spans="14:15">
      <c r="N235" s="83" t="str">
        <f>IF(D235&lt;&gt;"",IF(ISNUMBER(MATCH(D235,$D$5:D234,0)),"",LOOKUP(9.99999999999999E+307,$N$1:N234)+1),"")</f>
        <v/>
      </c>
      <c r="O235" s="82" t="str">
        <f>IF(ROWS($O$6:O235)&lt;=$O$5,LOOKUP(ROWS($O$6:O235),$N$6:$N$1032,$D$6:$D$1032),"")</f>
        <v/>
      </c>
    </row>
    <row r="236" spans="14:15">
      <c r="N236" s="83" t="str">
        <f>IF(D236&lt;&gt;"",IF(ISNUMBER(MATCH(D236,$D$5:D235,0)),"",LOOKUP(9.99999999999999E+307,$N$1:N235)+1),"")</f>
        <v/>
      </c>
      <c r="O236" s="82" t="str">
        <f>IF(ROWS($O$6:O236)&lt;=$O$5,LOOKUP(ROWS($O$6:O236),$N$6:$N$1032,$D$6:$D$1032),"")</f>
        <v/>
      </c>
    </row>
    <row r="237" spans="14:15">
      <c r="N237" s="83" t="str">
        <f>IF(D237&lt;&gt;"",IF(ISNUMBER(MATCH(D237,$D$5:D236,0)),"",LOOKUP(9.99999999999999E+307,$N$1:N236)+1),"")</f>
        <v/>
      </c>
      <c r="O237" s="82" t="str">
        <f>IF(ROWS($O$6:O237)&lt;=$O$5,LOOKUP(ROWS($O$6:O237),$N$6:$N$1032,$D$6:$D$1032),"")</f>
        <v/>
      </c>
    </row>
    <row r="238" spans="14:15">
      <c r="N238" s="83" t="str">
        <f>IF(D238&lt;&gt;"",IF(ISNUMBER(MATCH(D238,$D$5:D237,0)),"",LOOKUP(9.99999999999999E+307,$N$1:N237)+1),"")</f>
        <v/>
      </c>
      <c r="O238" s="82" t="str">
        <f>IF(ROWS($O$6:O238)&lt;=$O$5,LOOKUP(ROWS($O$6:O238),$N$6:$N$1032,$D$6:$D$1032),"")</f>
        <v/>
      </c>
    </row>
    <row r="239" spans="14:15">
      <c r="N239" s="83" t="str">
        <f>IF(D239&lt;&gt;"",IF(ISNUMBER(MATCH(D239,$D$5:D238,0)),"",LOOKUP(9.99999999999999E+307,$N$1:N238)+1),"")</f>
        <v/>
      </c>
      <c r="O239" s="82" t="str">
        <f>IF(ROWS($O$6:O239)&lt;=$O$5,LOOKUP(ROWS($O$6:O239),$N$6:$N$1032,$D$6:$D$1032),"")</f>
        <v/>
      </c>
    </row>
    <row r="240" spans="14:15">
      <c r="N240" s="83" t="str">
        <f>IF(D240&lt;&gt;"",IF(ISNUMBER(MATCH(D240,$D$5:D239,0)),"",LOOKUP(9.99999999999999E+307,$N$1:N239)+1),"")</f>
        <v/>
      </c>
      <c r="O240" s="82" t="str">
        <f>IF(ROWS($O$6:O240)&lt;=$O$5,LOOKUP(ROWS($O$6:O240),$N$6:$N$1032,$D$6:$D$1032),"")</f>
        <v/>
      </c>
    </row>
    <row r="241" spans="14:15">
      <c r="N241" s="83" t="str">
        <f>IF(D241&lt;&gt;"",IF(ISNUMBER(MATCH(D241,$D$5:D240,0)),"",LOOKUP(9.99999999999999E+307,$N$1:N240)+1),"")</f>
        <v/>
      </c>
      <c r="O241" s="82" t="str">
        <f>IF(ROWS($O$6:O241)&lt;=$O$5,LOOKUP(ROWS($O$6:O241),$N$6:$N$1032,$D$6:$D$1032),"")</f>
        <v/>
      </c>
    </row>
    <row r="242" spans="14:15">
      <c r="N242" s="83" t="str">
        <f>IF(D242&lt;&gt;"",IF(ISNUMBER(MATCH(D242,$D$5:D241,0)),"",LOOKUP(9.99999999999999E+307,$N$1:N241)+1),"")</f>
        <v/>
      </c>
      <c r="O242" s="82" t="str">
        <f>IF(ROWS($O$6:O242)&lt;=$O$5,LOOKUP(ROWS($O$6:O242),$N$6:$N$1032,$D$6:$D$1032),"")</f>
        <v/>
      </c>
    </row>
    <row r="243" spans="14:15">
      <c r="N243" s="83" t="str">
        <f>IF(D243&lt;&gt;"",IF(ISNUMBER(MATCH(D243,$D$5:D242,0)),"",LOOKUP(9.99999999999999E+307,$N$1:N242)+1),"")</f>
        <v/>
      </c>
      <c r="O243" s="82" t="str">
        <f>IF(ROWS($O$6:O243)&lt;=$O$5,LOOKUP(ROWS($O$6:O243),$N$6:$N$1032,$D$6:$D$1032),"")</f>
        <v/>
      </c>
    </row>
    <row r="244" spans="14:15">
      <c r="N244" s="83" t="str">
        <f>IF(D244&lt;&gt;"",IF(ISNUMBER(MATCH(D244,$D$5:D243,0)),"",LOOKUP(9.99999999999999E+307,$N$1:N243)+1),"")</f>
        <v/>
      </c>
      <c r="O244" s="82" t="str">
        <f>IF(ROWS($O$6:O244)&lt;=$O$5,LOOKUP(ROWS($O$6:O244),$N$6:$N$1032,$D$6:$D$1032),"")</f>
        <v/>
      </c>
    </row>
    <row r="245" spans="14:15">
      <c r="N245" s="83" t="str">
        <f>IF(D245&lt;&gt;"",IF(ISNUMBER(MATCH(D245,$D$5:D244,0)),"",LOOKUP(9.99999999999999E+307,$N$1:N244)+1),"")</f>
        <v/>
      </c>
      <c r="O245" s="82" t="str">
        <f>IF(ROWS($O$6:O245)&lt;=$O$5,LOOKUP(ROWS($O$6:O245),$N$6:$N$1032,$D$6:$D$1032),"")</f>
        <v/>
      </c>
    </row>
    <row r="246" spans="14:15">
      <c r="N246" s="83" t="str">
        <f>IF(D246&lt;&gt;"",IF(ISNUMBER(MATCH(D246,$D$5:D245,0)),"",LOOKUP(9.99999999999999E+307,$N$1:N245)+1),"")</f>
        <v/>
      </c>
      <c r="O246" s="82" t="str">
        <f>IF(ROWS($O$6:O246)&lt;=$O$5,LOOKUP(ROWS($O$6:O246),$N$6:$N$1032,$D$6:$D$1032),"")</f>
        <v/>
      </c>
    </row>
    <row r="247" spans="14:15">
      <c r="N247" s="83" t="str">
        <f>IF(D247&lt;&gt;"",IF(ISNUMBER(MATCH(D247,$D$5:D246,0)),"",LOOKUP(9.99999999999999E+307,$N$1:N246)+1),"")</f>
        <v/>
      </c>
      <c r="O247" s="82" t="str">
        <f>IF(ROWS($O$6:O247)&lt;=$O$5,LOOKUP(ROWS($O$6:O247),$N$6:$N$1032,$D$6:$D$1032),"")</f>
        <v/>
      </c>
    </row>
    <row r="248" spans="14:15">
      <c r="N248" s="83" t="str">
        <f>IF(D248&lt;&gt;"",IF(ISNUMBER(MATCH(D248,$D$5:D247,0)),"",LOOKUP(9.99999999999999E+307,$N$1:N247)+1),"")</f>
        <v/>
      </c>
      <c r="O248" s="82" t="str">
        <f>IF(ROWS($O$6:O248)&lt;=$O$5,LOOKUP(ROWS($O$6:O248),$N$6:$N$1032,$D$6:$D$1032),"")</f>
        <v/>
      </c>
    </row>
    <row r="249" spans="14:15">
      <c r="N249" s="83" t="str">
        <f>IF(D249&lt;&gt;"",IF(ISNUMBER(MATCH(D249,$D$5:D248,0)),"",LOOKUP(9.99999999999999E+307,$N$1:N248)+1),"")</f>
        <v/>
      </c>
      <c r="O249" s="82" t="str">
        <f>IF(ROWS($O$6:O249)&lt;=$O$5,LOOKUP(ROWS($O$6:O249),$N$6:$N$1032,$D$6:$D$1032),"")</f>
        <v/>
      </c>
    </row>
    <row r="250" spans="14:15">
      <c r="N250" s="83" t="str">
        <f>IF(D250&lt;&gt;"",IF(ISNUMBER(MATCH(D250,$D$5:D249,0)),"",LOOKUP(9.99999999999999E+307,$N$1:N249)+1),"")</f>
        <v/>
      </c>
      <c r="O250" s="82" t="str">
        <f>IF(ROWS($O$6:O250)&lt;=$O$5,LOOKUP(ROWS($O$6:O250),$N$6:$N$1032,$D$6:$D$1032),"")</f>
        <v/>
      </c>
    </row>
    <row r="251" spans="14:15">
      <c r="N251" s="83" t="str">
        <f>IF(D251&lt;&gt;"",IF(ISNUMBER(MATCH(D251,$D$5:D250,0)),"",LOOKUP(9.99999999999999E+307,$N$1:N250)+1),"")</f>
        <v/>
      </c>
      <c r="O251" s="82" t="str">
        <f>IF(ROWS($O$6:O251)&lt;=$O$5,LOOKUP(ROWS($O$6:O251),$N$6:$N$1032,$D$6:$D$1032),"")</f>
        <v/>
      </c>
    </row>
    <row r="252" spans="14:15">
      <c r="N252" s="83" t="str">
        <f>IF(D252&lt;&gt;"",IF(ISNUMBER(MATCH(D252,$D$5:D251,0)),"",LOOKUP(9.99999999999999E+307,$N$1:N251)+1),"")</f>
        <v/>
      </c>
      <c r="O252" s="82" t="str">
        <f>IF(ROWS($O$6:O252)&lt;=$O$5,LOOKUP(ROWS($O$6:O252),$N$6:$N$1032,$D$6:$D$1032),"")</f>
        <v/>
      </c>
    </row>
    <row r="253" spans="14:15">
      <c r="N253" s="83" t="str">
        <f>IF(D253&lt;&gt;"",IF(ISNUMBER(MATCH(D253,$D$5:D252,0)),"",LOOKUP(9.99999999999999E+307,$N$1:N252)+1),"")</f>
        <v/>
      </c>
      <c r="O253" s="82" t="str">
        <f>IF(ROWS($O$6:O253)&lt;=$O$5,LOOKUP(ROWS($O$6:O253),$N$6:$N$1032,$D$6:$D$1032),"")</f>
        <v/>
      </c>
    </row>
    <row r="254" spans="14:15">
      <c r="N254" s="83" t="str">
        <f>IF(D254&lt;&gt;"",IF(ISNUMBER(MATCH(D254,$D$5:D253,0)),"",LOOKUP(9.99999999999999E+307,$N$1:N253)+1),"")</f>
        <v/>
      </c>
      <c r="O254" s="82" t="str">
        <f>IF(ROWS($O$6:O254)&lt;=$O$5,LOOKUP(ROWS($O$6:O254),$N$6:$N$1032,$D$6:$D$1032),"")</f>
        <v/>
      </c>
    </row>
    <row r="255" spans="14:15">
      <c r="N255" s="83" t="str">
        <f>IF(D255&lt;&gt;"",IF(ISNUMBER(MATCH(D255,$D$5:D254,0)),"",LOOKUP(9.99999999999999E+307,$N$1:N254)+1),"")</f>
        <v/>
      </c>
      <c r="O255" s="82" t="str">
        <f>IF(ROWS($O$6:O255)&lt;=$O$5,LOOKUP(ROWS($O$6:O255),$N$6:$N$1032,$D$6:$D$1032),"")</f>
        <v/>
      </c>
    </row>
    <row r="256" spans="14:15">
      <c r="N256" s="83" t="str">
        <f>IF(D256&lt;&gt;"",IF(ISNUMBER(MATCH(D256,$D$5:D255,0)),"",LOOKUP(9.99999999999999E+307,$N$1:N255)+1),"")</f>
        <v/>
      </c>
      <c r="O256" s="82" t="str">
        <f>IF(ROWS($O$6:O256)&lt;=$O$5,LOOKUP(ROWS($O$6:O256),$N$6:$N$1032,$D$6:$D$1032),"")</f>
        <v/>
      </c>
    </row>
    <row r="257" spans="14:15">
      <c r="N257" s="83" t="str">
        <f>IF(D257&lt;&gt;"",IF(ISNUMBER(MATCH(D257,$D$5:D256,0)),"",LOOKUP(9.99999999999999E+307,$N$1:N256)+1),"")</f>
        <v/>
      </c>
      <c r="O257" s="82" t="str">
        <f>IF(ROWS($O$6:O257)&lt;=$O$5,LOOKUP(ROWS($O$6:O257),$N$6:$N$1032,$D$6:$D$1032),"")</f>
        <v/>
      </c>
    </row>
    <row r="258" spans="14:15">
      <c r="N258" s="83" t="str">
        <f>IF(D258&lt;&gt;"",IF(ISNUMBER(MATCH(D258,$D$5:D257,0)),"",LOOKUP(9.99999999999999E+307,$N$1:N257)+1),"")</f>
        <v/>
      </c>
      <c r="O258" s="82" t="str">
        <f>IF(ROWS($O$6:O258)&lt;=$O$5,LOOKUP(ROWS($O$6:O258),$N$6:$N$1032,$D$6:$D$1032),"")</f>
        <v/>
      </c>
    </row>
    <row r="259" spans="14:15">
      <c r="N259" s="83" t="str">
        <f>IF(D259&lt;&gt;"",IF(ISNUMBER(MATCH(D259,$D$5:D258,0)),"",LOOKUP(9.99999999999999E+307,$N$1:N258)+1),"")</f>
        <v/>
      </c>
      <c r="O259" s="82" t="str">
        <f>IF(ROWS($O$6:O259)&lt;=$O$5,LOOKUP(ROWS($O$6:O259),$N$6:$N$1032,$D$6:$D$1032),"")</f>
        <v/>
      </c>
    </row>
    <row r="260" spans="14:15">
      <c r="N260" s="83" t="str">
        <f>IF(D260&lt;&gt;"",IF(ISNUMBER(MATCH(D260,$D$5:D259,0)),"",LOOKUP(9.99999999999999E+307,$N$1:N259)+1),"")</f>
        <v/>
      </c>
      <c r="O260" s="82" t="str">
        <f>IF(ROWS($O$6:O260)&lt;=$O$5,LOOKUP(ROWS($O$6:O260),$N$6:$N$1032,$D$6:$D$1032),"")</f>
        <v/>
      </c>
    </row>
    <row r="261" spans="14:15">
      <c r="N261" s="83" t="str">
        <f>IF(D261&lt;&gt;"",IF(ISNUMBER(MATCH(D261,$D$5:D260,0)),"",LOOKUP(9.99999999999999E+307,$N$1:N260)+1),"")</f>
        <v/>
      </c>
      <c r="O261" s="82" t="str">
        <f>IF(ROWS($O$6:O261)&lt;=$O$5,LOOKUP(ROWS($O$6:O261),$N$6:$N$1032,$D$6:$D$1032),"")</f>
        <v/>
      </c>
    </row>
    <row r="262" spans="14:15">
      <c r="N262" s="83" t="str">
        <f>IF(D262&lt;&gt;"",IF(ISNUMBER(MATCH(D262,$D$5:D261,0)),"",LOOKUP(9.99999999999999E+307,$N$1:N261)+1),"")</f>
        <v/>
      </c>
      <c r="O262" s="82" t="str">
        <f>IF(ROWS($O$6:O262)&lt;=$O$5,LOOKUP(ROWS($O$6:O262),$N$6:$N$1032,$D$6:$D$1032),"")</f>
        <v/>
      </c>
    </row>
    <row r="263" spans="14:15">
      <c r="N263" s="83" t="str">
        <f>IF(D263&lt;&gt;"",IF(ISNUMBER(MATCH(D263,$D$5:D262,0)),"",LOOKUP(9.99999999999999E+307,$N$1:N262)+1),"")</f>
        <v/>
      </c>
      <c r="O263" s="82" t="str">
        <f>IF(ROWS($O$6:O263)&lt;=$O$5,LOOKUP(ROWS($O$6:O263),$N$6:$N$1032,$D$6:$D$1032),"")</f>
        <v/>
      </c>
    </row>
    <row r="264" spans="14:15">
      <c r="N264" s="83" t="str">
        <f>IF(D264&lt;&gt;"",IF(ISNUMBER(MATCH(D264,$D$5:D263,0)),"",LOOKUP(9.99999999999999E+307,$N$1:N263)+1),"")</f>
        <v/>
      </c>
      <c r="O264" s="82" t="str">
        <f>IF(ROWS($O$6:O264)&lt;=$O$5,LOOKUP(ROWS($O$6:O264),$N$6:$N$1032,$D$6:$D$1032),"")</f>
        <v/>
      </c>
    </row>
    <row r="265" spans="14:15">
      <c r="N265" s="83" t="str">
        <f>IF(D265&lt;&gt;"",IF(ISNUMBER(MATCH(D265,$D$5:D264,0)),"",LOOKUP(9.99999999999999E+307,$N$1:N264)+1),"")</f>
        <v/>
      </c>
      <c r="O265" s="82" t="str">
        <f>IF(ROWS($O$6:O265)&lt;=$O$5,LOOKUP(ROWS($O$6:O265),$N$6:$N$1032,$D$6:$D$1032),"")</f>
        <v/>
      </c>
    </row>
    <row r="266" spans="14:15">
      <c r="N266" s="83" t="str">
        <f>IF(D266&lt;&gt;"",IF(ISNUMBER(MATCH(D266,$D$5:D265,0)),"",LOOKUP(9.99999999999999E+307,$N$1:N265)+1),"")</f>
        <v/>
      </c>
      <c r="O266" s="82" t="str">
        <f>IF(ROWS($O$6:O266)&lt;=$O$5,LOOKUP(ROWS($O$6:O266),$N$6:$N$1032,$D$6:$D$1032),"")</f>
        <v/>
      </c>
    </row>
    <row r="267" spans="14:15">
      <c r="N267" s="83" t="str">
        <f>IF(D267&lt;&gt;"",IF(ISNUMBER(MATCH(D267,$D$5:D266,0)),"",LOOKUP(9.99999999999999E+307,$N$1:N266)+1),"")</f>
        <v/>
      </c>
      <c r="O267" s="82" t="str">
        <f>IF(ROWS($O$6:O267)&lt;=$O$5,LOOKUP(ROWS($O$6:O267),$N$6:$N$1032,$D$6:$D$1032),"")</f>
        <v/>
      </c>
    </row>
    <row r="268" spans="14:15">
      <c r="N268" s="83" t="str">
        <f>IF(D268&lt;&gt;"",IF(ISNUMBER(MATCH(D268,$D$5:D267,0)),"",LOOKUP(9.99999999999999E+307,$N$1:N267)+1),"")</f>
        <v/>
      </c>
      <c r="O268" s="82" t="str">
        <f>IF(ROWS($O$6:O268)&lt;=$O$5,LOOKUP(ROWS($O$6:O268),$N$6:$N$1032,$D$6:$D$1032),"")</f>
        <v/>
      </c>
    </row>
    <row r="269" spans="14:15">
      <c r="N269" s="83" t="str">
        <f>IF(D269&lt;&gt;"",IF(ISNUMBER(MATCH(D269,$D$5:D268,0)),"",LOOKUP(9.99999999999999E+307,$N$1:N268)+1),"")</f>
        <v/>
      </c>
      <c r="O269" s="82" t="str">
        <f>IF(ROWS($O$6:O269)&lt;=$O$5,LOOKUP(ROWS($O$6:O269),$N$6:$N$1032,$D$6:$D$1032),"")</f>
        <v/>
      </c>
    </row>
    <row r="270" spans="14:15">
      <c r="N270" s="83" t="str">
        <f>IF(D270&lt;&gt;"",IF(ISNUMBER(MATCH(D270,$D$5:D269,0)),"",LOOKUP(9.99999999999999E+307,$N$1:N269)+1),"")</f>
        <v/>
      </c>
      <c r="O270" s="82" t="str">
        <f>IF(ROWS($O$6:O270)&lt;=$O$5,LOOKUP(ROWS($O$6:O270),$N$6:$N$1032,$D$6:$D$1032),"")</f>
        <v/>
      </c>
    </row>
    <row r="271" spans="14:15">
      <c r="N271" s="83" t="str">
        <f>IF(D271&lt;&gt;"",IF(ISNUMBER(MATCH(D271,$D$5:D270,0)),"",LOOKUP(9.99999999999999E+307,$N$1:N270)+1),"")</f>
        <v/>
      </c>
      <c r="O271" s="82" t="str">
        <f>IF(ROWS($O$6:O271)&lt;=$O$5,LOOKUP(ROWS($O$6:O271),$N$6:$N$1032,$D$6:$D$1032),"")</f>
        <v/>
      </c>
    </row>
    <row r="272" spans="14:15">
      <c r="N272" s="83" t="str">
        <f>IF(D272&lt;&gt;"",IF(ISNUMBER(MATCH(D272,$D$5:D271,0)),"",LOOKUP(9.99999999999999E+307,$N$1:N271)+1),"")</f>
        <v/>
      </c>
      <c r="O272" s="82" t="str">
        <f>IF(ROWS($O$6:O272)&lt;=$O$5,LOOKUP(ROWS($O$6:O272),$N$6:$N$1032,$D$6:$D$1032),"")</f>
        <v/>
      </c>
    </row>
    <row r="273" spans="14:15">
      <c r="N273" s="83" t="str">
        <f>IF(D273&lt;&gt;"",IF(ISNUMBER(MATCH(D273,$D$5:D272,0)),"",LOOKUP(9.99999999999999E+307,$N$1:N272)+1),"")</f>
        <v/>
      </c>
      <c r="O273" s="82" t="str">
        <f>IF(ROWS($O$6:O273)&lt;=$O$5,LOOKUP(ROWS($O$6:O273),$N$6:$N$1032,$D$6:$D$1032),"")</f>
        <v/>
      </c>
    </row>
    <row r="274" spans="14:15">
      <c r="N274" s="83" t="str">
        <f>IF(D274&lt;&gt;"",IF(ISNUMBER(MATCH(D274,$D$5:D273,0)),"",LOOKUP(9.99999999999999E+307,$N$1:N273)+1),"")</f>
        <v/>
      </c>
      <c r="O274" s="82" t="str">
        <f>IF(ROWS($O$6:O274)&lt;=$O$5,LOOKUP(ROWS($O$6:O274),$N$6:$N$1032,$D$6:$D$1032),"")</f>
        <v/>
      </c>
    </row>
    <row r="275" spans="14:15">
      <c r="N275" s="83" t="str">
        <f>IF(D275&lt;&gt;"",IF(ISNUMBER(MATCH(D275,$D$5:D274,0)),"",LOOKUP(9.99999999999999E+307,$N$1:N274)+1),"")</f>
        <v/>
      </c>
      <c r="O275" s="82" t="str">
        <f>IF(ROWS($O$6:O275)&lt;=$O$5,LOOKUP(ROWS($O$6:O275),$N$6:$N$1032,$D$6:$D$1032),"")</f>
        <v/>
      </c>
    </row>
    <row r="276" spans="14:15">
      <c r="N276" s="83" t="str">
        <f>IF(D276&lt;&gt;"",IF(ISNUMBER(MATCH(D276,$D$5:D275,0)),"",LOOKUP(9.99999999999999E+307,$N$1:N275)+1),"")</f>
        <v/>
      </c>
      <c r="O276" s="82" t="str">
        <f>IF(ROWS($O$6:O276)&lt;=$O$5,LOOKUP(ROWS($O$6:O276),$N$6:$N$1032,$D$6:$D$1032),"")</f>
        <v/>
      </c>
    </row>
    <row r="277" spans="14:15">
      <c r="N277" s="83" t="str">
        <f>IF(D277&lt;&gt;"",IF(ISNUMBER(MATCH(D277,$D$5:D276,0)),"",LOOKUP(9.99999999999999E+307,$N$1:N276)+1),"")</f>
        <v/>
      </c>
      <c r="O277" s="82" t="str">
        <f>IF(ROWS($O$6:O277)&lt;=$O$5,LOOKUP(ROWS($O$6:O277),$N$6:$N$1032,$D$6:$D$1032),"")</f>
        <v/>
      </c>
    </row>
    <row r="278" spans="14:15">
      <c r="N278" s="83" t="str">
        <f>IF(D278&lt;&gt;"",IF(ISNUMBER(MATCH(D278,$D$5:D277,0)),"",LOOKUP(9.99999999999999E+307,$N$1:N277)+1),"")</f>
        <v/>
      </c>
      <c r="O278" s="82" t="str">
        <f>IF(ROWS($O$6:O278)&lt;=$O$5,LOOKUP(ROWS($O$6:O278),$N$6:$N$1032,$D$6:$D$1032),"")</f>
        <v/>
      </c>
    </row>
    <row r="279" spans="14:15">
      <c r="N279" s="83" t="str">
        <f>IF(D279&lt;&gt;"",IF(ISNUMBER(MATCH(D279,$D$5:D278,0)),"",LOOKUP(9.99999999999999E+307,$N$1:N278)+1),"")</f>
        <v/>
      </c>
      <c r="O279" s="82" t="str">
        <f>IF(ROWS($O$6:O279)&lt;=$O$5,LOOKUP(ROWS($O$6:O279),$N$6:$N$1032,$D$6:$D$1032),"")</f>
        <v/>
      </c>
    </row>
    <row r="280" spans="14:15">
      <c r="N280" s="83" t="str">
        <f>IF(D280&lt;&gt;"",IF(ISNUMBER(MATCH(D280,$D$5:D279,0)),"",LOOKUP(9.99999999999999E+307,$N$1:N279)+1),"")</f>
        <v/>
      </c>
      <c r="O280" s="82" t="str">
        <f>IF(ROWS($O$6:O280)&lt;=$O$5,LOOKUP(ROWS($O$6:O280),$N$6:$N$1032,$D$6:$D$1032),"")</f>
        <v/>
      </c>
    </row>
    <row r="281" spans="14:15">
      <c r="N281" s="83" t="str">
        <f>IF(D281&lt;&gt;"",IF(ISNUMBER(MATCH(D281,$D$5:D280,0)),"",LOOKUP(9.99999999999999E+307,$N$1:N280)+1),"")</f>
        <v/>
      </c>
      <c r="O281" s="82" t="str">
        <f>IF(ROWS($O$6:O281)&lt;=$O$5,LOOKUP(ROWS($O$6:O281),$N$6:$N$1032,$D$6:$D$1032),"")</f>
        <v/>
      </c>
    </row>
    <row r="282" spans="14:15">
      <c r="N282" s="83" t="str">
        <f>IF(D282&lt;&gt;"",IF(ISNUMBER(MATCH(D282,$D$5:D281,0)),"",LOOKUP(9.99999999999999E+307,$N$1:N281)+1),"")</f>
        <v/>
      </c>
      <c r="O282" s="82" t="str">
        <f>IF(ROWS($O$6:O282)&lt;=$O$5,LOOKUP(ROWS($O$6:O282),$N$6:$N$1032,$D$6:$D$1032),"")</f>
        <v/>
      </c>
    </row>
    <row r="283" spans="14:15">
      <c r="N283" s="83" t="str">
        <f>IF(D283&lt;&gt;"",IF(ISNUMBER(MATCH(D283,$D$5:D282,0)),"",LOOKUP(9.99999999999999E+307,$N$1:N282)+1),"")</f>
        <v/>
      </c>
      <c r="O283" s="82" t="str">
        <f>IF(ROWS($O$6:O283)&lt;=$O$5,LOOKUP(ROWS($O$6:O283),$N$6:$N$1032,$D$6:$D$1032),"")</f>
        <v/>
      </c>
    </row>
    <row r="284" spans="14:15">
      <c r="N284" s="83" t="str">
        <f>IF(D284&lt;&gt;"",IF(ISNUMBER(MATCH(D284,$D$5:D283,0)),"",LOOKUP(9.99999999999999E+307,$N$1:N283)+1),"")</f>
        <v/>
      </c>
      <c r="O284" s="82" t="str">
        <f>IF(ROWS($O$6:O284)&lt;=$O$5,LOOKUP(ROWS($O$6:O284),$N$6:$N$1032,$D$6:$D$1032),"")</f>
        <v/>
      </c>
    </row>
    <row r="285" spans="14:15">
      <c r="N285" s="83" t="str">
        <f>IF(D285&lt;&gt;"",IF(ISNUMBER(MATCH(D285,$D$5:D284,0)),"",LOOKUP(9.99999999999999E+307,$N$1:N284)+1),"")</f>
        <v/>
      </c>
      <c r="O285" s="82" t="str">
        <f>IF(ROWS($O$6:O285)&lt;=$O$5,LOOKUP(ROWS($O$6:O285),$N$6:$N$1032,$D$6:$D$1032),"")</f>
        <v/>
      </c>
    </row>
    <row r="286" spans="14:15">
      <c r="N286" s="83" t="str">
        <f>IF(D286&lt;&gt;"",IF(ISNUMBER(MATCH(D286,$D$5:D285,0)),"",LOOKUP(9.99999999999999E+307,$N$1:N285)+1),"")</f>
        <v/>
      </c>
      <c r="O286" s="82" t="str">
        <f>IF(ROWS($O$6:O286)&lt;=$O$5,LOOKUP(ROWS($O$6:O286),$N$6:$N$1032,$D$6:$D$1032),"")</f>
        <v/>
      </c>
    </row>
    <row r="287" spans="14:15">
      <c r="N287" s="83" t="str">
        <f>IF(D287&lt;&gt;"",IF(ISNUMBER(MATCH(D287,$D$5:D286,0)),"",LOOKUP(9.99999999999999E+307,$N$1:N286)+1),"")</f>
        <v/>
      </c>
      <c r="O287" s="82" t="str">
        <f>IF(ROWS($O$6:O287)&lt;=$O$5,LOOKUP(ROWS($O$6:O287),$N$6:$N$1032,$D$6:$D$1032),"")</f>
        <v/>
      </c>
    </row>
    <row r="288" spans="14:15">
      <c r="N288" s="83" t="str">
        <f>IF(D288&lt;&gt;"",IF(ISNUMBER(MATCH(D288,$D$5:D287,0)),"",LOOKUP(9.99999999999999E+307,$N$1:N287)+1),"")</f>
        <v/>
      </c>
      <c r="O288" s="82" t="str">
        <f>IF(ROWS($O$6:O288)&lt;=$O$5,LOOKUP(ROWS($O$6:O288),$N$6:$N$1032,$D$6:$D$1032),"")</f>
        <v/>
      </c>
    </row>
    <row r="289" spans="14:15">
      <c r="N289" s="83" t="str">
        <f>IF(D289&lt;&gt;"",IF(ISNUMBER(MATCH(D289,$D$5:D288,0)),"",LOOKUP(9.99999999999999E+307,$N$1:N288)+1),"")</f>
        <v/>
      </c>
      <c r="O289" s="82" t="str">
        <f>IF(ROWS($O$6:O289)&lt;=$O$5,LOOKUP(ROWS($O$6:O289),$N$6:$N$1032,$D$6:$D$1032),"")</f>
        <v/>
      </c>
    </row>
    <row r="290" spans="14:15">
      <c r="N290" s="83" t="str">
        <f>IF(D290&lt;&gt;"",IF(ISNUMBER(MATCH(D290,$D$5:D289,0)),"",LOOKUP(9.99999999999999E+307,$N$1:N289)+1),"")</f>
        <v/>
      </c>
      <c r="O290" s="82" t="str">
        <f>IF(ROWS($O$6:O290)&lt;=$O$5,LOOKUP(ROWS($O$6:O290),$N$6:$N$1032,$D$6:$D$1032),"")</f>
        <v/>
      </c>
    </row>
    <row r="291" spans="14:15">
      <c r="N291" s="83" t="str">
        <f>IF(D291&lt;&gt;"",IF(ISNUMBER(MATCH(D291,$D$5:D290,0)),"",LOOKUP(9.99999999999999E+307,$N$1:N290)+1),"")</f>
        <v/>
      </c>
      <c r="O291" s="82" t="str">
        <f>IF(ROWS($O$6:O291)&lt;=$O$5,LOOKUP(ROWS($O$6:O291),$N$6:$N$1032,$D$6:$D$1032),"")</f>
        <v/>
      </c>
    </row>
    <row r="292" spans="14:15">
      <c r="N292" s="83" t="str">
        <f>IF(D292&lt;&gt;"",IF(ISNUMBER(MATCH(D292,$D$5:D291,0)),"",LOOKUP(9.99999999999999E+307,$N$1:N291)+1),"")</f>
        <v/>
      </c>
      <c r="O292" s="82" t="str">
        <f>IF(ROWS($O$6:O292)&lt;=$O$5,LOOKUP(ROWS($O$6:O292),$N$6:$N$1032,$D$6:$D$1032),"")</f>
        <v/>
      </c>
    </row>
    <row r="293" spans="14:15">
      <c r="N293" s="83" t="str">
        <f>IF(D293&lt;&gt;"",IF(ISNUMBER(MATCH(D293,$D$5:D292,0)),"",LOOKUP(9.99999999999999E+307,$N$1:N292)+1),"")</f>
        <v/>
      </c>
      <c r="O293" s="82" t="str">
        <f>IF(ROWS($O$6:O293)&lt;=$O$5,LOOKUP(ROWS($O$6:O293),$N$6:$N$1032,$D$6:$D$1032),"")</f>
        <v/>
      </c>
    </row>
    <row r="294" spans="14:15">
      <c r="N294" s="83" t="str">
        <f>IF(D294&lt;&gt;"",IF(ISNUMBER(MATCH(D294,$D$5:D293,0)),"",LOOKUP(9.99999999999999E+307,$N$1:N293)+1),"")</f>
        <v/>
      </c>
      <c r="O294" s="82" t="str">
        <f>IF(ROWS($O$6:O294)&lt;=$O$5,LOOKUP(ROWS($O$6:O294),$N$6:$N$1032,$D$6:$D$1032),"")</f>
        <v/>
      </c>
    </row>
    <row r="295" spans="14:15">
      <c r="N295" s="83" t="str">
        <f>IF(D295&lt;&gt;"",IF(ISNUMBER(MATCH(D295,$D$5:D294,0)),"",LOOKUP(9.99999999999999E+307,$N$1:N294)+1),"")</f>
        <v/>
      </c>
      <c r="O295" s="82" t="str">
        <f>IF(ROWS($O$6:O295)&lt;=$O$5,LOOKUP(ROWS($O$6:O295),$N$6:$N$1032,$D$6:$D$1032),"")</f>
        <v/>
      </c>
    </row>
    <row r="296" spans="14:15">
      <c r="N296" s="83" t="str">
        <f>IF(D296&lt;&gt;"",IF(ISNUMBER(MATCH(D296,$D$5:D295,0)),"",LOOKUP(9.99999999999999E+307,$N$1:N295)+1),"")</f>
        <v/>
      </c>
      <c r="O296" s="82" t="str">
        <f>IF(ROWS($O$6:O296)&lt;=$O$5,LOOKUP(ROWS($O$6:O296),$N$6:$N$1032,$D$6:$D$1032),"")</f>
        <v/>
      </c>
    </row>
    <row r="297" spans="14:15">
      <c r="N297" s="83" t="str">
        <f>IF(D297&lt;&gt;"",IF(ISNUMBER(MATCH(D297,$D$5:D296,0)),"",LOOKUP(9.99999999999999E+307,$N$1:N296)+1),"")</f>
        <v/>
      </c>
      <c r="O297" s="82" t="str">
        <f>IF(ROWS($O$6:O297)&lt;=$O$5,LOOKUP(ROWS($O$6:O297),$N$6:$N$1032,$D$6:$D$1032),"")</f>
        <v/>
      </c>
    </row>
    <row r="298" spans="14:15">
      <c r="N298" s="83" t="str">
        <f>IF(D298&lt;&gt;"",IF(ISNUMBER(MATCH(D298,$D$5:D297,0)),"",LOOKUP(9.99999999999999E+307,$N$1:N297)+1),"")</f>
        <v/>
      </c>
      <c r="O298" s="82" t="str">
        <f>IF(ROWS($O$6:O298)&lt;=$O$5,LOOKUP(ROWS($O$6:O298),$N$6:$N$1032,$D$6:$D$1032),"")</f>
        <v/>
      </c>
    </row>
    <row r="299" spans="14:15">
      <c r="N299" s="83" t="str">
        <f>IF(D299&lt;&gt;"",IF(ISNUMBER(MATCH(D299,$D$5:D298,0)),"",LOOKUP(9.99999999999999E+307,$N$1:N298)+1),"")</f>
        <v/>
      </c>
      <c r="O299" s="82" t="str">
        <f>IF(ROWS($O$6:O299)&lt;=$O$5,LOOKUP(ROWS($O$6:O299),$N$6:$N$1032,$D$6:$D$1032),"")</f>
        <v/>
      </c>
    </row>
    <row r="300" spans="14:15">
      <c r="N300" s="83" t="str">
        <f>IF(D300&lt;&gt;"",IF(ISNUMBER(MATCH(D300,$D$5:D299,0)),"",LOOKUP(9.99999999999999E+307,$N$1:N299)+1),"")</f>
        <v/>
      </c>
      <c r="O300" s="82" t="str">
        <f>IF(ROWS($O$6:O300)&lt;=$O$5,LOOKUP(ROWS($O$6:O300),$N$6:$N$1032,$D$6:$D$1032),"")</f>
        <v/>
      </c>
    </row>
    <row r="301" spans="14:15">
      <c r="N301" s="83" t="str">
        <f>IF(D301&lt;&gt;"",IF(ISNUMBER(MATCH(D301,$D$5:D300,0)),"",LOOKUP(9.99999999999999E+307,$N$1:N300)+1),"")</f>
        <v/>
      </c>
      <c r="O301" s="82" t="str">
        <f>IF(ROWS($O$6:O301)&lt;=$O$5,LOOKUP(ROWS($O$6:O301),$N$6:$N$1032,$D$6:$D$1032),"")</f>
        <v/>
      </c>
    </row>
    <row r="302" spans="14:15">
      <c r="N302" s="83" t="str">
        <f>IF(D302&lt;&gt;"",IF(ISNUMBER(MATCH(D302,$D$5:D301,0)),"",LOOKUP(9.99999999999999E+307,$N$1:N301)+1),"")</f>
        <v/>
      </c>
      <c r="O302" s="82" t="str">
        <f>IF(ROWS($O$6:O302)&lt;=$O$5,LOOKUP(ROWS($O$6:O302),$N$6:$N$1032,$D$6:$D$1032),"")</f>
        <v/>
      </c>
    </row>
    <row r="303" spans="14:15">
      <c r="N303" s="83" t="str">
        <f>IF(D303&lt;&gt;"",IF(ISNUMBER(MATCH(D303,$D$5:D302,0)),"",LOOKUP(9.99999999999999E+307,$N$1:N302)+1),"")</f>
        <v/>
      </c>
      <c r="O303" s="82" t="str">
        <f>IF(ROWS($O$6:O303)&lt;=$O$5,LOOKUP(ROWS($O$6:O303),$N$6:$N$1032,$D$6:$D$1032),"")</f>
        <v/>
      </c>
    </row>
    <row r="304" spans="14:15">
      <c r="N304" s="83" t="str">
        <f>IF(D304&lt;&gt;"",IF(ISNUMBER(MATCH(D304,$D$5:D303,0)),"",LOOKUP(9.99999999999999E+307,$N$1:N303)+1),"")</f>
        <v/>
      </c>
      <c r="O304" s="82" t="str">
        <f>IF(ROWS($O$6:O304)&lt;=$O$5,LOOKUP(ROWS($O$6:O304),$N$6:$N$1032,$D$6:$D$1032),"")</f>
        <v/>
      </c>
    </row>
    <row r="305" spans="14:15">
      <c r="N305" s="83" t="str">
        <f>IF(D305&lt;&gt;"",IF(ISNUMBER(MATCH(D305,$D$5:D304,0)),"",LOOKUP(9.99999999999999E+307,$N$1:N304)+1),"")</f>
        <v/>
      </c>
      <c r="O305" s="82" t="str">
        <f>IF(ROWS($O$6:O305)&lt;=$O$5,LOOKUP(ROWS($O$6:O305),$N$6:$N$1032,$D$6:$D$1032),"")</f>
        <v/>
      </c>
    </row>
    <row r="306" spans="14:15">
      <c r="N306" s="83" t="str">
        <f>IF(D306&lt;&gt;"",IF(ISNUMBER(MATCH(D306,$D$5:D305,0)),"",LOOKUP(9.99999999999999E+307,$N$1:N305)+1),"")</f>
        <v/>
      </c>
      <c r="O306" s="82" t="str">
        <f>IF(ROWS($O$6:O306)&lt;=$O$5,LOOKUP(ROWS($O$6:O306),$N$6:$N$1032,$D$6:$D$1032),"")</f>
        <v/>
      </c>
    </row>
    <row r="307" spans="14:15">
      <c r="N307" s="83" t="str">
        <f>IF(D307&lt;&gt;"",IF(ISNUMBER(MATCH(D307,$D$5:D306,0)),"",LOOKUP(9.99999999999999E+307,$N$1:N306)+1),"")</f>
        <v/>
      </c>
      <c r="O307" s="82" t="str">
        <f>IF(ROWS($O$6:O307)&lt;=$O$5,LOOKUP(ROWS($O$6:O307),$N$6:$N$1032,$D$6:$D$1032),"")</f>
        <v/>
      </c>
    </row>
    <row r="308" spans="14:15">
      <c r="N308" s="83" t="str">
        <f>IF(D308&lt;&gt;"",IF(ISNUMBER(MATCH(D308,$D$5:D307,0)),"",LOOKUP(9.99999999999999E+307,$N$1:N307)+1),"")</f>
        <v/>
      </c>
      <c r="O308" s="82" t="str">
        <f>IF(ROWS($O$6:O308)&lt;=$O$5,LOOKUP(ROWS($O$6:O308),$N$6:$N$1032,$D$6:$D$1032),"")</f>
        <v/>
      </c>
    </row>
    <row r="309" spans="14:15">
      <c r="N309" s="83" t="str">
        <f>IF(D309&lt;&gt;"",IF(ISNUMBER(MATCH(D309,$D$5:D308,0)),"",LOOKUP(9.99999999999999E+307,$N$1:N308)+1),"")</f>
        <v/>
      </c>
      <c r="O309" s="82" t="str">
        <f>IF(ROWS($O$6:O309)&lt;=$O$5,LOOKUP(ROWS($O$6:O309),$N$6:$N$1032,$D$6:$D$1032),"")</f>
        <v/>
      </c>
    </row>
    <row r="310" spans="14:15">
      <c r="N310" s="83" t="str">
        <f>IF(D310&lt;&gt;"",IF(ISNUMBER(MATCH(D310,$D$5:D309,0)),"",LOOKUP(9.99999999999999E+307,$N$1:N309)+1),"")</f>
        <v/>
      </c>
      <c r="O310" s="82" t="str">
        <f>IF(ROWS($O$6:O310)&lt;=$O$5,LOOKUP(ROWS($O$6:O310),$N$6:$N$1032,$D$6:$D$1032),"")</f>
        <v/>
      </c>
    </row>
    <row r="311" spans="14:15">
      <c r="N311" s="83" t="str">
        <f>IF(D311&lt;&gt;"",IF(ISNUMBER(MATCH(D311,$D$5:D310,0)),"",LOOKUP(9.99999999999999E+307,$N$1:N310)+1),"")</f>
        <v/>
      </c>
      <c r="O311" s="82" t="str">
        <f>IF(ROWS($O$6:O311)&lt;=$O$5,LOOKUP(ROWS($O$6:O311),$N$6:$N$1032,$D$6:$D$1032),"")</f>
        <v/>
      </c>
    </row>
    <row r="312" spans="14:15">
      <c r="N312" s="83" t="str">
        <f>IF(D312&lt;&gt;"",IF(ISNUMBER(MATCH(D312,$D$5:D311,0)),"",LOOKUP(9.99999999999999E+307,$N$1:N311)+1),"")</f>
        <v/>
      </c>
      <c r="O312" s="82" t="str">
        <f>IF(ROWS($O$6:O312)&lt;=$O$5,LOOKUP(ROWS($O$6:O312),$N$6:$N$1032,$D$6:$D$1032),"")</f>
        <v/>
      </c>
    </row>
    <row r="313" spans="14:15">
      <c r="N313" s="83" t="str">
        <f>IF(D313&lt;&gt;"",IF(ISNUMBER(MATCH(D313,$D$5:D312,0)),"",LOOKUP(9.99999999999999E+307,$N$1:N312)+1),"")</f>
        <v/>
      </c>
      <c r="O313" s="82" t="str">
        <f>IF(ROWS($O$6:O313)&lt;=$O$5,LOOKUP(ROWS($O$6:O313),$N$6:$N$1032,$D$6:$D$1032),"")</f>
        <v/>
      </c>
    </row>
    <row r="314" spans="14:15">
      <c r="N314" s="83" t="str">
        <f>IF(D314&lt;&gt;"",IF(ISNUMBER(MATCH(D314,$D$5:D313,0)),"",LOOKUP(9.99999999999999E+307,$N$1:N313)+1),"")</f>
        <v/>
      </c>
      <c r="O314" s="82" t="str">
        <f>IF(ROWS($O$6:O314)&lt;=$O$5,LOOKUP(ROWS($O$6:O314),$N$6:$N$1032,$D$6:$D$1032),"")</f>
        <v/>
      </c>
    </row>
    <row r="315" spans="14:15">
      <c r="N315" s="83" t="str">
        <f>IF(D315&lt;&gt;"",IF(ISNUMBER(MATCH(D315,$D$5:D314,0)),"",LOOKUP(9.99999999999999E+307,$N$1:N314)+1),"")</f>
        <v/>
      </c>
      <c r="O315" s="82" t="str">
        <f>IF(ROWS($O$6:O315)&lt;=$O$5,LOOKUP(ROWS($O$6:O315),$N$6:$N$1032,$D$6:$D$1032),"")</f>
        <v/>
      </c>
    </row>
    <row r="316" spans="14:15">
      <c r="N316" s="83" t="str">
        <f>IF(D316&lt;&gt;"",IF(ISNUMBER(MATCH(D316,$D$5:D315,0)),"",LOOKUP(9.99999999999999E+307,$N$1:N315)+1),"")</f>
        <v/>
      </c>
      <c r="O316" s="82" t="str">
        <f>IF(ROWS($O$6:O316)&lt;=$O$5,LOOKUP(ROWS($O$6:O316),$N$6:$N$1032,$D$6:$D$1032),"")</f>
        <v/>
      </c>
    </row>
    <row r="317" spans="14:15">
      <c r="N317" s="83" t="str">
        <f>IF(D317&lt;&gt;"",IF(ISNUMBER(MATCH(D317,$D$5:D316,0)),"",LOOKUP(9.99999999999999E+307,$N$1:N316)+1),"")</f>
        <v/>
      </c>
      <c r="O317" s="82" t="str">
        <f>IF(ROWS($O$6:O317)&lt;=$O$5,LOOKUP(ROWS($O$6:O317),$N$6:$N$1032,$D$6:$D$1032),"")</f>
        <v/>
      </c>
    </row>
    <row r="318" spans="14:15">
      <c r="N318" s="83" t="str">
        <f>IF(D318&lt;&gt;"",IF(ISNUMBER(MATCH(D318,$D$5:D317,0)),"",LOOKUP(9.99999999999999E+307,$N$1:N317)+1),"")</f>
        <v/>
      </c>
      <c r="O318" s="82" t="str">
        <f>IF(ROWS($O$6:O318)&lt;=$O$5,LOOKUP(ROWS($O$6:O318),$N$6:$N$1032,$D$6:$D$1032),"")</f>
        <v/>
      </c>
    </row>
    <row r="319" spans="14:15">
      <c r="N319" s="83" t="str">
        <f>IF(D319&lt;&gt;"",IF(ISNUMBER(MATCH(D319,$D$5:D318,0)),"",LOOKUP(9.99999999999999E+307,$N$1:N318)+1),"")</f>
        <v/>
      </c>
      <c r="O319" s="82" t="str">
        <f>IF(ROWS($O$6:O319)&lt;=$O$5,LOOKUP(ROWS($O$6:O319),$N$6:$N$1032,$D$6:$D$1032),"")</f>
        <v/>
      </c>
    </row>
    <row r="320" spans="14:15">
      <c r="N320" s="83" t="str">
        <f>IF(D320&lt;&gt;"",IF(ISNUMBER(MATCH(D320,$D$5:D319,0)),"",LOOKUP(9.99999999999999E+307,$N$1:N319)+1),"")</f>
        <v/>
      </c>
      <c r="O320" s="82" t="str">
        <f>IF(ROWS($O$6:O320)&lt;=$O$5,LOOKUP(ROWS($O$6:O320),$N$6:$N$1032,$D$6:$D$1032),"")</f>
        <v/>
      </c>
    </row>
    <row r="321" spans="14:15">
      <c r="N321" s="83" t="str">
        <f>IF(D321&lt;&gt;"",IF(ISNUMBER(MATCH(D321,$D$5:D320,0)),"",LOOKUP(9.99999999999999E+307,$N$1:N320)+1),"")</f>
        <v/>
      </c>
      <c r="O321" s="82" t="str">
        <f>IF(ROWS($O$6:O321)&lt;=$O$5,LOOKUP(ROWS($O$6:O321),$N$6:$N$1032,$D$6:$D$1032),"")</f>
        <v/>
      </c>
    </row>
    <row r="322" spans="14:15">
      <c r="N322" s="83" t="str">
        <f>IF(D322&lt;&gt;"",IF(ISNUMBER(MATCH(D322,$D$5:D321,0)),"",LOOKUP(9.99999999999999E+307,$N$1:N321)+1),"")</f>
        <v/>
      </c>
      <c r="O322" s="82" t="str">
        <f>IF(ROWS($O$6:O322)&lt;=$O$5,LOOKUP(ROWS($O$6:O322),$N$6:$N$1032,$D$6:$D$1032),"")</f>
        <v/>
      </c>
    </row>
    <row r="323" spans="14:15">
      <c r="N323" s="83" t="str">
        <f>IF(D323&lt;&gt;"",IF(ISNUMBER(MATCH(D323,$D$5:D322,0)),"",LOOKUP(9.99999999999999E+307,$N$1:N322)+1),"")</f>
        <v/>
      </c>
      <c r="O323" s="82" t="str">
        <f>IF(ROWS($O$6:O323)&lt;=$O$5,LOOKUP(ROWS($O$6:O323),$N$6:$N$1032,$D$6:$D$1032),"")</f>
        <v/>
      </c>
    </row>
    <row r="324" spans="14:15">
      <c r="N324" s="83" t="str">
        <f>IF(D324&lt;&gt;"",IF(ISNUMBER(MATCH(D324,$D$5:D323,0)),"",LOOKUP(9.99999999999999E+307,$N$1:N323)+1),"")</f>
        <v/>
      </c>
      <c r="O324" s="82" t="str">
        <f>IF(ROWS($O$6:O324)&lt;=$O$5,LOOKUP(ROWS($O$6:O324),$N$6:$N$1032,$D$6:$D$1032),"")</f>
        <v/>
      </c>
    </row>
    <row r="325" spans="14:15">
      <c r="N325" s="83" t="str">
        <f>IF(D325&lt;&gt;"",IF(ISNUMBER(MATCH(D325,$D$5:D324,0)),"",LOOKUP(9.99999999999999E+307,$N$1:N324)+1),"")</f>
        <v/>
      </c>
      <c r="O325" s="82" t="str">
        <f>IF(ROWS($O$6:O325)&lt;=$O$5,LOOKUP(ROWS($O$6:O325),$N$6:$N$1032,$D$6:$D$1032),"")</f>
        <v/>
      </c>
    </row>
    <row r="326" spans="14:15">
      <c r="N326" s="83" t="str">
        <f>IF(D326&lt;&gt;"",IF(ISNUMBER(MATCH(D326,$D$5:D325,0)),"",LOOKUP(9.99999999999999E+307,$N$1:N325)+1),"")</f>
        <v/>
      </c>
      <c r="O326" s="82" t="str">
        <f>IF(ROWS($O$6:O326)&lt;=$O$5,LOOKUP(ROWS($O$6:O326),$N$6:$N$1032,$D$6:$D$1032),"")</f>
        <v/>
      </c>
    </row>
    <row r="327" spans="14:15">
      <c r="N327" s="83" t="str">
        <f>IF(D327&lt;&gt;"",IF(ISNUMBER(MATCH(D327,$D$5:D326,0)),"",LOOKUP(9.99999999999999E+307,$N$1:N326)+1),"")</f>
        <v/>
      </c>
      <c r="O327" s="82" t="str">
        <f>IF(ROWS($O$6:O327)&lt;=$O$5,LOOKUP(ROWS($O$6:O327),$N$6:$N$1032,$D$6:$D$1032),"")</f>
        <v/>
      </c>
    </row>
    <row r="328" spans="14:15">
      <c r="N328" s="83" t="str">
        <f>IF(D328&lt;&gt;"",IF(ISNUMBER(MATCH(D328,$D$5:D327,0)),"",LOOKUP(9.99999999999999E+307,$N$1:N327)+1),"")</f>
        <v/>
      </c>
      <c r="O328" s="82" t="str">
        <f>IF(ROWS($O$6:O328)&lt;=$O$5,LOOKUP(ROWS($O$6:O328),$N$6:$N$1032,$D$6:$D$1032),"")</f>
        <v/>
      </c>
    </row>
    <row r="329" spans="14:15">
      <c r="N329" s="83" t="str">
        <f>IF(D329&lt;&gt;"",IF(ISNUMBER(MATCH(D329,$D$5:D328,0)),"",LOOKUP(9.99999999999999E+307,$N$1:N328)+1),"")</f>
        <v/>
      </c>
      <c r="O329" s="82" t="str">
        <f>IF(ROWS($O$6:O329)&lt;=$O$5,LOOKUP(ROWS($O$6:O329),$N$6:$N$1032,$D$6:$D$1032),"")</f>
        <v/>
      </c>
    </row>
    <row r="330" spans="14:15">
      <c r="N330" s="83" t="str">
        <f>IF(D330&lt;&gt;"",IF(ISNUMBER(MATCH(D330,$D$5:D329,0)),"",LOOKUP(9.99999999999999E+307,$N$1:N329)+1),"")</f>
        <v/>
      </c>
      <c r="O330" s="82" t="str">
        <f>IF(ROWS($O$6:O330)&lt;=$O$5,LOOKUP(ROWS($O$6:O330),$N$6:$N$1032,$D$6:$D$1032),"")</f>
        <v/>
      </c>
    </row>
    <row r="331" spans="14:15">
      <c r="N331" s="83" t="str">
        <f>IF(D331&lt;&gt;"",IF(ISNUMBER(MATCH(D331,$D$5:D330,0)),"",LOOKUP(9.99999999999999E+307,$N$1:N330)+1),"")</f>
        <v/>
      </c>
      <c r="O331" s="82" t="str">
        <f>IF(ROWS($O$6:O331)&lt;=$O$5,LOOKUP(ROWS($O$6:O331),$N$6:$N$1032,$D$6:$D$1032),"")</f>
        <v/>
      </c>
    </row>
    <row r="332" spans="14:15">
      <c r="N332" s="83" t="str">
        <f>IF(D332&lt;&gt;"",IF(ISNUMBER(MATCH(D332,$D$5:D331,0)),"",LOOKUP(9.99999999999999E+307,$N$1:N331)+1),"")</f>
        <v/>
      </c>
      <c r="O332" s="82" t="str">
        <f>IF(ROWS($O$6:O332)&lt;=$O$5,LOOKUP(ROWS($O$6:O332),$N$6:$N$1032,$D$6:$D$1032),"")</f>
        <v/>
      </c>
    </row>
    <row r="333" spans="14:15">
      <c r="N333" s="83" t="str">
        <f>IF(D333&lt;&gt;"",IF(ISNUMBER(MATCH(D333,$D$5:D332,0)),"",LOOKUP(9.99999999999999E+307,$N$1:N332)+1),"")</f>
        <v/>
      </c>
      <c r="O333" s="82" t="str">
        <f>IF(ROWS($O$6:O333)&lt;=$O$5,LOOKUP(ROWS($O$6:O333),$N$6:$N$1032,$D$6:$D$1032),"")</f>
        <v/>
      </c>
    </row>
    <row r="334" spans="14:15">
      <c r="N334" s="83" t="str">
        <f>IF(D334&lt;&gt;"",IF(ISNUMBER(MATCH(D334,$D$5:D333,0)),"",LOOKUP(9.99999999999999E+307,$N$1:N333)+1),"")</f>
        <v/>
      </c>
      <c r="O334" s="82" t="str">
        <f>IF(ROWS($O$6:O334)&lt;=$O$5,LOOKUP(ROWS($O$6:O334),$N$6:$N$1032,$D$6:$D$1032),"")</f>
        <v/>
      </c>
    </row>
    <row r="335" spans="14:15">
      <c r="N335" s="83" t="str">
        <f>IF(D335&lt;&gt;"",IF(ISNUMBER(MATCH(D335,$D$5:D334,0)),"",LOOKUP(9.99999999999999E+307,$N$1:N334)+1),"")</f>
        <v/>
      </c>
      <c r="O335" s="82" t="str">
        <f>IF(ROWS($O$6:O335)&lt;=$O$5,LOOKUP(ROWS($O$6:O335),$N$6:$N$1032,$D$6:$D$1032),"")</f>
        <v/>
      </c>
    </row>
    <row r="336" spans="14:15">
      <c r="N336" s="83" t="str">
        <f>IF(D336&lt;&gt;"",IF(ISNUMBER(MATCH(D336,$D$5:D335,0)),"",LOOKUP(9.99999999999999E+307,$N$1:N335)+1),"")</f>
        <v/>
      </c>
      <c r="O336" s="82" t="str">
        <f>IF(ROWS($O$6:O336)&lt;=$O$5,LOOKUP(ROWS($O$6:O336),$N$6:$N$1032,$D$6:$D$1032),"")</f>
        <v/>
      </c>
    </row>
    <row r="337" spans="14:15">
      <c r="N337" s="83" t="str">
        <f>IF(D337&lt;&gt;"",IF(ISNUMBER(MATCH(D337,$D$5:D336,0)),"",LOOKUP(9.99999999999999E+307,$N$1:N336)+1),"")</f>
        <v/>
      </c>
      <c r="O337" s="82" t="str">
        <f>IF(ROWS($O$6:O337)&lt;=$O$5,LOOKUP(ROWS($O$6:O337),$N$6:$N$1032,$D$6:$D$1032),"")</f>
        <v/>
      </c>
    </row>
    <row r="338" spans="14:15">
      <c r="N338" s="83" t="str">
        <f>IF(D338&lt;&gt;"",IF(ISNUMBER(MATCH(D338,$D$5:D337,0)),"",LOOKUP(9.99999999999999E+307,$N$1:N337)+1),"")</f>
        <v/>
      </c>
      <c r="O338" s="82" t="str">
        <f>IF(ROWS($O$6:O338)&lt;=$O$5,LOOKUP(ROWS($O$6:O338),$N$6:$N$1032,$D$6:$D$1032),"")</f>
        <v/>
      </c>
    </row>
    <row r="339" spans="14:15">
      <c r="N339" s="83" t="str">
        <f>IF(D339&lt;&gt;"",IF(ISNUMBER(MATCH(D339,$D$5:D338,0)),"",LOOKUP(9.99999999999999E+307,$N$1:N338)+1),"")</f>
        <v/>
      </c>
      <c r="O339" s="82" t="str">
        <f>IF(ROWS($O$6:O339)&lt;=$O$5,LOOKUP(ROWS($O$6:O339),$N$6:$N$1032,$D$6:$D$1032),"")</f>
        <v/>
      </c>
    </row>
    <row r="340" spans="14:15">
      <c r="N340" s="83" t="str">
        <f>IF(D340&lt;&gt;"",IF(ISNUMBER(MATCH(D340,$D$5:D339,0)),"",LOOKUP(9.99999999999999E+307,$N$1:N339)+1),"")</f>
        <v/>
      </c>
      <c r="O340" s="82" t="str">
        <f>IF(ROWS($O$6:O340)&lt;=$O$5,LOOKUP(ROWS($O$6:O340),$N$6:$N$1032,$D$6:$D$1032),"")</f>
        <v/>
      </c>
    </row>
    <row r="341" spans="14:15">
      <c r="N341" s="83" t="str">
        <f>IF(D341&lt;&gt;"",IF(ISNUMBER(MATCH(D341,$D$5:D340,0)),"",LOOKUP(9.99999999999999E+307,$N$1:N340)+1),"")</f>
        <v/>
      </c>
      <c r="O341" s="82" t="str">
        <f>IF(ROWS($O$6:O341)&lt;=$O$5,LOOKUP(ROWS($O$6:O341),$N$6:$N$1032,$D$6:$D$1032),"")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4" type="noConversion"/>
  <conditionalFormatting sqref="C1:C1048576">
    <cfRule type="duplicateValues" dxfId="71" priority="3"/>
    <cfRule type="duplicateValues" dxfId="70" priority="4"/>
  </conditionalFormatting>
  <conditionalFormatting sqref="A1:A1048576">
    <cfRule type="duplicateValues" dxfId="69" priority="1"/>
    <cfRule type="duplicateValues" dxfId="68" priority="2"/>
  </conditionalFormatting>
  <conditionalFormatting sqref="B6:B95">
    <cfRule type="duplicateValues" dxfId="67" priority="1749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5" orientation="portrait" horizontalDpi="300" verticalDpi="300" r:id="rId1"/>
  <headerFooter alignWithMargins="0">
    <oddFooter>&amp;C&amp;P</oddFooter>
  </headerFooter>
  <rowBreaks count="1" manualBreakCount="1">
    <brk id="47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  <pageSetUpPr fitToPage="1"/>
  </sheetPr>
  <dimension ref="A1:P92"/>
  <sheetViews>
    <sheetView tabSelected="1" view="pageBreakPreview" zoomScaleSheetLayoutView="100" workbookViewId="0">
      <selection activeCell="C7" sqref="C7"/>
    </sheetView>
  </sheetViews>
  <sheetFormatPr defaultRowHeight="12.75"/>
  <cols>
    <col min="1" max="1" width="4.28515625" style="32" bestFit="1" customWidth="1"/>
    <col min="2" max="2" width="6.42578125" style="32" bestFit="1" customWidth="1"/>
    <col min="3" max="3" width="24.42578125" style="56" customWidth="1"/>
    <col min="4" max="4" width="30" style="56" customWidth="1"/>
    <col min="5" max="5" width="6.5703125" style="52" customWidth="1"/>
    <col min="6" max="6" width="10.140625" style="32" bestFit="1" customWidth="1"/>
    <col min="7" max="7" width="9.42578125" style="32" customWidth="1"/>
    <col min="8" max="8" width="7.42578125" style="52" customWidth="1"/>
    <col min="9" max="9" width="45.85546875" style="52" hidden="1" customWidth="1"/>
    <col min="10" max="10" width="10.28515625" style="52" hidden="1" customWidth="1"/>
    <col min="11" max="11" width="22" style="52" hidden="1" customWidth="1"/>
    <col min="12" max="16384" width="9.140625" style="52"/>
  </cols>
  <sheetData>
    <row r="1" spans="1:16" ht="32.25" customHeight="1">
      <c r="A1" s="170" t="s">
        <v>108</v>
      </c>
      <c r="B1" s="170"/>
      <c r="C1" s="170"/>
      <c r="D1" s="170"/>
      <c r="E1" s="170"/>
      <c r="F1" s="170"/>
      <c r="G1" s="170"/>
      <c r="H1" s="170"/>
      <c r="J1" s="32"/>
    </row>
    <row r="2" spans="1:16" ht="15.75">
      <c r="A2" s="171" t="s">
        <v>88</v>
      </c>
      <c r="B2" s="171"/>
      <c r="C2" s="171"/>
      <c r="D2" s="171"/>
      <c r="E2" s="171"/>
      <c r="F2" s="171"/>
      <c r="G2" s="171"/>
      <c r="H2" s="171"/>
    </row>
    <row r="3" spans="1:16" ht="15.75">
      <c r="A3" s="172" t="s">
        <v>89</v>
      </c>
      <c r="B3" s="172"/>
      <c r="C3" s="172"/>
      <c r="D3" s="172"/>
      <c r="E3" s="172"/>
      <c r="F3" s="172"/>
      <c r="G3" s="172"/>
      <c r="H3" s="172"/>
      <c r="I3" s="53"/>
    </row>
    <row r="4" spans="1:16">
      <c r="A4" s="169" t="s">
        <v>23</v>
      </c>
      <c r="B4" s="169"/>
      <c r="C4" s="169"/>
      <c r="D4" s="105" t="s">
        <v>24</v>
      </c>
      <c r="E4" s="106"/>
      <c r="F4" s="173">
        <v>41973.496527777781</v>
      </c>
      <c r="G4" s="173"/>
      <c r="H4" s="173"/>
    </row>
    <row r="5" spans="1:16" s="54" customFormat="1" ht="33.75" customHeight="1">
      <c r="A5" s="111" t="s">
        <v>0</v>
      </c>
      <c r="B5" s="112" t="s">
        <v>1</v>
      </c>
      <c r="C5" s="112" t="s">
        <v>3</v>
      </c>
      <c r="D5" s="112" t="s">
        <v>15</v>
      </c>
      <c r="E5" s="112" t="s">
        <v>8</v>
      </c>
      <c r="F5" s="113" t="s">
        <v>2</v>
      </c>
      <c r="G5" s="112" t="s">
        <v>4</v>
      </c>
      <c r="H5" s="112" t="s">
        <v>14</v>
      </c>
      <c r="L5" s="55"/>
      <c r="M5" s="55"/>
      <c r="N5" s="55"/>
      <c r="O5" s="55"/>
      <c r="P5" s="55"/>
    </row>
    <row r="6" spans="1:16" ht="15" customHeight="1">
      <c r="A6" s="141">
        <v>1</v>
      </c>
      <c r="B6" s="142">
        <v>78</v>
      </c>
      <c r="C6" s="2" t="s">
        <v>29</v>
      </c>
      <c r="D6" s="2" t="s">
        <v>26</v>
      </c>
      <c r="E6" s="3" t="s">
        <v>27</v>
      </c>
      <c r="F6" s="4">
        <v>36100</v>
      </c>
      <c r="G6" s="139">
        <v>1731</v>
      </c>
      <c r="H6" s="5">
        <v>1</v>
      </c>
      <c r="I6" s="80" t="s">
        <v>110</v>
      </c>
      <c r="J6" s="80" t="s">
        <v>24</v>
      </c>
      <c r="K6" s="81">
        <v>41973.496527777781</v>
      </c>
    </row>
    <row r="7" spans="1:16" ht="15" customHeight="1">
      <c r="A7" s="141">
        <v>2</v>
      </c>
      <c r="B7" s="142">
        <v>81</v>
      </c>
      <c r="C7" s="2" t="s">
        <v>112</v>
      </c>
      <c r="D7" s="2" t="s">
        <v>26</v>
      </c>
      <c r="E7" s="3" t="s">
        <v>27</v>
      </c>
      <c r="F7" s="4">
        <v>35004</v>
      </c>
      <c r="G7" s="139">
        <v>1732</v>
      </c>
      <c r="H7" s="5">
        <v>2</v>
      </c>
      <c r="J7" s="32"/>
    </row>
    <row r="8" spans="1:16" ht="15" customHeight="1">
      <c r="A8" s="141">
        <v>3</v>
      </c>
      <c r="B8" s="142">
        <v>77</v>
      </c>
      <c r="C8" s="2" t="s">
        <v>28</v>
      </c>
      <c r="D8" s="2" t="s">
        <v>26</v>
      </c>
      <c r="E8" s="3" t="s">
        <v>27</v>
      </c>
      <c r="F8" s="4">
        <v>35340</v>
      </c>
      <c r="G8" s="139">
        <v>1737</v>
      </c>
      <c r="H8" s="5">
        <v>3</v>
      </c>
      <c r="J8" s="32"/>
    </row>
    <row r="9" spans="1:16" ht="15" customHeight="1">
      <c r="A9" s="141">
        <v>4</v>
      </c>
      <c r="B9" s="142">
        <v>80</v>
      </c>
      <c r="C9" s="2" t="s">
        <v>31</v>
      </c>
      <c r="D9" s="2" t="s">
        <v>26</v>
      </c>
      <c r="E9" s="3" t="s">
        <v>27</v>
      </c>
      <c r="F9" s="4">
        <v>35309</v>
      </c>
      <c r="G9" s="139">
        <v>1740</v>
      </c>
      <c r="H9" s="5">
        <v>4</v>
      </c>
    </row>
    <row r="10" spans="1:16" ht="15" customHeight="1">
      <c r="A10" s="141">
        <v>5</v>
      </c>
      <c r="B10" s="142">
        <v>56</v>
      </c>
      <c r="C10" s="2" t="s">
        <v>61</v>
      </c>
      <c r="D10" s="2" t="s">
        <v>58</v>
      </c>
      <c r="E10" s="3" t="s">
        <v>27</v>
      </c>
      <c r="F10" s="4">
        <v>34943</v>
      </c>
      <c r="G10" s="139">
        <v>1744</v>
      </c>
      <c r="H10" s="5">
        <v>5</v>
      </c>
    </row>
    <row r="11" spans="1:16" ht="15" customHeight="1">
      <c r="A11" s="141">
        <v>6</v>
      </c>
      <c r="B11" s="142">
        <v>94</v>
      </c>
      <c r="C11" s="2" t="s">
        <v>46</v>
      </c>
      <c r="D11" s="2" t="s">
        <v>47</v>
      </c>
      <c r="E11" s="3" t="s">
        <v>27</v>
      </c>
      <c r="F11" s="4">
        <v>35431</v>
      </c>
      <c r="G11" s="139">
        <v>1747</v>
      </c>
      <c r="H11" s="5">
        <v>6</v>
      </c>
    </row>
    <row r="12" spans="1:16" ht="15" customHeight="1">
      <c r="A12" s="141">
        <v>7</v>
      </c>
      <c r="B12" s="142">
        <v>120</v>
      </c>
      <c r="C12" s="2" t="s">
        <v>86</v>
      </c>
      <c r="D12" s="2" t="s">
        <v>47</v>
      </c>
      <c r="E12" s="3" t="s">
        <v>27</v>
      </c>
      <c r="F12" s="4">
        <v>35431</v>
      </c>
      <c r="G12" s="139">
        <v>1750</v>
      </c>
      <c r="H12" s="5">
        <v>7</v>
      </c>
    </row>
    <row r="13" spans="1:16" ht="15" customHeight="1">
      <c r="A13" s="141">
        <v>8</v>
      </c>
      <c r="B13" s="142">
        <v>97</v>
      </c>
      <c r="C13" s="2" t="s">
        <v>50</v>
      </c>
      <c r="D13" s="2" t="s">
        <v>47</v>
      </c>
      <c r="E13" s="3" t="s">
        <v>27</v>
      </c>
      <c r="F13" s="4">
        <v>35065</v>
      </c>
      <c r="G13" s="139">
        <v>1758</v>
      </c>
      <c r="H13" s="5">
        <v>8</v>
      </c>
    </row>
    <row r="14" spans="1:16" ht="15" customHeight="1">
      <c r="A14" s="141">
        <v>9</v>
      </c>
      <c r="B14" s="142">
        <v>372</v>
      </c>
      <c r="C14" s="2" t="s">
        <v>97</v>
      </c>
      <c r="D14" s="2" t="s">
        <v>98</v>
      </c>
      <c r="E14" s="3" t="s">
        <v>99</v>
      </c>
      <c r="F14" s="4">
        <v>34700</v>
      </c>
      <c r="G14" s="139">
        <v>1802</v>
      </c>
      <c r="H14" s="5">
        <v>8</v>
      </c>
    </row>
    <row r="15" spans="1:16" ht="15" customHeight="1">
      <c r="A15" s="141">
        <v>10</v>
      </c>
      <c r="B15" s="142">
        <v>89</v>
      </c>
      <c r="C15" s="2" t="s">
        <v>53</v>
      </c>
      <c r="D15" s="2" t="s">
        <v>52</v>
      </c>
      <c r="E15" s="3" t="s">
        <v>27</v>
      </c>
      <c r="F15" s="4">
        <v>34709</v>
      </c>
      <c r="G15" s="139">
        <v>1807</v>
      </c>
      <c r="H15" s="5">
        <v>9</v>
      </c>
    </row>
    <row r="16" spans="1:16" ht="15" customHeight="1">
      <c r="A16" s="141">
        <v>11</v>
      </c>
      <c r="B16" s="142">
        <v>95</v>
      </c>
      <c r="C16" s="2" t="s">
        <v>48</v>
      </c>
      <c r="D16" s="2" t="s">
        <v>47</v>
      </c>
      <c r="E16" s="3" t="s">
        <v>27</v>
      </c>
      <c r="F16" s="4">
        <v>35065</v>
      </c>
      <c r="G16" s="139"/>
      <c r="H16" s="5">
        <v>10</v>
      </c>
    </row>
    <row r="17" spans="1:8" ht="15" customHeight="1">
      <c r="A17" s="141">
        <v>12</v>
      </c>
      <c r="B17" s="142">
        <v>76</v>
      </c>
      <c r="C17" s="2" t="s">
        <v>25</v>
      </c>
      <c r="D17" s="2" t="s">
        <v>26</v>
      </c>
      <c r="E17" s="3" t="s">
        <v>27</v>
      </c>
      <c r="F17" s="4">
        <v>34700</v>
      </c>
      <c r="G17" s="139"/>
      <c r="H17" s="5">
        <v>11</v>
      </c>
    </row>
    <row r="18" spans="1:8" ht="15" customHeight="1">
      <c r="A18" s="141">
        <v>13</v>
      </c>
      <c r="B18" s="142">
        <v>57</v>
      </c>
      <c r="C18" s="2" t="s">
        <v>62</v>
      </c>
      <c r="D18" s="2" t="s">
        <v>58</v>
      </c>
      <c r="E18" s="3" t="s">
        <v>27</v>
      </c>
      <c r="F18" s="4">
        <v>34943</v>
      </c>
      <c r="G18" s="139"/>
      <c r="H18" s="5">
        <v>12</v>
      </c>
    </row>
    <row r="19" spans="1:8" ht="15" customHeight="1">
      <c r="A19" s="141">
        <v>14</v>
      </c>
      <c r="B19" s="142">
        <v>92</v>
      </c>
      <c r="C19" s="2" t="s">
        <v>55</v>
      </c>
      <c r="D19" s="2" t="s">
        <v>52</v>
      </c>
      <c r="E19" s="3" t="s">
        <v>27</v>
      </c>
      <c r="F19" s="4">
        <v>34967</v>
      </c>
      <c r="G19" s="139"/>
      <c r="H19" s="5">
        <v>13</v>
      </c>
    </row>
    <row r="20" spans="1:8" ht="15" customHeight="1">
      <c r="A20" s="141">
        <v>15</v>
      </c>
      <c r="B20" s="142">
        <v>98</v>
      </c>
      <c r="C20" s="2" t="s">
        <v>51</v>
      </c>
      <c r="D20" s="2" t="s">
        <v>47</v>
      </c>
      <c r="E20" s="3" t="s">
        <v>27</v>
      </c>
      <c r="F20" s="4">
        <v>35065</v>
      </c>
      <c r="G20" s="139"/>
      <c r="H20" s="5">
        <v>14</v>
      </c>
    </row>
    <row r="21" spans="1:8" ht="15" customHeight="1">
      <c r="A21" s="141">
        <v>16</v>
      </c>
      <c r="B21" s="142">
        <v>93</v>
      </c>
      <c r="C21" s="2" t="s">
        <v>56</v>
      </c>
      <c r="D21" s="2" t="s">
        <v>52</v>
      </c>
      <c r="E21" s="3" t="s">
        <v>27</v>
      </c>
      <c r="F21" s="4">
        <v>35180</v>
      </c>
      <c r="G21" s="139"/>
      <c r="H21" s="5">
        <v>15</v>
      </c>
    </row>
    <row r="22" spans="1:8" ht="15" customHeight="1">
      <c r="A22" s="141">
        <v>17</v>
      </c>
      <c r="B22" s="142">
        <v>96</v>
      </c>
      <c r="C22" s="2" t="s">
        <v>49</v>
      </c>
      <c r="D22" s="2" t="s">
        <v>47</v>
      </c>
      <c r="E22" s="3" t="s">
        <v>27</v>
      </c>
      <c r="F22" s="4">
        <v>35065</v>
      </c>
      <c r="G22" s="139"/>
      <c r="H22" s="5">
        <v>16</v>
      </c>
    </row>
    <row r="23" spans="1:8" ht="15" customHeight="1">
      <c r="A23" s="141">
        <v>18</v>
      </c>
      <c r="B23" s="142">
        <v>58</v>
      </c>
      <c r="C23" s="2" t="s">
        <v>33</v>
      </c>
      <c r="D23" s="2" t="s">
        <v>34</v>
      </c>
      <c r="E23" s="3" t="s">
        <v>27</v>
      </c>
      <c r="F23" s="4">
        <v>35644</v>
      </c>
      <c r="G23" s="139"/>
      <c r="H23" s="5">
        <v>17</v>
      </c>
    </row>
    <row r="24" spans="1:8" ht="15" customHeight="1">
      <c r="A24" s="141">
        <v>19</v>
      </c>
      <c r="B24" s="142">
        <v>55</v>
      </c>
      <c r="C24" s="2" t="s">
        <v>60</v>
      </c>
      <c r="D24" s="2" t="s">
        <v>58</v>
      </c>
      <c r="E24" s="3" t="s">
        <v>27</v>
      </c>
      <c r="F24" s="4">
        <v>35002</v>
      </c>
      <c r="G24" s="139"/>
      <c r="H24" s="5">
        <v>18</v>
      </c>
    </row>
    <row r="25" spans="1:8" ht="15" customHeight="1">
      <c r="A25" s="141">
        <v>20</v>
      </c>
      <c r="B25" s="142">
        <v>90</v>
      </c>
      <c r="C25" s="2" t="s">
        <v>54</v>
      </c>
      <c r="D25" s="2" t="s">
        <v>52</v>
      </c>
      <c r="E25" s="3" t="s">
        <v>27</v>
      </c>
      <c r="F25" s="4">
        <v>34967</v>
      </c>
      <c r="G25" s="139"/>
      <c r="H25" s="5">
        <v>19</v>
      </c>
    </row>
    <row r="26" spans="1:8" ht="15" customHeight="1">
      <c r="A26" s="141">
        <v>21</v>
      </c>
      <c r="B26" s="142">
        <v>275</v>
      </c>
      <c r="C26" s="2" t="s">
        <v>66</v>
      </c>
      <c r="D26" s="2" t="s">
        <v>64</v>
      </c>
      <c r="E26" s="3" t="s">
        <v>27</v>
      </c>
      <c r="F26" s="4">
        <v>34985</v>
      </c>
      <c r="G26" s="139"/>
      <c r="H26" s="5">
        <v>20</v>
      </c>
    </row>
    <row r="27" spans="1:8" ht="15" customHeight="1">
      <c r="A27" s="141">
        <v>22</v>
      </c>
      <c r="B27" s="142">
        <v>112</v>
      </c>
      <c r="C27" s="2" t="s">
        <v>63</v>
      </c>
      <c r="D27" s="2" t="s">
        <v>64</v>
      </c>
      <c r="E27" s="3" t="s">
        <v>27</v>
      </c>
      <c r="F27" s="4">
        <v>35782</v>
      </c>
      <c r="G27" s="139"/>
      <c r="H27" s="5">
        <v>21</v>
      </c>
    </row>
    <row r="28" spans="1:8" ht="15" customHeight="1">
      <c r="A28" s="141">
        <v>23</v>
      </c>
      <c r="B28" s="142">
        <v>106</v>
      </c>
      <c r="C28" s="2" t="s">
        <v>68</v>
      </c>
      <c r="D28" s="2" t="s">
        <v>69</v>
      </c>
      <c r="E28" s="3" t="s">
        <v>27</v>
      </c>
      <c r="F28" s="4">
        <v>34766</v>
      </c>
      <c r="G28" s="139"/>
      <c r="H28" s="5">
        <v>22</v>
      </c>
    </row>
    <row r="29" spans="1:8" ht="15" customHeight="1">
      <c r="A29" s="141">
        <v>24</v>
      </c>
      <c r="B29" s="142">
        <v>86</v>
      </c>
      <c r="C29" s="2" t="s">
        <v>79</v>
      </c>
      <c r="D29" s="2" t="s">
        <v>75</v>
      </c>
      <c r="E29" s="3" t="s">
        <v>27</v>
      </c>
      <c r="F29" s="4">
        <v>35065</v>
      </c>
      <c r="G29" s="139"/>
      <c r="H29" s="5">
        <v>23</v>
      </c>
    </row>
    <row r="30" spans="1:8" ht="15" customHeight="1">
      <c r="A30" s="141">
        <v>25</v>
      </c>
      <c r="B30" s="142">
        <v>88</v>
      </c>
      <c r="C30" s="2" t="s">
        <v>80</v>
      </c>
      <c r="D30" s="2" t="s">
        <v>52</v>
      </c>
      <c r="E30" s="3" t="s">
        <v>27</v>
      </c>
      <c r="F30" s="4">
        <v>35065</v>
      </c>
      <c r="G30" s="139"/>
      <c r="H30" s="5">
        <v>24</v>
      </c>
    </row>
    <row r="31" spans="1:8" ht="15" customHeight="1">
      <c r="A31" s="141">
        <v>26</v>
      </c>
      <c r="B31" s="142">
        <v>59</v>
      </c>
      <c r="C31" s="2" t="s">
        <v>35</v>
      </c>
      <c r="D31" s="2" t="s">
        <v>34</v>
      </c>
      <c r="E31" s="3" t="s">
        <v>27</v>
      </c>
      <c r="F31" s="4">
        <v>35065</v>
      </c>
      <c r="G31" s="139"/>
      <c r="H31" s="5">
        <v>25</v>
      </c>
    </row>
    <row r="32" spans="1:8" ht="15" customHeight="1">
      <c r="A32" s="141">
        <v>27</v>
      </c>
      <c r="B32" s="142">
        <v>72</v>
      </c>
      <c r="C32" s="2" t="s">
        <v>43</v>
      </c>
      <c r="D32" s="2" t="s">
        <v>41</v>
      </c>
      <c r="E32" s="3" t="s">
        <v>27</v>
      </c>
      <c r="F32" s="4">
        <v>35949</v>
      </c>
      <c r="G32" s="139"/>
      <c r="H32" s="5">
        <v>26</v>
      </c>
    </row>
    <row r="33" spans="1:8" ht="15" customHeight="1">
      <c r="A33" s="141">
        <v>28</v>
      </c>
      <c r="B33" s="142">
        <v>82</v>
      </c>
      <c r="C33" s="2" t="s">
        <v>74</v>
      </c>
      <c r="D33" s="2" t="s">
        <v>75</v>
      </c>
      <c r="E33" s="3" t="s">
        <v>27</v>
      </c>
      <c r="F33" s="4">
        <v>35107</v>
      </c>
      <c r="G33" s="139"/>
      <c r="H33" s="5">
        <v>27</v>
      </c>
    </row>
    <row r="34" spans="1:8" ht="15" customHeight="1">
      <c r="A34" s="141">
        <v>29</v>
      </c>
      <c r="B34" s="142">
        <v>110</v>
      </c>
      <c r="C34" s="2" t="s">
        <v>72</v>
      </c>
      <c r="D34" s="2" t="s">
        <v>69</v>
      </c>
      <c r="E34" s="3" t="s">
        <v>27</v>
      </c>
      <c r="F34" s="4">
        <v>35922</v>
      </c>
      <c r="G34" s="139"/>
      <c r="H34" s="5">
        <v>28</v>
      </c>
    </row>
    <row r="35" spans="1:8" ht="15" customHeight="1">
      <c r="A35" s="141">
        <v>30</v>
      </c>
      <c r="B35" s="142">
        <v>73</v>
      </c>
      <c r="C35" s="2" t="s">
        <v>44</v>
      </c>
      <c r="D35" s="2" t="s">
        <v>41</v>
      </c>
      <c r="E35" s="3" t="s">
        <v>27</v>
      </c>
      <c r="F35" s="4">
        <v>36075</v>
      </c>
      <c r="G35" s="139"/>
      <c r="H35" s="5">
        <v>29</v>
      </c>
    </row>
    <row r="36" spans="1:8" ht="15" customHeight="1">
      <c r="A36" s="141">
        <v>31</v>
      </c>
      <c r="B36" s="142">
        <v>83</v>
      </c>
      <c r="C36" s="2" t="s">
        <v>76</v>
      </c>
      <c r="D36" s="2" t="s">
        <v>75</v>
      </c>
      <c r="E36" s="3" t="s">
        <v>27</v>
      </c>
      <c r="F36" s="4">
        <v>35535</v>
      </c>
      <c r="G36" s="139"/>
      <c r="H36" s="5">
        <v>30</v>
      </c>
    </row>
    <row r="37" spans="1:8" ht="15" customHeight="1">
      <c r="A37" s="141">
        <v>32</v>
      </c>
      <c r="B37" s="142">
        <v>52</v>
      </c>
      <c r="C37" s="2" t="s">
        <v>57</v>
      </c>
      <c r="D37" s="2" t="s">
        <v>58</v>
      </c>
      <c r="E37" s="3" t="s">
        <v>27</v>
      </c>
      <c r="F37" s="4">
        <v>35451</v>
      </c>
      <c r="G37" s="139"/>
      <c r="H37" s="5">
        <v>31</v>
      </c>
    </row>
    <row r="38" spans="1:8" ht="15" customHeight="1">
      <c r="A38" s="141">
        <v>33</v>
      </c>
      <c r="B38" s="142">
        <v>107</v>
      </c>
      <c r="C38" s="2" t="s">
        <v>70</v>
      </c>
      <c r="D38" s="2" t="s">
        <v>69</v>
      </c>
      <c r="E38" s="3" t="s">
        <v>27</v>
      </c>
      <c r="F38" s="4">
        <v>34827</v>
      </c>
      <c r="G38" s="139"/>
      <c r="H38" s="5">
        <v>32</v>
      </c>
    </row>
    <row r="39" spans="1:8" ht="15" customHeight="1">
      <c r="A39" s="141">
        <v>34</v>
      </c>
      <c r="B39" s="142">
        <v>61</v>
      </c>
      <c r="C39" s="2" t="s">
        <v>37</v>
      </c>
      <c r="D39" s="2" t="s">
        <v>34</v>
      </c>
      <c r="E39" s="3" t="s">
        <v>27</v>
      </c>
      <c r="F39" s="4">
        <v>34864</v>
      </c>
      <c r="G39" s="139"/>
      <c r="H39" s="5">
        <v>33</v>
      </c>
    </row>
    <row r="40" spans="1:8" ht="15" customHeight="1">
      <c r="A40" s="141">
        <v>35</v>
      </c>
      <c r="B40" s="142">
        <v>54</v>
      </c>
      <c r="C40" s="2" t="s">
        <v>87</v>
      </c>
      <c r="D40" s="2" t="s">
        <v>58</v>
      </c>
      <c r="E40" s="3" t="s">
        <v>27</v>
      </c>
      <c r="F40" s="4">
        <v>35621</v>
      </c>
      <c r="G40" s="139"/>
      <c r="H40" s="5">
        <v>34</v>
      </c>
    </row>
    <row r="41" spans="1:8" ht="15" customHeight="1">
      <c r="A41" s="141">
        <v>36</v>
      </c>
      <c r="B41" s="142">
        <v>115</v>
      </c>
      <c r="C41" s="2" t="s">
        <v>67</v>
      </c>
      <c r="D41" s="2" t="s">
        <v>64</v>
      </c>
      <c r="E41" s="3" t="s">
        <v>27</v>
      </c>
      <c r="F41" s="4">
        <v>35400</v>
      </c>
      <c r="G41" s="139"/>
      <c r="H41" s="5">
        <v>35</v>
      </c>
    </row>
    <row r="42" spans="1:8" ht="15" customHeight="1">
      <c r="A42" s="141">
        <v>37</v>
      </c>
      <c r="B42" s="142">
        <v>71</v>
      </c>
      <c r="C42" s="2" t="s">
        <v>42</v>
      </c>
      <c r="D42" s="2" t="s">
        <v>41</v>
      </c>
      <c r="E42" s="3" t="s">
        <v>27</v>
      </c>
      <c r="F42" s="4">
        <v>36108</v>
      </c>
      <c r="G42" s="139"/>
      <c r="H42" s="5">
        <v>36</v>
      </c>
    </row>
    <row r="43" spans="1:8" ht="15" customHeight="1">
      <c r="A43" s="141">
        <v>38</v>
      </c>
      <c r="B43" s="142">
        <v>108</v>
      </c>
      <c r="C43" s="2" t="s">
        <v>71</v>
      </c>
      <c r="D43" s="2" t="s">
        <v>69</v>
      </c>
      <c r="E43" s="3" t="s">
        <v>27</v>
      </c>
      <c r="F43" s="4">
        <v>35065</v>
      </c>
      <c r="G43" s="139"/>
      <c r="H43" s="5">
        <v>37</v>
      </c>
    </row>
    <row r="44" spans="1:8" ht="15" customHeight="1">
      <c r="A44" s="141">
        <v>39</v>
      </c>
      <c r="B44" s="142">
        <v>60</v>
      </c>
      <c r="C44" s="2" t="s">
        <v>36</v>
      </c>
      <c r="D44" s="2" t="s">
        <v>34</v>
      </c>
      <c r="E44" s="3" t="s">
        <v>27</v>
      </c>
      <c r="F44" s="4">
        <v>34807</v>
      </c>
      <c r="G44" s="139"/>
      <c r="H44" s="5">
        <v>38</v>
      </c>
    </row>
    <row r="45" spans="1:8" ht="15" customHeight="1">
      <c r="A45" s="141">
        <v>40</v>
      </c>
      <c r="B45" s="142">
        <v>113</v>
      </c>
      <c r="C45" s="2" t="s">
        <v>65</v>
      </c>
      <c r="D45" s="2" t="s">
        <v>64</v>
      </c>
      <c r="E45" s="3" t="s">
        <v>27</v>
      </c>
      <c r="F45" s="4">
        <v>34809</v>
      </c>
      <c r="G45" s="139"/>
      <c r="H45" s="5">
        <v>39</v>
      </c>
    </row>
    <row r="46" spans="1:8" ht="15" customHeight="1">
      <c r="A46" s="141">
        <v>41</v>
      </c>
      <c r="B46" s="142">
        <v>84</v>
      </c>
      <c r="C46" s="2" t="s">
        <v>77</v>
      </c>
      <c r="D46" s="2" t="s">
        <v>75</v>
      </c>
      <c r="E46" s="3" t="s">
        <v>27</v>
      </c>
      <c r="F46" s="4">
        <v>35065</v>
      </c>
      <c r="G46" s="139"/>
      <c r="H46" s="5">
        <v>40</v>
      </c>
    </row>
    <row r="47" spans="1:8" ht="15" customHeight="1">
      <c r="A47" s="141">
        <v>42</v>
      </c>
      <c r="B47" s="142">
        <v>70</v>
      </c>
      <c r="C47" s="2" t="s">
        <v>40</v>
      </c>
      <c r="D47" s="2" t="s">
        <v>41</v>
      </c>
      <c r="E47" s="3" t="s">
        <v>27</v>
      </c>
      <c r="F47" s="4">
        <v>35838</v>
      </c>
      <c r="G47" s="139"/>
      <c r="H47" s="5">
        <v>41</v>
      </c>
    </row>
    <row r="48" spans="1:8" ht="15" customHeight="1">
      <c r="A48" s="141">
        <v>43</v>
      </c>
      <c r="B48" s="142">
        <v>62</v>
      </c>
      <c r="C48" s="2" t="s">
        <v>38</v>
      </c>
      <c r="D48" s="2" t="s">
        <v>34</v>
      </c>
      <c r="E48" s="3" t="s">
        <v>27</v>
      </c>
      <c r="F48" s="4">
        <v>35517</v>
      </c>
      <c r="G48" s="139"/>
      <c r="H48" s="5">
        <v>42</v>
      </c>
    </row>
    <row r="49" spans="1:8" ht="15" customHeight="1">
      <c r="A49" s="141">
        <v>44</v>
      </c>
      <c r="B49" s="142">
        <v>116</v>
      </c>
      <c r="C49" s="2" t="s">
        <v>96</v>
      </c>
      <c r="D49" s="2" t="s">
        <v>64</v>
      </c>
      <c r="E49" s="3" t="s">
        <v>27</v>
      </c>
      <c r="F49" s="4">
        <v>35263</v>
      </c>
      <c r="G49" s="139"/>
      <c r="H49" s="5">
        <v>43</v>
      </c>
    </row>
    <row r="50" spans="1:8" ht="15" customHeight="1">
      <c r="A50" s="141">
        <v>45</v>
      </c>
      <c r="B50" s="142">
        <v>111</v>
      </c>
      <c r="C50" s="2" t="s">
        <v>73</v>
      </c>
      <c r="D50" s="2" t="s">
        <v>69</v>
      </c>
      <c r="E50" s="3" t="s">
        <v>27</v>
      </c>
      <c r="F50" s="4">
        <v>35269</v>
      </c>
      <c r="G50" s="139"/>
      <c r="H50" s="5">
        <v>44</v>
      </c>
    </row>
    <row r="51" spans="1:8" ht="15" customHeight="1">
      <c r="A51" s="141" t="s">
        <v>32</v>
      </c>
      <c r="B51" s="142">
        <v>63</v>
      </c>
      <c r="C51" s="2" t="s">
        <v>39</v>
      </c>
      <c r="D51" s="2" t="s">
        <v>34</v>
      </c>
      <c r="E51" s="3" t="s">
        <v>27</v>
      </c>
      <c r="F51" s="4">
        <v>35936</v>
      </c>
      <c r="G51" s="139" t="s">
        <v>102</v>
      </c>
      <c r="H51" s="5" t="s">
        <v>32</v>
      </c>
    </row>
    <row r="52" spans="1:8" ht="15" customHeight="1">
      <c r="A52" s="141" t="s">
        <v>32</v>
      </c>
      <c r="B52" s="142">
        <v>85</v>
      </c>
      <c r="C52" s="2" t="s">
        <v>78</v>
      </c>
      <c r="D52" s="2" t="s">
        <v>75</v>
      </c>
      <c r="E52" s="3" t="s">
        <v>27</v>
      </c>
      <c r="F52" s="4">
        <v>36093</v>
      </c>
      <c r="G52" s="139" t="s">
        <v>102</v>
      </c>
      <c r="H52" s="5" t="s">
        <v>32</v>
      </c>
    </row>
    <row r="53" spans="1:8" ht="15" customHeight="1">
      <c r="A53" s="141" t="s">
        <v>32</v>
      </c>
      <c r="B53" s="142">
        <v>91</v>
      </c>
      <c r="C53" s="2" t="s">
        <v>84</v>
      </c>
      <c r="D53" s="2" t="s">
        <v>52</v>
      </c>
      <c r="E53" s="3" t="s">
        <v>27</v>
      </c>
      <c r="F53" s="4">
        <v>35279</v>
      </c>
      <c r="G53" s="139" t="s">
        <v>102</v>
      </c>
      <c r="H53" s="5" t="s">
        <v>32</v>
      </c>
    </row>
    <row r="54" spans="1:8" ht="15" customHeight="1">
      <c r="A54" s="141" t="s">
        <v>32</v>
      </c>
      <c r="B54" s="142">
        <v>79</v>
      </c>
      <c r="C54" s="2" t="s">
        <v>30</v>
      </c>
      <c r="D54" s="2" t="s">
        <v>26</v>
      </c>
      <c r="E54" s="3" t="s">
        <v>27</v>
      </c>
      <c r="F54" s="4">
        <v>35796</v>
      </c>
      <c r="G54" s="139" t="s">
        <v>102</v>
      </c>
      <c r="H54" s="5" t="s">
        <v>32</v>
      </c>
    </row>
    <row r="55" spans="1:8" ht="15" customHeight="1">
      <c r="A55" s="141" t="s">
        <v>32</v>
      </c>
      <c r="B55" s="142">
        <v>74</v>
      </c>
      <c r="C55" s="2" t="s">
        <v>45</v>
      </c>
      <c r="D55" s="2" t="s">
        <v>41</v>
      </c>
      <c r="E55" s="3" t="s">
        <v>27</v>
      </c>
      <c r="F55" s="4">
        <v>35065</v>
      </c>
      <c r="G55" s="139" t="s">
        <v>101</v>
      </c>
      <c r="H55" s="5" t="s">
        <v>32</v>
      </c>
    </row>
    <row r="56" spans="1:8" ht="15" customHeight="1">
      <c r="A56" s="141" t="s">
        <v>32</v>
      </c>
      <c r="B56" s="142">
        <v>53</v>
      </c>
      <c r="C56" s="2" t="s">
        <v>59</v>
      </c>
      <c r="D56" s="2" t="s">
        <v>58</v>
      </c>
      <c r="E56" s="3" t="s">
        <v>27</v>
      </c>
      <c r="F56" s="4">
        <v>35518</v>
      </c>
      <c r="G56" s="139" t="s">
        <v>101</v>
      </c>
      <c r="H56" s="5" t="s">
        <v>32</v>
      </c>
    </row>
    <row r="57" spans="1:8" ht="15" customHeight="1">
      <c r="A57" s="141" t="s">
        <v>32</v>
      </c>
      <c r="B57" s="142">
        <v>109</v>
      </c>
      <c r="C57" s="2" t="s">
        <v>85</v>
      </c>
      <c r="D57" s="2" t="s">
        <v>69</v>
      </c>
      <c r="E57" s="3" t="s">
        <v>27</v>
      </c>
      <c r="F57" s="4">
        <v>35642</v>
      </c>
      <c r="G57" s="139" t="s">
        <v>101</v>
      </c>
      <c r="H57" s="5" t="s">
        <v>32</v>
      </c>
    </row>
    <row r="58" spans="1:8" ht="15" customHeight="1">
      <c r="A58" s="141" t="s">
        <v>109</v>
      </c>
      <c r="B58" s="142"/>
      <c r="C58" s="2" t="s">
        <v>109</v>
      </c>
      <c r="D58" s="2" t="s">
        <v>109</v>
      </c>
      <c r="E58" s="3" t="s">
        <v>109</v>
      </c>
      <c r="F58" s="4" t="s">
        <v>109</v>
      </c>
      <c r="G58" s="139"/>
      <c r="H58" s="5" t="s">
        <v>109</v>
      </c>
    </row>
    <row r="59" spans="1:8" ht="15" customHeight="1">
      <c r="A59" s="141" t="s">
        <v>109</v>
      </c>
      <c r="B59" s="142"/>
      <c r="C59" s="2" t="s">
        <v>109</v>
      </c>
      <c r="D59" s="2" t="s">
        <v>109</v>
      </c>
      <c r="E59" s="3" t="s">
        <v>109</v>
      </c>
      <c r="F59" s="4" t="s">
        <v>109</v>
      </c>
      <c r="G59" s="139"/>
      <c r="H59" s="5" t="s">
        <v>109</v>
      </c>
    </row>
    <row r="60" spans="1:8" ht="15" customHeight="1">
      <c r="A60" s="141" t="s">
        <v>109</v>
      </c>
      <c r="B60" s="142"/>
      <c r="C60" s="2" t="s">
        <v>109</v>
      </c>
      <c r="D60" s="2" t="s">
        <v>109</v>
      </c>
      <c r="E60" s="3" t="s">
        <v>109</v>
      </c>
      <c r="F60" s="4" t="s">
        <v>109</v>
      </c>
      <c r="G60" s="139"/>
      <c r="H60" s="5" t="s">
        <v>109</v>
      </c>
    </row>
    <row r="61" spans="1:8" ht="15" customHeight="1">
      <c r="A61" s="1" t="s">
        <v>109</v>
      </c>
      <c r="B61" s="123"/>
      <c r="C61" s="2" t="s">
        <v>109</v>
      </c>
      <c r="D61" s="2" t="s">
        <v>109</v>
      </c>
      <c r="E61" s="3" t="s">
        <v>109</v>
      </c>
      <c r="F61" s="4" t="s">
        <v>109</v>
      </c>
      <c r="G61" s="139"/>
      <c r="H61" s="5" t="s">
        <v>109</v>
      </c>
    </row>
    <row r="62" spans="1:8" ht="15" customHeight="1">
      <c r="A62" s="1" t="s">
        <v>109</v>
      </c>
      <c r="B62" s="123"/>
      <c r="C62" s="2" t="s">
        <v>109</v>
      </c>
      <c r="D62" s="2" t="s">
        <v>109</v>
      </c>
      <c r="E62" s="3" t="s">
        <v>109</v>
      </c>
      <c r="F62" s="4" t="s">
        <v>109</v>
      </c>
      <c r="G62" s="139"/>
      <c r="H62" s="5" t="s">
        <v>109</v>
      </c>
    </row>
    <row r="63" spans="1:8" ht="15" customHeight="1">
      <c r="A63" s="1" t="s">
        <v>109</v>
      </c>
      <c r="B63" s="123"/>
      <c r="C63" s="2" t="s">
        <v>109</v>
      </c>
      <c r="D63" s="2" t="s">
        <v>109</v>
      </c>
      <c r="E63" s="3" t="s">
        <v>109</v>
      </c>
      <c r="F63" s="4" t="s">
        <v>109</v>
      </c>
      <c r="G63" s="139"/>
      <c r="H63" s="5" t="s">
        <v>109</v>
      </c>
    </row>
    <row r="64" spans="1:8" ht="15" customHeight="1">
      <c r="A64" s="1" t="s">
        <v>109</v>
      </c>
      <c r="B64" s="123"/>
      <c r="C64" s="2" t="s">
        <v>109</v>
      </c>
      <c r="D64" s="2" t="s">
        <v>109</v>
      </c>
      <c r="E64" s="3" t="s">
        <v>109</v>
      </c>
      <c r="F64" s="4" t="s">
        <v>109</v>
      </c>
      <c r="G64" s="139"/>
      <c r="H64" s="5" t="s">
        <v>109</v>
      </c>
    </row>
    <row r="65" spans="1:8" ht="15" customHeight="1">
      <c r="A65" s="1" t="s">
        <v>109</v>
      </c>
      <c r="B65" s="123"/>
      <c r="C65" s="2" t="s">
        <v>109</v>
      </c>
      <c r="D65" s="2" t="s">
        <v>109</v>
      </c>
      <c r="E65" s="3" t="s">
        <v>109</v>
      </c>
      <c r="F65" s="4" t="s">
        <v>109</v>
      </c>
      <c r="G65" s="139"/>
      <c r="H65" s="5" t="s">
        <v>109</v>
      </c>
    </row>
    <row r="66" spans="1:8" ht="15" customHeight="1">
      <c r="A66" s="1" t="s">
        <v>109</v>
      </c>
      <c r="B66" s="123"/>
      <c r="C66" s="2" t="s">
        <v>109</v>
      </c>
      <c r="D66" s="2" t="s">
        <v>109</v>
      </c>
      <c r="E66" s="3" t="s">
        <v>109</v>
      </c>
      <c r="F66" s="4" t="s">
        <v>109</v>
      </c>
      <c r="G66" s="139"/>
      <c r="H66" s="5" t="s">
        <v>109</v>
      </c>
    </row>
    <row r="67" spans="1:8" ht="15" customHeight="1">
      <c r="A67" s="1" t="s">
        <v>109</v>
      </c>
      <c r="B67" s="123"/>
      <c r="C67" s="2" t="s">
        <v>109</v>
      </c>
      <c r="D67" s="2" t="s">
        <v>109</v>
      </c>
      <c r="E67" s="3" t="s">
        <v>109</v>
      </c>
      <c r="F67" s="4" t="s">
        <v>109</v>
      </c>
      <c r="G67" s="139"/>
      <c r="H67" s="5" t="s">
        <v>109</v>
      </c>
    </row>
    <row r="68" spans="1:8" ht="15" customHeight="1">
      <c r="A68" s="1" t="s">
        <v>109</v>
      </c>
      <c r="B68" s="123"/>
      <c r="C68" s="2" t="s">
        <v>109</v>
      </c>
      <c r="D68" s="2" t="s">
        <v>109</v>
      </c>
      <c r="E68" s="3" t="s">
        <v>109</v>
      </c>
      <c r="F68" s="4" t="s">
        <v>109</v>
      </c>
      <c r="G68" s="139"/>
      <c r="H68" s="5" t="s">
        <v>109</v>
      </c>
    </row>
    <row r="69" spans="1:8" ht="15" customHeight="1">
      <c r="A69" s="1" t="s">
        <v>109</v>
      </c>
      <c r="B69" s="123"/>
      <c r="C69" s="2" t="s">
        <v>109</v>
      </c>
      <c r="D69" s="2" t="s">
        <v>109</v>
      </c>
      <c r="E69" s="3" t="s">
        <v>109</v>
      </c>
      <c r="F69" s="4" t="s">
        <v>109</v>
      </c>
      <c r="G69" s="139"/>
      <c r="H69" s="5" t="s">
        <v>109</v>
      </c>
    </row>
    <row r="70" spans="1:8" ht="15" customHeight="1">
      <c r="A70" s="1" t="s">
        <v>109</v>
      </c>
      <c r="B70" s="123"/>
      <c r="C70" s="2" t="s">
        <v>109</v>
      </c>
      <c r="D70" s="2" t="s">
        <v>109</v>
      </c>
      <c r="E70" s="3" t="s">
        <v>109</v>
      </c>
      <c r="F70" s="4" t="s">
        <v>109</v>
      </c>
      <c r="G70" s="139"/>
      <c r="H70" s="5" t="s">
        <v>109</v>
      </c>
    </row>
    <row r="71" spans="1:8" ht="15" customHeight="1">
      <c r="A71" s="1" t="s">
        <v>109</v>
      </c>
      <c r="B71" s="123"/>
      <c r="C71" s="2" t="s">
        <v>109</v>
      </c>
      <c r="D71" s="2" t="s">
        <v>109</v>
      </c>
      <c r="E71" s="3" t="s">
        <v>109</v>
      </c>
      <c r="F71" s="4" t="s">
        <v>109</v>
      </c>
      <c r="G71" s="139"/>
      <c r="H71" s="5" t="s">
        <v>109</v>
      </c>
    </row>
    <row r="72" spans="1:8" ht="15" customHeight="1">
      <c r="A72" s="1" t="s">
        <v>109</v>
      </c>
      <c r="B72" s="123"/>
      <c r="C72" s="2" t="s">
        <v>109</v>
      </c>
      <c r="D72" s="2" t="s">
        <v>109</v>
      </c>
      <c r="E72" s="3" t="s">
        <v>109</v>
      </c>
      <c r="F72" s="4" t="s">
        <v>109</v>
      </c>
      <c r="G72" s="139"/>
      <c r="H72" s="5" t="s">
        <v>109</v>
      </c>
    </row>
    <row r="73" spans="1:8" ht="15" customHeight="1">
      <c r="A73" s="1" t="s">
        <v>32</v>
      </c>
      <c r="B73" s="123"/>
      <c r="C73" s="2" t="s">
        <v>109</v>
      </c>
      <c r="D73" s="2" t="s">
        <v>109</v>
      </c>
      <c r="E73" s="3" t="s">
        <v>109</v>
      </c>
      <c r="F73" s="4" t="s">
        <v>109</v>
      </c>
      <c r="G73" s="139"/>
      <c r="H73" s="5" t="s">
        <v>109</v>
      </c>
    </row>
    <row r="74" spans="1:8" ht="15" customHeight="1">
      <c r="A74" s="1" t="s">
        <v>32</v>
      </c>
      <c r="B74" s="123"/>
      <c r="C74" s="2" t="s">
        <v>109</v>
      </c>
      <c r="D74" s="2" t="s">
        <v>109</v>
      </c>
      <c r="E74" s="3" t="s">
        <v>109</v>
      </c>
      <c r="F74" s="4" t="s">
        <v>109</v>
      </c>
      <c r="G74" s="139"/>
      <c r="H74" s="5" t="s">
        <v>109</v>
      </c>
    </row>
    <row r="75" spans="1:8" ht="15" customHeight="1">
      <c r="A75" s="1" t="s">
        <v>32</v>
      </c>
      <c r="B75" s="123"/>
      <c r="C75" s="2" t="s">
        <v>109</v>
      </c>
      <c r="D75" s="2" t="s">
        <v>109</v>
      </c>
      <c r="E75" s="3" t="s">
        <v>109</v>
      </c>
      <c r="F75" s="4" t="s">
        <v>109</v>
      </c>
      <c r="G75" s="139"/>
      <c r="H75" s="5" t="s">
        <v>109</v>
      </c>
    </row>
    <row r="76" spans="1:8" ht="15" customHeight="1">
      <c r="A76" s="1" t="s">
        <v>32</v>
      </c>
      <c r="B76" s="123"/>
      <c r="C76" s="2" t="s">
        <v>109</v>
      </c>
      <c r="D76" s="2" t="s">
        <v>109</v>
      </c>
      <c r="E76" s="3" t="s">
        <v>109</v>
      </c>
      <c r="F76" s="4" t="s">
        <v>109</v>
      </c>
      <c r="G76" s="139"/>
      <c r="H76" s="5" t="s">
        <v>109</v>
      </c>
    </row>
    <row r="77" spans="1:8" ht="15" customHeight="1">
      <c r="A77" s="1" t="s">
        <v>32</v>
      </c>
      <c r="B77" s="123"/>
      <c r="C77" s="2" t="s">
        <v>109</v>
      </c>
      <c r="D77" s="2" t="s">
        <v>109</v>
      </c>
      <c r="E77" s="3" t="s">
        <v>109</v>
      </c>
      <c r="F77" s="4" t="s">
        <v>109</v>
      </c>
      <c r="G77" s="139"/>
      <c r="H77" s="5" t="s">
        <v>109</v>
      </c>
    </row>
    <row r="78" spans="1:8" ht="15" customHeight="1">
      <c r="A78" s="1" t="s">
        <v>32</v>
      </c>
      <c r="B78" s="123"/>
      <c r="C78" s="2" t="s">
        <v>109</v>
      </c>
      <c r="D78" s="2" t="s">
        <v>109</v>
      </c>
      <c r="E78" s="3" t="s">
        <v>109</v>
      </c>
      <c r="F78" s="4" t="s">
        <v>109</v>
      </c>
      <c r="G78" s="139"/>
      <c r="H78" s="5" t="s">
        <v>109</v>
      </c>
    </row>
    <row r="79" spans="1:8" ht="15" customHeight="1">
      <c r="A79" s="1" t="s">
        <v>32</v>
      </c>
      <c r="B79" s="123"/>
      <c r="C79" s="2" t="s">
        <v>109</v>
      </c>
      <c r="D79" s="2" t="s">
        <v>109</v>
      </c>
      <c r="E79" s="3" t="s">
        <v>109</v>
      </c>
      <c r="F79" s="4" t="s">
        <v>109</v>
      </c>
      <c r="G79" s="139"/>
      <c r="H79" s="5" t="s">
        <v>109</v>
      </c>
    </row>
    <row r="80" spans="1:8" ht="15" customHeight="1">
      <c r="A80" s="1" t="s">
        <v>32</v>
      </c>
      <c r="B80" s="123"/>
      <c r="C80" s="2" t="s">
        <v>109</v>
      </c>
      <c r="D80" s="2" t="s">
        <v>109</v>
      </c>
      <c r="E80" s="3" t="s">
        <v>109</v>
      </c>
      <c r="F80" s="4" t="s">
        <v>109</v>
      </c>
      <c r="G80" s="139"/>
      <c r="H80" s="5" t="s">
        <v>109</v>
      </c>
    </row>
    <row r="81" spans="1:8" ht="15" customHeight="1">
      <c r="A81" s="1" t="s">
        <v>32</v>
      </c>
      <c r="B81" s="123"/>
      <c r="C81" s="2" t="s">
        <v>109</v>
      </c>
      <c r="D81" s="2" t="s">
        <v>109</v>
      </c>
      <c r="E81" s="3" t="s">
        <v>109</v>
      </c>
      <c r="F81" s="4" t="s">
        <v>109</v>
      </c>
      <c r="G81" s="139"/>
      <c r="H81" s="5" t="s">
        <v>109</v>
      </c>
    </row>
    <row r="82" spans="1:8" ht="15" customHeight="1">
      <c r="A82" s="1" t="s">
        <v>32</v>
      </c>
      <c r="B82" s="123"/>
      <c r="C82" s="2" t="s">
        <v>109</v>
      </c>
      <c r="D82" s="2" t="s">
        <v>109</v>
      </c>
      <c r="E82" s="3" t="s">
        <v>109</v>
      </c>
      <c r="F82" s="4" t="s">
        <v>109</v>
      </c>
      <c r="G82" s="139"/>
      <c r="H82" s="5" t="s">
        <v>109</v>
      </c>
    </row>
    <row r="83" spans="1:8" ht="15" customHeight="1">
      <c r="A83" s="1" t="s">
        <v>32</v>
      </c>
      <c r="B83" s="123"/>
      <c r="C83" s="2" t="s">
        <v>109</v>
      </c>
      <c r="D83" s="2" t="s">
        <v>109</v>
      </c>
      <c r="E83" s="3" t="s">
        <v>109</v>
      </c>
      <c r="F83" s="4" t="s">
        <v>109</v>
      </c>
      <c r="G83" s="139"/>
      <c r="H83" s="5" t="s">
        <v>109</v>
      </c>
    </row>
    <row r="84" spans="1:8" ht="15" customHeight="1">
      <c r="A84" s="1" t="s">
        <v>32</v>
      </c>
      <c r="B84" s="123"/>
      <c r="C84" s="2" t="s">
        <v>109</v>
      </c>
      <c r="D84" s="2" t="s">
        <v>109</v>
      </c>
      <c r="E84" s="3" t="s">
        <v>109</v>
      </c>
      <c r="F84" s="4" t="s">
        <v>109</v>
      </c>
      <c r="G84" s="139"/>
      <c r="H84" s="5" t="s">
        <v>109</v>
      </c>
    </row>
    <row r="85" spans="1:8" ht="15" customHeight="1">
      <c r="A85" s="1" t="s">
        <v>32</v>
      </c>
      <c r="B85" s="123"/>
      <c r="C85" s="2" t="s">
        <v>109</v>
      </c>
      <c r="D85" s="2" t="s">
        <v>109</v>
      </c>
      <c r="E85" s="3" t="s">
        <v>109</v>
      </c>
      <c r="F85" s="4" t="s">
        <v>109</v>
      </c>
      <c r="G85" s="139"/>
      <c r="H85" s="5" t="s">
        <v>109</v>
      </c>
    </row>
    <row r="86" spans="1:8" ht="15" customHeight="1">
      <c r="A86" s="1" t="s">
        <v>32</v>
      </c>
      <c r="B86" s="123"/>
      <c r="C86" s="2" t="s">
        <v>109</v>
      </c>
      <c r="D86" s="2" t="s">
        <v>109</v>
      </c>
      <c r="E86" s="3" t="s">
        <v>109</v>
      </c>
      <c r="F86" s="4" t="s">
        <v>109</v>
      </c>
      <c r="G86" s="139"/>
      <c r="H86" s="5" t="s">
        <v>109</v>
      </c>
    </row>
    <row r="87" spans="1:8" ht="15" customHeight="1">
      <c r="A87" s="1" t="s">
        <v>32</v>
      </c>
      <c r="B87" s="123"/>
      <c r="C87" s="2" t="s">
        <v>109</v>
      </c>
      <c r="D87" s="2" t="s">
        <v>109</v>
      </c>
      <c r="E87" s="3" t="s">
        <v>109</v>
      </c>
      <c r="F87" s="4" t="s">
        <v>109</v>
      </c>
      <c r="G87" s="139"/>
      <c r="H87" s="5" t="s">
        <v>109</v>
      </c>
    </row>
    <row r="88" spans="1:8" ht="15" customHeight="1">
      <c r="A88" s="1" t="s">
        <v>32</v>
      </c>
      <c r="B88" s="123"/>
      <c r="C88" s="2" t="s">
        <v>109</v>
      </c>
      <c r="D88" s="2" t="s">
        <v>109</v>
      </c>
      <c r="E88" s="3" t="s">
        <v>109</v>
      </c>
      <c r="F88" s="4" t="s">
        <v>109</v>
      </c>
      <c r="G88" s="139"/>
      <c r="H88" s="5" t="s">
        <v>109</v>
      </c>
    </row>
    <row r="89" spans="1:8" ht="15" customHeight="1">
      <c r="A89" s="1" t="s">
        <v>32</v>
      </c>
      <c r="B89" s="123"/>
      <c r="C89" s="2" t="s">
        <v>109</v>
      </c>
      <c r="D89" s="2" t="s">
        <v>109</v>
      </c>
      <c r="E89" s="3" t="s">
        <v>109</v>
      </c>
      <c r="F89" s="4" t="s">
        <v>109</v>
      </c>
      <c r="G89" s="139"/>
      <c r="H89" s="5" t="s">
        <v>109</v>
      </c>
    </row>
    <row r="90" spans="1:8" ht="15" customHeight="1">
      <c r="A90" s="1" t="s">
        <v>32</v>
      </c>
      <c r="B90" s="123"/>
      <c r="C90" s="2" t="s">
        <v>109</v>
      </c>
      <c r="D90" s="2" t="s">
        <v>109</v>
      </c>
      <c r="E90" s="3" t="s">
        <v>109</v>
      </c>
      <c r="F90" s="4" t="s">
        <v>109</v>
      </c>
      <c r="G90" s="139"/>
      <c r="H90" s="5" t="s">
        <v>109</v>
      </c>
    </row>
    <row r="91" spans="1:8" ht="15" customHeight="1">
      <c r="A91" s="1" t="s">
        <v>32</v>
      </c>
      <c r="B91" s="123"/>
      <c r="C91" s="2" t="s">
        <v>109</v>
      </c>
      <c r="D91" s="2" t="s">
        <v>109</v>
      </c>
      <c r="E91" s="3" t="s">
        <v>109</v>
      </c>
      <c r="F91" s="4" t="s">
        <v>109</v>
      </c>
      <c r="G91" s="139"/>
      <c r="H91" s="5" t="s">
        <v>109</v>
      </c>
    </row>
    <row r="92" spans="1:8" ht="15" customHeight="1">
      <c r="A92" s="1" t="s">
        <v>32</v>
      </c>
      <c r="B92" s="123"/>
      <c r="C92" s="2" t="s">
        <v>109</v>
      </c>
      <c r="D92" s="2" t="s">
        <v>109</v>
      </c>
      <c r="E92" s="3" t="s">
        <v>109</v>
      </c>
      <c r="F92" s="4" t="s">
        <v>109</v>
      </c>
      <c r="G92" s="139"/>
      <c r="H92" s="5" t="s">
        <v>109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4" type="noConversion"/>
  <conditionalFormatting sqref="H6:H92">
    <cfRule type="containsText" dxfId="66" priority="4" stopIfTrue="1" operator="containsText" text="$E$7=&quot;F&quot;">
      <formula>NOT(ISERROR(SEARCH("$E$7=""F""",H6)))</formula>
    </cfRule>
    <cfRule type="containsText" dxfId="65" priority="6" stopIfTrue="1" operator="containsText" text="F=E7">
      <formula>NOT(ISERROR(SEARCH("F=E7",H6)))</formula>
    </cfRule>
  </conditionalFormatting>
  <conditionalFormatting sqref="B6:B92">
    <cfRule type="duplicateValues" dxfId="64" priority="1750" stopIfTrue="1"/>
  </conditionalFormatting>
  <conditionalFormatting sqref="A6:A60">
    <cfRule type="containsText" dxfId="63" priority="1" stopIfTrue="1" operator="containsText" text="$E$7=&quot;F&quot;">
      <formula>NOT(ISERROR(SEARCH("$E$7=""F""",A6)))</formula>
    </cfRule>
    <cfRule type="containsText" dxfId="62" priority="2" stopIfTrue="1" operator="containsText" text="F=E7">
      <formula>NOT(ISERROR(SEARCH("F=E7",A6)))</formula>
    </cfRule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98" fitToHeight="0" orientation="portrait" horizontalDpi="300" verticalDpi="300" r:id="rId1"/>
  <headerFooter alignWithMargins="0">
    <oddFooter>&amp;C&amp;P</oddFooter>
  </headerFooter>
  <rowBreaks count="1" manualBreakCount="1">
    <brk id="5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K59"/>
  <sheetViews>
    <sheetView view="pageBreakPreview" zoomScale="110" zoomScaleSheetLayoutView="110" workbookViewId="0">
      <selection activeCell="D11" sqref="D11"/>
    </sheetView>
  </sheetViews>
  <sheetFormatPr defaultRowHeight="12.75"/>
  <cols>
    <col min="1" max="1" width="6.7109375" style="46" customWidth="1"/>
    <col min="2" max="2" width="30.7109375" style="45" customWidth="1"/>
    <col min="3" max="3" width="6.42578125" style="45" customWidth="1"/>
    <col min="4" max="4" width="26.5703125" style="45" customWidth="1"/>
    <col min="5" max="5" width="7" style="45" hidden="1" customWidth="1"/>
    <col min="6" max="7" width="8.28515625" style="45" customWidth="1"/>
    <col min="8" max="10" width="6.140625" style="45" hidden="1" customWidth="1"/>
    <col min="11" max="11" width="7.28515625" style="46" customWidth="1"/>
    <col min="12" max="16384" width="9.140625" style="45"/>
  </cols>
  <sheetData>
    <row r="1" spans="1:11" s="32" customFormat="1" ht="30" customHeight="1">
      <c r="A1" s="174" t="s">
        <v>108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s="32" customFormat="1" ht="15.75">
      <c r="A2" s="175" t="s">
        <v>88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s="32" customFormat="1" ht="14.25">
      <c r="A3" s="176" t="s">
        <v>89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s="32" customFormat="1" ht="16.5" customHeight="1">
      <c r="A4" s="107" t="s">
        <v>23</v>
      </c>
      <c r="B4" s="107"/>
      <c r="C4" s="106" t="s">
        <v>24</v>
      </c>
      <c r="D4" s="106"/>
      <c r="E4" s="106"/>
      <c r="F4" s="173">
        <v>41973.496527777781</v>
      </c>
      <c r="G4" s="173"/>
      <c r="H4" s="173"/>
      <c r="I4" s="173"/>
      <c r="J4" s="173"/>
      <c r="K4" s="173"/>
    </row>
    <row r="5" spans="1:11" s="25" customFormat="1" ht="51.75" customHeight="1">
      <c r="A5" s="114" t="s">
        <v>5</v>
      </c>
      <c r="B5" s="115" t="s">
        <v>16</v>
      </c>
      <c r="C5" s="116" t="s">
        <v>1</v>
      </c>
      <c r="D5" s="115" t="s">
        <v>3</v>
      </c>
      <c r="E5" s="115" t="s">
        <v>8</v>
      </c>
      <c r="F5" s="115" t="s">
        <v>7</v>
      </c>
      <c r="G5" s="117" t="s">
        <v>14</v>
      </c>
      <c r="H5" s="118" t="s">
        <v>18</v>
      </c>
      <c r="I5" s="118" t="s">
        <v>19</v>
      </c>
      <c r="J5" s="118" t="s">
        <v>20</v>
      </c>
      <c r="K5" s="115" t="s">
        <v>6</v>
      </c>
    </row>
    <row r="6" spans="1:11" s="32" customFormat="1" ht="12.75" customHeight="1">
      <c r="A6" s="26"/>
      <c r="B6" s="28"/>
      <c r="C6" s="124">
        <v>76</v>
      </c>
      <c r="D6" s="29" t="s">
        <v>25</v>
      </c>
      <c r="E6" s="30" t="s">
        <v>27</v>
      </c>
      <c r="F6" s="101">
        <v>0</v>
      </c>
      <c r="G6" s="48">
        <v>11</v>
      </c>
      <c r="H6" s="91"/>
      <c r="I6" s="91"/>
      <c r="J6" s="91"/>
      <c r="K6" s="27"/>
    </row>
    <row r="7" spans="1:11" s="32" customFormat="1" ht="12.75" customHeight="1">
      <c r="A7" s="33"/>
      <c r="B7" s="35"/>
      <c r="C7" s="125">
        <v>77</v>
      </c>
      <c r="D7" s="36" t="s">
        <v>28</v>
      </c>
      <c r="E7" s="37" t="s">
        <v>27</v>
      </c>
      <c r="F7" s="102">
        <v>1737</v>
      </c>
      <c r="G7" s="49">
        <v>3</v>
      </c>
      <c r="H7" s="92"/>
      <c r="I7" s="92"/>
      <c r="J7" s="92"/>
      <c r="K7" s="34"/>
    </row>
    <row r="8" spans="1:11" s="32" customFormat="1" ht="12.75" customHeight="1">
      <c r="A8" s="51">
        <v>1</v>
      </c>
      <c r="B8" s="35" t="s">
        <v>26</v>
      </c>
      <c r="C8" s="125">
        <v>78</v>
      </c>
      <c r="D8" s="36" t="s">
        <v>29</v>
      </c>
      <c r="E8" s="37" t="s">
        <v>27</v>
      </c>
      <c r="F8" s="102">
        <v>1731</v>
      </c>
      <c r="G8" s="49">
        <v>1</v>
      </c>
      <c r="H8" s="94">
        <v>35</v>
      </c>
      <c r="I8" s="94">
        <v>17.000599999999999</v>
      </c>
      <c r="J8" s="94">
        <v>14</v>
      </c>
      <c r="K8" s="94">
        <v>10.000400000000001</v>
      </c>
    </row>
    <row r="9" spans="1:11" s="32" customFormat="1" ht="12.75" customHeight="1">
      <c r="A9" s="33"/>
      <c r="B9" s="35"/>
      <c r="C9" s="125">
        <v>79</v>
      </c>
      <c r="D9" s="36" t="s">
        <v>30</v>
      </c>
      <c r="E9" s="37" t="s">
        <v>27</v>
      </c>
      <c r="F9" s="102" t="s">
        <v>102</v>
      </c>
      <c r="G9" s="49" t="s">
        <v>32</v>
      </c>
      <c r="H9" s="92"/>
      <c r="I9" s="92"/>
      <c r="J9" s="92"/>
      <c r="K9" s="34"/>
    </row>
    <row r="10" spans="1:11" s="32" customFormat="1" ht="12.75" customHeight="1">
      <c r="A10" s="33"/>
      <c r="B10" s="35"/>
      <c r="C10" s="125">
        <v>80</v>
      </c>
      <c r="D10" s="36" t="s">
        <v>31</v>
      </c>
      <c r="E10" s="37" t="s">
        <v>27</v>
      </c>
      <c r="F10" s="102">
        <v>1740</v>
      </c>
      <c r="G10" s="49">
        <v>4</v>
      </c>
      <c r="H10" s="92"/>
      <c r="I10" s="92"/>
      <c r="J10" s="92"/>
      <c r="K10" s="34"/>
    </row>
    <row r="11" spans="1:11" s="32" customFormat="1" ht="12.75" customHeight="1">
      <c r="A11" s="39"/>
      <c r="B11" s="41"/>
      <c r="C11" s="126">
        <v>81</v>
      </c>
      <c r="D11" s="42" t="s">
        <v>113</v>
      </c>
      <c r="E11" s="43" t="s">
        <v>27</v>
      </c>
      <c r="F11" s="103">
        <v>1732</v>
      </c>
      <c r="G11" s="50">
        <v>2</v>
      </c>
      <c r="H11" s="93"/>
      <c r="I11" s="93"/>
      <c r="J11" s="93"/>
      <c r="K11" s="40"/>
    </row>
    <row r="12" spans="1:11" ht="12.75" customHeight="1">
      <c r="A12" s="26"/>
      <c r="B12" s="28"/>
      <c r="C12" s="124">
        <v>94</v>
      </c>
      <c r="D12" s="29" t="s">
        <v>46</v>
      </c>
      <c r="E12" s="30" t="s">
        <v>27</v>
      </c>
      <c r="F12" s="101">
        <v>1747</v>
      </c>
      <c r="G12" s="48">
        <v>6</v>
      </c>
      <c r="H12" s="91"/>
      <c r="I12" s="91"/>
      <c r="J12" s="91"/>
      <c r="K12" s="27"/>
    </row>
    <row r="13" spans="1:11" ht="12.75" customHeight="1">
      <c r="A13" s="33"/>
      <c r="B13" s="35"/>
      <c r="C13" s="125">
        <v>95</v>
      </c>
      <c r="D13" s="36" t="s">
        <v>48</v>
      </c>
      <c r="E13" s="37" t="s">
        <v>27</v>
      </c>
      <c r="F13" s="102">
        <v>0</v>
      </c>
      <c r="G13" s="49">
        <v>10</v>
      </c>
      <c r="H13" s="92"/>
      <c r="I13" s="92"/>
      <c r="J13" s="92"/>
      <c r="K13" s="34"/>
    </row>
    <row r="14" spans="1:11" ht="12.75" customHeight="1">
      <c r="A14" s="51">
        <v>2</v>
      </c>
      <c r="B14" s="35" t="s">
        <v>47</v>
      </c>
      <c r="C14" s="125">
        <v>96</v>
      </c>
      <c r="D14" s="36" t="s">
        <v>49</v>
      </c>
      <c r="E14" s="37" t="s">
        <v>27</v>
      </c>
      <c r="F14" s="102">
        <v>0</v>
      </c>
      <c r="G14" s="49">
        <v>16</v>
      </c>
      <c r="H14" s="94">
        <v>17</v>
      </c>
      <c r="I14" s="94">
        <v>23.001100000000001</v>
      </c>
      <c r="J14" s="94">
        <v>22</v>
      </c>
      <c r="K14" s="47">
        <v>31.001000000000001</v>
      </c>
    </row>
    <row r="15" spans="1:11" ht="12.75" customHeight="1">
      <c r="A15" s="33"/>
      <c r="B15" s="35"/>
      <c r="C15" s="125">
        <v>97</v>
      </c>
      <c r="D15" s="36" t="s">
        <v>50</v>
      </c>
      <c r="E15" s="37" t="s">
        <v>27</v>
      </c>
      <c r="F15" s="102">
        <v>1758</v>
      </c>
      <c r="G15" s="49">
        <v>8</v>
      </c>
      <c r="H15" s="92"/>
      <c r="I15" s="92"/>
      <c r="J15" s="92"/>
      <c r="K15" s="34"/>
    </row>
    <row r="16" spans="1:11" ht="12.75" customHeight="1">
      <c r="A16" s="33"/>
      <c r="B16" s="35"/>
      <c r="C16" s="125">
        <v>98</v>
      </c>
      <c r="D16" s="36" t="s">
        <v>51</v>
      </c>
      <c r="E16" s="37" t="s">
        <v>27</v>
      </c>
      <c r="F16" s="102">
        <v>0</v>
      </c>
      <c r="G16" s="49">
        <v>14</v>
      </c>
      <c r="H16" s="92"/>
      <c r="I16" s="92"/>
      <c r="J16" s="92"/>
      <c r="K16" s="34"/>
    </row>
    <row r="17" spans="1:11" ht="12.75" customHeight="1">
      <c r="A17" s="39"/>
      <c r="B17" s="41"/>
      <c r="C17" s="126">
        <v>120</v>
      </c>
      <c r="D17" s="42" t="s">
        <v>86</v>
      </c>
      <c r="E17" s="43" t="s">
        <v>27</v>
      </c>
      <c r="F17" s="103">
        <v>1750</v>
      </c>
      <c r="G17" s="50">
        <v>7</v>
      </c>
      <c r="H17" s="93"/>
      <c r="I17" s="93"/>
      <c r="J17" s="93"/>
      <c r="K17" s="40"/>
    </row>
    <row r="18" spans="1:11" ht="12.75" customHeight="1">
      <c r="A18" s="26"/>
      <c r="B18" s="28"/>
      <c r="C18" s="124">
        <v>88</v>
      </c>
      <c r="D18" s="29" t="s">
        <v>80</v>
      </c>
      <c r="E18" s="30" t="s">
        <v>27</v>
      </c>
      <c r="F18" s="101">
        <v>0</v>
      </c>
      <c r="G18" s="48">
        <v>24</v>
      </c>
      <c r="H18" s="91"/>
      <c r="I18" s="91"/>
      <c r="J18" s="91"/>
      <c r="K18" s="27"/>
    </row>
    <row r="19" spans="1:11" ht="12.75" customHeight="1">
      <c r="A19" s="33"/>
      <c r="B19" s="35"/>
      <c r="C19" s="125">
        <v>89</v>
      </c>
      <c r="D19" s="36" t="s">
        <v>53</v>
      </c>
      <c r="E19" s="37" t="s">
        <v>27</v>
      </c>
      <c r="F19" s="102">
        <v>1807</v>
      </c>
      <c r="G19" s="49">
        <v>9</v>
      </c>
      <c r="H19" s="92"/>
      <c r="I19" s="92"/>
      <c r="J19" s="92"/>
      <c r="K19" s="34"/>
    </row>
    <row r="20" spans="1:11" ht="12.75" customHeight="1">
      <c r="A20" s="51">
        <v>3</v>
      </c>
      <c r="B20" s="35" t="s">
        <v>52</v>
      </c>
      <c r="C20" s="125">
        <v>90</v>
      </c>
      <c r="D20" s="36" t="s">
        <v>54</v>
      </c>
      <c r="E20" s="37" t="s">
        <v>27</v>
      </c>
      <c r="F20" s="102">
        <v>0</v>
      </c>
      <c r="G20" s="49">
        <v>19</v>
      </c>
      <c r="H20" s="94">
        <v>52</v>
      </c>
      <c r="I20" s="94">
        <v>57</v>
      </c>
      <c r="J20" s="94">
        <v>58</v>
      </c>
      <c r="K20" s="47">
        <v>56.001899999999999</v>
      </c>
    </row>
    <row r="21" spans="1:11" ht="12.75" customHeight="1">
      <c r="A21" s="33"/>
      <c r="B21" s="35"/>
      <c r="C21" s="125">
        <v>91</v>
      </c>
      <c r="D21" s="36" t="s">
        <v>84</v>
      </c>
      <c r="E21" s="37" t="s">
        <v>27</v>
      </c>
      <c r="F21" s="102" t="s">
        <v>102</v>
      </c>
      <c r="G21" s="49" t="s">
        <v>32</v>
      </c>
      <c r="H21" s="92"/>
      <c r="I21" s="92"/>
      <c r="J21" s="92"/>
      <c r="K21" s="34"/>
    </row>
    <row r="22" spans="1:11" ht="12.75" customHeight="1">
      <c r="A22" s="33"/>
      <c r="B22" s="35"/>
      <c r="C22" s="125">
        <v>92</v>
      </c>
      <c r="D22" s="36" t="s">
        <v>55</v>
      </c>
      <c r="E22" s="37" t="s">
        <v>27</v>
      </c>
      <c r="F22" s="102">
        <v>0</v>
      </c>
      <c r="G22" s="49">
        <v>13</v>
      </c>
      <c r="H22" s="92"/>
      <c r="I22" s="92"/>
      <c r="J22" s="92"/>
      <c r="K22" s="34"/>
    </row>
    <row r="23" spans="1:11" ht="12.75" customHeight="1">
      <c r="A23" s="39"/>
      <c r="B23" s="41"/>
      <c r="C23" s="126">
        <v>93</v>
      </c>
      <c r="D23" s="42" t="s">
        <v>56</v>
      </c>
      <c r="E23" s="43" t="s">
        <v>27</v>
      </c>
      <c r="F23" s="103">
        <v>0</v>
      </c>
      <c r="G23" s="50">
        <v>15</v>
      </c>
      <c r="H23" s="93"/>
      <c r="I23" s="93"/>
      <c r="J23" s="93"/>
      <c r="K23" s="40"/>
    </row>
    <row r="24" spans="1:11" ht="12.75" customHeight="1">
      <c r="A24" s="26"/>
      <c r="B24" s="28"/>
      <c r="C24" s="124">
        <v>52</v>
      </c>
      <c r="D24" s="29" t="s">
        <v>57</v>
      </c>
      <c r="E24" s="30" t="s">
        <v>27</v>
      </c>
      <c r="F24" s="101">
        <v>0</v>
      </c>
      <c r="G24" s="31">
        <v>31</v>
      </c>
      <c r="H24" s="91"/>
      <c r="I24" s="91"/>
      <c r="J24" s="91"/>
      <c r="K24" s="27"/>
    </row>
    <row r="25" spans="1:11" ht="12.75" customHeight="1">
      <c r="A25" s="33"/>
      <c r="B25" s="35"/>
      <c r="C25" s="125">
        <v>53</v>
      </c>
      <c r="D25" s="36" t="s">
        <v>59</v>
      </c>
      <c r="E25" s="37" t="s">
        <v>27</v>
      </c>
      <c r="F25" s="102" t="s">
        <v>101</v>
      </c>
      <c r="G25" s="38" t="s">
        <v>32</v>
      </c>
      <c r="H25" s="92"/>
      <c r="I25" s="92"/>
      <c r="J25" s="92"/>
      <c r="K25" s="34"/>
    </row>
    <row r="26" spans="1:11" ht="12.75" customHeight="1">
      <c r="A26" s="51">
        <v>4</v>
      </c>
      <c r="B26" s="35" t="s">
        <v>58</v>
      </c>
      <c r="C26" s="125">
        <v>54</v>
      </c>
      <c r="D26" s="36" t="s">
        <v>87</v>
      </c>
      <c r="E26" s="37" t="s">
        <v>27</v>
      </c>
      <c r="F26" s="102">
        <v>0</v>
      </c>
      <c r="G26" s="38">
        <v>34</v>
      </c>
      <c r="H26" s="94">
        <v>71</v>
      </c>
      <c r="I26" s="94">
        <v>62</v>
      </c>
      <c r="J26" s="94">
        <v>74</v>
      </c>
      <c r="K26" s="47">
        <v>66.003100000000003</v>
      </c>
    </row>
    <row r="27" spans="1:11" ht="12.75" customHeight="1">
      <c r="A27" s="33"/>
      <c r="B27" s="35"/>
      <c r="C27" s="125">
        <v>55</v>
      </c>
      <c r="D27" s="36" t="s">
        <v>60</v>
      </c>
      <c r="E27" s="37" t="s">
        <v>27</v>
      </c>
      <c r="F27" s="102">
        <v>0</v>
      </c>
      <c r="G27" s="38">
        <v>18</v>
      </c>
      <c r="H27" s="92"/>
      <c r="I27" s="92"/>
      <c r="J27" s="92"/>
      <c r="K27" s="34"/>
    </row>
    <row r="28" spans="1:11" ht="12.75" customHeight="1">
      <c r="A28" s="33"/>
      <c r="B28" s="35"/>
      <c r="C28" s="125">
        <v>56</v>
      </c>
      <c r="D28" s="36" t="s">
        <v>61</v>
      </c>
      <c r="E28" s="37" t="s">
        <v>27</v>
      </c>
      <c r="F28" s="102">
        <v>1744</v>
      </c>
      <c r="G28" s="38">
        <v>5</v>
      </c>
      <c r="H28" s="92"/>
      <c r="I28" s="92"/>
      <c r="J28" s="92"/>
      <c r="K28" s="34"/>
    </row>
    <row r="29" spans="1:11" ht="12.75" customHeight="1">
      <c r="A29" s="39"/>
      <c r="B29" s="41"/>
      <c r="C29" s="126">
        <v>57</v>
      </c>
      <c r="D29" s="42" t="s">
        <v>62</v>
      </c>
      <c r="E29" s="43" t="s">
        <v>27</v>
      </c>
      <c r="F29" s="103">
        <v>0</v>
      </c>
      <c r="G29" s="44">
        <v>12</v>
      </c>
      <c r="H29" s="93"/>
      <c r="I29" s="93"/>
      <c r="J29" s="93"/>
      <c r="K29" s="40"/>
    </row>
    <row r="30" spans="1:11" ht="12.75" customHeight="1">
      <c r="A30" s="26"/>
      <c r="B30" s="28"/>
      <c r="C30" s="124">
        <v>58</v>
      </c>
      <c r="D30" s="29" t="s">
        <v>33</v>
      </c>
      <c r="E30" s="30" t="s">
        <v>27</v>
      </c>
      <c r="F30" s="101">
        <v>0</v>
      </c>
      <c r="G30" s="31">
        <v>17</v>
      </c>
      <c r="H30" s="91"/>
      <c r="I30" s="91"/>
      <c r="J30" s="91"/>
      <c r="K30" s="27"/>
    </row>
    <row r="31" spans="1:11" ht="12.75" customHeight="1">
      <c r="A31" s="33"/>
      <c r="B31" s="35"/>
      <c r="C31" s="125">
        <v>59</v>
      </c>
      <c r="D31" s="36" t="s">
        <v>35</v>
      </c>
      <c r="E31" s="37" t="s">
        <v>27</v>
      </c>
      <c r="F31" s="102">
        <v>0</v>
      </c>
      <c r="G31" s="38">
        <v>25</v>
      </c>
      <c r="H31" s="92"/>
      <c r="I31" s="92"/>
      <c r="J31" s="92"/>
      <c r="K31" s="34"/>
    </row>
    <row r="32" spans="1:11" ht="12.75" customHeight="1">
      <c r="A32" s="51">
        <v>5</v>
      </c>
      <c r="B32" s="35" t="s">
        <v>34</v>
      </c>
      <c r="C32" s="125">
        <v>60</v>
      </c>
      <c r="D32" s="36" t="s">
        <v>36</v>
      </c>
      <c r="E32" s="37" t="s">
        <v>27</v>
      </c>
      <c r="F32" s="102">
        <v>0</v>
      </c>
      <c r="G32" s="38">
        <v>38</v>
      </c>
      <c r="H32" s="94">
        <v>160</v>
      </c>
      <c r="I32" s="94">
        <v>113.00380000000001</v>
      </c>
      <c r="J32" s="94">
        <v>127</v>
      </c>
      <c r="K32" s="47">
        <v>113.0038</v>
      </c>
    </row>
    <row r="33" spans="1:11" ht="12.75" customHeight="1">
      <c r="A33" s="33"/>
      <c r="B33" s="35"/>
      <c r="C33" s="125">
        <v>61</v>
      </c>
      <c r="D33" s="36" t="s">
        <v>37</v>
      </c>
      <c r="E33" s="37" t="s">
        <v>27</v>
      </c>
      <c r="F33" s="102">
        <v>0</v>
      </c>
      <c r="G33" s="38">
        <v>33</v>
      </c>
      <c r="H33" s="92"/>
      <c r="I33" s="92"/>
      <c r="J33" s="92"/>
      <c r="K33" s="34"/>
    </row>
    <row r="34" spans="1:11" ht="12.75" customHeight="1">
      <c r="A34" s="33"/>
      <c r="B34" s="35"/>
      <c r="C34" s="125">
        <v>62</v>
      </c>
      <c r="D34" s="36" t="s">
        <v>38</v>
      </c>
      <c r="E34" s="37" t="s">
        <v>27</v>
      </c>
      <c r="F34" s="102">
        <v>0</v>
      </c>
      <c r="G34" s="38">
        <v>42</v>
      </c>
      <c r="H34" s="92"/>
      <c r="I34" s="92"/>
      <c r="J34" s="92"/>
      <c r="K34" s="34"/>
    </row>
    <row r="35" spans="1:11" ht="12.75" customHeight="1">
      <c r="A35" s="39"/>
      <c r="B35" s="41"/>
      <c r="C35" s="126">
        <v>63</v>
      </c>
      <c r="D35" s="42" t="s">
        <v>39</v>
      </c>
      <c r="E35" s="43" t="s">
        <v>27</v>
      </c>
      <c r="F35" s="103" t="s">
        <v>102</v>
      </c>
      <c r="G35" s="44" t="s">
        <v>32</v>
      </c>
      <c r="H35" s="93"/>
      <c r="I35" s="93"/>
      <c r="J35" s="93"/>
      <c r="K35" s="40"/>
    </row>
    <row r="36" spans="1:11" ht="12.75" customHeight="1">
      <c r="A36" s="26"/>
      <c r="B36" s="28"/>
      <c r="C36" s="124">
        <v>112</v>
      </c>
      <c r="D36" s="29" t="s">
        <v>63</v>
      </c>
      <c r="E36" s="30" t="s">
        <v>27</v>
      </c>
      <c r="F36" s="101">
        <v>0</v>
      </c>
      <c r="G36" s="31">
        <v>21</v>
      </c>
      <c r="H36" s="91"/>
      <c r="I36" s="91"/>
      <c r="J36" s="91"/>
      <c r="K36" s="27"/>
    </row>
    <row r="37" spans="1:11" ht="12.75" customHeight="1">
      <c r="A37" s="33"/>
      <c r="B37" s="35"/>
      <c r="C37" s="125">
        <v>113</v>
      </c>
      <c r="D37" s="36" t="s">
        <v>65</v>
      </c>
      <c r="E37" s="37" t="s">
        <v>27</v>
      </c>
      <c r="F37" s="102">
        <v>0</v>
      </c>
      <c r="G37" s="38">
        <v>39</v>
      </c>
      <c r="H37" s="92"/>
      <c r="I37" s="92"/>
      <c r="J37" s="92"/>
      <c r="K37" s="34"/>
    </row>
    <row r="38" spans="1:11" ht="12.75" customHeight="1">
      <c r="A38" s="51">
        <v>6</v>
      </c>
      <c r="B38" s="35" t="s">
        <v>64</v>
      </c>
      <c r="C38" s="125">
        <v>275</v>
      </c>
      <c r="D38" s="36" t="s">
        <v>66</v>
      </c>
      <c r="E38" s="37" t="s">
        <v>27</v>
      </c>
      <c r="F38" s="102">
        <v>0</v>
      </c>
      <c r="G38" s="38">
        <v>20</v>
      </c>
      <c r="H38" s="94">
        <v>113</v>
      </c>
      <c r="I38" s="94">
        <v>133</v>
      </c>
      <c r="J38" s="94">
        <v>108</v>
      </c>
      <c r="K38" s="47">
        <v>115.0039</v>
      </c>
    </row>
    <row r="39" spans="1:11" ht="12.75" customHeight="1">
      <c r="A39" s="33"/>
      <c r="B39" s="35"/>
      <c r="C39" s="125">
        <v>115</v>
      </c>
      <c r="D39" s="36" t="s">
        <v>67</v>
      </c>
      <c r="E39" s="37" t="s">
        <v>27</v>
      </c>
      <c r="F39" s="102">
        <v>0</v>
      </c>
      <c r="G39" s="38">
        <v>35</v>
      </c>
      <c r="H39" s="92"/>
      <c r="I39" s="92"/>
      <c r="J39" s="92"/>
      <c r="K39" s="34"/>
    </row>
    <row r="40" spans="1:11" ht="12.75" customHeight="1">
      <c r="A40" s="33"/>
      <c r="B40" s="35"/>
      <c r="C40" s="125">
        <v>116</v>
      </c>
      <c r="D40" s="36" t="s">
        <v>96</v>
      </c>
      <c r="E40" s="37" t="s">
        <v>27</v>
      </c>
      <c r="F40" s="102">
        <v>0</v>
      </c>
      <c r="G40" s="38">
        <v>43</v>
      </c>
      <c r="H40" s="92"/>
      <c r="I40" s="92"/>
      <c r="J40" s="92"/>
      <c r="K40" s="34"/>
    </row>
    <row r="41" spans="1:11" ht="12.75" customHeight="1">
      <c r="A41" s="39"/>
      <c r="B41" s="41"/>
      <c r="C41" s="126">
        <v>117</v>
      </c>
      <c r="D41" s="42" t="s">
        <v>32</v>
      </c>
      <c r="E41" s="43" t="s">
        <v>27</v>
      </c>
      <c r="F41" s="103" t="s">
        <v>109</v>
      </c>
      <c r="G41" s="44" t="s">
        <v>32</v>
      </c>
      <c r="H41" s="93"/>
      <c r="I41" s="93"/>
      <c r="J41" s="93"/>
      <c r="K41" s="40"/>
    </row>
    <row r="42" spans="1:11" ht="12.75" customHeight="1">
      <c r="A42" s="26"/>
      <c r="B42" s="28"/>
      <c r="C42" s="124">
        <v>106</v>
      </c>
      <c r="D42" s="29" t="s">
        <v>68</v>
      </c>
      <c r="E42" s="30" t="s">
        <v>27</v>
      </c>
      <c r="F42" s="101">
        <v>0</v>
      </c>
      <c r="G42" s="31">
        <v>22</v>
      </c>
      <c r="H42" s="91"/>
      <c r="I42" s="91"/>
      <c r="J42" s="91"/>
      <c r="K42" s="27"/>
    </row>
    <row r="43" spans="1:11" ht="12.75" customHeight="1">
      <c r="A43" s="33"/>
      <c r="B43" s="35"/>
      <c r="C43" s="125">
        <v>107</v>
      </c>
      <c r="D43" s="36" t="s">
        <v>70</v>
      </c>
      <c r="E43" s="37" t="s">
        <v>27</v>
      </c>
      <c r="F43" s="102">
        <v>0</v>
      </c>
      <c r="G43" s="38">
        <v>32</v>
      </c>
      <c r="H43" s="92"/>
      <c r="I43" s="92"/>
      <c r="J43" s="92"/>
      <c r="K43" s="34"/>
    </row>
    <row r="44" spans="1:11" ht="12.75" customHeight="1">
      <c r="A44" s="51">
        <v>7</v>
      </c>
      <c r="B44" s="35" t="s">
        <v>69</v>
      </c>
      <c r="C44" s="125">
        <v>108</v>
      </c>
      <c r="D44" s="36" t="s">
        <v>71</v>
      </c>
      <c r="E44" s="37" t="s">
        <v>27</v>
      </c>
      <c r="F44" s="102">
        <v>0</v>
      </c>
      <c r="G44" s="38">
        <v>37</v>
      </c>
      <c r="H44" s="94">
        <v>130</v>
      </c>
      <c r="I44" s="94">
        <v>135</v>
      </c>
      <c r="J44" s="94">
        <v>138</v>
      </c>
      <c r="K44" s="47">
        <v>119.00369999999999</v>
      </c>
    </row>
    <row r="45" spans="1:11" ht="12.75" customHeight="1">
      <c r="A45" s="33"/>
      <c r="B45" s="35"/>
      <c r="C45" s="125">
        <v>109</v>
      </c>
      <c r="D45" s="36" t="s">
        <v>85</v>
      </c>
      <c r="E45" s="37" t="s">
        <v>27</v>
      </c>
      <c r="F45" s="102" t="s">
        <v>101</v>
      </c>
      <c r="G45" s="38" t="s">
        <v>32</v>
      </c>
      <c r="H45" s="92"/>
      <c r="I45" s="92"/>
      <c r="J45" s="92"/>
      <c r="K45" s="34"/>
    </row>
    <row r="46" spans="1:11" ht="12.75" customHeight="1">
      <c r="A46" s="33"/>
      <c r="B46" s="35"/>
      <c r="C46" s="125">
        <v>110</v>
      </c>
      <c r="D46" s="36" t="s">
        <v>72</v>
      </c>
      <c r="E46" s="37" t="s">
        <v>27</v>
      </c>
      <c r="F46" s="102">
        <v>0</v>
      </c>
      <c r="G46" s="38">
        <v>28</v>
      </c>
      <c r="H46" s="92"/>
      <c r="I46" s="92"/>
      <c r="J46" s="92"/>
      <c r="K46" s="34"/>
    </row>
    <row r="47" spans="1:11" ht="12.75" customHeight="1">
      <c r="A47" s="39"/>
      <c r="B47" s="41"/>
      <c r="C47" s="126">
        <v>111</v>
      </c>
      <c r="D47" s="42" t="s">
        <v>73</v>
      </c>
      <c r="E47" s="43" t="s">
        <v>27</v>
      </c>
      <c r="F47" s="103">
        <v>0</v>
      </c>
      <c r="G47" s="44">
        <v>44</v>
      </c>
      <c r="H47" s="93"/>
      <c r="I47" s="93"/>
      <c r="J47" s="93"/>
      <c r="K47" s="40"/>
    </row>
    <row r="48" spans="1:11" ht="12.75" customHeight="1">
      <c r="A48" s="26"/>
      <c r="B48" s="28"/>
      <c r="C48" s="124">
        <v>82</v>
      </c>
      <c r="D48" s="29" t="s">
        <v>74</v>
      </c>
      <c r="E48" s="30" t="s">
        <v>27</v>
      </c>
      <c r="F48" s="101">
        <v>0</v>
      </c>
      <c r="G48" s="31">
        <v>27</v>
      </c>
      <c r="H48" s="91"/>
      <c r="I48" s="91"/>
      <c r="J48" s="91"/>
      <c r="K48" s="27"/>
    </row>
    <row r="49" spans="1:11" ht="12.75" customHeight="1">
      <c r="A49" s="33"/>
      <c r="B49" s="35"/>
      <c r="C49" s="125">
        <v>83</v>
      </c>
      <c r="D49" s="36" t="s">
        <v>76</v>
      </c>
      <c r="E49" s="37" t="s">
        <v>27</v>
      </c>
      <c r="F49" s="102">
        <v>0</v>
      </c>
      <c r="G49" s="38">
        <v>30</v>
      </c>
      <c r="H49" s="92"/>
      <c r="I49" s="92"/>
      <c r="J49" s="92"/>
      <c r="K49" s="34"/>
    </row>
    <row r="50" spans="1:11" ht="12.75" customHeight="1">
      <c r="A50" s="51">
        <v>8</v>
      </c>
      <c r="B50" s="35" t="s">
        <v>75</v>
      </c>
      <c r="C50" s="125">
        <v>84</v>
      </c>
      <c r="D50" s="36" t="s">
        <v>77</v>
      </c>
      <c r="E50" s="37" t="s">
        <v>27</v>
      </c>
      <c r="F50" s="102">
        <v>0</v>
      </c>
      <c r="G50" s="38">
        <v>40</v>
      </c>
      <c r="H50" s="94">
        <v>131</v>
      </c>
      <c r="I50" s="94">
        <v>139</v>
      </c>
      <c r="J50" s="94">
        <v>124</v>
      </c>
      <c r="K50" s="47">
        <v>120.004</v>
      </c>
    </row>
    <row r="51" spans="1:11" ht="12.75" customHeight="1">
      <c r="A51" s="33"/>
      <c r="B51" s="35"/>
      <c r="C51" s="125">
        <v>85</v>
      </c>
      <c r="D51" s="36" t="s">
        <v>78</v>
      </c>
      <c r="E51" s="37" t="s">
        <v>27</v>
      </c>
      <c r="F51" s="102" t="s">
        <v>102</v>
      </c>
      <c r="G51" s="38" t="s">
        <v>32</v>
      </c>
      <c r="H51" s="92"/>
      <c r="I51" s="92"/>
      <c r="J51" s="92"/>
      <c r="K51" s="34"/>
    </row>
    <row r="52" spans="1:11" ht="12.75" customHeight="1">
      <c r="A52" s="33"/>
      <c r="B52" s="35"/>
      <c r="C52" s="125">
        <v>86</v>
      </c>
      <c r="D52" s="36" t="s">
        <v>79</v>
      </c>
      <c r="E52" s="37" t="s">
        <v>27</v>
      </c>
      <c r="F52" s="102">
        <v>0</v>
      </c>
      <c r="G52" s="38">
        <v>23</v>
      </c>
      <c r="H52" s="92"/>
      <c r="I52" s="92"/>
      <c r="J52" s="92"/>
      <c r="K52" s="34"/>
    </row>
    <row r="53" spans="1:11" ht="12.75" customHeight="1">
      <c r="A53" s="39"/>
      <c r="B53" s="41"/>
      <c r="C53" s="126">
        <v>87</v>
      </c>
      <c r="D53" s="42" t="s">
        <v>32</v>
      </c>
      <c r="E53" s="43" t="s">
        <v>27</v>
      </c>
      <c r="F53" s="103" t="s">
        <v>109</v>
      </c>
      <c r="G53" s="44" t="s">
        <v>32</v>
      </c>
      <c r="H53" s="93"/>
      <c r="I53" s="93"/>
      <c r="J53" s="93"/>
      <c r="K53" s="40"/>
    </row>
    <row r="54" spans="1:11" ht="12.75" customHeight="1">
      <c r="A54" s="26"/>
      <c r="B54" s="28"/>
      <c r="C54" s="124">
        <v>70</v>
      </c>
      <c r="D54" s="29" t="s">
        <v>40</v>
      </c>
      <c r="E54" s="30" t="s">
        <v>27</v>
      </c>
      <c r="F54" s="101">
        <v>0</v>
      </c>
      <c r="G54" s="31">
        <v>41</v>
      </c>
      <c r="H54" s="91"/>
      <c r="I54" s="91"/>
      <c r="J54" s="91"/>
      <c r="K54" s="27"/>
    </row>
    <row r="55" spans="1:11" ht="12.75" customHeight="1">
      <c r="A55" s="33"/>
      <c r="B55" s="35"/>
      <c r="C55" s="125">
        <v>71</v>
      </c>
      <c r="D55" s="36" t="s">
        <v>42</v>
      </c>
      <c r="E55" s="37" t="s">
        <v>27</v>
      </c>
      <c r="F55" s="102">
        <v>0</v>
      </c>
      <c r="G55" s="38">
        <v>36</v>
      </c>
      <c r="H55" s="92"/>
      <c r="I55" s="92"/>
      <c r="J55" s="92"/>
      <c r="K55" s="34"/>
    </row>
    <row r="56" spans="1:11" ht="12.75" customHeight="1">
      <c r="A56" s="51">
        <v>9</v>
      </c>
      <c r="B56" s="35" t="s">
        <v>41</v>
      </c>
      <c r="C56" s="125">
        <v>72</v>
      </c>
      <c r="D56" s="36" t="s">
        <v>43</v>
      </c>
      <c r="E56" s="37" t="s">
        <v>27</v>
      </c>
      <c r="F56" s="102">
        <v>0</v>
      </c>
      <c r="G56" s="38">
        <v>26</v>
      </c>
      <c r="H56" s="94">
        <v>124</v>
      </c>
      <c r="I56" s="94">
        <v>99.003699999999981</v>
      </c>
      <c r="J56" s="94">
        <v>130</v>
      </c>
      <c r="K56" s="47">
        <v>132.00409999999999</v>
      </c>
    </row>
    <row r="57" spans="1:11" ht="12.75" customHeight="1">
      <c r="A57" s="33"/>
      <c r="B57" s="35"/>
      <c r="C57" s="125">
        <v>73</v>
      </c>
      <c r="D57" s="36" t="s">
        <v>44</v>
      </c>
      <c r="E57" s="37" t="s">
        <v>27</v>
      </c>
      <c r="F57" s="102">
        <v>0</v>
      </c>
      <c r="G57" s="38">
        <v>29</v>
      </c>
      <c r="H57" s="92"/>
      <c r="I57" s="92"/>
      <c r="J57" s="92"/>
      <c r="K57" s="34"/>
    </row>
    <row r="58" spans="1:11" ht="12.75" customHeight="1">
      <c r="A58" s="33"/>
      <c r="B58" s="35"/>
      <c r="C58" s="125">
        <v>74</v>
      </c>
      <c r="D58" s="36" t="s">
        <v>45</v>
      </c>
      <c r="E58" s="37" t="s">
        <v>27</v>
      </c>
      <c r="F58" s="102" t="s">
        <v>101</v>
      </c>
      <c r="G58" s="38" t="s">
        <v>32</v>
      </c>
      <c r="H58" s="92"/>
      <c r="I58" s="92"/>
      <c r="J58" s="92"/>
      <c r="K58" s="34"/>
    </row>
    <row r="59" spans="1:11" ht="12.75" customHeight="1">
      <c r="A59" s="39"/>
      <c r="B59" s="41"/>
      <c r="C59" s="126">
        <v>75</v>
      </c>
      <c r="D59" s="42" t="s">
        <v>32</v>
      </c>
      <c r="E59" s="43" t="s">
        <v>27</v>
      </c>
      <c r="F59" s="103" t="s">
        <v>109</v>
      </c>
      <c r="G59" s="44" t="s">
        <v>32</v>
      </c>
      <c r="H59" s="93"/>
      <c r="I59" s="93"/>
      <c r="J59" s="93"/>
      <c r="K59" s="40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61" priority="12" stopIfTrue="1"/>
  </conditionalFormatting>
  <conditionalFormatting sqref="A6:A59">
    <cfRule type="cellIs" dxfId="60" priority="9" operator="greaterThan">
      <formula>1000</formula>
    </cfRule>
    <cfRule type="cellIs" dxfId="59" priority="10" operator="greaterThan">
      <formula>"&gt;1000"</formula>
    </cfRule>
  </conditionalFormatting>
  <conditionalFormatting sqref="H8">
    <cfRule type="duplicateValues" dxfId="58" priority="8" stopIfTrue="1"/>
  </conditionalFormatting>
  <conditionalFormatting sqref="H8">
    <cfRule type="duplicateValues" dxfId="57" priority="7" stopIfTrue="1"/>
  </conditionalFormatting>
  <conditionalFormatting sqref="I8">
    <cfRule type="duplicateValues" dxfId="56" priority="6" stopIfTrue="1"/>
  </conditionalFormatting>
  <conditionalFormatting sqref="J8">
    <cfRule type="duplicateValues" dxfId="55" priority="5" stopIfTrue="1"/>
  </conditionalFormatting>
  <conditionalFormatting sqref="K6:K59">
    <cfRule type="duplicateValues" dxfId="54" priority="1751" stopIfTrue="1"/>
  </conditionalFormatting>
  <conditionalFormatting sqref="H14 H20 H26 H32 H38 H44 H50 H56">
    <cfRule type="duplicateValues" dxfId="53" priority="1752" stopIfTrue="1"/>
  </conditionalFormatting>
  <conditionalFormatting sqref="I14 I20 I26 I32 I38 I44 I50 I56">
    <cfRule type="duplicateValues" dxfId="52" priority="1768" stopIfTrue="1"/>
  </conditionalFormatting>
  <conditionalFormatting sqref="J14 J20 J26 J32 J38 J44 J50 J56">
    <cfRule type="duplicateValues" dxfId="51" priority="1776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7">
    <tabColor rgb="FF00FFFF"/>
  </sheetPr>
  <dimension ref="A1:L65"/>
  <sheetViews>
    <sheetView view="pageBreakPreview" zoomScale="110" zoomScaleSheetLayoutView="110" workbookViewId="0">
      <selection activeCell="D11" sqref="D11"/>
    </sheetView>
  </sheetViews>
  <sheetFormatPr defaultRowHeight="12.75"/>
  <cols>
    <col min="1" max="1" width="7.42578125" style="46" customWidth="1"/>
    <col min="2" max="2" width="30.7109375" style="45" customWidth="1"/>
    <col min="3" max="3" width="9.85546875" style="45" customWidth="1"/>
    <col min="4" max="4" width="26.5703125" style="45" customWidth="1"/>
    <col min="5" max="5" width="7" style="45" hidden="1" customWidth="1"/>
    <col min="6" max="7" width="8.28515625" style="45" customWidth="1"/>
    <col min="8" max="8" width="5.85546875" style="45" customWidth="1"/>
    <col min="9" max="9" width="6.5703125" style="45" customWidth="1"/>
    <col min="10" max="11" width="6.28515625" style="45" customWidth="1"/>
    <col min="12" max="12" width="6.85546875" style="46" customWidth="1"/>
    <col min="13" max="16384" width="9.140625" style="45"/>
  </cols>
  <sheetData>
    <row r="1" spans="1:12" s="32" customFormat="1" ht="30" customHeight="1">
      <c r="A1" s="174" t="s">
        <v>108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s="32" customFormat="1" ht="15.75">
      <c r="A2" s="175" t="s">
        <v>88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s="32" customFormat="1" ht="14.25">
      <c r="A3" s="176" t="s">
        <v>89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s="32" customFormat="1" ht="16.5" customHeight="1">
      <c r="A4" s="107" t="s">
        <v>23</v>
      </c>
      <c r="B4" s="107"/>
      <c r="C4" s="106" t="s">
        <v>24</v>
      </c>
      <c r="D4" s="106"/>
      <c r="E4" s="106"/>
      <c r="F4" s="173">
        <v>41973.496527777781</v>
      </c>
      <c r="G4" s="173"/>
      <c r="H4" s="173"/>
      <c r="I4" s="173"/>
      <c r="J4" s="173"/>
      <c r="K4" s="173"/>
      <c r="L4" s="173"/>
    </row>
    <row r="5" spans="1:12" s="25" customFormat="1" ht="56.25" customHeight="1">
      <c r="A5" s="114" t="s">
        <v>5</v>
      </c>
      <c r="B5" s="115" t="s">
        <v>16</v>
      </c>
      <c r="C5" s="116" t="s">
        <v>1</v>
      </c>
      <c r="D5" s="115" t="s">
        <v>3</v>
      </c>
      <c r="E5" s="115" t="s">
        <v>8</v>
      </c>
      <c r="F5" s="115" t="s">
        <v>7</v>
      </c>
      <c r="G5" s="117" t="s">
        <v>14</v>
      </c>
      <c r="H5" s="119" t="s">
        <v>106</v>
      </c>
      <c r="I5" s="119" t="s">
        <v>103</v>
      </c>
      <c r="J5" s="119" t="s">
        <v>104</v>
      </c>
      <c r="K5" s="119" t="s">
        <v>105</v>
      </c>
      <c r="L5" s="143" t="s">
        <v>107</v>
      </c>
    </row>
    <row r="6" spans="1:12" s="32" customFormat="1" ht="12.75" customHeight="1">
      <c r="A6" s="26"/>
      <c r="B6" s="28"/>
      <c r="C6" s="124">
        <v>76</v>
      </c>
      <c r="D6" s="29" t="s">
        <v>25</v>
      </c>
      <c r="E6" s="30" t="s">
        <v>27</v>
      </c>
      <c r="F6" s="101">
        <v>0</v>
      </c>
      <c r="G6" s="48">
        <v>11</v>
      </c>
      <c r="H6" s="91"/>
      <c r="I6" s="91"/>
      <c r="J6" s="91"/>
      <c r="K6" s="91"/>
      <c r="L6" s="27"/>
    </row>
    <row r="7" spans="1:12" s="32" customFormat="1" ht="12.75" customHeight="1">
      <c r="A7" s="33"/>
      <c r="B7" s="35"/>
      <c r="C7" s="125">
        <v>77</v>
      </c>
      <c r="D7" s="36" t="s">
        <v>28</v>
      </c>
      <c r="E7" s="37" t="s">
        <v>27</v>
      </c>
      <c r="F7" s="102">
        <v>1737</v>
      </c>
      <c r="G7" s="49">
        <v>3</v>
      </c>
      <c r="H7" s="92"/>
      <c r="I7" s="92"/>
      <c r="J7" s="92"/>
      <c r="K7" s="92"/>
      <c r="L7" s="34"/>
    </row>
    <row r="8" spans="1:12" s="32" customFormat="1" ht="12.75" customHeight="1">
      <c r="A8" s="51">
        <v>1</v>
      </c>
      <c r="B8" s="35" t="s">
        <v>26</v>
      </c>
      <c r="C8" s="125">
        <v>78</v>
      </c>
      <c r="D8" s="36" t="s">
        <v>29</v>
      </c>
      <c r="E8" s="37" t="s">
        <v>27</v>
      </c>
      <c r="F8" s="102">
        <v>1731</v>
      </c>
      <c r="G8" s="49">
        <v>1</v>
      </c>
      <c r="H8" s="47">
        <v>35</v>
      </c>
      <c r="I8" s="47">
        <v>17.000599999999999</v>
      </c>
      <c r="J8" s="94">
        <v>14</v>
      </c>
      <c r="K8" s="94">
        <v>10.000400000000001</v>
      </c>
      <c r="L8" s="47">
        <v>76.000999999999991</v>
      </c>
    </row>
    <row r="9" spans="1:12" s="32" customFormat="1" ht="12.75" customHeight="1">
      <c r="A9" s="33"/>
      <c r="B9" s="35"/>
      <c r="C9" s="125">
        <v>79</v>
      </c>
      <c r="D9" s="36" t="s">
        <v>30</v>
      </c>
      <c r="E9" s="37" t="s">
        <v>27</v>
      </c>
      <c r="F9" s="102" t="s">
        <v>102</v>
      </c>
      <c r="G9" s="49" t="s">
        <v>32</v>
      </c>
      <c r="H9" s="92"/>
      <c r="I9" s="92"/>
      <c r="J9" s="92"/>
      <c r="K9" s="92"/>
      <c r="L9" s="34"/>
    </row>
    <row r="10" spans="1:12" s="32" customFormat="1" ht="12.75" customHeight="1">
      <c r="A10" s="33"/>
      <c r="B10" s="35"/>
      <c r="C10" s="125">
        <v>80</v>
      </c>
      <c r="D10" s="36" t="s">
        <v>31</v>
      </c>
      <c r="E10" s="37" t="s">
        <v>27</v>
      </c>
      <c r="F10" s="102">
        <v>1740</v>
      </c>
      <c r="G10" s="49">
        <v>4</v>
      </c>
      <c r="H10" s="92"/>
      <c r="I10" s="92"/>
      <c r="J10" s="92"/>
      <c r="K10" s="92"/>
      <c r="L10" s="34"/>
    </row>
    <row r="11" spans="1:12" s="32" customFormat="1" ht="12.75" customHeight="1">
      <c r="A11" s="39"/>
      <c r="B11" s="41"/>
      <c r="C11" s="126">
        <v>81</v>
      </c>
      <c r="D11" s="42" t="s">
        <v>111</v>
      </c>
      <c r="E11" s="43" t="s">
        <v>27</v>
      </c>
      <c r="F11" s="103">
        <v>1732</v>
      </c>
      <c r="G11" s="50">
        <v>2</v>
      </c>
      <c r="H11" s="93"/>
      <c r="I11" s="93"/>
      <c r="J11" s="93"/>
      <c r="K11" s="93"/>
      <c r="L11" s="40"/>
    </row>
    <row r="12" spans="1:12" ht="12.75" customHeight="1">
      <c r="A12" s="26"/>
      <c r="B12" s="28"/>
      <c r="C12" s="124">
        <v>94</v>
      </c>
      <c r="D12" s="29" t="s">
        <v>46</v>
      </c>
      <c r="E12" s="30" t="s">
        <v>27</v>
      </c>
      <c r="F12" s="101">
        <v>1747</v>
      </c>
      <c r="G12" s="48">
        <v>6</v>
      </c>
      <c r="H12" s="91"/>
      <c r="I12" s="91"/>
      <c r="J12" s="91"/>
      <c r="K12" s="91"/>
      <c r="L12" s="27"/>
    </row>
    <row r="13" spans="1:12" ht="12.75" customHeight="1">
      <c r="A13" s="33"/>
      <c r="B13" s="35"/>
      <c r="C13" s="125">
        <v>95</v>
      </c>
      <c r="D13" s="36" t="s">
        <v>48</v>
      </c>
      <c r="E13" s="37" t="s">
        <v>27</v>
      </c>
      <c r="F13" s="102">
        <v>0</v>
      </c>
      <c r="G13" s="49">
        <v>10</v>
      </c>
      <c r="H13" s="92"/>
      <c r="I13" s="92"/>
      <c r="J13" s="92"/>
      <c r="K13" s="92"/>
      <c r="L13" s="34"/>
    </row>
    <row r="14" spans="1:12" ht="12.75" customHeight="1">
      <c r="A14" s="51">
        <v>2</v>
      </c>
      <c r="B14" s="35" t="s">
        <v>47</v>
      </c>
      <c r="C14" s="125">
        <v>96</v>
      </c>
      <c r="D14" s="36" t="s">
        <v>49</v>
      </c>
      <c r="E14" s="37" t="s">
        <v>27</v>
      </c>
      <c r="F14" s="102">
        <v>0</v>
      </c>
      <c r="G14" s="49">
        <v>16</v>
      </c>
      <c r="H14" s="47">
        <v>17</v>
      </c>
      <c r="I14" s="47">
        <v>23.001100000000001</v>
      </c>
      <c r="J14" s="94">
        <v>22</v>
      </c>
      <c r="K14" s="94">
        <v>31.001000000000001</v>
      </c>
      <c r="L14" s="47">
        <v>93.002099999999999</v>
      </c>
    </row>
    <row r="15" spans="1:12" ht="12.75" customHeight="1">
      <c r="A15" s="33"/>
      <c r="B15" s="35"/>
      <c r="C15" s="125">
        <v>97</v>
      </c>
      <c r="D15" s="36" t="s">
        <v>50</v>
      </c>
      <c r="E15" s="37" t="s">
        <v>27</v>
      </c>
      <c r="F15" s="102">
        <v>1758</v>
      </c>
      <c r="G15" s="49">
        <v>8</v>
      </c>
      <c r="H15" s="92"/>
      <c r="I15" s="92"/>
      <c r="J15" s="92"/>
      <c r="K15" s="92"/>
      <c r="L15" s="34"/>
    </row>
    <row r="16" spans="1:12" ht="12.75" customHeight="1">
      <c r="A16" s="33"/>
      <c r="B16" s="35"/>
      <c r="C16" s="125">
        <v>98</v>
      </c>
      <c r="D16" s="36" t="s">
        <v>51</v>
      </c>
      <c r="E16" s="37" t="s">
        <v>27</v>
      </c>
      <c r="F16" s="102">
        <v>0</v>
      </c>
      <c r="G16" s="49">
        <v>14</v>
      </c>
      <c r="H16" s="92"/>
      <c r="I16" s="92"/>
      <c r="J16" s="92"/>
      <c r="K16" s="92"/>
      <c r="L16" s="34"/>
    </row>
    <row r="17" spans="1:12" ht="12.75" customHeight="1">
      <c r="A17" s="39"/>
      <c r="B17" s="41"/>
      <c r="C17" s="126">
        <v>120</v>
      </c>
      <c r="D17" s="42" t="s">
        <v>86</v>
      </c>
      <c r="E17" s="43" t="s">
        <v>27</v>
      </c>
      <c r="F17" s="103">
        <v>1750</v>
      </c>
      <c r="G17" s="50">
        <v>7</v>
      </c>
      <c r="H17" s="93"/>
      <c r="I17" s="93"/>
      <c r="J17" s="93"/>
      <c r="K17" s="93"/>
      <c r="L17" s="40"/>
    </row>
    <row r="18" spans="1:12" ht="12.75" customHeight="1">
      <c r="A18" s="26"/>
      <c r="B18" s="28"/>
      <c r="C18" s="124">
        <v>88</v>
      </c>
      <c r="D18" s="29" t="s">
        <v>80</v>
      </c>
      <c r="E18" s="30" t="s">
        <v>27</v>
      </c>
      <c r="F18" s="101">
        <v>0</v>
      </c>
      <c r="G18" s="48">
        <v>24</v>
      </c>
      <c r="H18" s="91"/>
      <c r="I18" s="91"/>
      <c r="J18" s="91"/>
      <c r="K18" s="91"/>
      <c r="L18" s="27"/>
    </row>
    <row r="19" spans="1:12" ht="12.75" customHeight="1">
      <c r="A19" s="33"/>
      <c r="B19" s="35"/>
      <c r="C19" s="125">
        <v>89</v>
      </c>
      <c r="D19" s="36" t="s">
        <v>53</v>
      </c>
      <c r="E19" s="37" t="s">
        <v>27</v>
      </c>
      <c r="F19" s="102">
        <v>1807</v>
      </c>
      <c r="G19" s="49">
        <v>9</v>
      </c>
      <c r="H19" s="92"/>
      <c r="I19" s="92"/>
      <c r="J19" s="92"/>
      <c r="K19" s="92"/>
      <c r="L19" s="34"/>
    </row>
    <row r="20" spans="1:12" ht="12.75" customHeight="1">
      <c r="A20" s="51">
        <v>3</v>
      </c>
      <c r="B20" s="35" t="s">
        <v>52</v>
      </c>
      <c r="C20" s="125">
        <v>90</v>
      </c>
      <c r="D20" s="36" t="s">
        <v>54</v>
      </c>
      <c r="E20" s="37" t="s">
        <v>27</v>
      </c>
      <c r="F20" s="102">
        <v>0</v>
      </c>
      <c r="G20" s="49">
        <v>19</v>
      </c>
      <c r="H20" s="47">
        <v>52</v>
      </c>
      <c r="I20" s="47">
        <v>57</v>
      </c>
      <c r="J20" s="94">
        <v>58</v>
      </c>
      <c r="K20" s="94">
        <v>56.001899999999999</v>
      </c>
      <c r="L20" s="47">
        <v>223.00190000000001</v>
      </c>
    </row>
    <row r="21" spans="1:12" ht="12.75" customHeight="1">
      <c r="A21" s="33"/>
      <c r="B21" s="35"/>
      <c r="C21" s="125">
        <v>91</v>
      </c>
      <c r="D21" s="36" t="s">
        <v>84</v>
      </c>
      <c r="E21" s="37" t="s">
        <v>27</v>
      </c>
      <c r="F21" s="102" t="s">
        <v>102</v>
      </c>
      <c r="G21" s="49" t="s">
        <v>32</v>
      </c>
      <c r="H21" s="92"/>
      <c r="I21" s="92"/>
      <c r="J21" s="92"/>
      <c r="K21" s="92"/>
      <c r="L21" s="34"/>
    </row>
    <row r="22" spans="1:12" ht="12.75" customHeight="1">
      <c r="A22" s="33"/>
      <c r="B22" s="35"/>
      <c r="C22" s="125">
        <v>92</v>
      </c>
      <c r="D22" s="36" t="s">
        <v>55</v>
      </c>
      <c r="E22" s="37" t="s">
        <v>27</v>
      </c>
      <c r="F22" s="102">
        <v>0</v>
      </c>
      <c r="G22" s="49">
        <v>13</v>
      </c>
      <c r="H22" s="92"/>
      <c r="I22" s="92"/>
      <c r="J22" s="92"/>
      <c r="K22" s="92"/>
      <c r="L22" s="34"/>
    </row>
    <row r="23" spans="1:12" ht="12.75" customHeight="1">
      <c r="A23" s="39"/>
      <c r="B23" s="41"/>
      <c r="C23" s="126">
        <v>93</v>
      </c>
      <c r="D23" s="42" t="s">
        <v>56</v>
      </c>
      <c r="E23" s="43" t="s">
        <v>27</v>
      </c>
      <c r="F23" s="103">
        <v>0</v>
      </c>
      <c r="G23" s="50">
        <v>15</v>
      </c>
      <c r="H23" s="93"/>
      <c r="I23" s="93"/>
      <c r="J23" s="93"/>
      <c r="K23" s="93"/>
      <c r="L23" s="40"/>
    </row>
    <row r="24" spans="1:12" ht="12.75" customHeight="1">
      <c r="A24" s="26"/>
      <c r="B24" s="28"/>
      <c r="C24" s="124">
        <v>52</v>
      </c>
      <c r="D24" s="29" t="s">
        <v>57</v>
      </c>
      <c r="E24" s="30" t="s">
        <v>27</v>
      </c>
      <c r="F24" s="101">
        <v>0</v>
      </c>
      <c r="G24" s="31">
        <v>31</v>
      </c>
      <c r="H24" s="88"/>
      <c r="I24" s="88"/>
      <c r="J24" s="88"/>
      <c r="K24" s="88"/>
      <c r="L24" s="27"/>
    </row>
    <row r="25" spans="1:12" ht="12.75" customHeight="1">
      <c r="A25" s="33"/>
      <c r="B25" s="35"/>
      <c r="C25" s="125">
        <v>53</v>
      </c>
      <c r="D25" s="36" t="s">
        <v>59</v>
      </c>
      <c r="E25" s="37" t="s">
        <v>27</v>
      </c>
      <c r="F25" s="102" t="s">
        <v>101</v>
      </c>
      <c r="G25" s="38" t="s">
        <v>32</v>
      </c>
      <c r="H25" s="89"/>
      <c r="I25" s="89"/>
      <c r="J25" s="89"/>
      <c r="K25" s="89"/>
      <c r="L25" s="34"/>
    </row>
    <row r="26" spans="1:12" ht="12.75" customHeight="1">
      <c r="A26" s="51">
        <v>4</v>
      </c>
      <c r="B26" s="35" t="s">
        <v>58</v>
      </c>
      <c r="C26" s="125">
        <v>54</v>
      </c>
      <c r="D26" s="36" t="s">
        <v>87</v>
      </c>
      <c r="E26" s="37" t="s">
        <v>27</v>
      </c>
      <c r="F26" s="102">
        <v>0</v>
      </c>
      <c r="G26" s="38">
        <v>34</v>
      </c>
      <c r="H26" s="47">
        <v>71</v>
      </c>
      <c r="I26" s="47">
        <v>62</v>
      </c>
      <c r="J26" s="94">
        <v>74</v>
      </c>
      <c r="K26" s="94">
        <v>66.003100000000003</v>
      </c>
      <c r="L26" s="47">
        <v>273.00310000000002</v>
      </c>
    </row>
    <row r="27" spans="1:12" ht="12.75" customHeight="1">
      <c r="A27" s="33"/>
      <c r="B27" s="35"/>
      <c r="C27" s="125">
        <v>55</v>
      </c>
      <c r="D27" s="36" t="s">
        <v>60</v>
      </c>
      <c r="E27" s="37" t="s">
        <v>27</v>
      </c>
      <c r="F27" s="102">
        <v>0</v>
      </c>
      <c r="G27" s="38">
        <v>18</v>
      </c>
      <c r="H27" s="89"/>
      <c r="I27" s="89"/>
      <c r="J27" s="89"/>
      <c r="K27" s="89"/>
      <c r="L27" s="34"/>
    </row>
    <row r="28" spans="1:12" ht="12.75" customHeight="1">
      <c r="A28" s="33"/>
      <c r="B28" s="35"/>
      <c r="C28" s="125">
        <v>56</v>
      </c>
      <c r="D28" s="36" t="s">
        <v>61</v>
      </c>
      <c r="E28" s="37" t="s">
        <v>27</v>
      </c>
      <c r="F28" s="102">
        <v>1744</v>
      </c>
      <c r="G28" s="38">
        <v>5</v>
      </c>
      <c r="H28" s="89"/>
      <c r="I28" s="89"/>
      <c r="J28" s="89"/>
      <c r="K28" s="89"/>
      <c r="L28" s="34"/>
    </row>
    <row r="29" spans="1:12" ht="12.75" customHeight="1">
      <c r="A29" s="39"/>
      <c r="B29" s="41"/>
      <c r="C29" s="126">
        <v>57</v>
      </c>
      <c r="D29" s="42" t="s">
        <v>62</v>
      </c>
      <c r="E29" s="43" t="s">
        <v>27</v>
      </c>
      <c r="F29" s="103">
        <v>0</v>
      </c>
      <c r="G29" s="44">
        <v>12</v>
      </c>
      <c r="H29" s="90"/>
      <c r="I29" s="90"/>
      <c r="J29" s="90"/>
      <c r="K29" s="90"/>
      <c r="L29" s="40"/>
    </row>
    <row r="30" spans="1:12" ht="12.75" customHeight="1">
      <c r="A30" s="26"/>
      <c r="B30" s="28"/>
      <c r="C30" s="124">
        <v>112</v>
      </c>
      <c r="D30" s="29" t="s">
        <v>63</v>
      </c>
      <c r="E30" s="30" t="s">
        <v>27</v>
      </c>
      <c r="F30" s="101">
        <v>0</v>
      </c>
      <c r="G30" s="31">
        <v>21</v>
      </c>
      <c r="H30" s="88"/>
      <c r="I30" s="88"/>
      <c r="J30" s="88"/>
      <c r="K30" s="88"/>
      <c r="L30" s="27"/>
    </row>
    <row r="31" spans="1:12" ht="12.75" customHeight="1">
      <c r="A31" s="33"/>
      <c r="B31" s="35"/>
      <c r="C31" s="125">
        <v>113</v>
      </c>
      <c r="D31" s="36" t="s">
        <v>65</v>
      </c>
      <c r="E31" s="37" t="s">
        <v>27</v>
      </c>
      <c r="F31" s="102">
        <v>0</v>
      </c>
      <c r="G31" s="38">
        <v>39</v>
      </c>
      <c r="H31" s="89"/>
      <c r="I31" s="89"/>
      <c r="J31" s="89"/>
      <c r="K31" s="89"/>
      <c r="L31" s="34"/>
    </row>
    <row r="32" spans="1:12" ht="12.75" customHeight="1">
      <c r="A32" s="51">
        <v>5</v>
      </c>
      <c r="B32" s="35" t="s">
        <v>64</v>
      </c>
      <c r="C32" s="125">
        <v>275</v>
      </c>
      <c r="D32" s="36" t="s">
        <v>66</v>
      </c>
      <c r="E32" s="37" t="s">
        <v>27</v>
      </c>
      <c r="F32" s="102">
        <v>0</v>
      </c>
      <c r="G32" s="38">
        <v>20</v>
      </c>
      <c r="H32" s="47">
        <v>113</v>
      </c>
      <c r="I32" s="47">
        <v>133</v>
      </c>
      <c r="J32" s="94">
        <v>108</v>
      </c>
      <c r="K32" s="94">
        <v>115.0039</v>
      </c>
      <c r="L32" s="47">
        <v>469.00389999999999</v>
      </c>
    </row>
    <row r="33" spans="1:12" ht="12.75" customHeight="1">
      <c r="A33" s="33"/>
      <c r="B33" s="35"/>
      <c r="C33" s="125">
        <v>115</v>
      </c>
      <c r="D33" s="36" t="s">
        <v>67</v>
      </c>
      <c r="E33" s="37" t="s">
        <v>27</v>
      </c>
      <c r="F33" s="102">
        <v>0</v>
      </c>
      <c r="G33" s="38">
        <v>35</v>
      </c>
      <c r="H33" s="89"/>
      <c r="I33" s="89"/>
      <c r="J33" s="89"/>
      <c r="K33" s="89"/>
      <c r="L33" s="34"/>
    </row>
    <row r="34" spans="1:12" ht="12.75" customHeight="1">
      <c r="A34" s="33"/>
      <c r="B34" s="35"/>
      <c r="C34" s="125">
        <v>116</v>
      </c>
      <c r="D34" s="36" t="s">
        <v>96</v>
      </c>
      <c r="E34" s="37" t="s">
        <v>27</v>
      </c>
      <c r="F34" s="102">
        <v>0</v>
      </c>
      <c r="G34" s="38">
        <v>43</v>
      </c>
      <c r="H34" s="89"/>
      <c r="I34" s="89"/>
      <c r="J34" s="89"/>
      <c r="K34" s="89"/>
      <c r="L34" s="34"/>
    </row>
    <row r="35" spans="1:12" ht="12.75" customHeight="1">
      <c r="A35" s="39"/>
      <c r="B35" s="41"/>
      <c r="C35" s="126">
        <v>117</v>
      </c>
      <c r="D35" s="42" t="s">
        <v>32</v>
      </c>
      <c r="E35" s="43" t="s">
        <v>27</v>
      </c>
      <c r="F35" s="103" t="s">
        <v>109</v>
      </c>
      <c r="G35" s="44" t="s">
        <v>32</v>
      </c>
      <c r="H35" s="90"/>
      <c r="I35" s="90"/>
      <c r="J35" s="90"/>
      <c r="K35" s="90"/>
      <c r="L35" s="40"/>
    </row>
    <row r="36" spans="1:12" ht="12.75" customHeight="1">
      <c r="A36" s="26"/>
      <c r="B36" s="28"/>
      <c r="C36" s="124">
        <v>70</v>
      </c>
      <c r="D36" s="29" t="s">
        <v>40</v>
      </c>
      <c r="E36" s="30" t="s">
        <v>27</v>
      </c>
      <c r="F36" s="101">
        <v>0</v>
      </c>
      <c r="G36" s="31">
        <v>41</v>
      </c>
      <c r="H36" s="88"/>
      <c r="I36" s="88"/>
      <c r="J36" s="88"/>
      <c r="K36" s="88"/>
      <c r="L36" s="27"/>
    </row>
    <row r="37" spans="1:12" ht="12.75" customHeight="1">
      <c r="A37" s="33"/>
      <c r="B37" s="35"/>
      <c r="C37" s="125">
        <v>71</v>
      </c>
      <c r="D37" s="36" t="s">
        <v>42</v>
      </c>
      <c r="E37" s="37" t="s">
        <v>27</v>
      </c>
      <c r="F37" s="102">
        <v>0</v>
      </c>
      <c r="G37" s="38">
        <v>36</v>
      </c>
      <c r="H37" s="89"/>
      <c r="I37" s="89"/>
      <c r="J37" s="89"/>
      <c r="K37" s="89"/>
      <c r="L37" s="34"/>
    </row>
    <row r="38" spans="1:12" ht="12.75" customHeight="1">
      <c r="A38" s="51">
        <v>6</v>
      </c>
      <c r="B38" s="35" t="s">
        <v>41</v>
      </c>
      <c r="C38" s="125">
        <v>72</v>
      </c>
      <c r="D38" s="36" t="s">
        <v>43</v>
      </c>
      <c r="E38" s="37" t="s">
        <v>27</v>
      </c>
      <c r="F38" s="102">
        <v>0</v>
      </c>
      <c r="G38" s="38">
        <v>26</v>
      </c>
      <c r="H38" s="47">
        <v>124</v>
      </c>
      <c r="I38" s="47">
        <v>99.003699999999981</v>
      </c>
      <c r="J38" s="94">
        <v>130</v>
      </c>
      <c r="K38" s="94">
        <v>132.00409999999999</v>
      </c>
      <c r="L38" s="47">
        <v>485.00779999999997</v>
      </c>
    </row>
    <row r="39" spans="1:12" ht="12.75" customHeight="1">
      <c r="A39" s="33"/>
      <c r="B39" s="35"/>
      <c r="C39" s="125">
        <v>73</v>
      </c>
      <c r="D39" s="36" t="s">
        <v>44</v>
      </c>
      <c r="E39" s="37" t="s">
        <v>27</v>
      </c>
      <c r="F39" s="102">
        <v>0</v>
      </c>
      <c r="G39" s="38">
        <v>29</v>
      </c>
      <c r="H39" s="89"/>
      <c r="I39" s="89"/>
      <c r="J39" s="89"/>
      <c r="K39" s="89"/>
      <c r="L39" s="34"/>
    </row>
    <row r="40" spans="1:12" ht="12.75" customHeight="1">
      <c r="A40" s="33"/>
      <c r="B40" s="35"/>
      <c r="C40" s="125">
        <v>74</v>
      </c>
      <c r="D40" s="36" t="s">
        <v>45</v>
      </c>
      <c r="E40" s="37" t="s">
        <v>27</v>
      </c>
      <c r="F40" s="102" t="s">
        <v>101</v>
      </c>
      <c r="G40" s="38" t="s">
        <v>32</v>
      </c>
      <c r="H40" s="89"/>
      <c r="I40" s="89"/>
      <c r="J40" s="89"/>
      <c r="K40" s="89"/>
      <c r="L40" s="34"/>
    </row>
    <row r="41" spans="1:12" ht="12.75" customHeight="1">
      <c r="A41" s="39"/>
      <c r="B41" s="41"/>
      <c r="C41" s="126">
        <v>75</v>
      </c>
      <c r="D41" s="42" t="s">
        <v>32</v>
      </c>
      <c r="E41" s="43" t="s">
        <v>27</v>
      </c>
      <c r="F41" s="103" t="s">
        <v>109</v>
      </c>
      <c r="G41" s="44" t="s">
        <v>32</v>
      </c>
      <c r="H41" s="90"/>
      <c r="I41" s="90"/>
      <c r="J41" s="90"/>
      <c r="K41" s="90"/>
      <c r="L41" s="40"/>
    </row>
    <row r="42" spans="1:12" ht="12.75" customHeight="1">
      <c r="A42" s="26"/>
      <c r="B42" s="28"/>
      <c r="C42" s="124">
        <v>58</v>
      </c>
      <c r="D42" s="29" t="s">
        <v>33</v>
      </c>
      <c r="E42" s="30" t="s">
        <v>27</v>
      </c>
      <c r="F42" s="101">
        <v>0</v>
      </c>
      <c r="G42" s="31">
        <v>17</v>
      </c>
      <c r="H42" s="88"/>
      <c r="I42" s="88"/>
      <c r="J42" s="88"/>
      <c r="K42" s="88"/>
      <c r="L42" s="27"/>
    </row>
    <row r="43" spans="1:12" ht="12.75" customHeight="1">
      <c r="A43" s="33"/>
      <c r="B43" s="35"/>
      <c r="C43" s="125">
        <v>59</v>
      </c>
      <c r="D43" s="36" t="s">
        <v>35</v>
      </c>
      <c r="E43" s="37" t="s">
        <v>27</v>
      </c>
      <c r="F43" s="102">
        <v>0</v>
      </c>
      <c r="G43" s="38">
        <v>25</v>
      </c>
      <c r="H43" s="89"/>
      <c r="I43" s="89"/>
      <c r="J43" s="89"/>
      <c r="K43" s="89"/>
      <c r="L43" s="34"/>
    </row>
    <row r="44" spans="1:12" ht="12.75" customHeight="1">
      <c r="A44" s="51">
        <v>7</v>
      </c>
      <c r="B44" s="35" t="s">
        <v>34</v>
      </c>
      <c r="C44" s="125">
        <v>60</v>
      </c>
      <c r="D44" s="36" t="s">
        <v>36</v>
      </c>
      <c r="E44" s="37" t="s">
        <v>27</v>
      </c>
      <c r="F44" s="102">
        <v>0</v>
      </c>
      <c r="G44" s="38">
        <v>38</v>
      </c>
      <c r="H44" s="47">
        <v>160</v>
      </c>
      <c r="I44" s="47">
        <v>113.00380000000001</v>
      </c>
      <c r="J44" s="94">
        <v>127</v>
      </c>
      <c r="K44" s="94">
        <v>113.0038</v>
      </c>
      <c r="L44" s="47">
        <v>513.00760000000002</v>
      </c>
    </row>
    <row r="45" spans="1:12" ht="12.75" customHeight="1">
      <c r="A45" s="33"/>
      <c r="B45" s="35"/>
      <c r="C45" s="125">
        <v>61</v>
      </c>
      <c r="D45" s="36" t="s">
        <v>37</v>
      </c>
      <c r="E45" s="37" t="s">
        <v>27</v>
      </c>
      <c r="F45" s="102">
        <v>0</v>
      </c>
      <c r="G45" s="38">
        <v>33</v>
      </c>
      <c r="H45" s="89"/>
      <c r="I45" s="89"/>
      <c r="J45" s="89"/>
      <c r="K45" s="89"/>
      <c r="L45" s="34"/>
    </row>
    <row r="46" spans="1:12" ht="12.75" customHeight="1">
      <c r="A46" s="33"/>
      <c r="B46" s="35"/>
      <c r="C46" s="125">
        <v>62</v>
      </c>
      <c r="D46" s="36" t="s">
        <v>38</v>
      </c>
      <c r="E46" s="37" t="s">
        <v>27</v>
      </c>
      <c r="F46" s="102">
        <v>0</v>
      </c>
      <c r="G46" s="38">
        <v>42</v>
      </c>
      <c r="H46" s="89"/>
      <c r="I46" s="89"/>
      <c r="J46" s="89"/>
      <c r="K46" s="89"/>
      <c r="L46" s="34"/>
    </row>
    <row r="47" spans="1:12" ht="12.75" customHeight="1">
      <c r="A47" s="39"/>
      <c r="B47" s="41"/>
      <c r="C47" s="126">
        <v>63</v>
      </c>
      <c r="D47" s="42" t="s">
        <v>39</v>
      </c>
      <c r="E47" s="43" t="s">
        <v>27</v>
      </c>
      <c r="F47" s="103" t="s">
        <v>102</v>
      </c>
      <c r="G47" s="44" t="s">
        <v>32</v>
      </c>
      <c r="H47" s="90"/>
      <c r="I47" s="90"/>
      <c r="J47" s="90"/>
      <c r="K47" s="90"/>
      <c r="L47" s="40"/>
    </row>
    <row r="48" spans="1:12" ht="12.75" customHeight="1">
      <c r="A48" s="26"/>
      <c r="B48" s="28"/>
      <c r="C48" s="124">
        <v>82</v>
      </c>
      <c r="D48" s="29" t="s">
        <v>74</v>
      </c>
      <c r="E48" s="30" t="s">
        <v>27</v>
      </c>
      <c r="F48" s="101">
        <v>0</v>
      </c>
      <c r="G48" s="31">
        <v>27</v>
      </c>
      <c r="H48" s="88"/>
      <c r="I48" s="88"/>
      <c r="J48" s="88"/>
      <c r="K48" s="88"/>
      <c r="L48" s="27"/>
    </row>
    <row r="49" spans="1:12" ht="12.75" customHeight="1">
      <c r="A49" s="33"/>
      <c r="B49" s="35"/>
      <c r="C49" s="125">
        <v>83</v>
      </c>
      <c r="D49" s="36" t="s">
        <v>76</v>
      </c>
      <c r="E49" s="37" t="s">
        <v>27</v>
      </c>
      <c r="F49" s="102">
        <v>0</v>
      </c>
      <c r="G49" s="38">
        <v>30</v>
      </c>
      <c r="H49" s="89"/>
      <c r="I49" s="89"/>
      <c r="J49" s="89"/>
      <c r="K49" s="89"/>
      <c r="L49" s="34"/>
    </row>
    <row r="50" spans="1:12" ht="12.75" customHeight="1">
      <c r="A50" s="51">
        <v>8</v>
      </c>
      <c r="B50" s="35" t="s">
        <v>75</v>
      </c>
      <c r="C50" s="125">
        <v>84</v>
      </c>
      <c r="D50" s="36" t="s">
        <v>77</v>
      </c>
      <c r="E50" s="37" t="s">
        <v>27</v>
      </c>
      <c r="F50" s="102">
        <v>0</v>
      </c>
      <c r="G50" s="38">
        <v>40</v>
      </c>
      <c r="H50" s="47">
        <v>131</v>
      </c>
      <c r="I50" s="47">
        <v>139</v>
      </c>
      <c r="J50" s="94">
        <v>124</v>
      </c>
      <c r="K50" s="94">
        <v>120.004</v>
      </c>
      <c r="L50" s="47">
        <v>514.00400000000002</v>
      </c>
    </row>
    <row r="51" spans="1:12" ht="12.75" customHeight="1">
      <c r="A51" s="33"/>
      <c r="B51" s="35"/>
      <c r="C51" s="125">
        <v>85</v>
      </c>
      <c r="D51" s="36" t="s">
        <v>78</v>
      </c>
      <c r="E51" s="37" t="s">
        <v>27</v>
      </c>
      <c r="F51" s="102" t="s">
        <v>102</v>
      </c>
      <c r="G51" s="38" t="s">
        <v>32</v>
      </c>
      <c r="H51" s="89"/>
      <c r="I51" s="89"/>
      <c r="J51" s="89"/>
      <c r="K51" s="89"/>
      <c r="L51" s="34"/>
    </row>
    <row r="52" spans="1:12" ht="12.75" customHeight="1">
      <c r="A52" s="33"/>
      <c r="B52" s="35"/>
      <c r="C52" s="125">
        <v>86</v>
      </c>
      <c r="D52" s="36" t="s">
        <v>79</v>
      </c>
      <c r="E52" s="37" t="s">
        <v>27</v>
      </c>
      <c r="F52" s="102">
        <v>0</v>
      </c>
      <c r="G52" s="38">
        <v>23</v>
      </c>
      <c r="H52" s="89"/>
      <c r="I52" s="89"/>
      <c r="J52" s="89"/>
      <c r="K52" s="89"/>
      <c r="L52" s="34"/>
    </row>
    <row r="53" spans="1:12" ht="12.75" customHeight="1">
      <c r="A53" s="39"/>
      <c r="B53" s="41"/>
      <c r="C53" s="126">
        <v>87</v>
      </c>
      <c r="D53" s="42" t="s">
        <v>32</v>
      </c>
      <c r="E53" s="43" t="s">
        <v>27</v>
      </c>
      <c r="F53" s="103" t="s">
        <v>109</v>
      </c>
      <c r="G53" s="44" t="s">
        <v>32</v>
      </c>
      <c r="H53" s="90"/>
      <c r="I53" s="90"/>
      <c r="J53" s="90"/>
      <c r="K53" s="90"/>
      <c r="L53" s="40"/>
    </row>
    <row r="54" spans="1:12" ht="12.75" customHeight="1">
      <c r="A54" s="26"/>
      <c r="B54" s="28"/>
      <c r="C54" s="124">
        <v>106</v>
      </c>
      <c r="D54" s="29" t="s">
        <v>68</v>
      </c>
      <c r="E54" s="30" t="s">
        <v>27</v>
      </c>
      <c r="F54" s="101">
        <v>0</v>
      </c>
      <c r="G54" s="31">
        <v>22</v>
      </c>
      <c r="H54" s="88"/>
      <c r="I54" s="88"/>
      <c r="J54" s="88"/>
      <c r="K54" s="88"/>
      <c r="L54" s="27"/>
    </row>
    <row r="55" spans="1:12" ht="12.75" customHeight="1">
      <c r="A55" s="33"/>
      <c r="B55" s="35"/>
      <c r="C55" s="125">
        <v>107</v>
      </c>
      <c r="D55" s="36" t="s">
        <v>70</v>
      </c>
      <c r="E55" s="37" t="s">
        <v>27</v>
      </c>
      <c r="F55" s="102">
        <v>0</v>
      </c>
      <c r="G55" s="38">
        <v>32</v>
      </c>
      <c r="H55" s="89"/>
      <c r="I55" s="89"/>
      <c r="J55" s="89"/>
      <c r="K55" s="89"/>
      <c r="L55" s="34"/>
    </row>
    <row r="56" spans="1:12" ht="12.75" customHeight="1">
      <c r="A56" s="51">
        <v>9</v>
      </c>
      <c r="B56" s="35" t="s">
        <v>69</v>
      </c>
      <c r="C56" s="125">
        <v>108</v>
      </c>
      <c r="D56" s="36" t="s">
        <v>71</v>
      </c>
      <c r="E56" s="37" t="s">
        <v>27</v>
      </c>
      <c r="F56" s="102">
        <v>0</v>
      </c>
      <c r="G56" s="38">
        <v>37</v>
      </c>
      <c r="H56" s="47">
        <v>130</v>
      </c>
      <c r="I56" s="47">
        <v>135</v>
      </c>
      <c r="J56" s="94">
        <v>138</v>
      </c>
      <c r="K56" s="94">
        <v>119.00369999999999</v>
      </c>
      <c r="L56" s="47">
        <v>522.00369999999998</v>
      </c>
    </row>
    <row r="57" spans="1:12" ht="12.75" customHeight="1">
      <c r="A57" s="33"/>
      <c r="B57" s="35"/>
      <c r="C57" s="125">
        <v>109</v>
      </c>
      <c r="D57" s="36" t="s">
        <v>85</v>
      </c>
      <c r="E57" s="37" t="s">
        <v>27</v>
      </c>
      <c r="F57" s="102" t="s">
        <v>101</v>
      </c>
      <c r="G57" s="38" t="s">
        <v>32</v>
      </c>
      <c r="H57" s="89"/>
      <c r="I57" s="89"/>
      <c r="J57" s="89"/>
      <c r="K57" s="89"/>
      <c r="L57" s="34"/>
    </row>
    <row r="58" spans="1:12" ht="12.75" customHeight="1">
      <c r="A58" s="33"/>
      <c r="B58" s="35"/>
      <c r="C58" s="125">
        <v>110</v>
      </c>
      <c r="D58" s="36" t="s">
        <v>72</v>
      </c>
      <c r="E58" s="37" t="s">
        <v>27</v>
      </c>
      <c r="F58" s="102">
        <v>0</v>
      </c>
      <c r="G58" s="38">
        <v>28</v>
      </c>
      <c r="H58" s="89"/>
      <c r="I58" s="89"/>
      <c r="J58" s="89"/>
      <c r="K58" s="89"/>
      <c r="L58" s="34"/>
    </row>
    <row r="59" spans="1:12" ht="12.75" customHeight="1">
      <c r="A59" s="39"/>
      <c r="B59" s="41"/>
      <c r="C59" s="126">
        <v>111</v>
      </c>
      <c r="D59" s="42" t="s">
        <v>73</v>
      </c>
      <c r="E59" s="43" t="s">
        <v>27</v>
      </c>
      <c r="F59" s="103">
        <v>0</v>
      </c>
      <c r="G59" s="44">
        <v>44</v>
      </c>
      <c r="H59" s="90"/>
      <c r="I59" s="90"/>
      <c r="J59" s="90"/>
      <c r="K59" s="90"/>
      <c r="L59" s="40"/>
    </row>
    <row r="60" spans="1:12">
      <c r="A60" s="26"/>
      <c r="B60" s="28"/>
      <c r="C60" s="124">
        <v>64</v>
      </c>
      <c r="D60" s="29" t="s">
        <v>81</v>
      </c>
      <c r="E60" s="30" t="s">
        <v>27</v>
      </c>
      <c r="F60" s="101" t="s">
        <v>32</v>
      </c>
      <c r="G60" s="31" t="s">
        <v>32</v>
      </c>
      <c r="H60" s="88"/>
      <c r="I60" s="88"/>
      <c r="J60" s="88"/>
      <c r="K60" s="88"/>
      <c r="L60" s="27"/>
    </row>
    <row r="61" spans="1:12">
      <c r="A61" s="33"/>
      <c r="B61" s="35"/>
      <c r="C61" s="125">
        <v>65</v>
      </c>
      <c r="D61" s="36" t="s">
        <v>82</v>
      </c>
      <c r="E61" s="37" t="s">
        <v>27</v>
      </c>
      <c r="F61" s="102" t="s">
        <v>32</v>
      </c>
      <c r="G61" s="38" t="s">
        <v>32</v>
      </c>
      <c r="H61" s="89"/>
      <c r="I61" s="89"/>
      <c r="J61" s="89"/>
      <c r="K61" s="89"/>
      <c r="L61" s="34"/>
    </row>
    <row r="62" spans="1:12" ht="15.75">
      <c r="A62" s="51" t="s">
        <v>32</v>
      </c>
      <c r="B62" s="140" t="s">
        <v>94</v>
      </c>
      <c r="C62" s="125">
        <v>66</v>
      </c>
      <c r="D62" s="36" t="s">
        <v>91</v>
      </c>
      <c r="E62" s="37" t="s">
        <v>27</v>
      </c>
      <c r="F62" s="102" t="s">
        <v>32</v>
      </c>
      <c r="G62" s="38" t="s">
        <v>32</v>
      </c>
      <c r="H62" s="47">
        <v>162</v>
      </c>
      <c r="I62" s="47" t="s">
        <v>95</v>
      </c>
      <c r="J62" s="47" t="s">
        <v>32</v>
      </c>
      <c r="K62" s="47" t="s">
        <v>95</v>
      </c>
      <c r="L62" s="47" t="s">
        <v>95</v>
      </c>
    </row>
    <row r="63" spans="1:12">
      <c r="A63" s="33"/>
      <c r="B63" s="35"/>
      <c r="C63" s="125">
        <v>67</v>
      </c>
      <c r="D63" s="36" t="s">
        <v>92</v>
      </c>
      <c r="E63" s="37" t="s">
        <v>27</v>
      </c>
      <c r="F63" s="102" t="s">
        <v>32</v>
      </c>
      <c r="G63" s="38" t="s">
        <v>32</v>
      </c>
      <c r="H63" s="89"/>
      <c r="I63" s="89"/>
      <c r="J63" s="89"/>
      <c r="K63" s="89"/>
      <c r="L63" s="34"/>
    </row>
    <row r="64" spans="1:12">
      <c r="A64" s="33"/>
      <c r="B64" s="35"/>
      <c r="C64" s="125">
        <v>68</v>
      </c>
      <c r="D64" s="36" t="s">
        <v>93</v>
      </c>
      <c r="E64" s="37" t="s">
        <v>27</v>
      </c>
      <c r="F64" s="102" t="s">
        <v>32</v>
      </c>
      <c r="G64" s="38" t="s">
        <v>32</v>
      </c>
      <c r="H64" s="89"/>
      <c r="I64" s="89"/>
      <c r="J64" s="89"/>
      <c r="K64" s="89"/>
      <c r="L64" s="34"/>
    </row>
    <row r="65" spans="1:12">
      <c r="A65" s="39"/>
      <c r="B65" s="41"/>
      <c r="C65" s="126">
        <v>69</v>
      </c>
      <c r="D65" s="42" t="s">
        <v>83</v>
      </c>
      <c r="E65" s="43" t="s">
        <v>27</v>
      </c>
      <c r="F65" s="103" t="s">
        <v>32</v>
      </c>
      <c r="G65" s="44" t="s">
        <v>32</v>
      </c>
      <c r="H65" s="90"/>
      <c r="I65" s="90"/>
      <c r="J65" s="90"/>
      <c r="K65" s="90"/>
      <c r="L65" s="40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F4:L4"/>
  </mergeCells>
  <conditionalFormatting sqref="B5">
    <cfRule type="duplicateValues" dxfId="50" priority="62" stopIfTrue="1"/>
  </conditionalFormatting>
  <conditionalFormatting sqref="A6:A59">
    <cfRule type="cellIs" dxfId="49" priority="59" operator="greaterThan">
      <formula>1000</formula>
    </cfRule>
    <cfRule type="cellIs" dxfId="48" priority="60" operator="greaterThan">
      <formula>"&gt;1000"</formula>
    </cfRule>
  </conditionalFormatting>
  <conditionalFormatting sqref="H8">
    <cfRule type="duplicateValues" dxfId="47" priority="58" stopIfTrue="1"/>
  </conditionalFormatting>
  <conditionalFormatting sqref="I8">
    <cfRule type="duplicateValues" dxfId="46" priority="57" stopIfTrue="1"/>
  </conditionalFormatting>
  <conditionalFormatting sqref="J8:K8">
    <cfRule type="duplicateValues" dxfId="45" priority="56" stopIfTrue="1"/>
  </conditionalFormatting>
  <conditionalFormatting sqref="H14">
    <cfRule type="duplicateValues" dxfId="44" priority="55" stopIfTrue="1"/>
  </conditionalFormatting>
  <conditionalFormatting sqref="I14">
    <cfRule type="duplicateValues" dxfId="43" priority="54" stopIfTrue="1"/>
  </conditionalFormatting>
  <conditionalFormatting sqref="J14:K14">
    <cfRule type="duplicateValues" dxfId="42" priority="53" stopIfTrue="1"/>
  </conditionalFormatting>
  <conditionalFormatting sqref="H20">
    <cfRule type="duplicateValues" dxfId="41" priority="52" stopIfTrue="1"/>
  </conditionalFormatting>
  <conditionalFormatting sqref="I20">
    <cfRule type="duplicateValues" dxfId="40" priority="51" stopIfTrue="1"/>
  </conditionalFormatting>
  <conditionalFormatting sqref="J20:K20">
    <cfRule type="duplicateValues" dxfId="39" priority="50" stopIfTrue="1"/>
  </conditionalFormatting>
  <conditionalFormatting sqref="H26">
    <cfRule type="duplicateValues" dxfId="38" priority="49" stopIfTrue="1"/>
  </conditionalFormatting>
  <conditionalFormatting sqref="I26">
    <cfRule type="duplicateValues" dxfId="37" priority="48" stopIfTrue="1"/>
  </conditionalFormatting>
  <conditionalFormatting sqref="J26:K26">
    <cfRule type="duplicateValues" dxfId="36" priority="47" stopIfTrue="1"/>
  </conditionalFormatting>
  <conditionalFormatting sqref="H32">
    <cfRule type="duplicateValues" dxfId="35" priority="46" stopIfTrue="1"/>
  </conditionalFormatting>
  <conditionalFormatting sqref="I32">
    <cfRule type="duplicateValues" dxfId="34" priority="45" stopIfTrue="1"/>
  </conditionalFormatting>
  <conditionalFormatting sqref="J32:K32">
    <cfRule type="duplicateValues" dxfId="33" priority="44" stopIfTrue="1"/>
  </conditionalFormatting>
  <conditionalFormatting sqref="H38">
    <cfRule type="duplicateValues" dxfId="32" priority="43" stopIfTrue="1"/>
  </conditionalFormatting>
  <conditionalFormatting sqref="I38">
    <cfRule type="duplicateValues" dxfId="31" priority="42" stopIfTrue="1"/>
  </conditionalFormatting>
  <conditionalFormatting sqref="J38:K38">
    <cfRule type="duplicateValues" dxfId="30" priority="41" stopIfTrue="1"/>
  </conditionalFormatting>
  <conditionalFormatting sqref="H44">
    <cfRule type="duplicateValues" dxfId="29" priority="40" stopIfTrue="1"/>
  </conditionalFormatting>
  <conditionalFormatting sqref="I44">
    <cfRule type="duplicateValues" dxfId="28" priority="39" stopIfTrue="1"/>
  </conditionalFormatting>
  <conditionalFormatting sqref="J44:K44">
    <cfRule type="duplicateValues" dxfId="27" priority="38" stopIfTrue="1"/>
  </conditionalFormatting>
  <conditionalFormatting sqref="H50">
    <cfRule type="duplicateValues" dxfId="26" priority="37" stopIfTrue="1"/>
  </conditionalFormatting>
  <conditionalFormatting sqref="I50">
    <cfRule type="duplicateValues" dxfId="25" priority="36" stopIfTrue="1"/>
  </conditionalFormatting>
  <conditionalFormatting sqref="J50:K50">
    <cfRule type="duplicateValues" dxfId="24" priority="35" stopIfTrue="1"/>
  </conditionalFormatting>
  <conditionalFormatting sqref="H56">
    <cfRule type="duplicateValues" dxfId="23" priority="34" stopIfTrue="1"/>
  </conditionalFormatting>
  <conditionalFormatting sqref="I56">
    <cfRule type="duplicateValues" dxfId="22" priority="33" stopIfTrue="1"/>
  </conditionalFormatting>
  <conditionalFormatting sqref="J56:K56">
    <cfRule type="duplicateValues" dxfId="21" priority="32" stopIfTrue="1"/>
  </conditionalFormatting>
  <conditionalFormatting sqref="L6:L59">
    <cfRule type="duplicateValues" dxfId="20" priority="1802" stopIfTrue="1"/>
  </conditionalFormatting>
  <conditionalFormatting sqref="J14">
    <cfRule type="duplicateValues" dxfId="19" priority="25" stopIfTrue="1"/>
  </conditionalFormatting>
  <conditionalFormatting sqref="J20">
    <cfRule type="duplicateValues" dxfId="18" priority="24" stopIfTrue="1"/>
  </conditionalFormatting>
  <conditionalFormatting sqref="J26">
    <cfRule type="duplicateValues" dxfId="17" priority="23" stopIfTrue="1"/>
  </conditionalFormatting>
  <conditionalFormatting sqref="J32">
    <cfRule type="duplicateValues" dxfId="16" priority="22" stopIfTrue="1"/>
  </conditionalFormatting>
  <conditionalFormatting sqref="J38">
    <cfRule type="duplicateValues" dxfId="15" priority="21" stopIfTrue="1"/>
  </conditionalFormatting>
  <conditionalFormatting sqref="J44">
    <cfRule type="duplicateValues" dxfId="14" priority="20" stopIfTrue="1"/>
  </conditionalFormatting>
  <conditionalFormatting sqref="J50">
    <cfRule type="duplicateValues" dxfId="13" priority="19" stopIfTrue="1"/>
  </conditionalFormatting>
  <conditionalFormatting sqref="J56">
    <cfRule type="duplicateValues" dxfId="12" priority="18" stopIfTrue="1"/>
  </conditionalFormatting>
  <conditionalFormatting sqref="A60:A65">
    <cfRule type="cellIs" dxfId="11" priority="16" operator="greaterThan">
      <formula>1000</formula>
    </cfRule>
    <cfRule type="cellIs" dxfId="10" priority="17" operator="greaterThan">
      <formula>"&gt;1000"</formula>
    </cfRule>
  </conditionalFormatting>
  <conditionalFormatting sqref="L60:L65">
    <cfRule type="duplicateValues" dxfId="9" priority="12" stopIfTrue="1"/>
  </conditionalFormatting>
  <conditionalFormatting sqref="H62:K62">
    <cfRule type="duplicateValues" dxfId="8" priority="9" stopIfTrue="1"/>
  </conditionalFormatting>
  <conditionalFormatting sqref="K14">
    <cfRule type="duplicateValues" dxfId="7" priority="8" stopIfTrue="1"/>
  </conditionalFormatting>
  <conditionalFormatting sqref="K20">
    <cfRule type="duplicateValues" dxfId="6" priority="7" stopIfTrue="1"/>
  </conditionalFormatting>
  <conditionalFormatting sqref="K26">
    <cfRule type="duplicateValues" dxfId="5" priority="6" stopIfTrue="1"/>
  </conditionalFormatting>
  <conditionalFormatting sqref="K32">
    <cfRule type="duplicateValues" dxfId="4" priority="5" stopIfTrue="1"/>
  </conditionalFormatting>
  <conditionalFormatting sqref="K38">
    <cfRule type="duplicateValues" dxfId="3" priority="4" stopIfTrue="1"/>
  </conditionalFormatting>
  <conditionalFormatting sqref="K44">
    <cfRule type="duplicateValues" dxfId="2" priority="3" stopIfTrue="1"/>
  </conditionalFormatting>
  <conditionalFormatting sqref="K50">
    <cfRule type="duplicateValues" dxfId="1" priority="2" stopIfTrue="1"/>
  </conditionalFormatting>
  <conditionalFormatting sqref="K56">
    <cfRule type="duplicateValues" dxfId="0" priority="1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KAPAK</vt:lpstr>
      <vt:lpstr>START LİSTE</vt:lpstr>
      <vt:lpstr>FERDİ SONUÇ</vt:lpstr>
      <vt:lpstr>TAKIM SONUÇ</vt:lpstr>
      <vt:lpstr>FİNAL</vt:lpstr>
      <vt:lpstr>'FERDİ SONUÇ'!Yazdırma_Alanı</vt:lpstr>
      <vt:lpstr>FİNAL!Yazdırma_Alanı</vt:lpstr>
      <vt:lpstr>'START LİSTE'!Yazdırma_Alanı</vt:lpstr>
      <vt:lpstr>'TAKIM SONUÇ'!Yazdırma_Alanı</vt:lpstr>
      <vt:lpstr>'FERDİ SONUÇ'!Yazdırma_Başlıkları</vt:lpstr>
      <vt:lpstr>FİNAL!Yazdırma_Başlıkları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Windows User</cp:lastModifiedBy>
  <cp:lastPrinted>2014-11-30T11:03:12Z</cp:lastPrinted>
  <dcterms:created xsi:type="dcterms:W3CDTF">2008-08-11T14:10:37Z</dcterms:created>
  <dcterms:modified xsi:type="dcterms:W3CDTF">2014-12-02T19:05:09Z</dcterms:modified>
</cp:coreProperties>
</file>