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480" yWindow="180" windowWidth="11355" windowHeight="9090" tabRatio="894" firstSheet="2" activeTab="4"/>
  </bookViews>
  <sheets>
    <sheet name="KAPAK" sheetId="107" state="hidden" r:id="rId1"/>
    <sheet name="START LİSTE" sheetId="66" state="hidden" r:id="rId2"/>
    <sheet name="FERDİ SONUÇ" sheetId="67" r:id="rId3"/>
    <sheet name="TAKIM SONUÇ" sheetId="111" r:id="rId4"/>
    <sheet name="FİNAL" sheetId="113" r:id="rId5"/>
    <sheet name="KULLANIM KILAVUZU" sheetId="112" state="hidden" r:id="rId6"/>
  </sheets>
  <definedNames>
    <definedName name="_xlnm._FilterDatabase" localSheetId="2" hidden="1">'FERDİ SONUÇ'!$A$5:$G$34</definedName>
    <definedName name="_xlnm._FilterDatabase" localSheetId="1" hidden="1">'START LİSTE'!$A$5:$D$45</definedName>
    <definedName name="EsasPuan" localSheetId="0">#REF!</definedName>
    <definedName name="EsasPuan">#REF!</definedName>
    <definedName name="Kodlama" localSheetId="0">#REF!</definedName>
    <definedName name="Kodlama">#REF!</definedName>
    <definedName name="Puanlama" localSheetId="0">#REF!</definedName>
    <definedName name="Puanlama">#REF!</definedName>
    <definedName name="Sonuc" localSheetId="0">#REF!</definedName>
    <definedName name="Sonuc">#REF!</definedName>
    <definedName name="Sporcular" localSheetId="0">#REF!</definedName>
    <definedName name="Sporcular">#REF!</definedName>
    <definedName name="TakımData" localSheetId="0">#REF!</definedName>
    <definedName name="TakımData">#REF!</definedName>
    <definedName name="TakımKod" localSheetId="0">#REF!</definedName>
    <definedName name="TakımKod">#REF!</definedName>
    <definedName name="TakımKod2" localSheetId="0">#REF!</definedName>
    <definedName name="TakımKod2">#REF!</definedName>
    <definedName name="TakımPuan" localSheetId="0">#REF!</definedName>
    <definedName name="TakımPuan">#REF!</definedName>
    <definedName name="ToplamPuanlar" localSheetId="0">#REF!</definedName>
    <definedName name="ToplamPuanlar">#REF!</definedName>
    <definedName name="_xlnm.Print_Area" localSheetId="2">'FERDİ SONUÇ'!$A$1:$H$38</definedName>
    <definedName name="_xlnm.Print_Area" localSheetId="4">FİNAL!$A$1:$K$29</definedName>
    <definedName name="_xlnm.Print_Area" localSheetId="1">'START LİSTE'!$A$1:$F$38</definedName>
    <definedName name="_xlnm.Print_Area" localSheetId="3">'TAKIM SONUÇ'!$A$1:$H$29</definedName>
    <definedName name="_xlnm.Print_Titles" localSheetId="2">'FERDİ SONUÇ'!$4:$5</definedName>
    <definedName name="_xlnm.Print_Titles" localSheetId="1">'START LİSTE'!$4:$5</definedName>
    <definedName name="_xlnm.Print_Titles" localSheetId="3">'TAKIM SONUÇ'!$4:$5</definedName>
  </definedNames>
  <calcPr calcId="145621"/>
</workbook>
</file>

<file path=xl/calcChain.xml><?xml version="1.0" encoding="utf-8"?>
<calcChain xmlns="http://schemas.openxmlformats.org/spreadsheetml/2006/main">
  <c r="A63" i="67" l="1"/>
  <c r="A64" i="67"/>
  <c r="A65" i="67"/>
  <c r="A66" i="67"/>
  <c r="C8" i="67"/>
  <c r="D8" i="67"/>
  <c r="E8" i="67"/>
  <c r="F8" i="67"/>
  <c r="C9" i="67"/>
  <c r="D9" i="67"/>
  <c r="E9" i="67"/>
  <c r="F9" i="67"/>
  <c r="C10" i="67"/>
  <c r="D10" i="67"/>
  <c r="E10" i="67"/>
  <c r="F10" i="67"/>
  <c r="C11" i="67"/>
  <c r="D11" i="67"/>
  <c r="E11" i="67"/>
  <c r="F11" i="67"/>
  <c r="C12" i="67"/>
  <c r="D12" i="67"/>
  <c r="E12" i="67"/>
  <c r="F12" i="67"/>
  <c r="C13" i="67"/>
  <c r="D13" i="67"/>
  <c r="E13" i="67"/>
  <c r="F13" i="67"/>
  <c r="C14" i="67"/>
  <c r="D14" i="67"/>
  <c r="E14" i="67"/>
  <c r="F14" i="67"/>
  <c r="C15" i="67"/>
  <c r="D15" i="67"/>
  <c r="E15" i="67"/>
  <c r="F15" i="67"/>
  <c r="C16" i="67"/>
  <c r="D16" i="67"/>
  <c r="E16" i="67"/>
  <c r="F16" i="67"/>
  <c r="C17" i="67"/>
  <c r="D17" i="67"/>
  <c r="E17" i="67"/>
  <c r="F17" i="67"/>
  <c r="C18" i="67"/>
  <c r="D18" i="67"/>
  <c r="E18" i="67"/>
  <c r="F18" i="67"/>
  <c r="C19" i="67"/>
  <c r="D19" i="67"/>
  <c r="E19" i="67"/>
  <c r="F19" i="67"/>
  <c r="C20" i="67"/>
  <c r="D20" i="67"/>
  <c r="E20" i="67"/>
  <c r="F20" i="67"/>
  <c r="C21" i="67"/>
  <c r="D21" i="67"/>
  <c r="E21" i="67"/>
  <c r="F21" i="67"/>
  <c r="C22" i="67"/>
  <c r="D22" i="67"/>
  <c r="E22" i="67"/>
  <c r="F22" i="67"/>
  <c r="C23" i="67"/>
  <c r="D23" i="67"/>
  <c r="E23" i="67"/>
  <c r="F23" i="67"/>
  <c r="C24" i="67"/>
  <c r="D24" i="67"/>
  <c r="E24" i="67"/>
  <c r="F24" i="67"/>
  <c r="C25" i="67"/>
  <c r="D25" i="67"/>
  <c r="E25" i="67"/>
  <c r="F25" i="67"/>
  <c r="C26" i="67"/>
  <c r="D26" i="67"/>
  <c r="E26" i="67"/>
  <c r="F26" i="67"/>
  <c r="C27" i="67"/>
  <c r="D27" i="67"/>
  <c r="E27" i="67"/>
  <c r="F27" i="67"/>
  <c r="C28" i="67"/>
  <c r="D28" i="67"/>
  <c r="E28" i="67"/>
  <c r="F28" i="67"/>
  <c r="C29" i="67"/>
  <c r="D29" i="67"/>
  <c r="E29" i="67"/>
  <c r="F29" i="67"/>
  <c r="C30" i="67"/>
  <c r="D30" i="67"/>
  <c r="E30" i="67"/>
  <c r="F30" i="67"/>
  <c r="C31" i="67"/>
  <c r="D31" i="67"/>
  <c r="E31" i="67"/>
  <c r="F31" i="67"/>
  <c r="C32" i="67"/>
  <c r="D32" i="67"/>
  <c r="E32" i="67"/>
  <c r="F32" i="67"/>
  <c r="C33" i="67"/>
  <c r="D33" i="67"/>
  <c r="E33" i="67"/>
  <c r="F33" i="67"/>
  <c r="C34" i="67"/>
  <c r="D34" i="67"/>
  <c r="E34" i="67"/>
  <c r="F34" i="67"/>
  <c r="C35" i="67"/>
  <c r="D35" i="67"/>
  <c r="E35" i="67"/>
  <c r="F35" i="67"/>
  <c r="C36" i="67"/>
  <c r="D36" i="67"/>
  <c r="E36" i="67"/>
  <c r="F36" i="67"/>
  <c r="C37" i="67"/>
  <c r="D37" i="67"/>
  <c r="E37" i="67"/>
  <c r="F37" i="67"/>
  <c r="C38" i="67"/>
  <c r="D38" i="67"/>
  <c r="E38" i="67"/>
  <c r="F38" i="67"/>
  <c r="C39" i="67"/>
  <c r="D39" i="67"/>
  <c r="E39" i="67"/>
  <c r="F39" i="67"/>
  <c r="C40" i="67"/>
  <c r="D40" i="67"/>
  <c r="E40" i="67"/>
  <c r="F40" i="67"/>
  <c r="C41" i="67"/>
  <c r="D41" i="67"/>
  <c r="E41" i="67"/>
  <c r="F41" i="67"/>
  <c r="C42" i="67"/>
  <c r="D42" i="67"/>
  <c r="E42" i="67"/>
  <c r="F42" i="67"/>
  <c r="C43" i="67"/>
  <c r="D43" i="67"/>
  <c r="E43" i="67"/>
  <c r="F43" i="67"/>
  <c r="C44" i="67"/>
  <c r="D44" i="67"/>
  <c r="E44" i="67"/>
  <c r="F44" i="67"/>
  <c r="C45" i="67"/>
  <c r="D45" i="67"/>
  <c r="E45" i="67"/>
  <c r="F45" i="67"/>
  <c r="C46" i="67"/>
  <c r="D46" i="67"/>
  <c r="E46" i="67"/>
  <c r="F46" i="67"/>
  <c r="C47" i="67"/>
  <c r="D47" i="67"/>
  <c r="E47" i="67"/>
  <c r="F47" i="67"/>
  <c r="C48" i="67"/>
  <c r="D48" i="67"/>
  <c r="E48" i="67"/>
  <c r="F48" i="67"/>
  <c r="C49" i="67"/>
  <c r="D49" i="67"/>
  <c r="E49" i="67"/>
  <c r="F49" i="67"/>
  <c r="C50" i="67"/>
  <c r="D50" i="67"/>
  <c r="E50" i="67"/>
  <c r="F50" i="67"/>
  <c r="C51" i="67"/>
  <c r="D51" i="67"/>
  <c r="E51" i="67"/>
  <c r="F51" i="67"/>
  <c r="C52" i="67"/>
  <c r="D52" i="67"/>
  <c r="E52" i="67"/>
  <c r="F52" i="67"/>
  <c r="C53" i="67"/>
  <c r="D53" i="67"/>
  <c r="E53" i="67"/>
  <c r="F53" i="67"/>
  <c r="C54" i="67"/>
  <c r="D54" i="67"/>
  <c r="E54" i="67"/>
  <c r="F54" i="67"/>
  <c r="C55" i="67"/>
  <c r="D55" i="67"/>
  <c r="E55" i="67"/>
  <c r="F55" i="67"/>
  <c r="C56" i="67"/>
  <c r="D56" i="67"/>
  <c r="E56" i="67"/>
  <c r="F56" i="67"/>
  <c r="C57" i="67"/>
  <c r="D57" i="67"/>
  <c r="E57" i="67"/>
  <c r="F57" i="67"/>
  <c r="C58" i="67"/>
  <c r="D58" i="67"/>
  <c r="E58" i="67"/>
  <c r="F58" i="67"/>
  <c r="C59" i="67"/>
  <c r="D59" i="67"/>
  <c r="E59" i="67"/>
  <c r="F59" i="67"/>
  <c r="C60" i="67"/>
  <c r="D60" i="67"/>
  <c r="E60" i="67"/>
  <c r="F60" i="67"/>
  <c r="C61" i="67"/>
  <c r="D61" i="67"/>
  <c r="E61" i="67"/>
  <c r="F61" i="67"/>
  <c r="C62" i="67"/>
  <c r="D62" i="67"/>
  <c r="E62" i="67"/>
  <c r="F62" i="67"/>
  <c r="C63" i="67"/>
  <c r="D63" i="67"/>
  <c r="E63" i="67"/>
  <c r="H63" i="67"/>
  <c r="F63" i="67"/>
  <c r="C64" i="67"/>
  <c r="D64" i="67"/>
  <c r="E64" i="67"/>
  <c r="F64" i="67"/>
  <c r="C65" i="67"/>
  <c r="D65" i="67"/>
  <c r="E65" i="67"/>
  <c r="F65" i="67"/>
  <c r="C66" i="67"/>
  <c r="D66" i="67"/>
  <c r="E66" i="67"/>
  <c r="F66" i="67"/>
  <c r="C67" i="67"/>
  <c r="D67" i="67"/>
  <c r="E67" i="67"/>
  <c r="F67" i="67"/>
  <c r="C68" i="67"/>
  <c r="D68" i="67"/>
  <c r="E68" i="67"/>
  <c r="F68" i="67"/>
  <c r="C69" i="67"/>
  <c r="D69" i="67"/>
  <c r="E69" i="67"/>
  <c r="F69" i="67"/>
  <c r="C70" i="67"/>
  <c r="D70" i="67"/>
  <c r="E70" i="67"/>
  <c r="F70" i="67"/>
  <c r="C71" i="67"/>
  <c r="D71" i="67"/>
  <c r="E71" i="67"/>
  <c r="F71" i="67"/>
  <c r="C72" i="67"/>
  <c r="D72" i="67"/>
  <c r="E72" i="67"/>
  <c r="F72" i="67"/>
  <c r="C73" i="67"/>
  <c r="D73" i="67"/>
  <c r="E73" i="67"/>
  <c r="F73" i="67"/>
  <c r="C74" i="67"/>
  <c r="D74" i="67"/>
  <c r="E74" i="67"/>
  <c r="F74" i="67"/>
  <c r="C75" i="67"/>
  <c r="D75" i="67"/>
  <c r="E75" i="67"/>
  <c r="F75" i="67"/>
  <c r="C76" i="67"/>
  <c r="D76" i="67"/>
  <c r="E76" i="67"/>
  <c r="F76" i="67"/>
  <c r="C77" i="67"/>
  <c r="D77" i="67"/>
  <c r="E77" i="67"/>
  <c r="F77" i="67"/>
  <c r="C78" i="67"/>
  <c r="D78" i="67"/>
  <c r="E78" i="67"/>
  <c r="F78" i="67"/>
  <c r="C79" i="67"/>
  <c r="D79" i="67"/>
  <c r="E79" i="67"/>
  <c r="F79" i="67"/>
  <c r="C80" i="67"/>
  <c r="D80" i="67"/>
  <c r="E80" i="67"/>
  <c r="F80" i="67"/>
  <c r="C81" i="67"/>
  <c r="D81" i="67"/>
  <c r="E81" i="67"/>
  <c r="F81" i="67"/>
  <c r="C82" i="67"/>
  <c r="D82" i="67"/>
  <c r="E82" i="67"/>
  <c r="F82" i="67"/>
  <c r="C83" i="67"/>
  <c r="D83" i="67"/>
  <c r="E83" i="67"/>
  <c r="F83" i="67"/>
  <c r="C84" i="67"/>
  <c r="D84" i="67"/>
  <c r="E84" i="67"/>
  <c r="F84" i="67"/>
  <c r="C85" i="67"/>
  <c r="D85" i="67"/>
  <c r="E85" i="67"/>
  <c r="F85" i="67"/>
  <c r="C86" i="67"/>
  <c r="D86" i="67"/>
  <c r="E86" i="67"/>
  <c r="F86" i="67"/>
  <c r="C87" i="67"/>
  <c r="D87" i="67"/>
  <c r="E87" i="67"/>
  <c r="F87" i="67"/>
  <c r="C88" i="67"/>
  <c r="D88" i="67"/>
  <c r="E88" i="67"/>
  <c r="F88" i="67"/>
  <c r="C89" i="67"/>
  <c r="D89" i="67"/>
  <c r="E89" i="67"/>
  <c r="F89" i="67"/>
  <c r="C90" i="67"/>
  <c r="D90" i="67"/>
  <c r="E90" i="67"/>
  <c r="F90" i="67"/>
  <c r="C91" i="67"/>
  <c r="D91" i="67"/>
  <c r="E91" i="67"/>
  <c r="F91" i="67"/>
  <c r="C92" i="67"/>
  <c r="D92" i="67"/>
  <c r="E92" i="67"/>
  <c r="F92" i="67"/>
  <c r="C93" i="67"/>
  <c r="D93" i="67"/>
  <c r="E93" i="67"/>
  <c r="F93" i="67"/>
  <c r="C94" i="67"/>
  <c r="D94" i="67"/>
  <c r="E94" i="67"/>
  <c r="F94" i="67"/>
  <c r="C95" i="67"/>
  <c r="D95" i="67"/>
  <c r="E95" i="67"/>
  <c r="F95" i="67"/>
  <c r="C96" i="67"/>
  <c r="D96" i="67"/>
  <c r="E96" i="67"/>
  <c r="F96" i="67"/>
  <c r="C97" i="67"/>
  <c r="D97" i="67"/>
  <c r="E97" i="67"/>
  <c r="F97" i="67"/>
  <c r="C98" i="67"/>
  <c r="D98" i="67"/>
  <c r="E98" i="67"/>
  <c r="F98" i="67"/>
  <c r="C99" i="67"/>
  <c r="D99" i="67"/>
  <c r="E99" i="67"/>
  <c r="F99" i="67"/>
  <c r="C100" i="67"/>
  <c r="D100" i="67"/>
  <c r="E100" i="67"/>
  <c r="F100" i="67"/>
  <c r="C101" i="67"/>
  <c r="D101" i="67"/>
  <c r="E101" i="67"/>
  <c r="F101" i="67"/>
  <c r="C102" i="67"/>
  <c r="D102" i="67"/>
  <c r="E102" i="67"/>
  <c r="F102" i="67"/>
  <c r="C103" i="67"/>
  <c r="D103" i="67"/>
  <c r="E103" i="67"/>
  <c r="F103" i="67"/>
  <c r="C104" i="67"/>
  <c r="D104" i="67"/>
  <c r="E104" i="67"/>
  <c r="F104" i="67"/>
  <c r="C105" i="67"/>
  <c r="D105" i="67"/>
  <c r="E105" i="67"/>
  <c r="F105" i="67"/>
  <c r="C106" i="67"/>
  <c r="D106" i="67"/>
  <c r="E106" i="67"/>
  <c r="F106" i="67"/>
  <c r="C107" i="67"/>
  <c r="D107" i="67"/>
  <c r="E107" i="67"/>
  <c r="F107" i="67"/>
  <c r="C108" i="67"/>
  <c r="D108" i="67"/>
  <c r="E108" i="67"/>
  <c r="F108" i="67"/>
  <c r="C109" i="67"/>
  <c r="D109" i="67"/>
  <c r="E109" i="67"/>
  <c r="F109" i="67"/>
  <c r="C110" i="67"/>
  <c r="D110" i="67"/>
  <c r="E110" i="67"/>
  <c r="F110" i="67"/>
  <c r="C111" i="67"/>
  <c r="D111" i="67"/>
  <c r="E111" i="67"/>
  <c r="F111" i="67"/>
  <c r="C112" i="67"/>
  <c r="D112" i="67"/>
  <c r="E112" i="67"/>
  <c r="F112" i="67"/>
  <c r="C113" i="67"/>
  <c r="D113" i="67"/>
  <c r="E113" i="67"/>
  <c r="F113" i="67"/>
  <c r="C114" i="67"/>
  <c r="D114" i="67"/>
  <c r="E114" i="67"/>
  <c r="F114" i="67"/>
  <c r="C115" i="67"/>
  <c r="D115" i="67"/>
  <c r="E115" i="67"/>
  <c r="F115" i="67"/>
  <c r="C116" i="67"/>
  <c r="D116" i="67"/>
  <c r="E116" i="67"/>
  <c r="F116" i="67"/>
  <c r="C117" i="67"/>
  <c r="D117" i="67"/>
  <c r="E117" i="67"/>
  <c r="F117" i="67"/>
  <c r="C118" i="67"/>
  <c r="D118" i="67"/>
  <c r="E118" i="67"/>
  <c r="F118" i="67"/>
  <c r="C119" i="67"/>
  <c r="D119" i="67"/>
  <c r="E119" i="67"/>
  <c r="F119" i="67"/>
  <c r="C120" i="67"/>
  <c r="D120" i="67"/>
  <c r="E120" i="67"/>
  <c r="F120" i="67"/>
  <c r="C121" i="67"/>
  <c r="D121" i="67"/>
  <c r="E121" i="67"/>
  <c r="F121" i="67"/>
  <c r="C122" i="67"/>
  <c r="D122" i="67"/>
  <c r="E122" i="67"/>
  <c r="F122" i="67"/>
  <c r="C123" i="67"/>
  <c r="D123" i="67"/>
  <c r="E123" i="67"/>
  <c r="F123" i="67"/>
  <c r="C124" i="67"/>
  <c r="D124" i="67"/>
  <c r="E124" i="67"/>
  <c r="F124" i="67"/>
  <c r="C125" i="67"/>
  <c r="D125" i="67"/>
  <c r="E125" i="67"/>
  <c r="F125" i="67"/>
  <c r="C126" i="67"/>
  <c r="D126" i="67"/>
  <c r="E126" i="67"/>
  <c r="F126" i="67"/>
  <c r="C127" i="67"/>
  <c r="D127" i="67"/>
  <c r="E127" i="67"/>
  <c r="F127" i="67"/>
  <c r="C128" i="67"/>
  <c r="D128" i="67"/>
  <c r="E128" i="67"/>
  <c r="F128" i="67"/>
  <c r="C129" i="67"/>
  <c r="D129" i="67"/>
  <c r="E129" i="67"/>
  <c r="F129" i="67"/>
  <c r="C130" i="67"/>
  <c r="D130" i="67"/>
  <c r="E130" i="67"/>
  <c r="F130" i="67"/>
  <c r="C131" i="67"/>
  <c r="D131" i="67"/>
  <c r="E131" i="67"/>
  <c r="F131" i="67"/>
  <c r="A132" i="67"/>
  <c r="C132" i="67"/>
  <c r="D132" i="67"/>
  <c r="E132" i="67"/>
  <c r="F132" i="67"/>
  <c r="H132" i="67"/>
  <c r="A133" i="67"/>
  <c r="C133" i="67"/>
  <c r="D133" i="67"/>
  <c r="E133" i="67"/>
  <c r="F133" i="67"/>
  <c r="H133" i="67"/>
  <c r="A134" i="67"/>
  <c r="C134" i="67"/>
  <c r="D134" i="67"/>
  <c r="E134" i="67"/>
  <c r="F134" i="67"/>
  <c r="H134" i="67"/>
  <c r="A135" i="67"/>
  <c r="C135" i="67"/>
  <c r="D135" i="67"/>
  <c r="E135" i="67"/>
  <c r="F135" i="67"/>
  <c r="H135" i="67"/>
  <c r="A136" i="67"/>
  <c r="C136" i="67"/>
  <c r="D136" i="67"/>
  <c r="E136" i="67"/>
  <c r="F136" i="67"/>
  <c r="H136" i="67"/>
  <c r="A137" i="67"/>
  <c r="C137" i="67"/>
  <c r="D137" i="67"/>
  <c r="E137" i="67"/>
  <c r="F137" i="67"/>
  <c r="H137" i="67"/>
  <c r="A138" i="67"/>
  <c r="C138" i="67"/>
  <c r="D138" i="67"/>
  <c r="E138" i="67"/>
  <c r="F138" i="67"/>
  <c r="H138" i="67"/>
  <c r="A139" i="67"/>
  <c r="C139" i="67"/>
  <c r="D139" i="67"/>
  <c r="E139" i="67"/>
  <c r="F139" i="67"/>
  <c r="H139" i="67"/>
  <c r="A140" i="67"/>
  <c r="C140" i="67"/>
  <c r="D140" i="67"/>
  <c r="E140" i="67"/>
  <c r="F140" i="67"/>
  <c r="H140" i="67"/>
  <c r="A141" i="67"/>
  <c r="C141" i="67"/>
  <c r="D141" i="67"/>
  <c r="E141" i="67"/>
  <c r="F141" i="67"/>
  <c r="H141" i="67"/>
  <c r="A142" i="67"/>
  <c r="C142" i="67"/>
  <c r="D142" i="67"/>
  <c r="E142" i="67"/>
  <c r="F142" i="67"/>
  <c r="H142" i="67"/>
  <c r="A143" i="67"/>
  <c r="C143" i="67"/>
  <c r="D143" i="67"/>
  <c r="E143" i="67"/>
  <c r="F143" i="67"/>
  <c r="H143" i="67"/>
  <c r="A144" i="67"/>
  <c r="C144" i="67"/>
  <c r="D144" i="67"/>
  <c r="E144" i="67"/>
  <c r="F144" i="67"/>
  <c r="H144" i="67"/>
  <c r="A145" i="67"/>
  <c r="C145" i="67"/>
  <c r="D145" i="67"/>
  <c r="E145" i="67"/>
  <c r="F145" i="67"/>
  <c r="H145" i="67"/>
  <c r="A146" i="67"/>
  <c r="C146" i="67"/>
  <c r="D146" i="67"/>
  <c r="E146" i="67"/>
  <c r="F146" i="67"/>
  <c r="H146" i="67"/>
  <c r="A147" i="67"/>
  <c r="C147" i="67"/>
  <c r="D147" i="67"/>
  <c r="E147" i="67"/>
  <c r="F147" i="67"/>
  <c r="H147" i="67"/>
  <c r="A148" i="67"/>
  <c r="C148" i="67"/>
  <c r="D148" i="67"/>
  <c r="E148" i="67"/>
  <c r="F148" i="67"/>
  <c r="H148" i="67"/>
  <c r="A149" i="67"/>
  <c r="C149" i="67"/>
  <c r="D149" i="67"/>
  <c r="E149" i="67"/>
  <c r="F149" i="67"/>
  <c r="H149" i="67"/>
  <c r="A150" i="67"/>
  <c r="C150" i="67"/>
  <c r="D150" i="67"/>
  <c r="E150" i="67"/>
  <c r="F150" i="67"/>
  <c r="H150" i="67"/>
  <c r="A151" i="67"/>
  <c r="C151" i="67"/>
  <c r="D151" i="67"/>
  <c r="E151" i="67"/>
  <c r="F151" i="67"/>
  <c r="H151" i="67"/>
  <c r="A152" i="67"/>
  <c r="C152" i="67"/>
  <c r="D152" i="67"/>
  <c r="E152" i="67"/>
  <c r="F152" i="67"/>
  <c r="H152" i="67"/>
  <c r="A153" i="67"/>
  <c r="C153" i="67"/>
  <c r="D153" i="67"/>
  <c r="E153" i="67"/>
  <c r="F153" i="67"/>
  <c r="H153" i="67"/>
  <c r="A154" i="67"/>
  <c r="C154" i="67"/>
  <c r="D154" i="67"/>
  <c r="E154" i="67"/>
  <c r="F154" i="67"/>
  <c r="H154" i="67"/>
  <c r="A155" i="67"/>
  <c r="C155" i="67"/>
  <c r="D155" i="67"/>
  <c r="E155" i="67"/>
  <c r="F155" i="67"/>
  <c r="H155" i="67"/>
  <c r="A156" i="67"/>
  <c r="C156" i="67"/>
  <c r="D156" i="67"/>
  <c r="E156" i="67"/>
  <c r="F156" i="67"/>
  <c r="H156" i="67"/>
  <c r="A157" i="67"/>
  <c r="C157" i="67"/>
  <c r="D157" i="67"/>
  <c r="E157" i="67"/>
  <c r="F157" i="67"/>
  <c r="H157" i="67"/>
  <c r="A158" i="67"/>
  <c r="C158" i="67"/>
  <c r="D158" i="67"/>
  <c r="E158" i="67"/>
  <c r="F158" i="67"/>
  <c r="H158" i="67"/>
  <c r="A159" i="67"/>
  <c r="C159" i="67"/>
  <c r="D159" i="67"/>
  <c r="E159" i="67"/>
  <c r="F159" i="67"/>
  <c r="H159" i="67"/>
  <c r="A160" i="67"/>
  <c r="C160" i="67"/>
  <c r="D160" i="67"/>
  <c r="E160" i="67"/>
  <c r="F160" i="67"/>
  <c r="H160" i="67"/>
  <c r="A161" i="67"/>
  <c r="C161" i="67"/>
  <c r="D161" i="67"/>
  <c r="E161" i="67"/>
  <c r="F161" i="67"/>
  <c r="H161" i="67"/>
  <c r="A162" i="67"/>
  <c r="C162" i="67"/>
  <c r="D162" i="67"/>
  <c r="E162" i="67"/>
  <c r="F162" i="67"/>
  <c r="H162" i="67"/>
  <c r="A163" i="67"/>
  <c r="C163" i="67"/>
  <c r="D163" i="67"/>
  <c r="E163" i="67"/>
  <c r="F163" i="67"/>
  <c r="H163" i="67"/>
  <c r="A164" i="67"/>
  <c r="C164" i="67"/>
  <c r="D164" i="67"/>
  <c r="E164" i="67"/>
  <c r="F164" i="67"/>
  <c r="H164" i="67"/>
  <c r="A165" i="67"/>
  <c r="C165" i="67"/>
  <c r="D165" i="67"/>
  <c r="E165" i="67"/>
  <c r="F165" i="67"/>
  <c r="H165" i="67"/>
  <c r="A166" i="67"/>
  <c r="C166" i="67"/>
  <c r="D166" i="67"/>
  <c r="E166" i="67"/>
  <c r="F166" i="67"/>
  <c r="H166" i="67"/>
  <c r="A167" i="67"/>
  <c r="C167" i="67"/>
  <c r="D167" i="67"/>
  <c r="E167" i="67"/>
  <c r="F167" i="67"/>
  <c r="H167" i="67"/>
  <c r="A168" i="67"/>
  <c r="C168" i="67"/>
  <c r="D168" i="67"/>
  <c r="E168" i="67"/>
  <c r="F168" i="67"/>
  <c r="H168" i="67"/>
  <c r="A169" i="67"/>
  <c r="C169" i="67"/>
  <c r="D169" i="67"/>
  <c r="E169" i="67"/>
  <c r="F169" i="67"/>
  <c r="H169" i="67"/>
  <c r="A170" i="67"/>
  <c r="C170" i="67"/>
  <c r="D170" i="67"/>
  <c r="E170" i="67"/>
  <c r="F170" i="67"/>
  <c r="H170" i="67"/>
  <c r="A171" i="67"/>
  <c r="C171" i="67"/>
  <c r="D171" i="67"/>
  <c r="E171" i="67"/>
  <c r="F171" i="67"/>
  <c r="H171" i="67"/>
  <c r="A172" i="67"/>
  <c r="C172" i="67"/>
  <c r="D172" i="67"/>
  <c r="E172" i="67"/>
  <c r="F172" i="67"/>
  <c r="H172" i="67"/>
  <c r="A173" i="67"/>
  <c r="C173" i="67"/>
  <c r="D173" i="67"/>
  <c r="E173" i="67"/>
  <c r="F173" i="67"/>
  <c r="H173" i="67"/>
  <c r="A174" i="67"/>
  <c r="C174" i="67"/>
  <c r="D174" i="67"/>
  <c r="E174" i="67"/>
  <c r="F174" i="67"/>
  <c r="H174" i="67"/>
  <c r="A175" i="67"/>
  <c r="C175" i="67"/>
  <c r="D175" i="67"/>
  <c r="E175" i="67"/>
  <c r="F175" i="67"/>
  <c r="H175" i="67"/>
  <c r="A176" i="67"/>
  <c r="C176" i="67"/>
  <c r="D176" i="67"/>
  <c r="E176" i="67"/>
  <c r="F176" i="67"/>
  <c r="H176" i="67"/>
  <c r="A177" i="67"/>
  <c r="C177" i="67"/>
  <c r="D177" i="67"/>
  <c r="E177" i="67"/>
  <c r="F177" i="67"/>
  <c r="H177" i="67"/>
  <c r="A178" i="67"/>
  <c r="C178" i="67"/>
  <c r="D178" i="67"/>
  <c r="E178" i="67"/>
  <c r="F178" i="67"/>
  <c r="H178" i="67"/>
  <c r="A179" i="67"/>
  <c r="C179" i="67"/>
  <c r="D179" i="67"/>
  <c r="E179" i="67"/>
  <c r="F179" i="67"/>
  <c r="H179" i="67"/>
  <c r="A180" i="67"/>
  <c r="C180" i="67"/>
  <c r="D180" i="67"/>
  <c r="E180" i="67"/>
  <c r="F180" i="67"/>
  <c r="H180" i="67"/>
  <c r="A181" i="67"/>
  <c r="C181" i="67"/>
  <c r="D181" i="67"/>
  <c r="E181" i="67"/>
  <c r="F181" i="67"/>
  <c r="H181" i="67"/>
  <c r="A182" i="67"/>
  <c r="C182" i="67"/>
  <c r="D182" i="67"/>
  <c r="E182" i="67"/>
  <c r="F182" i="67"/>
  <c r="H182" i="67"/>
  <c r="A183" i="67"/>
  <c r="C183" i="67"/>
  <c r="D183" i="67"/>
  <c r="E183" i="67"/>
  <c r="F183" i="67"/>
  <c r="H183" i="67"/>
  <c r="A184" i="67"/>
  <c r="C184" i="67"/>
  <c r="D184" i="67"/>
  <c r="E184" i="67"/>
  <c r="F184" i="67"/>
  <c r="H184" i="67"/>
  <c r="A185" i="67"/>
  <c r="C185" i="67"/>
  <c r="D185" i="67"/>
  <c r="E185" i="67"/>
  <c r="F185" i="67"/>
  <c r="H185" i="67"/>
  <c r="A186" i="67"/>
  <c r="C186" i="67"/>
  <c r="D186" i="67"/>
  <c r="E186" i="67"/>
  <c r="F186" i="67"/>
  <c r="H186" i="67"/>
  <c r="A187" i="67"/>
  <c r="C187" i="67"/>
  <c r="D187" i="67"/>
  <c r="E187" i="67"/>
  <c r="F187" i="67"/>
  <c r="H187" i="67"/>
  <c r="A188" i="67"/>
  <c r="C188" i="67"/>
  <c r="D188" i="67"/>
  <c r="E188" i="67"/>
  <c r="F188" i="67"/>
  <c r="H188" i="67"/>
  <c r="A189" i="67"/>
  <c r="C189" i="67"/>
  <c r="D189" i="67"/>
  <c r="E189" i="67"/>
  <c r="F189" i="67"/>
  <c r="H189" i="67"/>
  <c r="A190" i="67"/>
  <c r="C190" i="67"/>
  <c r="D190" i="67"/>
  <c r="E190" i="67"/>
  <c r="F190" i="67"/>
  <c r="H190" i="67"/>
  <c r="A191" i="67"/>
  <c r="C191" i="67"/>
  <c r="D191" i="67"/>
  <c r="E191" i="67"/>
  <c r="F191" i="67"/>
  <c r="H191" i="67"/>
  <c r="A192" i="67"/>
  <c r="C192" i="67"/>
  <c r="D192" i="67"/>
  <c r="E192" i="67"/>
  <c r="F192" i="67"/>
  <c r="H192" i="67"/>
  <c r="A193" i="67"/>
  <c r="C193" i="67"/>
  <c r="D193" i="67"/>
  <c r="E193" i="67"/>
  <c r="F193" i="67"/>
  <c r="H193" i="67"/>
  <c r="A194" i="67"/>
  <c r="C194" i="67"/>
  <c r="D194" i="67"/>
  <c r="E194" i="67"/>
  <c r="F194" i="67"/>
  <c r="H194" i="67"/>
  <c r="A195" i="67"/>
  <c r="C195" i="67"/>
  <c r="D195" i="67"/>
  <c r="E195" i="67"/>
  <c r="F195" i="67"/>
  <c r="H195" i="67"/>
  <c r="A196" i="67"/>
  <c r="C196" i="67"/>
  <c r="D196" i="67"/>
  <c r="E196" i="67"/>
  <c r="F196" i="67"/>
  <c r="H196" i="67"/>
  <c r="A197" i="67"/>
  <c r="C197" i="67"/>
  <c r="D197" i="67"/>
  <c r="E197" i="67"/>
  <c r="F197" i="67"/>
  <c r="H197" i="67"/>
  <c r="A198" i="67"/>
  <c r="C198" i="67"/>
  <c r="D198" i="67"/>
  <c r="E198" i="67"/>
  <c r="F198" i="67"/>
  <c r="H198" i="67"/>
  <c r="A199" i="67"/>
  <c r="C199" i="67"/>
  <c r="D199" i="67"/>
  <c r="E199" i="67"/>
  <c r="F199" i="67"/>
  <c r="H199" i="67"/>
  <c r="A200" i="67"/>
  <c r="C200" i="67"/>
  <c r="D200" i="67"/>
  <c r="E200" i="67"/>
  <c r="F200" i="67"/>
  <c r="H200" i="67"/>
  <c r="A201" i="67"/>
  <c r="C201" i="67"/>
  <c r="D201" i="67"/>
  <c r="E201" i="67"/>
  <c r="F201" i="67"/>
  <c r="H201" i="67"/>
  <c r="A202" i="67"/>
  <c r="C202" i="67"/>
  <c r="D202" i="67"/>
  <c r="E202" i="67"/>
  <c r="F202" i="67"/>
  <c r="H202" i="67"/>
  <c r="A203" i="67"/>
  <c r="C203" i="67"/>
  <c r="D203" i="67"/>
  <c r="E203" i="67"/>
  <c r="F203" i="67"/>
  <c r="H203" i="67"/>
  <c r="A204" i="67"/>
  <c r="C204" i="67"/>
  <c r="D204" i="67"/>
  <c r="E204" i="67"/>
  <c r="F204" i="67"/>
  <c r="H204" i="67"/>
  <c r="A205" i="67"/>
  <c r="C205" i="67"/>
  <c r="D205" i="67"/>
  <c r="E205" i="67"/>
  <c r="F205" i="67"/>
  <c r="H205" i="67"/>
  <c r="A206" i="67"/>
  <c r="C206" i="67"/>
  <c r="D206" i="67"/>
  <c r="E206" i="67"/>
  <c r="F206" i="67"/>
  <c r="H206" i="67"/>
  <c r="A207" i="67"/>
  <c r="C207" i="67"/>
  <c r="D207" i="67"/>
  <c r="E207" i="67"/>
  <c r="F207" i="67"/>
  <c r="H207" i="67"/>
  <c r="A208" i="67"/>
  <c r="C208" i="67"/>
  <c r="D208" i="67"/>
  <c r="E208" i="67"/>
  <c r="F208" i="67"/>
  <c r="H208" i="67"/>
  <c r="A209" i="67"/>
  <c r="C209" i="67"/>
  <c r="D209" i="67"/>
  <c r="E209" i="67"/>
  <c r="F209" i="67"/>
  <c r="H209" i="67"/>
  <c r="A210" i="67"/>
  <c r="C210" i="67"/>
  <c r="D210" i="67"/>
  <c r="E210" i="67"/>
  <c r="F210" i="67"/>
  <c r="H210" i="67"/>
  <c r="A211" i="67"/>
  <c r="C211" i="67"/>
  <c r="D211" i="67"/>
  <c r="E211" i="67"/>
  <c r="F211" i="67"/>
  <c r="H211" i="67"/>
  <c r="A212" i="67"/>
  <c r="C212" i="67"/>
  <c r="D212" i="67"/>
  <c r="E212" i="67"/>
  <c r="F212" i="67"/>
  <c r="H212" i="67"/>
  <c r="A213" i="67"/>
  <c r="C213" i="67"/>
  <c r="D213" i="67"/>
  <c r="E213" i="67"/>
  <c r="F213" i="67"/>
  <c r="H213" i="67"/>
  <c r="A214" i="67"/>
  <c r="C214" i="67"/>
  <c r="D214" i="67"/>
  <c r="E214" i="67"/>
  <c r="F214" i="67"/>
  <c r="H214" i="67"/>
  <c r="A215" i="67"/>
  <c r="C215" i="67"/>
  <c r="D215" i="67"/>
  <c r="E215" i="67"/>
  <c r="F215" i="67"/>
  <c r="H215" i="67"/>
  <c r="A216" i="67"/>
  <c r="C216" i="67"/>
  <c r="D216" i="67"/>
  <c r="E216" i="67"/>
  <c r="F216" i="67"/>
  <c r="H216" i="67"/>
  <c r="A217" i="67"/>
  <c r="C217" i="67"/>
  <c r="D217" i="67"/>
  <c r="E217" i="67"/>
  <c r="F217" i="67"/>
  <c r="H217" i="67"/>
  <c r="A218" i="67"/>
  <c r="C218" i="67"/>
  <c r="D218" i="67"/>
  <c r="E218" i="67"/>
  <c r="F218" i="67"/>
  <c r="H218" i="67"/>
  <c r="A219" i="67"/>
  <c r="C219" i="67"/>
  <c r="D219" i="67"/>
  <c r="E219" i="67"/>
  <c r="F219" i="67"/>
  <c r="H219" i="67"/>
  <c r="A220" i="67"/>
  <c r="C220" i="67"/>
  <c r="D220" i="67"/>
  <c r="E220" i="67"/>
  <c r="F220" i="67"/>
  <c r="H220" i="67"/>
  <c r="A221" i="67"/>
  <c r="C221" i="67"/>
  <c r="D221" i="67"/>
  <c r="E221" i="67"/>
  <c r="F221" i="67"/>
  <c r="H221" i="67"/>
  <c r="A222" i="67"/>
  <c r="C222" i="67"/>
  <c r="D222" i="67"/>
  <c r="E222" i="67"/>
  <c r="F222" i="67"/>
  <c r="H222" i="67"/>
  <c r="A223" i="67"/>
  <c r="C223" i="67"/>
  <c r="D223" i="67"/>
  <c r="E223" i="67"/>
  <c r="F223" i="67"/>
  <c r="H223" i="67"/>
  <c r="A224" i="67"/>
  <c r="C224" i="67"/>
  <c r="D224" i="67"/>
  <c r="E224" i="67"/>
  <c r="F224" i="67"/>
  <c r="H224" i="67"/>
  <c r="A225" i="67"/>
  <c r="C225" i="67"/>
  <c r="D225" i="67"/>
  <c r="E225" i="67"/>
  <c r="F225" i="67"/>
  <c r="H225" i="67"/>
  <c r="A226" i="67"/>
  <c r="C226" i="67"/>
  <c r="D226" i="67"/>
  <c r="E226" i="67"/>
  <c r="F226" i="67"/>
  <c r="H226" i="67"/>
  <c r="A227" i="67"/>
  <c r="C227" i="67"/>
  <c r="D227" i="67"/>
  <c r="E227" i="67"/>
  <c r="F227" i="67"/>
  <c r="H227" i="67"/>
  <c r="A228" i="67"/>
  <c r="C228" i="67"/>
  <c r="D228" i="67"/>
  <c r="E228" i="67"/>
  <c r="F228" i="67"/>
  <c r="H228" i="67"/>
  <c r="A229" i="67"/>
  <c r="C229" i="67"/>
  <c r="D229" i="67"/>
  <c r="E229" i="67"/>
  <c r="F229" i="67"/>
  <c r="H229" i="67"/>
  <c r="A230" i="67"/>
  <c r="C230" i="67"/>
  <c r="D230" i="67"/>
  <c r="E230" i="67"/>
  <c r="F230" i="67"/>
  <c r="H230" i="67"/>
  <c r="A231" i="67"/>
  <c r="C231" i="67"/>
  <c r="D231" i="67"/>
  <c r="E231" i="67"/>
  <c r="F231" i="67"/>
  <c r="H231" i="67"/>
  <c r="A232" i="67"/>
  <c r="C232" i="67"/>
  <c r="D232" i="67"/>
  <c r="E232" i="67"/>
  <c r="F232" i="67"/>
  <c r="H232" i="67"/>
  <c r="A233" i="67"/>
  <c r="C233" i="67"/>
  <c r="D233" i="67"/>
  <c r="E233" i="67"/>
  <c r="F233" i="67"/>
  <c r="H233" i="67"/>
  <c r="A234" i="67"/>
  <c r="C234" i="67"/>
  <c r="D234" i="67"/>
  <c r="E234" i="67"/>
  <c r="F234" i="67"/>
  <c r="H234" i="67"/>
  <c r="A235" i="67"/>
  <c r="C235" i="67"/>
  <c r="D235" i="67"/>
  <c r="E235" i="67"/>
  <c r="F235" i="67"/>
  <c r="H235" i="67"/>
  <c r="A236" i="67"/>
  <c r="C236" i="67"/>
  <c r="D236" i="67"/>
  <c r="E236" i="67"/>
  <c r="F236" i="67"/>
  <c r="H236" i="67"/>
  <c r="A237" i="67"/>
  <c r="C237" i="67"/>
  <c r="D237" i="67"/>
  <c r="E237" i="67"/>
  <c r="F237" i="67"/>
  <c r="H237" i="67"/>
  <c r="A238" i="67"/>
  <c r="C238" i="67"/>
  <c r="D238" i="67"/>
  <c r="E238" i="67"/>
  <c r="F238" i="67"/>
  <c r="H238" i="67"/>
  <c r="A239" i="67"/>
  <c r="C239" i="67"/>
  <c r="D239" i="67"/>
  <c r="E239" i="67"/>
  <c r="F239" i="67"/>
  <c r="H239" i="67"/>
  <c r="A240" i="67"/>
  <c r="C240" i="67"/>
  <c r="D240" i="67"/>
  <c r="E240" i="67"/>
  <c r="F240" i="67"/>
  <c r="H240" i="67"/>
  <c r="A241" i="67"/>
  <c r="C241" i="67"/>
  <c r="D241" i="67"/>
  <c r="E241" i="67"/>
  <c r="F241" i="67"/>
  <c r="H241" i="67"/>
  <c r="A242" i="67"/>
  <c r="C242" i="67"/>
  <c r="D242" i="67"/>
  <c r="E242" i="67"/>
  <c r="F242" i="67"/>
  <c r="H242" i="67"/>
  <c r="A243" i="67"/>
  <c r="C243" i="67"/>
  <c r="D243" i="67"/>
  <c r="E243" i="67"/>
  <c r="F243" i="67"/>
  <c r="H243" i="67"/>
  <c r="A244" i="67"/>
  <c r="C244" i="67"/>
  <c r="D244" i="67"/>
  <c r="E244" i="67"/>
  <c r="F244" i="67"/>
  <c r="H244" i="67"/>
  <c r="A245" i="67"/>
  <c r="C245" i="67"/>
  <c r="D245" i="67"/>
  <c r="E245" i="67"/>
  <c r="F245" i="67"/>
  <c r="H245" i="67"/>
  <c r="A246" i="67"/>
  <c r="C246" i="67"/>
  <c r="D246" i="67"/>
  <c r="E246" i="67"/>
  <c r="F246" i="67"/>
  <c r="H246" i="67"/>
  <c r="A247" i="67"/>
  <c r="C247" i="67"/>
  <c r="D247" i="67"/>
  <c r="E247" i="67"/>
  <c r="F247" i="67"/>
  <c r="H247" i="67"/>
  <c r="A248" i="67"/>
  <c r="C248" i="67"/>
  <c r="D248" i="67"/>
  <c r="E248" i="67"/>
  <c r="F248" i="67"/>
  <c r="H248" i="67"/>
  <c r="A249" i="67"/>
  <c r="C249" i="67"/>
  <c r="D249" i="67"/>
  <c r="E249" i="67"/>
  <c r="F249" i="67"/>
  <c r="H249" i="67"/>
  <c r="A250" i="67"/>
  <c r="C250" i="67"/>
  <c r="D250" i="67"/>
  <c r="E250" i="67"/>
  <c r="F250" i="67"/>
  <c r="H250" i="67"/>
  <c r="A251" i="67"/>
  <c r="C251" i="67"/>
  <c r="D251" i="67"/>
  <c r="E251" i="67"/>
  <c r="F251" i="67"/>
  <c r="H251" i="67"/>
  <c r="A252" i="67"/>
  <c r="C252" i="67"/>
  <c r="D252" i="67"/>
  <c r="E252" i="67"/>
  <c r="F252" i="67"/>
  <c r="H252" i="67"/>
  <c r="A253" i="67"/>
  <c r="C253" i="67"/>
  <c r="D253" i="67"/>
  <c r="E253" i="67"/>
  <c r="F253" i="67"/>
  <c r="H253" i="67"/>
  <c r="A254" i="67"/>
  <c r="C254" i="67"/>
  <c r="D254" i="67"/>
  <c r="E254" i="67"/>
  <c r="F254" i="67"/>
  <c r="H254" i="67"/>
  <c r="F7" i="67"/>
  <c r="E7" i="67"/>
  <c r="D7" i="67"/>
  <c r="C7" i="67"/>
  <c r="A2" i="113"/>
  <c r="F4" i="113"/>
  <c r="C4" i="113"/>
  <c r="A4" i="113"/>
  <c r="F6" i="67"/>
  <c r="E6" i="67"/>
  <c r="H6" i="67" s="1"/>
  <c r="D6" i="67"/>
  <c r="C6" i="67"/>
  <c r="A6" i="67"/>
  <c r="A7" i="67"/>
  <c r="A8" i="67" s="1"/>
  <c r="A9" i="67" s="1"/>
  <c r="A10" i="67" s="1"/>
  <c r="A11" i="67" s="1"/>
  <c r="A12" i="67" s="1"/>
  <c r="A13" i="67" s="1"/>
  <c r="A14" i="67" s="1"/>
  <c r="A15" i="67" s="1"/>
  <c r="A16" i="67" s="1"/>
  <c r="A17" i="67" s="1"/>
  <c r="A18" i="67" s="1"/>
  <c r="A19" i="67" s="1"/>
  <c r="A20" i="67" s="1"/>
  <c r="A21" i="67" s="1"/>
  <c r="A22" i="67" s="1"/>
  <c r="A23" i="67" s="1"/>
  <c r="A24" i="67" s="1"/>
  <c r="A25" i="67" s="1"/>
  <c r="A26" i="67" s="1"/>
  <c r="A27" i="67" s="1"/>
  <c r="A28" i="67" s="1"/>
  <c r="A29" i="67" s="1"/>
  <c r="A30" i="67"/>
  <c r="A31" i="67"/>
  <c r="A32" i="67"/>
  <c r="A33" i="67"/>
  <c r="A34" i="67"/>
  <c r="A35" i="67"/>
  <c r="A36" i="67"/>
  <c r="A37" i="67"/>
  <c r="A38" i="67"/>
  <c r="A39" i="67"/>
  <c r="A40" i="67"/>
  <c r="A41" i="67"/>
  <c r="A42" i="67"/>
  <c r="A43" i="67"/>
  <c r="A44" i="67"/>
  <c r="A45" i="67"/>
  <c r="A46" i="67"/>
  <c r="A47" i="67"/>
  <c r="A48" i="67"/>
  <c r="A49" i="67"/>
  <c r="A50" i="67"/>
  <c r="A51" i="67"/>
  <c r="A52" i="67"/>
  <c r="A53" i="67"/>
  <c r="A54" i="67"/>
  <c r="A55" i="67"/>
  <c r="A56" i="67"/>
  <c r="A57" i="67"/>
  <c r="A58" i="67"/>
  <c r="A59" i="67"/>
  <c r="A60" i="67"/>
  <c r="A61" i="67"/>
  <c r="A62" i="67"/>
  <c r="A67" i="67"/>
  <c r="A68" i="67"/>
  <c r="A69" i="67"/>
  <c r="A70" i="67"/>
  <c r="A71" i="67"/>
  <c r="A72" i="67"/>
  <c r="A73" i="67"/>
  <c r="A74" i="67"/>
  <c r="A75" i="67"/>
  <c r="A76" i="67"/>
  <c r="A77" i="67"/>
  <c r="A78" i="67"/>
  <c r="A79" i="67"/>
  <c r="A80" i="67"/>
  <c r="A81" i="67"/>
  <c r="A82" i="67"/>
  <c r="A83" i="67"/>
  <c r="A84" i="67"/>
  <c r="A85" i="67"/>
  <c r="A86" i="67"/>
  <c r="A87" i="67"/>
  <c r="A88" i="67"/>
  <c r="A89" i="67"/>
  <c r="A90" i="67"/>
  <c r="A91" i="67"/>
  <c r="A92" i="67"/>
  <c r="A93" i="67"/>
  <c r="A94" i="67"/>
  <c r="A95" i="67"/>
  <c r="A96" i="67"/>
  <c r="A97" i="67"/>
  <c r="A98" i="67"/>
  <c r="A99" i="67"/>
  <c r="A100" i="67"/>
  <c r="A101" i="67"/>
  <c r="A102" i="67"/>
  <c r="A103" i="67"/>
  <c r="A104" i="67"/>
  <c r="A105" i="67"/>
  <c r="A106" i="67"/>
  <c r="A107" i="67"/>
  <c r="A108" i="67"/>
  <c r="A109" i="67"/>
  <c r="A110" i="67"/>
  <c r="A111" i="67"/>
  <c r="A112" i="67"/>
  <c r="A113" i="67"/>
  <c r="A114" i="67"/>
  <c r="A115" i="67"/>
  <c r="A116" i="67"/>
  <c r="A117" i="67"/>
  <c r="A118" i="67"/>
  <c r="A119" i="67"/>
  <c r="A120" i="67"/>
  <c r="A121" i="67"/>
  <c r="A122" i="67"/>
  <c r="A123" i="67"/>
  <c r="A124" i="67"/>
  <c r="A125" i="67"/>
  <c r="A126" i="67"/>
  <c r="A127" i="67"/>
  <c r="A128" i="67"/>
  <c r="A129" i="67"/>
  <c r="A130" i="67"/>
  <c r="A131" i="67"/>
  <c r="A2" i="107"/>
  <c r="A1" i="111" s="1"/>
  <c r="B20" i="107"/>
  <c r="A18" i="107"/>
  <c r="F4" i="111"/>
  <c r="C4" i="111"/>
  <c r="F4" i="67"/>
  <c r="D4" i="67"/>
  <c r="E4" i="66"/>
  <c r="D4" i="66"/>
  <c r="A4" i="111"/>
  <c r="A3" i="111"/>
  <c r="A2" i="111"/>
  <c r="A4" i="67"/>
  <c r="A3" i="67"/>
  <c r="A2" i="67"/>
  <c r="A2" i="66"/>
  <c r="A3" i="66"/>
  <c r="A4" i="66"/>
  <c r="H64" i="67"/>
  <c r="H65" i="67"/>
  <c r="H66" i="67"/>
  <c r="H67" i="67"/>
  <c r="H68" i="67"/>
  <c r="H69" i="67"/>
  <c r="H70" i="67"/>
  <c r="H71" i="67"/>
  <c r="H72" i="67"/>
  <c r="H73" i="67"/>
  <c r="H74" i="67"/>
  <c r="H75" i="67"/>
  <c r="H76" i="67"/>
  <c r="H77" i="67"/>
  <c r="H78" i="67"/>
  <c r="H79" i="67"/>
  <c r="H80" i="67"/>
  <c r="H81" i="67"/>
  <c r="H82" i="67"/>
  <c r="H83" i="67"/>
  <c r="H84" i="67"/>
  <c r="H85" i="67"/>
  <c r="H86" i="67"/>
  <c r="H87" i="67"/>
  <c r="H88" i="67"/>
  <c r="H89" i="67"/>
  <c r="H90" i="67"/>
  <c r="H91" i="67"/>
  <c r="H92" i="67"/>
  <c r="H93" i="67"/>
  <c r="H94" i="67"/>
  <c r="H7" i="67"/>
  <c r="H38" i="67"/>
  <c r="H39" i="67"/>
  <c r="H40" i="67"/>
  <c r="H41" i="67"/>
  <c r="H42" i="67"/>
  <c r="H43" i="67"/>
  <c r="H44" i="67"/>
  <c r="H45" i="67"/>
  <c r="H46" i="67"/>
  <c r="H47" i="67"/>
  <c r="H48" i="67"/>
  <c r="H49" i="67"/>
  <c r="H50" i="67"/>
  <c r="H51" i="67"/>
  <c r="H52" i="67"/>
  <c r="H53" i="67"/>
  <c r="H54" i="67"/>
  <c r="H55" i="67"/>
  <c r="H56" i="67"/>
  <c r="H57" i="67"/>
  <c r="H58" i="67"/>
  <c r="H59" i="67"/>
  <c r="H60" i="67"/>
  <c r="H61" i="67"/>
  <c r="H62" i="67"/>
  <c r="H95" i="67"/>
  <c r="H96" i="67"/>
  <c r="H97" i="67"/>
  <c r="H98" i="67"/>
  <c r="H99" i="67"/>
  <c r="H100" i="67"/>
  <c r="H101" i="67"/>
  <c r="H102" i="67"/>
  <c r="H103" i="67"/>
  <c r="H104" i="67"/>
  <c r="H105" i="67"/>
  <c r="H106" i="67"/>
  <c r="H107" i="67"/>
  <c r="H108" i="67"/>
  <c r="H109" i="67"/>
  <c r="H110" i="67"/>
  <c r="H111" i="67"/>
  <c r="H112" i="67"/>
  <c r="H113" i="67"/>
  <c r="H114" i="67"/>
  <c r="H115" i="67"/>
  <c r="H116" i="67"/>
  <c r="H117" i="67"/>
  <c r="H118" i="67"/>
  <c r="H119" i="67"/>
  <c r="H120" i="67"/>
  <c r="H121" i="67"/>
  <c r="H122" i="67"/>
  <c r="H123" i="67"/>
  <c r="H124" i="67"/>
  <c r="H125" i="67"/>
  <c r="H126" i="67"/>
  <c r="H127" i="67"/>
  <c r="H128" i="67"/>
  <c r="H129" i="67"/>
  <c r="H130" i="67"/>
  <c r="H131" i="67"/>
  <c r="A1" i="113"/>
  <c r="A1" i="67" l="1"/>
  <c r="A1" i="66"/>
  <c r="H8" i="67"/>
  <c r="H9" i="67" s="1"/>
  <c r="H10" i="67" l="1"/>
  <c r="H11" i="67" l="1"/>
  <c r="H12" i="67" l="1"/>
  <c r="H13" i="67" l="1"/>
  <c r="H14" i="67" l="1"/>
  <c r="H15" i="67" l="1"/>
  <c r="H16" i="67" l="1"/>
  <c r="H17" i="67" l="1"/>
  <c r="H18" i="67" l="1"/>
  <c r="H19" i="67" l="1"/>
  <c r="H20" i="67" l="1"/>
  <c r="H21" i="67" l="1"/>
  <c r="H22" i="67" l="1"/>
  <c r="H23" i="67" l="1"/>
  <c r="H24" i="67" l="1"/>
  <c r="H25" i="67" l="1"/>
  <c r="H26" i="67" l="1"/>
  <c r="H27" i="67" l="1"/>
  <c r="H28" i="67" s="1"/>
  <c r="H29" i="67" l="1"/>
  <c r="H30" i="67" s="1"/>
  <c r="H31" i="67" s="1"/>
  <c r="H32" i="67" s="1"/>
  <c r="H33" i="67" l="1"/>
  <c r="H34" i="67" l="1"/>
  <c r="H35" i="67" l="1"/>
  <c r="H36" i="67" s="1"/>
  <c r="H37" i="67" l="1"/>
</calcChain>
</file>

<file path=xl/sharedStrings.xml><?xml version="1.0" encoding="utf-8"?>
<sst xmlns="http://schemas.openxmlformats.org/spreadsheetml/2006/main" count="266" uniqueCount="88">
  <si>
    <t>Sıra No</t>
  </si>
  <si>
    <t>Göğüs No</t>
  </si>
  <si>
    <t>Doğum Tarihi</t>
  </si>
  <si>
    <t>Adı Soyadı</t>
  </si>
  <si>
    <t>Derecesi</t>
  </si>
  <si>
    <t>Takım Sırası</t>
  </si>
  <si>
    <t>Takım Puanı</t>
  </si>
  <si>
    <t>Derece</t>
  </si>
  <si>
    <t>Takım
Ferdi</t>
  </si>
  <si>
    <t>Yarışma Adı  :</t>
  </si>
  <si>
    <t>Mesafe  :</t>
  </si>
  <si>
    <t>Kategori  :</t>
  </si>
  <si>
    <t>Yarışma Yeri  :</t>
  </si>
  <si>
    <t>Geliş Puanı</t>
  </si>
  <si>
    <t>Yarışma Tarihi-Saati  :</t>
  </si>
  <si>
    <t>Küçük Kızlar</t>
  </si>
  <si>
    <t>İli - Kulüp/Okul Adı</t>
  </si>
  <si>
    <t>1.5 km.</t>
  </si>
  <si>
    <t xml:space="preserve">Türkiye Atletizm Federasyonu </t>
  </si>
  <si>
    <t>KROS KAYIT PROGRAMINI KULLANMA BİLGİLERİ</t>
  </si>
  <si>
    <t>6.  Takım Sonuç'da otomatik olarak Takımların sıralaması geldiğinde, eğer iki takım eşit puan almış ise takıma puan veren son sporcunun gelişine göre eşitlik bozulacağından sıralama yanlışlığı gördüğünüzde, TAKIM KAYIT bölümünde eşit puan alan takımların TAKIM SIRALARINA (formüllü alanın üzerine) takımın gelmesi gerektiği sıra yazılarak o iki takımın sıra numaraları değiştirilecektir. 
Bu uygulama sadece eşit puan alan takımlar için yapılacaktır. (Bu bölüm TAKIM KAYIT'ta SARI Alan ile işaretlenmiş ve koruma konulmamıştır.)</t>
  </si>
  <si>
    <t>8. Yarışma sonunda sporcuların derecelerinin tamamı yazılması gerekmektedir. Dereceler yazılırken 5:35.16 el kronometresi ile tutulan değer 5:36 olarak yuvarlanacak ve hücre biçimlendirme olduğu için 536 olarak yazdığında sütuna 5:36 olarak otomatik yazacaktır.</t>
  </si>
  <si>
    <t>9. Her kademe sonunda takımların aldıkları puanlar TAKIM KAYIT ın içindeki takım adının karşılığındaki kademe puanına manuel el ile yazılarak her kademede bu çizelge kullanılabilecektir.</t>
  </si>
  <si>
    <t>1. kademe</t>
  </si>
  <si>
    <t>2. kademe</t>
  </si>
  <si>
    <t>3. kademe</t>
  </si>
  <si>
    <t>Toplam Puanı</t>
  </si>
  <si>
    <r>
      <t xml:space="preserve">1.  </t>
    </r>
    <r>
      <rPr>
        <b/>
        <sz val="10"/>
        <rFont val="Cambria"/>
        <family val="1"/>
        <charset val="162"/>
      </rPr>
      <t xml:space="preserve">KAPAK BÖLÜMÜ : </t>
    </r>
    <r>
      <rPr>
        <sz val="10"/>
        <rFont val="Cambria"/>
        <family val="1"/>
        <charset val="162"/>
      </rPr>
      <t xml:space="preserve"> Yarışma Bilgileri bölümünü doldurduğunuzda tüm hanelere bilgiler otomatik olarak gidecektir. </t>
    </r>
  </si>
  <si>
    <r>
      <t xml:space="preserve">2.  </t>
    </r>
    <r>
      <rPr>
        <b/>
        <sz val="10"/>
        <rFont val="Cambria"/>
        <family val="1"/>
        <charset val="162"/>
      </rPr>
      <t>START LİSTE :</t>
    </r>
    <r>
      <rPr>
        <sz val="10"/>
        <rFont val="Cambria"/>
        <family val="1"/>
        <charset val="162"/>
      </rPr>
      <t xml:space="preserve"> Bu bölüme tüm takımların isim listeleri kayıt edilecektir. Her dört satıra bir takım kaydı yapılacaktır. Takım 3 kişi getirmiş ve takım oluşturmuş ise 3 kişi yazılacak, 4.cü satıra tire ( - ) konulacak ve bir sonraki takım kaydı yapılacaktır. Ferdi kayıtlar tüm takım kayıtları yapıldıktan sonra yazılacaktır. En önemli husus her takım için belirlenen 4 satıra bir takım kaydı yapılacaktır. TAKIM/FERDİ bölümüne Takıma = T, FERDİ= F harfi konulacaktır.</t>
    </r>
  </si>
  <si>
    <r>
      <t xml:space="preserve">3.  </t>
    </r>
    <r>
      <rPr>
        <b/>
        <sz val="10"/>
        <rFont val="Cambria"/>
        <family val="1"/>
        <charset val="162"/>
      </rPr>
      <t>FERDİ SONUÇ :</t>
    </r>
    <r>
      <rPr>
        <sz val="10"/>
        <rFont val="Cambria"/>
        <family val="1"/>
        <charset val="162"/>
      </rPr>
      <t xml:space="preserve"> Bu bölüme VARIŞ'tan gelen göğüs numaraları ve Dereceler yazılacak print alanı belirlenerek çıktı alınacaktır. Sporcu TERK = DNF, KATILMADI = DNS, DİSKALİFİYE = DQ olduğu takdirde DERECE Kısmına yazılacak, bu durumda olan sporcuların göğüs no'ları listenin en sonuna yazılacak, başka da hiçbir şey yazılmayacaktır.</t>
    </r>
  </si>
  <si>
    <r>
      <t xml:space="preserve">4.  </t>
    </r>
    <r>
      <rPr>
        <b/>
        <sz val="10"/>
        <rFont val="Cambria"/>
        <family val="1"/>
        <charset val="162"/>
      </rPr>
      <t>TAKIM KAYIT :</t>
    </r>
    <r>
      <rPr>
        <sz val="10"/>
        <rFont val="Cambria"/>
        <family val="1"/>
        <charset val="162"/>
      </rPr>
      <t xml:space="preserve"> Bu bölüme Start Listeleri yazıldıktan sonra sadece takım isimlerinin yazıldığı bölümden ( ferdi no'lar alınmayacak) Göğüs No'ları kopyalanarak TAKIM KAYIT'taki SARI ile işaretli olan Göğüs No Bölümüne kopyalanacaktır. Bu işlem Teknik Toplantı sonucunda start listeleri yazıldıktan hemen sonra yapılacaktır. Bu bölümden print alınmayacaktır.</t>
    </r>
  </si>
  <si>
    <r>
      <t xml:space="preserve">5.  </t>
    </r>
    <r>
      <rPr>
        <b/>
        <sz val="10"/>
        <rFont val="Cambria"/>
        <family val="1"/>
        <charset val="162"/>
      </rPr>
      <t xml:space="preserve">TAKIM SONUÇ </t>
    </r>
    <r>
      <rPr>
        <sz val="10"/>
        <rFont val="Cambria"/>
        <family val="1"/>
        <charset val="162"/>
      </rPr>
      <t xml:space="preserve">: Bu bölüme hiçbir şey yazılmayacak, yarışma sonunda otomatik olarak TAKIM SONUCU çıkacak olup, yarış sonunda bu bölümden print alanı belirlenerek çıktı alınacaktır. </t>
    </r>
  </si>
  <si>
    <r>
      <rPr>
        <b/>
        <sz val="16"/>
        <rFont val="Cambria"/>
        <family val="1"/>
        <charset val="162"/>
      </rPr>
      <t xml:space="preserve">!!!! </t>
    </r>
    <r>
      <rPr>
        <u/>
        <sz val="10"/>
        <rFont val="Cambria"/>
        <family val="1"/>
        <charset val="162"/>
      </rPr>
      <t>Gönderilen Programı Kullanmak</t>
    </r>
    <r>
      <rPr>
        <sz val="10"/>
        <rFont val="Cambria"/>
        <family val="1"/>
        <charset val="162"/>
      </rPr>
      <t xml:space="preserve"> için eğer daha önce bilgi yazılı ise </t>
    </r>
    <r>
      <rPr>
        <u/>
        <sz val="10"/>
        <rFont val="Cambria"/>
        <family val="1"/>
        <charset val="162"/>
      </rPr>
      <t>START LİSTESİ</t>
    </r>
    <r>
      <rPr>
        <sz val="10"/>
        <rFont val="Cambria"/>
        <family val="1"/>
        <charset val="162"/>
      </rPr>
      <t xml:space="preserve">nin tamamını, </t>
    </r>
    <r>
      <rPr>
        <u/>
        <sz val="10"/>
        <rFont val="Cambria"/>
        <family val="1"/>
        <charset val="162"/>
      </rPr>
      <t>FERDİ SONUÇ</t>
    </r>
    <r>
      <rPr>
        <sz val="10"/>
        <rFont val="Cambria"/>
        <family val="1"/>
        <charset val="162"/>
      </rPr>
      <t xml:space="preserve"> Bölümünde sadece Göğüs No ve DERECE Bölümünde yazılanları, 
</t>
    </r>
    <r>
      <rPr>
        <u/>
        <sz val="10"/>
        <rFont val="Cambria"/>
        <family val="1"/>
        <charset val="162"/>
      </rPr>
      <t>TAKIM KAYIT</t>
    </r>
    <r>
      <rPr>
        <sz val="10"/>
        <rFont val="Cambria"/>
        <family val="1"/>
        <charset val="162"/>
      </rPr>
      <t xml:space="preserve"> Bölümünde kopyalanan göğüs no'ları silerek kullanıma hazır edebilirsiniz. 
 </t>
    </r>
  </si>
  <si>
    <r>
      <t xml:space="preserve">FERDİ SONUÇ, TAKIM SONUÇ ve TAKIM KAYIT Bölümlerine Formül bölümleri bozulmaması için koruma konulmuştur. 
Bu kros programı sıralamada FERDİ koşanların puanlamaya dahil edilmeyecek şekilde hazırlanmıştır. </t>
    </r>
    <r>
      <rPr>
        <b/>
        <u/>
        <sz val="10"/>
        <rFont val="Cambria"/>
        <family val="1"/>
        <charset val="162"/>
      </rPr>
      <t>Ferdi Sporcular Puanlamaya dahil değildir.</t>
    </r>
    <r>
      <rPr>
        <sz val="10"/>
        <rFont val="Cambria"/>
        <family val="1"/>
        <charset val="162"/>
      </rPr>
      <t xml:space="preserve">
Tüm bilgi işlem hakemlerimize başarılar dilerim.</t>
    </r>
  </si>
  <si>
    <t>Sporcu Sayısı</t>
  </si>
  <si>
    <t>Takım Sayısı</t>
  </si>
  <si>
    <r>
      <t xml:space="preserve">7. Bu çizelge her kademede kullanılacaktır. </t>
    </r>
    <r>
      <rPr>
        <b/>
        <sz val="10"/>
        <rFont val="Cambria"/>
        <family val="1"/>
        <charset val="162"/>
      </rPr>
      <t>1. kademe</t>
    </r>
    <r>
      <rPr>
        <sz val="10"/>
        <rFont val="Cambria"/>
        <family val="1"/>
        <charset val="162"/>
      </rPr>
      <t xml:space="preserve"> bitiminde </t>
    </r>
    <r>
      <rPr>
        <b/>
        <sz val="10"/>
        <rFont val="Cambria"/>
        <family val="1"/>
        <charset val="162"/>
      </rPr>
      <t>TAKIM KAYIT</t>
    </r>
    <r>
      <rPr>
        <sz val="10"/>
        <rFont val="Cambria"/>
        <family val="1"/>
        <charset val="162"/>
      </rPr>
      <t xml:space="preserve"> ın içindeki takım puanları 1. kademe  puanı olarak manuel her takımın yanına yazılacaktır. Sonraki </t>
    </r>
    <r>
      <rPr>
        <b/>
        <sz val="10"/>
        <rFont val="Cambria"/>
        <family val="1"/>
        <charset val="162"/>
      </rPr>
      <t>2. kademede start liste</t>
    </r>
    <r>
      <rPr>
        <sz val="10"/>
        <rFont val="Cambria"/>
        <family val="1"/>
        <charset val="162"/>
      </rPr>
      <t>lerinde takım yerleri değiştirilmeden sadece</t>
    </r>
    <r>
      <rPr>
        <b/>
        <sz val="10"/>
        <rFont val="Cambria"/>
        <family val="1"/>
        <charset val="162"/>
      </rPr>
      <t xml:space="preserve"> ferdi sonuç</t>
    </r>
    <r>
      <rPr>
        <sz val="10"/>
        <rFont val="Cambria"/>
        <family val="1"/>
        <charset val="162"/>
      </rPr>
      <t>ta bulunan göğüs numaraları ve dereceleri silinecektir.</t>
    </r>
    <r>
      <rPr>
        <b/>
        <sz val="10"/>
        <rFont val="Cambria"/>
        <family val="1"/>
        <charset val="162"/>
      </rPr>
      <t xml:space="preserve"> 2. Kademe</t>
    </r>
    <r>
      <rPr>
        <sz val="10"/>
        <rFont val="Cambria"/>
        <family val="1"/>
        <charset val="162"/>
      </rPr>
      <t xml:space="preserve"> sonunda yine takımların aldıkları puanlar manuel otomatik olarak</t>
    </r>
    <r>
      <rPr>
        <b/>
        <sz val="10"/>
        <rFont val="Cambria"/>
        <family val="1"/>
        <charset val="162"/>
      </rPr>
      <t xml:space="preserve"> 2.kademe</t>
    </r>
    <r>
      <rPr>
        <sz val="10"/>
        <rFont val="Cambria"/>
        <family val="1"/>
        <charset val="162"/>
      </rPr>
      <t xml:space="preserve"> puanı olarak sistem yazacaktır..</t>
    </r>
    <r>
      <rPr>
        <b/>
        <sz val="10"/>
        <rFont val="Cambria"/>
        <family val="1"/>
        <charset val="162"/>
      </rPr>
      <t xml:space="preserve"> </t>
    </r>
    <r>
      <rPr>
        <sz val="10"/>
        <rFont val="Cambria"/>
        <family val="1"/>
        <charset val="162"/>
      </rPr>
      <t/>
    </r>
  </si>
  <si>
    <t>SELMA İSOT</t>
  </si>
  <si>
    <t>TOKAT GENÇLİK SPOR KULÜBÜ</t>
  </si>
  <si>
    <t>T</t>
  </si>
  <si>
    <t>TUĞÇE ZENGİN</t>
  </si>
  <si>
    <t>TÜLAY BAKIR</t>
  </si>
  <si>
    <t>GÜLCAN UZUN</t>
  </si>
  <si>
    <t xml:space="preserve">MÜNİSE NİL ARSLAN </t>
  </si>
  <si>
    <t>TURHAL MEHMET AKİF İ.Ö.OS.K</t>
  </si>
  <si>
    <t xml:space="preserve">AYSU GÜRBÜZ </t>
  </si>
  <si>
    <t>SU DÜZEN</t>
  </si>
  <si>
    <t>KARDELEN AKGÜL</t>
  </si>
  <si>
    <t>DUYGU AKÇİN</t>
  </si>
  <si>
    <t>ORDU-FATSA SPOR</t>
  </si>
  <si>
    <t>AKSANUR YAMAN</t>
  </si>
  <si>
    <t>DAMLANUR KIRIKCI</t>
  </si>
  <si>
    <t>ŞEYDA NUR ÇEK</t>
  </si>
  <si>
    <t>MERVE YÖNDEM</t>
  </si>
  <si>
    <t>GÜMÜŞHANE GENÇLİK SPOR KULÜBÜ</t>
  </si>
  <si>
    <t>SEDA AKTAŞ</t>
  </si>
  <si>
    <t>FİLİZ KARAKOÇ</t>
  </si>
  <si>
    <t>SAMSUN ATAK SPOR</t>
  </si>
  <si>
    <t>ŞEKER EROĞLU</t>
  </si>
  <si>
    <t>TUGBANUR TAŞDEMİR</t>
  </si>
  <si>
    <t>BEYZANUR  YAVUZ</t>
  </si>
  <si>
    <t>TRABZON - KARAYOLLARI SPOR KULÜBÜ</t>
  </si>
  <si>
    <t>MEDİNE  BOZALİ</t>
  </si>
  <si>
    <t>ÖZNUR  GEDİK</t>
  </si>
  <si>
    <t>İREM  UZUN</t>
  </si>
  <si>
    <t>ÜLKÜ SENA BAYRAM</t>
  </si>
  <si>
    <t>GÜZEL KOCA</t>
  </si>
  <si>
    <t>Küçükler ve Yıldızlar Bölgesel Kros Ligi 3.Kademe Yarışmaları</t>
  </si>
  <si>
    <t>Samsun</t>
  </si>
  <si>
    <t>Trabzon B.Ş..Belediyespor</t>
  </si>
  <si>
    <t>F</t>
  </si>
  <si>
    <t>Fikriye SEV</t>
  </si>
  <si>
    <t>Trabzon Atletizm iht.sp.kl</t>
  </si>
  <si>
    <t>İrem Yağmur KAPUCU</t>
  </si>
  <si>
    <t>Trabzon B.Ş.Belediyespor</t>
  </si>
  <si>
    <t>Gülnisa DURMUŞ</t>
  </si>
  <si>
    <t xml:space="preserve">  TUANA   ŞİMŞEK</t>
  </si>
  <si>
    <t xml:space="preserve">  TRABZON</t>
  </si>
  <si>
    <t xml:space="preserve"> SELDANUR  KÖŞELİ</t>
  </si>
  <si>
    <t xml:space="preserve">SEMANUR  ARMUTCİ </t>
  </si>
  <si>
    <t>ÖZLEM UÇAR</t>
  </si>
  <si>
    <t>TOKAT</t>
  </si>
  <si>
    <t>YAREN ALGIN</t>
  </si>
  <si>
    <t xml:space="preserve">TOKAT GENÇLİK SPOR </t>
  </si>
  <si>
    <t>CANAN CULFA</t>
  </si>
  <si>
    <t>YELİZ DUMAN</t>
  </si>
  <si>
    <t>25,010,2001</t>
  </si>
  <si>
    <t>DNS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</si>
</sst>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1F]d\ mmmm\ yyyy;@"/>
    <numFmt numFmtId="165" formatCode="[$-F800]dddd\,\ mmmm\ dd\,\ yyyy"/>
    <numFmt numFmtId="166" formatCode="[$-41F]d\ mmmm\ yyyy\ h:mm;@"/>
    <numFmt numFmtId="167" formatCode="00\:00"/>
    <numFmt numFmtId="168" formatCode="0\:00"/>
  </numFmts>
  <fonts count="59" x14ac:knownFonts="1">
    <font>
      <sz val="10"/>
      <name val="Arial Tur"/>
      <charset val="162"/>
    </font>
    <font>
      <sz val="11"/>
      <color theme="1"/>
      <name val="Calibri"/>
      <family val="2"/>
      <charset val="162"/>
      <scheme val="minor"/>
    </font>
    <font>
      <sz val="10"/>
      <name val="Arial Tur"/>
      <charset val="162"/>
    </font>
    <font>
      <sz val="8"/>
      <name val="Arial Tur"/>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sz val="14"/>
      <name val="Cambria"/>
      <family val="1"/>
      <charset val="162"/>
    </font>
    <font>
      <b/>
      <i/>
      <sz val="18"/>
      <color indexed="10"/>
      <name val="Cambria"/>
      <family val="1"/>
      <charset val="162"/>
    </font>
    <font>
      <b/>
      <i/>
      <sz val="9"/>
      <name val="Cambria"/>
      <family val="1"/>
      <charset val="162"/>
    </font>
    <font>
      <b/>
      <i/>
      <sz val="8"/>
      <name val="Cambria"/>
      <family val="1"/>
      <charset val="162"/>
    </font>
    <font>
      <b/>
      <i/>
      <sz val="12"/>
      <name val="Cambria"/>
      <family val="1"/>
      <charset val="162"/>
    </font>
    <font>
      <sz val="10"/>
      <name val="Cambria"/>
      <family val="1"/>
      <charset val="162"/>
    </font>
    <font>
      <b/>
      <sz val="10"/>
      <name val="Cambria"/>
      <family val="1"/>
      <charset val="162"/>
    </font>
    <font>
      <b/>
      <sz val="16"/>
      <name val="Cambria"/>
      <family val="1"/>
      <charset val="162"/>
    </font>
    <font>
      <u/>
      <sz val="10"/>
      <name val="Cambria"/>
      <family val="1"/>
      <charset val="162"/>
    </font>
    <font>
      <b/>
      <u/>
      <sz val="10"/>
      <name val="Cambria"/>
      <family val="1"/>
      <charset val="162"/>
    </font>
    <font>
      <sz val="10"/>
      <name val="Cambria"/>
      <family val="1"/>
      <charset val="162"/>
    </font>
    <font>
      <b/>
      <sz val="10"/>
      <name val="Cambria"/>
      <family val="1"/>
      <charset val="162"/>
    </font>
    <font>
      <sz val="10"/>
      <color indexed="8"/>
      <name val="Cambria"/>
      <family val="1"/>
      <charset val="162"/>
    </font>
    <font>
      <b/>
      <sz val="10"/>
      <color indexed="10"/>
      <name val="Cambria"/>
      <family val="1"/>
      <charset val="162"/>
    </font>
    <font>
      <b/>
      <sz val="12"/>
      <name val="Cambria"/>
      <family val="1"/>
      <charset val="162"/>
    </font>
    <font>
      <b/>
      <sz val="11"/>
      <name val="Cambria"/>
      <family val="1"/>
      <charset val="162"/>
    </font>
    <font>
      <b/>
      <i/>
      <sz val="18"/>
      <color indexed="56"/>
      <name val="Cambria"/>
      <family val="1"/>
      <charset val="162"/>
    </font>
    <font>
      <b/>
      <i/>
      <sz val="22"/>
      <color indexed="56"/>
      <name val="Cambria"/>
      <family val="1"/>
      <charset val="162"/>
    </font>
    <font>
      <b/>
      <i/>
      <sz val="12"/>
      <color indexed="56"/>
      <name val="Cambria"/>
      <family val="1"/>
      <charset val="162"/>
    </font>
    <font>
      <b/>
      <i/>
      <sz val="12"/>
      <color indexed="10"/>
      <name val="Cambria"/>
      <family val="1"/>
      <charset val="162"/>
    </font>
    <font>
      <b/>
      <i/>
      <sz val="11"/>
      <color indexed="8"/>
      <name val="Cambria"/>
      <family val="1"/>
      <charset val="162"/>
    </font>
    <font>
      <b/>
      <sz val="11"/>
      <color indexed="8"/>
      <name val="Cambria"/>
      <family val="1"/>
      <charset val="162"/>
    </font>
    <font>
      <b/>
      <sz val="11"/>
      <color indexed="10"/>
      <name val="Cambria"/>
      <family val="1"/>
      <charset val="162"/>
    </font>
    <font>
      <b/>
      <sz val="11"/>
      <color indexed="30"/>
      <name val="Cambria"/>
      <family val="1"/>
      <charset val="162"/>
    </font>
    <font>
      <b/>
      <sz val="10"/>
      <color indexed="30"/>
      <name val="Cambria"/>
      <family val="1"/>
      <charset val="162"/>
    </font>
    <font>
      <sz val="11"/>
      <name val="Cambria"/>
      <family val="1"/>
      <charset val="162"/>
    </font>
    <font>
      <b/>
      <sz val="10"/>
      <color indexed="36"/>
      <name val="Cambria"/>
      <family val="1"/>
      <charset val="162"/>
    </font>
    <font>
      <b/>
      <sz val="14"/>
      <name val="Cambria"/>
      <family val="1"/>
      <charset val="162"/>
    </font>
    <font>
      <b/>
      <i/>
      <sz val="11"/>
      <color indexed="30"/>
      <name val="Cambria"/>
      <family val="1"/>
      <charset val="162"/>
    </font>
    <font>
      <b/>
      <sz val="11"/>
      <color indexed="30"/>
      <name val="Cambria"/>
      <family val="1"/>
      <charset val="162"/>
    </font>
    <font>
      <sz val="10"/>
      <color indexed="8"/>
      <name val="Cambria"/>
      <family val="1"/>
      <charset val="162"/>
    </font>
    <font>
      <b/>
      <i/>
      <sz val="12"/>
      <color indexed="30"/>
      <name val="Cambria"/>
      <family val="1"/>
      <charset val="162"/>
    </font>
    <font>
      <b/>
      <i/>
      <sz val="12"/>
      <color indexed="8"/>
      <name val="Cambria"/>
      <family val="1"/>
      <charset val="162"/>
    </font>
    <font>
      <b/>
      <sz val="12"/>
      <color indexed="10"/>
      <name val="Cambria"/>
      <family val="1"/>
      <charset val="162"/>
    </font>
    <font>
      <b/>
      <sz val="12"/>
      <color indexed="8"/>
      <name val="Cambria"/>
      <family val="1"/>
      <charset val="162"/>
    </font>
    <font>
      <b/>
      <sz val="10"/>
      <color indexed="10"/>
      <name val="Cambria"/>
      <family val="1"/>
      <charset val="162"/>
    </font>
    <font>
      <b/>
      <sz val="11"/>
      <color indexed="10"/>
      <name val="Cambria"/>
      <family val="1"/>
      <charset val="162"/>
    </font>
    <font>
      <sz val="10"/>
      <name val="Cambria"/>
      <family val="1"/>
      <charset val="162"/>
      <scheme val="maj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7"/>
        <bgColor indexed="64"/>
      </patternFill>
    </fill>
    <fill>
      <patternFill patternType="solid">
        <fgColor indexed="44"/>
        <bgColor indexed="64"/>
      </patternFill>
    </fill>
    <fill>
      <patternFill patternType="solid">
        <fgColor indexed="26"/>
        <bgColor indexed="64"/>
      </patternFill>
    </fill>
  </fills>
  <borders count="50">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style="hair">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style="medium">
        <color indexed="64"/>
      </right>
      <top style="dashDot">
        <color indexed="64"/>
      </top>
      <bottom style="dashDot">
        <color indexed="64"/>
      </bottom>
      <diagonal/>
    </border>
    <border>
      <left style="dashDot">
        <color indexed="64"/>
      </left>
      <right/>
      <top style="dashDot">
        <color indexed="64"/>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s>
  <cellStyleXfs count="4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17" fillId="3" borderId="0" applyNumberFormat="0" applyBorder="0" applyAlignment="0" applyProtection="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1" fillId="0" borderId="0"/>
  </cellStyleXfs>
  <cellXfs count="187">
    <xf numFmtId="0" fontId="0" fillId="0" borderId="0" xfId="0"/>
    <xf numFmtId="0" fontId="31" fillId="0" borderId="0" xfId="0" applyFont="1" applyAlignment="1" applyProtection="1">
      <alignment horizontal="center" vertical="center"/>
      <protection hidden="1"/>
    </xf>
    <xf numFmtId="0" fontId="31" fillId="0" borderId="0" xfId="0" applyFont="1" applyBorder="1" applyAlignment="1" applyProtection="1">
      <alignment horizontal="center" vertical="center" wrapText="1"/>
      <protection hidden="1"/>
    </xf>
    <xf numFmtId="0" fontId="32" fillId="24" borderId="10" xfId="0" applyFont="1" applyFill="1" applyBorder="1" applyAlignment="1" applyProtection="1">
      <alignment horizontal="center" vertical="center"/>
      <protection hidden="1"/>
    </xf>
    <xf numFmtId="0" fontId="31" fillId="24" borderId="11" xfId="0" applyFont="1" applyFill="1" applyBorder="1" applyAlignment="1" applyProtection="1">
      <alignment horizontal="left" vertical="center" shrinkToFit="1"/>
      <protection hidden="1"/>
    </xf>
    <xf numFmtId="0" fontId="31" fillId="24" borderId="12" xfId="0" applyFont="1" applyFill="1" applyBorder="1" applyAlignment="1" applyProtection="1">
      <alignment horizontal="left" vertical="center" shrinkToFit="1"/>
      <protection hidden="1"/>
    </xf>
    <xf numFmtId="0" fontId="31" fillId="24" borderId="12" xfId="0" applyFont="1" applyFill="1" applyBorder="1" applyAlignment="1" applyProtection="1">
      <alignment horizontal="center" vertical="center"/>
      <protection hidden="1"/>
    </xf>
    <xf numFmtId="0" fontId="31" fillId="24" borderId="13" xfId="0" applyFont="1" applyFill="1" applyBorder="1" applyAlignment="1" applyProtection="1">
      <alignment horizontal="center" vertical="center"/>
      <protection hidden="1"/>
    </xf>
    <xf numFmtId="0" fontId="32" fillId="24" borderId="14" xfId="0" applyFont="1" applyFill="1" applyBorder="1" applyAlignment="1" applyProtection="1">
      <alignment horizontal="center" vertical="center"/>
      <protection hidden="1"/>
    </xf>
    <xf numFmtId="0" fontId="31" fillId="24" borderId="15" xfId="0" applyFont="1" applyFill="1" applyBorder="1" applyAlignment="1" applyProtection="1">
      <alignment horizontal="left" vertical="center" shrinkToFit="1"/>
      <protection hidden="1"/>
    </xf>
    <xf numFmtId="0" fontId="31" fillId="24" borderId="16" xfId="0" applyFont="1" applyFill="1" applyBorder="1" applyAlignment="1" applyProtection="1">
      <alignment horizontal="left" vertical="center" shrinkToFit="1"/>
      <protection hidden="1"/>
    </xf>
    <xf numFmtId="0" fontId="31" fillId="24" borderId="16" xfId="0" applyFont="1" applyFill="1" applyBorder="1" applyAlignment="1" applyProtection="1">
      <alignment horizontal="center" vertical="center"/>
      <protection hidden="1"/>
    </xf>
    <xf numFmtId="0" fontId="31" fillId="24" borderId="17" xfId="0" applyFont="1" applyFill="1" applyBorder="1" applyAlignment="1" applyProtection="1">
      <alignment horizontal="center" vertical="center"/>
      <protection hidden="1"/>
    </xf>
    <xf numFmtId="0" fontId="31" fillId="0" borderId="0" xfId="0" applyFont="1" applyAlignment="1" applyProtection="1">
      <alignment horizontal="center" vertical="center" wrapText="1"/>
      <protection hidden="1"/>
    </xf>
    <xf numFmtId="0" fontId="32" fillId="0" borderId="0" xfId="0" applyFont="1" applyAlignment="1" applyProtection="1">
      <alignment horizontal="center" vertical="center" wrapText="1"/>
      <protection hidden="1"/>
    </xf>
    <xf numFmtId="0" fontId="31" fillId="0" borderId="0" xfId="0" applyFont="1" applyAlignment="1">
      <alignment vertical="center"/>
    </xf>
    <xf numFmtId="0" fontId="31" fillId="0" borderId="0" xfId="0" applyFont="1" applyAlignment="1">
      <alignment horizontal="center" vertical="center"/>
    </xf>
    <xf numFmtId="164" fontId="31" fillId="0" borderId="0" xfId="0" applyNumberFormat="1" applyFont="1" applyAlignment="1">
      <alignment vertical="center"/>
    </xf>
    <xf numFmtId="0" fontId="31" fillId="0" borderId="0" xfId="0" applyFont="1" applyBorder="1" applyAlignment="1">
      <alignment vertical="center" wrapText="1"/>
    </xf>
    <xf numFmtId="0" fontId="31" fillId="0" borderId="0" xfId="0" applyFont="1" applyBorder="1"/>
    <xf numFmtId="0" fontId="33" fillId="24" borderId="18" xfId="0" applyFont="1" applyFill="1" applyBorder="1" applyAlignment="1" applyProtection="1">
      <alignment horizontal="center" vertical="center"/>
      <protection hidden="1"/>
    </xf>
    <xf numFmtId="0" fontId="31" fillId="24" borderId="19" xfId="0" applyFont="1" applyFill="1" applyBorder="1" applyAlignment="1" applyProtection="1">
      <alignment horizontal="left" vertical="center" shrinkToFit="1"/>
      <protection hidden="1"/>
    </xf>
    <xf numFmtId="0" fontId="31" fillId="24" borderId="19" xfId="0" applyFont="1" applyFill="1" applyBorder="1" applyAlignment="1" applyProtection="1">
      <alignment horizontal="center" vertical="center"/>
      <protection hidden="1"/>
    </xf>
    <xf numFmtId="14" fontId="31" fillId="24" borderId="19" xfId="0" applyNumberFormat="1" applyFont="1" applyFill="1" applyBorder="1" applyAlignment="1" applyProtection="1">
      <alignment horizontal="center" vertical="center"/>
      <protection hidden="1"/>
    </xf>
    <xf numFmtId="0" fontId="31" fillId="0" borderId="0" xfId="0" applyFont="1" applyAlignment="1">
      <alignment horizontal="left" vertical="center"/>
    </xf>
    <xf numFmtId="166" fontId="34" fillId="25" borderId="20" xfId="0" applyNumberFormat="1" applyFont="1" applyFill="1" applyBorder="1" applyAlignment="1">
      <alignment horizontal="center" vertical="center"/>
    </xf>
    <xf numFmtId="166" fontId="34" fillId="25" borderId="20" xfId="0" applyNumberFormat="1" applyFont="1" applyFill="1" applyBorder="1" applyAlignment="1">
      <alignment vertical="center"/>
    </xf>
    <xf numFmtId="165" fontId="34" fillId="25" borderId="20" xfId="0" applyNumberFormat="1" applyFont="1" applyFill="1" applyBorder="1" applyAlignment="1" applyProtection="1">
      <alignment vertical="center"/>
      <protection hidden="1"/>
    </xf>
    <xf numFmtId="0" fontId="31" fillId="24" borderId="13" xfId="0" applyNumberFormat="1" applyFont="1" applyFill="1" applyBorder="1" applyAlignment="1" applyProtection="1">
      <alignment horizontal="center" vertical="center"/>
      <protection hidden="1"/>
    </xf>
    <xf numFmtId="0" fontId="31" fillId="24" borderId="17" xfId="0" applyNumberFormat="1" applyFont="1" applyFill="1" applyBorder="1" applyAlignment="1" applyProtection="1">
      <alignment horizontal="center" vertical="center"/>
      <protection hidden="1"/>
    </xf>
    <xf numFmtId="0" fontId="35" fillId="24" borderId="14" xfId="0" applyFont="1" applyFill="1" applyBorder="1" applyAlignment="1" applyProtection="1">
      <alignment horizontal="center" vertical="center"/>
      <protection hidden="1"/>
    </xf>
    <xf numFmtId="0" fontId="31" fillId="0" borderId="0" xfId="0" applyFont="1" applyFill="1" applyAlignment="1">
      <alignment vertical="center"/>
    </xf>
    <xf numFmtId="166" fontId="34" fillId="25" borderId="0" xfId="0" applyNumberFormat="1" applyFont="1" applyFill="1" applyBorder="1" applyAlignment="1">
      <alignment horizontal="left" vertical="center"/>
    </xf>
    <xf numFmtId="0" fontId="31" fillId="0" borderId="0" xfId="0" applyFont="1" applyFill="1" applyBorder="1" applyAlignment="1">
      <alignment vertical="center" wrapText="1"/>
    </xf>
    <xf numFmtId="0" fontId="31" fillId="0" borderId="0" xfId="0" applyFont="1" applyFill="1" applyBorder="1" applyAlignment="1">
      <alignment vertical="center"/>
    </xf>
    <xf numFmtId="0" fontId="31" fillId="0" borderId="18" xfId="0" applyFont="1" applyFill="1" applyBorder="1" applyAlignment="1">
      <alignment horizontal="center" vertical="center"/>
    </xf>
    <xf numFmtId="0" fontId="31" fillId="0" borderId="19" xfId="0" applyFont="1" applyFill="1" applyBorder="1" applyAlignment="1">
      <alignment horizontal="left" vertical="center"/>
    </xf>
    <xf numFmtId="0" fontId="31" fillId="0" borderId="19" xfId="0" applyFont="1" applyFill="1" applyBorder="1" applyAlignment="1">
      <alignment horizontal="center" vertical="center" wrapText="1"/>
    </xf>
    <xf numFmtId="14" fontId="31" fillId="0" borderId="19" xfId="0" applyNumberFormat="1" applyFont="1" applyFill="1" applyBorder="1" applyAlignment="1">
      <alignment horizontal="center" vertical="center"/>
    </xf>
    <xf numFmtId="0" fontId="31" fillId="0" borderId="21" xfId="0" applyFont="1" applyFill="1" applyBorder="1" applyAlignment="1">
      <alignment horizontal="left" vertical="center"/>
    </xf>
    <xf numFmtId="0" fontId="31" fillId="0" borderId="21" xfId="0" applyFont="1" applyFill="1" applyBorder="1" applyAlignment="1">
      <alignment horizontal="center" vertical="center" wrapText="1"/>
    </xf>
    <xf numFmtId="14" fontId="31" fillId="0" borderId="21" xfId="0" applyNumberFormat="1" applyFont="1" applyFill="1" applyBorder="1" applyAlignment="1">
      <alignment horizontal="center" vertical="center"/>
    </xf>
    <xf numFmtId="0" fontId="31" fillId="0" borderId="0" xfId="0" applyFont="1" applyFill="1" applyAlignment="1">
      <alignment horizontal="center" vertical="center"/>
    </xf>
    <xf numFmtId="0" fontId="31" fillId="0" borderId="0" xfId="0" applyFont="1" applyFill="1" applyAlignment="1">
      <alignment horizontal="left" vertical="center"/>
    </xf>
    <xf numFmtId="14" fontId="31" fillId="0" borderId="0" xfId="0" applyNumberFormat="1" applyFont="1" applyFill="1" applyAlignment="1">
      <alignment horizontal="center" vertical="center"/>
    </xf>
    <xf numFmtId="0" fontId="36" fillId="24" borderId="14" xfId="0" applyFont="1" applyFill="1" applyBorder="1" applyAlignment="1" applyProtection="1">
      <alignment horizontal="center" vertical="center"/>
      <protection hidden="1"/>
    </xf>
    <xf numFmtId="0" fontId="21" fillId="0" borderId="0" xfId="0" applyFont="1" applyFill="1" applyProtection="1">
      <protection hidden="1"/>
    </xf>
    <xf numFmtId="0" fontId="21" fillId="0" borderId="0" xfId="0" applyFont="1" applyFill="1" applyAlignment="1" applyProtection="1">
      <protection hidden="1"/>
    </xf>
    <xf numFmtId="165" fontId="21" fillId="0" borderId="0" xfId="0" applyNumberFormat="1" applyFont="1" applyFill="1" applyAlignment="1" applyProtection="1">
      <protection hidden="1"/>
    </xf>
    <xf numFmtId="0" fontId="22" fillId="25" borderId="22" xfId="0" applyFont="1" applyFill="1" applyBorder="1" applyAlignment="1" applyProtection="1">
      <alignment vertical="center"/>
      <protection hidden="1"/>
    </xf>
    <xf numFmtId="0" fontId="22" fillId="25" borderId="0" xfId="0" applyFont="1" applyFill="1" applyBorder="1" applyAlignment="1" applyProtection="1">
      <alignment vertical="center"/>
      <protection hidden="1"/>
    </xf>
    <xf numFmtId="0" fontId="22" fillId="25" borderId="23" xfId="0" applyFont="1" applyFill="1" applyBorder="1" applyAlignment="1" applyProtection="1">
      <alignment vertical="center"/>
      <protection hidden="1"/>
    </xf>
    <xf numFmtId="0" fontId="21" fillId="0" borderId="0" xfId="0" applyFont="1" applyFill="1" applyAlignment="1" applyProtection="1">
      <alignment vertical="center"/>
      <protection hidden="1"/>
    </xf>
    <xf numFmtId="0" fontId="37" fillId="25" borderId="22" xfId="0" applyFont="1" applyFill="1" applyBorder="1" applyAlignment="1" applyProtection="1">
      <alignment vertical="center"/>
      <protection hidden="1"/>
    </xf>
    <xf numFmtId="0" fontId="38" fillId="25" borderId="0" xfId="0" applyFont="1" applyFill="1" applyBorder="1" applyAlignment="1" applyProtection="1">
      <alignment horizontal="center" vertical="center"/>
      <protection hidden="1"/>
    </xf>
    <xf numFmtId="0" fontId="37" fillId="25" borderId="23" xfId="0" applyFont="1" applyFill="1" applyBorder="1" applyAlignment="1" applyProtection="1">
      <alignment vertical="center"/>
      <protection hidden="1"/>
    </xf>
    <xf numFmtId="0" fontId="22" fillId="25" borderId="0" xfId="0" applyFont="1" applyFill="1" applyBorder="1" applyAlignment="1" applyProtection="1">
      <alignment horizontal="center" vertical="center"/>
      <protection hidden="1"/>
    </xf>
    <xf numFmtId="0" fontId="22" fillId="25" borderId="24" xfId="0" applyFont="1" applyFill="1" applyBorder="1" applyAlignment="1" applyProtection="1">
      <alignment vertical="center"/>
      <protection hidden="1"/>
    </xf>
    <xf numFmtId="0" fontId="22" fillId="25" borderId="25" xfId="0" applyFont="1" applyFill="1" applyBorder="1" applyAlignment="1" applyProtection="1">
      <alignment vertical="center"/>
      <protection hidden="1"/>
    </xf>
    <xf numFmtId="0" fontId="22" fillId="25" borderId="26" xfId="0" applyFont="1" applyFill="1" applyBorder="1" applyAlignment="1" applyProtection="1">
      <alignment vertical="center"/>
      <protection hidden="1"/>
    </xf>
    <xf numFmtId="0" fontId="39" fillId="25" borderId="22" xfId="0" applyFont="1" applyFill="1" applyBorder="1" applyAlignment="1" applyProtection="1">
      <alignment horizontal="right" vertical="center" wrapText="1"/>
      <protection hidden="1"/>
    </xf>
    <xf numFmtId="0" fontId="39" fillId="25" borderId="22" xfId="0" applyFont="1" applyFill="1" applyBorder="1" applyAlignment="1" applyProtection="1">
      <alignment horizontal="right" vertical="center"/>
      <protection hidden="1"/>
    </xf>
    <xf numFmtId="0" fontId="39" fillId="25" borderId="24" xfId="0" applyFont="1" applyFill="1" applyBorder="1" applyAlignment="1" applyProtection="1">
      <alignment horizontal="right" vertical="center" wrapText="1"/>
      <protection hidden="1"/>
    </xf>
    <xf numFmtId="0" fontId="40" fillId="25" borderId="22" xfId="0" applyFont="1" applyFill="1" applyBorder="1" applyAlignment="1" applyProtection="1">
      <alignment horizontal="right" vertical="center" wrapText="1"/>
      <protection hidden="1"/>
    </xf>
    <xf numFmtId="165" fontId="41" fillId="25" borderId="0" xfId="0" applyNumberFormat="1" applyFont="1" applyFill="1" applyBorder="1" applyAlignment="1" applyProtection="1">
      <alignment horizontal="left" vertical="center" wrapText="1"/>
      <protection hidden="1"/>
    </xf>
    <xf numFmtId="165" fontId="41" fillId="25" borderId="23" xfId="0" applyNumberFormat="1" applyFont="1" applyFill="1" applyBorder="1" applyAlignment="1" applyProtection="1">
      <alignment horizontal="left" vertical="center" wrapText="1"/>
      <protection hidden="1"/>
    </xf>
    <xf numFmtId="0" fontId="23" fillId="25" borderId="27" xfId="0" applyFont="1" applyFill="1" applyBorder="1" applyAlignment="1" applyProtection="1">
      <alignment horizontal="left" vertical="center"/>
      <protection hidden="1"/>
    </xf>
    <xf numFmtId="0" fontId="23" fillId="25" borderId="28" xfId="0" applyFont="1" applyFill="1" applyBorder="1" applyAlignment="1" applyProtection="1">
      <alignment vertical="center" wrapText="1"/>
      <protection hidden="1"/>
    </xf>
    <xf numFmtId="0" fontId="24" fillId="25" borderId="29" xfId="0" applyFont="1" applyFill="1" applyBorder="1" applyAlignment="1" applyProtection="1">
      <alignment vertical="center"/>
      <protection hidden="1"/>
    </xf>
    <xf numFmtId="167" fontId="31" fillId="0" borderId="0" xfId="0" applyNumberFormat="1" applyFont="1" applyAlignment="1">
      <alignment horizontal="center" vertical="center"/>
    </xf>
    <xf numFmtId="165" fontId="42" fillId="25" borderId="0" xfId="0" applyNumberFormat="1" applyFont="1" applyFill="1" applyAlignment="1" applyProtection="1">
      <alignment vertical="center" wrapText="1"/>
      <protection hidden="1"/>
    </xf>
    <xf numFmtId="168" fontId="42" fillId="25" borderId="0" xfId="0" applyNumberFormat="1" applyFont="1" applyFill="1" applyAlignment="1" applyProtection="1">
      <alignment vertical="center" wrapText="1"/>
      <protection hidden="1"/>
    </xf>
    <xf numFmtId="0" fontId="32" fillId="26" borderId="30" xfId="0" applyFont="1" applyFill="1" applyBorder="1" applyAlignment="1" applyProtection="1">
      <alignment horizontal="center" vertical="center" wrapText="1"/>
      <protection hidden="1"/>
    </xf>
    <xf numFmtId="0" fontId="32" fillId="26" borderId="31" xfId="0" applyFont="1" applyFill="1" applyBorder="1" applyAlignment="1" applyProtection="1">
      <alignment horizontal="center" vertical="center" wrapText="1"/>
      <protection hidden="1"/>
    </xf>
    <xf numFmtId="14" fontId="32" fillId="26" borderId="31" xfId="0" applyNumberFormat="1" applyFont="1" applyFill="1" applyBorder="1" applyAlignment="1" applyProtection="1">
      <alignment horizontal="center" vertical="center" wrapText="1"/>
      <protection hidden="1"/>
    </xf>
    <xf numFmtId="168" fontId="32" fillId="26" borderId="31" xfId="0" applyNumberFormat="1" applyFont="1" applyFill="1" applyBorder="1" applyAlignment="1" applyProtection="1">
      <alignment horizontal="center" vertical="center" wrapText="1"/>
      <protection hidden="1"/>
    </xf>
    <xf numFmtId="0" fontId="32" fillId="26" borderId="32" xfId="0" applyFont="1" applyFill="1" applyBorder="1" applyAlignment="1" applyProtection="1">
      <alignment horizontal="center" vertical="center" wrapText="1"/>
      <protection hidden="1"/>
    </xf>
    <xf numFmtId="0" fontId="32" fillId="26" borderId="33" xfId="0" applyFont="1" applyFill="1" applyBorder="1" applyAlignment="1" applyProtection="1">
      <alignment horizontal="center" vertical="center" textRotation="90" wrapText="1"/>
      <protection hidden="1"/>
    </xf>
    <xf numFmtId="1" fontId="34" fillId="24" borderId="12" xfId="0" applyNumberFormat="1" applyFont="1" applyFill="1" applyBorder="1" applyAlignment="1" applyProtection="1">
      <alignment horizontal="center" vertical="center"/>
      <protection hidden="1"/>
    </xf>
    <xf numFmtId="1" fontId="34" fillId="24" borderId="16" xfId="0" applyNumberFormat="1" applyFont="1" applyFill="1" applyBorder="1" applyAlignment="1" applyProtection="1">
      <alignment horizontal="center" vertical="center"/>
      <protection hidden="1"/>
    </xf>
    <xf numFmtId="0" fontId="43" fillId="27" borderId="19" xfId="0" applyFont="1" applyFill="1" applyBorder="1" applyAlignment="1" applyProtection="1">
      <alignment horizontal="center" vertical="center"/>
      <protection locked="0"/>
    </xf>
    <xf numFmtId="168" fontId="44" fillId="27" borderId="19" xfId="0" applyNumberFormat="1" applyFont="1" applyFill="1" applyBorder="1" applyAlignment="1" applyProtection="1">
      <alignment horizontal="center" vertical="center"/>
      <protection locked="0"/>
    </xf>
    <xf numFmtId="168" fontId="45" fillId="24" borderId="12" xfId="0" applyNumberFormat="1" applyFont="1" applyFill="1" applyBorder="1" applyAlignment="1" applyProtection="1">
      <alignment horizontal="center" vertical="center"/>
      <protection hidden="1"/>
    </xf>
    <xf numFmtId="168" fontId="45" fillId="24" borderId="16" xfId="0" applyNumberFormat="1" applyFont="1" applyFill="1" applyBorder="1" applyAlignment="1" applyProtection="1">
      <alignment horizontal="center" vertical="center"/>
      <protection hidden="1"/>
    </xf>
    <xf numFmtId="1" fontId="35" fillId="24" borderId="15" xfId="0" quotePrefix="1" applyNumberFormat="1" applyFont="1" applyFill="1" applyBorder="1" applyAlignment="1" applyProtection="1">
      <alignment horizontal="center" vertical="center"/>
      <protection hidden="1"/>
    </xf>
    <xf numFmtId="0" fontId="32" fillId="26" borderId="36" xfId="0" applyFont="1" applyFill="1" applyBorder="1" applyAlignment="1">
      <alignment horizontal="center" vertical="center" wrapText="1"/>
    </xf>
    <xf numFmtId="0" fontId="32" fillId="26" borderId="37" xfId="0" applyFont="1" applyFill="1" applyBorder="1" applyAlignment="1">
      <alignment horizontal="center" vertical="center" wrapText="1"/>
    </xf>
    <xf numFmtId="14" fontId="32" fillId="26" borderId="36" xfId="0" applyNumberFormat="1" applyFont="1" applyFill="1" applyBorder="1" applyAlignment="1">
      <alignment horizontal="center" vertical="center" wrapText="1"/>
    </xf>
    <xf numFmtId="0" fontId="32" fillId="26" borderId="38" xfId="0" applyFont="1" applyFill="1" applyBorder="1" applyAlignment="1">
      <alignment horizontal="center" vertical="center" wrapText="1"/>
    </xf>
    <xf numFmtId="14" fontId="32" fillId="26" borderId="38" xfId="0" applyNumberFormat="1" applyFont="1" applyFill="1" applyBorder="1" applyAlignment="1">
      <alignment horizontal="center" vertical="center" wrapText="1"/>
    </xf>
    <xf numFmtId="167" fontId="32" fillId="26" borderId="38" xfId="0" applyNumberFormat="1" applyFont="1" applyFill="1" applyBorder="1" applyAlignment="1">
      <alignment horizontal="center" vertical="center" wrapText="1"/>
    </xf>
    <xf numFmtId="0" fontId="36" fillId="24" borderId="10" xfId="0" applyFont="1" applyFill="1" applyBorder="1" applyAlignment="1" applyProtection="1">
      <alignment horizontal="center" vertical="center"/>
      <protection hidden="1"/>
    </xf>
    <xf numFmtId="0" fontId="46" fillId="24" borderId="11" xfId="0" applyFont="1" applyFill="1" applyBorder="1" applyAlignment="1" applyProtection="1">
      <alignment horizontal="left" vertical="center" shrinkToFit="1"/>
      <protection hidden="1"/>
    </xf>
    <xf numFmtId="1" fontId="43" fillId="24" borderId="12" xfId="0" applyNumberFormat="1" applyFont="1" applyFill="1" applyBorder="1" applyAlignment="1" applyProtection="1">
      <alignment horizontal="center" vertical="center"/>
      <protection hidden="1"/>
    </xf>
    <xf numFmtId="0" fontId="46" fillId="24" borderId="12" xfId="0" applyFont="1" applyFill="1" applyBorder="1" applyAlignment="1" applyProtection="1">
      <alignment horizontal="left" vertical="center" shrinkToFit="1"/>
      <protection hidden="1"/>
    </xf>
    <xf numFmtId="0" fontId="46" fillId="24" borderId="12" xfId="0" applyFont="1" applyFill="1" applyBorder="1" applyAlignment="1" applyProtection="1">
      <alignment horizontal="center" vertical="center"/>
      <protection hidden="1"/>
    </xf>
    <xf numFmtId="168" fontId="44" fillId="24" borderId="12" xfId="0" applyNumberFormat="1" applyFont="1" applyFill="1" applyBorder="1" applyAlignment="1" applyProtection="1">
      <alignment horizontal="center" vertical="center"/>
      <protection hidden="1"/>
    </xf>
    <xf numFmtId="0" fontId="46" fillId="24" borderId="13" xfId="0" applyNumberFormat="1" applyFont="1" applyFill="1" applyBorder="1" applyAlignment="1" applyProtection="1">
      <alignment horizontal="center" vertical="center"/>
      <protection hidden="1"/>
    </xf>
    <xf numFmtId="0" fontId="46" fillId="24" borderId="15" xfId="0" applyFont="1" applyFill="1" applyBorder="1" applyAlignment="1" applyProtection="1">
      <alignment horizontal="left" vertical="center" shrinkToFit="1"/>
      <protection hidden="1"/>
    </xf>
    <xf numFmtId="1" fontId="43" fillId="24" borderId="16" xfId="0" applyNumberFormat="1" applyFont="1" applyFill="1" applyBorder="1" applyAlignment="1" applyProtection="1">
      <alignment horizontal="center" vertical="center"/>
      <protection hidden="1"/>
    </xf>
    <xf numFmtId="0" fontId="46" fillId="24" borderId="16" xfId="0" applyFont="1" applyFill="1" applyBorder="1" applyAlignment="1" applyProtection="1">
      <alignment horizontal="left" vertical="center" shrinkToFit="1"/>
      <protection hidden="1"/>
    </xf>
    <xf numFmtId="0" fontId="46" fillId="24" borderId="16" xfId="0" applyFont="1" applyFill="1" applyBorder="1" applyAlignment="1" applyProtection="1">
      <alignment horizontal="center" vertical="center"/>
      <protection hidden="1"/>
    </xf>
    <xf numFmtId="168" fontId="44" fillId="24" borderId="16" xfId="0" applyNumberFormat="1" applyFont="1" applyFill="1" applyBorder="1" applyAlignment="1" applyProtection="1">
      <alignment horizontal="center" vertical="center"/>
      <protection hidden="1"/>
    </xf>
    <xf numFmtId="0" fontId="46" fillId="24" borderId="17" xfId="0" applyNumberFormat="1" applyFont="1" applyFill="1" applyBorder="1" applyAlignment="1" applyProtection="1">
      <alignment horizontal="center" vertical="center"/>
      <protection hidden="1"/>
    </xf>
    <xf numFmtId="0" fontId="47" fillId="24" borderId="39" xfId="0" applyFont="1" applyFill="1" applyBorder="1" applyAlignment="1" applyProtection="1">
      <alignment horizontal="center" vertical="center"/>
      <protection hidden="1"/>
    </xf>
    <xf numFmtId="0" fontId="31" fillId="0" borderId="40" xfId="0" applyFont="1" applyFill="1" applyBorder="1" applyAlignment="1">
      <alignment horizontal="center" vertical="center"/>
    </xf>
    <xf numFmtId="0" fontId="34" fillId="0" borderId="41" xfId="0" applyFont="1" applyFill="1" applyBorder="1" applyAlignment="1">
      <alignment horizontal="center" vertical="center"/>
    </xf>
    <xf numFmtId="0" fontId="31" fillId="0" borderId="42" xfId="0" applyFont="1" applyFill="1" applyBorder="1" applyAlignment="1">
      <alignment horizontal="left" vertical="center"/>
    </xf>
    <xf numFmtId="0" fontId="31" fillId="0" borderId="42" xfId="0" applyFont="1" applyFill="1" applyBorder="1" applyAlignment="1">
      <alignment horizontal="center" vertical="center"/>
    </xf>
    <xf numFmtId="14" fontId="31" fillId="0" borderId="42" xfId="0" applyNumberFormat="1" applyFont="1" applyFill="1" applyBorder="1" applyAlignment="1">
      <alignment horizontal="center" vertical="center"/>
    </xf>
    <xf numFmtId="0" fontId="34" fillId="0" borderId="18" xfId="0" applyFont="1" applyFill="1" applyBorder="1" applyAlignment="1">
      <alignment horizontal="center" vertical="center"/>
    </xf>
    <xf numFmtId="0" fontId="34" fillId="0" borderId="43" xfId="0" applyFont="1" applyFill="1" applyBorder="1" applyAlignment="1">
      <alignment horizontal="center" vertical="center"/>
    </xf>
    <xf numFmtId="1" fontId="35" fillId="24" borderId="15" xfId="0" applyNumberFormat="1" applyFont="1" applyFill="1" applyBorder="1" applyAlignment="1" applyProtection="1">
      <alignment horizontal="center" vertical="center"/>
      <protection hidden="1"/>
    </xf>
    <xf numFmtId="0" fontId="48" fillId="26" borderId="36" xfId="0" applyFont="1" applyFill="1" applyBorder="1" applyAlignment="1">
      <alignment horizontal="center" vertical="center" wrapText="1"/>
    </xf>
    <xf numFmtId="0" fontId="31" fillId="0" borderId="36" xfId="0" applyFont="1" applyBorder="1" applyAlignment="1">
      <alignment vertical="center" wrapText="1"/>
    </xf>
    <xf numFmtId="0" fontId="31" fillId="0" borderId="36" xfId="0" applyFont="1" applyBorder="1" applyAlignment="1">
      <alignment horizontal="center" vertical="center" wrapText="1"/>
    </xf>
    <xf numFmtId="166" fontId="49" fillId="25" borderId="44" xfId="0" applyNumberFormat="1" applyFont="1" applyFill="1" applyBorder="1" applyAlignment="1" applyProtection="1">
      <alignment vertical="center" wrapText="1"/>
      <protection locked="0"/>
    </xf>
    <xf numFmtId="0" fontId="50" fillId="25" borderId="45" xfId="0" applyNumberFormat="1" applyFont="1" applyFill="1" applyBorder="1" applyAlignment="1" applyProtection="1">
      <alignment horizontal="left" vertical="center" wrapText="1"/>
      <protection locked="0"/>
    </xf>
    <xf numFmtId="1" fontId="32" fillId="26" borderId="31" xfId="0" applyNumberFormat="1" applyFont="1" applyFill="1" applyBorder="1" applyAlignment="1" applyProtection="1">
      <alignment horizontal="center" vertical="center" wrapText="1"/>
      <protection hidden="1"/>
    </xf>
    <xf numFmtId="1" fontId="32" fillId="24" borderId="11" xfId="0" applyNumberFormat="1" applyFont="1" applyFill="1" applyBorder="1" applyAlignment="1" applyProtection="1">
      <alignment horizontal="center" vertical="center"/>
      <protection hidden="1"/>
    </xf>
    <xf numFmtId="1" fontId="32" fillId="24" borderId="15" xfId="0" applyNumberFormat="1" applyFont="1" applyFill="1" applyBorder="1" applyAlignment="1" applyProtection="1">
      <alignment horizontal="center" vertical="center"/>
      <protection hidden="1"/>
    </xf>
    <xf numFmtId="1" fontId="32" fillId="0" borderId="0" xfId="0" applyNumberFormat="1" applyFont="1" applyAlignment="1" applyProtection="1">
      <alignment horizontal="center" vertical="center" wrapText="1"/>
      <protection hidden="1"/>
    </xf>
    <xf numFmtId="0" fontId="51" fillId="0" borderId="42" xfId="0" applyFont="1" applyFill="1" applyBorder="1" applyAlignment="1">
      <alignment horizontal="left" vertical="center"/>
    </xf>
    <xf numFmtId="0" fontId="51" fillId="0" borderId="42" xfId="0" applyFont="1" applyFill="1" applyBorder="1" applyAlignment="1">
      <alignment horizontal="center" vertical="center"/>
    </xf>
    <xf numFmtId="0" fontId="51" fillId="0" borderId="19" xfId="0" applyFont="1" applyFill="1" applyBorder="1" applyAlignment="1">
      <alignment horizontal="left" vertical="center"/>
    </xf>
    <xf numFmtId="0" fontId="51" fillId="0" borderId="19" xfId="0" applyFont="1" applyFill="1" applyBorder="1" applyAlignment="1">
      <alignment horizontal="center" vertical="center" wrapText="1"/>
    </xf>
    <xf numFmtId="0" fontId="51" fillId="0" borderId="21" xfId="0" applyFont="1" applyFill="1" applyBorder="1" applyAlignment="1">
      <alignment horizontal="left" vertical="center"/>
    </xf>
    <xf numFmtId="0" fontId="51" fillId="0" borderId="21" xfId="0" applyFont="1" applyFill="1" applyBorder="1" applyAlignment="1">
      <alignment horizontal="center" vertical="center" wrapText="1"/>
    </xf>
    <xf numFmtId="1" fontId="31" fillId="24" borderId="34" xfId="0" applyNumberFormat="1" applyFont="1" applyFill="1" applyBorder="1" applyAlignment="1" applyProtection="1">
      <alignment horizontal="center" vertical="center"/>
      <protection hidden="1"/>
    </xf>
    <xf numFmtId="1" fontId="31" fillId="24" borderId="35" xfId="0" applyNumberFormat="1" applyFont="1" applyFill="1" applyBorder="1" applyAlignment="1" applyProtection="1">
      <alignment horizontal="center" vertical="center"/>
      <protection hidden="1"/>
    </xf>
    <xf numFmtId="0" fontId="33" fillId="0" borderId="18" xfId="0" applyFont="1" applyFill="1" applyBorder="1" applyAlignment="1">
      <alignment horizontal="left" vertical="center"/>
    </xf>
    <xf numFmtId="14" fontId="31" fillId="0" borderId="18" xfId="0" applyNumberFormat="1" applyFont="1" applyFill="1" applyBorder="1" applyAlignment="1">
      <alignment horizontal="center" vertical="center"/>
    </xf>
    <xf numFmtId="0" fontId="51" fillId="0" borderId="18" xfId="0" applyFont="1" applyFill="1" applyBorder="1" applyAlignment="1">
      <alignment horizontal="left" vertical="center"/>
    </xf>
    <xf numFmtId="0" fontId="51" fillId="0" borderId="18" xfId="0" applyFont="1" applyFill="1" applyBorder="1" applyAlignment="1">
      <alignment horizontal="center" vertical="center"/>
    </xf>
    <xf numFmtId="0" fontId="51" fillId="0" borderId="18" xfId="0" applyFont="1" applyFill="1" applyBorder="1" applyAlignment="1">
      <alignment horizontal="center" vertical="center" wrapText="1"/>
    </xf>
    <xf numFmtId="14" fontId="26" fillId="0" borderId="18" xfId="0" applyNumberFormat="1" applyFont="1" applyFill="1" applyBorder="1" applyAlignment="1">
      <alignment horizontal="center" vertical="center" wrapText="1"/>
    </xf>
    <xf numFmtId="0" fontId="58" fillId="0" borderId="18" xfId="0" applyFont="1" applyFill="1" applyBorder="1" applyAlignment="1">
      <alignment horizontal="left" vertical="center"/>
    </xf>
    <xf numFmtId="0" fontId="58" fillId="0" borderId="18" xfId="0" applyFont="1" applyFill="1" applyBorder="1" applyAlignment="1">
      <alignment horizontal="center" vertical="center" wrapText="1"/>
    </xf>
    <xf numFmtId="0" fontId="34" fillId="0" borderId="40" xfId="0" applyFont="1" applyFill="1" applyBorder="1" applyAlignment="1">
      <alignment horizontal="center" vertical="center"/>
    </xf>
    <xf numFmtId="0" fontId="33" fillId="0" borderId="40" xfId="0" applyFont="1" applyFill="1" applyBorder="1" applyAlignment="1">
      <alignment horizontal="left" vertical="center"/>
    </xf>
    <xf numFmtId="0" fontId="33" fillId="0" borderId="40" xfId="0" applyFont="1" applyFill="1" applyBorder="1" applyAlignment="1">
      <alignment horizontal="center" vertical="center" wrapText="1"/>
    </xf>
    <xf numFmtId="14" fontId="31" fillId="0" borderId="40" xfId="0" applyNumberFormat="1" applyFont="1" applyFill="1" applyBorder="1" applyAlignment="1">
      <alignment horizontal="center" vertical="center"/>
    </xf>
    <xf numFmtId="0" fontId="58" fillId="0" borderId="36" xfId="0" applyFont="1" applyFill="1" applyBorder="1" applyAlignment="1">
      <alignment horizontal="left" vertical="center"/>
    </xf>
    <xf numFmtId="0" fontId="58" fillId="0" borderId="36" xfId="0" applyFont="1" applyFill="1" applyBorder="1" applyAlignment="1">
      <alignment horizontal="center" vertical="center" wrapText="1"/>
    </xf>
    <xf numFmtId="14" fontId="58" fillId="0" borderId="36" xfId="0" applyNumberFormat="1" applyFont="1" applyFill="1" applyBorder="1" applyAlignment="1">
      <alignment horizontal="center" vertical="center" wrapText="1"/>
    </xf>
    <xf numFmtId="0" fontId="33" fillId="0" borderId="21" xfId="0" applyFont="1" applyFill="1" applyBorder="1" applyAlignment="1">
      <alignment horizontal="left" vertical="center"/>
    </xf>
    <xf numFmtId="14" fontId="26" fillId="0" borderId="21" xfId="0" applyNumberFormat="1" applyFont="1" applyFill="1" applyBorder="1" applyAlignment="1">
      <alignment horizontal="center" vertical="center"/>
    </xf>
    <xf numFmtId="0" fontId="52" fillId="25" borderId="45" xfId="0" applyFont="1" applyFill="1" applyBorder="1" applyAlignment="1" applyProtection="1">
      <alignment horizontal="left" vertical="center" wrapText="1"/>
      <protection locked="0"/>
    </xf>
    <xf numFmtId="0" fontId="52" fillId="25" borderId="44" xfId="0" applyFont="1" applyFill="1" applyBorder="1" applyAlignment="1" applyProtection="1">
      <alignment horizontal="left" vertical="center" wrapText="1"/>
      <protection locked="0"/>
    </xf>
    <xf numFmtId="166" fontId="49" fillId="25" borderId="45" xfId="0" applyNumberFormat="1" applyFont="1" applyFill="1" applyBorder="1" applyAlignment="1" applyProtection="1">
      <alignment horizontal="left" vertical="center" wrapText="1"/>
      <protection locked="0"/>
    </xf>
    <xf numFmtId="166" fontId="49" fillId="25" borderId="44" xfId="0" applyNumberFormat="1" applyFont="1" applyFill="1" applyBorder="1" applyAlignment="1" applyProtection="1">
      <alignment horizontal="left" vertical="center" wrapText="1"/>
      <protection locked="0"/>
    </xf>
    <xf numFmtId="0" fontId="25" fillId="25" borderId="46" xfId="0" applyFont="1" applyFill="1" applyBorder="1" applyAlignment="1" applyProtection="1">
      <alignment horizontal="center" wrapText="1"/>
      <protection hidden="1"/>
    </xf>
    <xf numFmtId="0" fontId="25" fillId="25" borderId="47" xfId="0" applyFont="1" applyFill="1" applyBorder="1" applyAlignment="1" applyProtection="1">
      <alignment horizontal="center" wrapText="1"/>
      <protection hidden="1"/>
    </xf>
    <xf numFmtId="0" fontId="25" fillId="25" borderId="48" xfId="0" applyFont="1" applyFill="1" applyBorder="1" applyAlignment="1" applyProtection="1">
      <alignment horizontal="center" wrapText="1"/>
      <protection hidden="1"/>
    </xf>
    <xf numFmtId="0" fontId="53" fillId="25" borderId="22" xfId="0" applyFont="1" applyFill="1" applyBorder="1" applyAlignment="1" applyProtection="1">
      <alignment horizontal="center" vertical="center" wrapText="1"/>
      <protection locked="0"/>
    </xf>
    <xf numFmtId="0" fontId="53" fillId="25" borderId="0" xfId="0" applyFont="1" applyFill="1" applyBorder="1" applyAlignment="1" applyProtection="1">
      <alignment horizontal="center" vertical="center"/>
      <protection locked="0"/>
    </xf>
    <xf numFmtId="0" fontId="53" fillId="25" borderId="23" xfId="0" applyFont="1" applyFill="1" applyBorder="1" applyAlignment="1" applyProtection="1">
      <alignment horizontal="center" vertical="center"/>
      <protection locked="0"/>
    </xf>
    <xf numFmtId="0" fontId="53" fillId="25" borderId="22" xfId="0" applyFont="1" applyFill="1" applyBorder="1" applyAlignment="1" applyProtection="1">
      <alignment horizontal="center" vertical="center"/>
      <protection hidden="1"/>
    </xf>
    <xf numFmtId="0" fontId="53" fillId="25" borderId="0" xfId="0" applyFont="1" applyFill="1" applyBorder="1" applyAlignment="1" applyProtection="1">
      <alignment horizontal="center" vertical="center"/>
      <protection hidden="1"/>
    </xf>
    <xf numFmtId="0" fontId="53" fillId="25" borderId="23" xfId="0" applyFont="1" applyFill="1" applyBorder="1" applyAlignment="1" applyProtection="1">
      <alignment horizontal="center" vertical="center"/>
      <protection hidden="1"/>
    </xf>
    <xf numFmtId="0" fontId="38" fillId="25" borderId="22" xfId="0" applyFont="1" applyFill="1" applyBorder="1" applyAlignment="1" applyProtection="1">
      <alignment horizontal="center" vertical="center" wrapText="1"/>
      <protection hidden="1"/>
    </xf>
    <xf numFmtId="0" fontId="38" fillId="25" borderId="0" xfId="0" applyFont="1" applyFill="1" applyBorder="1" applyAlignment="1" applyProtection="1">
      <alignment horizontal="center" vertical="center"/>
      <protection hidden="1"/>
    </xf>
    <xf numFmtId="0" fontId="38" fillId="25" borderId="23" xfId="0" applyFont="1" applyFill="1" applyBorder="1" applyAlignment="1" applyProtection="1">
      <alignment horizontal="center" vertical="center"/>
      <protection hidden="1"/>
    </xf>
    <xf numFmtId="0" fontId="38" fillId="25" borderId="22" xfId="0" applyFont="1" applyFill="1" applyBorder="1" applyAlignment="1" applyProtection="1">
      <alignment horizontal="center" vertical="center"/>
      <protection hidden="1"/>
    </xf>
    <xf numFmtId="0" fontId="26" fillId="0" borderId="49" xfId="0" applyFont="1" applyFill="1" applyBorder="1" applyAlignment="1">
      <alignment horizontal="center" vertical="center" wrapText="1"/>
    </xf>
    <xf numFmtId="0" fontId="31" fillId="0" borderId="0" xfId="0" applyFont="1" applyFill="1" applyAlignment="1">
      <alignment horizontal="center" vertical="center" wrapText="1"/>
    </xf>
    <xf numFmtId="0" fontId="31" fillId="0" borderId="49" xfId="0" applyFont="1" applyFill="1" applyBorder="1" applyAlignment="1">
      <alignment horizontal="center" vertical="center" wrapText="1"/>
    </xf>
    <xf numFmtId="0" fontId="34" fillId="25" borderId="0" xfId="0" applyFont="1" applyFill="1" applyBorder="1" applyAlignment="1">
      <alignment horizontal="left" vertical="center"/>
    </xf>
    <xf numFmtId="0" fontId="35" fillId="25" borderId="0" xfId="0" applyFont="1" applyFill="1" applyAlignment="1">
      <alignment horizontal="center" vertical="center" wrapText="1"/>
    </xf>
    <xf numFmtId="0" fontId="35" fillId="25" borderId="0" xfId="0" applyFont="1" applyFill="1" applyAlignment="1">
      <alignment horizontal="center" vertical="center"/>
    </xf>
    <xf numFmtId="0" fontId="54" fillId="26" borderId="0" xfId="0" applyFont="1" applyFill="1" applyAlignment="1">
      <alignment horizontal="center" vertical="center" wrapText="1"/>
    </xf>
    <xf numFmtId="164" fontId="55" fillId="25" borderId="0" xfId="0" applyNumberFormat="1" applyFont="1" applyFill="1" applyAlignment="1">
      <alignment horizontal="center" vertical="center" wrapText="1"/>
    </xf>
    <xf numFmtId="166" fontId="34" fillId="25" borderId="20" xfId="0" applyNumberFormat="1" applyFont="1" applyFill="1" applyBorder="1" applyAlignment="1">
      <alignment horizontal="left" vertical="center"/>
    </xf>
    <xf numFmtId="0" fontId="56" fillId="25" borderId="0" xfId="0" applyFont="1" applyFill="1" applyBorder="1" applyAlignment="1">
      <alignment horizontal="left" vertical="center"/>
    </xf>
    <xf numFmtId="0" fontId="36" fillId="25" borderId="0" xfId="0" applyFont="1" applyFill="1" applyAlignment="1">
      <alignment horizontal="center" vertical="center" wrapText="1"/>
    </xf>
    <xf numFmtId="0" fontId="54" fillId="26" borderId="0" xfId="0" applyNumberFormat="1" applyFont="1" applyFill="1" applyAlignment="1">
      <alignment horizontal="center" vertical="center" wrapText="1"/>
    </xf>
    <xf numFmtId="0" fontId="42" fillId="25" borderId="0" xfId="0" applyNumberFormat="1" applyFont="1" applyFill="1" applyAlignment="1">
      <alignment horizontal="center" vertical="center" wrapText="1"/>
    </xf>
    <xf numFmtId="166" fontId="34" fillId="25" borderId="20" xfId="0" applyNumberFormat="1" applyFont="1" applyFill="1" applyBorder="1" applyAlignment="1">
      <alignment horizontal="center" vertical="center"/>
    </xf>
    <xf numFmtId="165" fontId="34" fillId="25" borderId="20" xfId="0" applyNumberFormat="1" applyFont="1" applyFill="1" applyBorder="1" applyAlignment="1" applyProtection="1">
      <alignment horizontal="left" vertical="center"/>
      <protection hidden="1"/>
    </xf>
    <xf numFmtId="166" fontId="34" fillId="25" borderId="20" xfId="0" applyNumberFormat="1" applyFont="1" applyFill="1" applyBorder="1" applyAlignment="1" applyProtection="1">
      <alignment horizontal="center" vertical="center"/>
      <protection hidden="1"/>
    </xf>
    <xf numFmtId="0" fontId="36" fillId="25" borderId="0" xfId="0" applyFont="1" applyFill="1" applyAlignment="1" applyProtection="1">
      <alignment horizontal="center" vertical="center" wrapText="1"/>
      <protection hidden="1"/>
    </xf>
    <xf numFmtId="0" fontId="54" fillId="26" borderId="0" xfId="0" applyFont="1" applyFill="1" applyAlignment="1" applyProtection="1">
      <alignment horizontal="center" vertical="center" wrapText="1"/>
      <protection hidden="1"/>
    </xf>
    <xf numFmtId="0" fontId="57" fillId="26" borderId="0" xfId="0" applyFont="1" applyFill="1" applyAlignment="1" applyProtection="1">
      <alignment horizontal="center" vertical="center" wrapText="1"/>
      <protection hidden="1"/>
    </xf>
    <xf numFmtId="165" fontId="42" fillId="25" borderId="0" xfId="0" applyNumberFormat="1" applyFont="1" applyFill="1" applyAlignment="1" applyProtection="1">
      <alignment horizontal="center" vertical="center" wrapText="1"/>
      <protection hidden="1"/>
    </xf>
    <xf numFmtId="0" fontId="56" fillId="25" borderId="20" xfId="0" applyFont="1" applyFill="1" applyBorder="1" applyAlignment="1" applyProtection="1">
      <alignment horizontal="left" vertical="center"/>
      <protection hidden="1"/>
    </xf>
    <xf numFmtId="165" fontId="34" fillId="25" borderId="20" xfId="0" applyNumberFormat="1" applyFont="1" applyFill="1" applyBorder="1" applyAlignment="1" applyProtection="1">
      <alignment horizontal="center" vertical="center"/>
      <protection hidden="1"/>
    </xf>
    <xf numFmtId="0" fontId="56" fillId="25" borderId="20" xfId="0" applyFont="1" applyFill="1" applyBorder="1" applyAlignment="1" applyProtection="1">
      <alignment horizontal="center" vertical="center"/>
      <protection hidden="1"/>
    </xf>
  </cellXfs>
  <cellStyles count="43">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tü" xfId="31" builtinId="27" customBuiltin="1"/>
    <cellStyle name="Normal" xfId="0" builtinId="0"/>
    <cellStyle name="Normal 2" xfId="42"/>
    <cellStyle name="Not" xfId="32" builtinId="10" customBuiltin="1"/>
    <cellStyle name="Nötr" xfId="33" builtinId="28" customBuiltin="1"/>
    <cellStyle name="Toplam" xfId="34" builtinId="25" customBuiltin="1"/>
    <cellStyle name="Uyarı Metni" xfId="35" builtinId="11" customBuiltin="1"/>
    <cellStyle name="Vurgu1" xfId="36" builtinId="29" customBuiltin="1"/>
    <cellStyle name="Vurgu2" xfId="37" builtinId="33" customBuiltin="1"/>
    <cellStyle name="Vurgu3" xfId="38" builtinId="37" customBuiltin="1"/>
    <cellStyle name="Vurgu4" xfId="39" builtinId="41" customBuiltin="1"/>
    <cellStyle name="Vurgu5" xfId="40" builtinId="45" customBuiltin="1"/>
    <cellStyle name="Vurgu6" xfId="41" builtinId="49" customBuiltin="1"/>
  </cellStyles>
  <dxfs count="152">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ill>
        <patternFill>
          <bgColor rgb="FFFFC7CE"/>
        </patternFill>
      </fill>
    </dxf>
    <dxf>
      <fill>
        <patternFill>
          <bgColor rgb="FFFFC7CE"/>
        </patternFill>
      </fill>
    </dxf>
    <dxf>
      <fill>
        <patternFill>
          <bgColor rgb="FFFFC7CE"/>
        </patternFill>
      </fill>
    </dxf>
    <dxf>
      <font>
        <condense val="0"/>
        <extend val="0"/>
        <color rgb="FF9C0006"/>
      </font>
      <fill>
        <patternFill>
          <bgColor rgb="FFFFC7CE"/>
        </patternFill>
      </fill>
    </dxf>
    <dxf>
      <font>
        <color theme="0"/>
      </font>
    </dxf>
    <dxf>
      <font>
        <condense val="0"/>
        <extend val="0"/>
        <color rgb="FF9C0006"/>
      </font>
      <fill>
        <patternFill>
          <bgColor rgb="FFFFC7CE"/>
        </patternFill>
      </fill>
    </dxf>
    <dxf>
      <font>
        <condense val="0"/>
        <extend val="0"/>
        <color rgb="FF9C0006"/>
      </font>
      <fill>
        <patternFill>
          <bgColor rgb="FFFFC7CE"/>
        </patternFill>
      </fill>
    </dxf>
    <dxf>
      <font>
        <color theme="0"/>
      </font>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ill>
        <patternFill>
          <bgColor rgb="FF92D050"/>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257175</xdr:colOff>
      <xdr:row>24</xdr:row>
      <xdr:rowOff>47625</xdr:rowOff>
    </xdr:from>
    <xdr:to>
      <xdr:col>0</xdr:col>
      <xdr:colOff>781050</xdr:colOff>
      <xdr:row>26</xdr:row>
      <xdr:rowOff>66675</xdr:rowOff>
    </xdr:to>
    <xdr:grpSp>
      <xdr:nvGrpSpPr>
        <xdr:cNvPr id="1659" name="5 Grup"/>
        <xdr:cNvGrpSpPr>
          <a:grpSpLocks/>
        </xdr:cNvGrpSpPr>
      </xdr:nvGrpSpPr>
      <xdr:grpSpPr bwMode="auto">
        <a:xfrm>
          <a:off x="257175" y="7634495"/>
          <a:ext cx="523875" cy="549137"/>
          <a:chOff x="254794" y="7798490"/>
          <a:chExt cx="523770" cy="541683"/>
        </a:xfrm>
      </xdr:grpSpPr>
      <xdr:sp macro="" textlink="">
        <xdr:nvSpPr>
          <xdr:cNvPr id="4" name="3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pic>
        <xdr:nvPicPr>
          <xdr:cNvPr id="1663"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457200</xdr:colOff>
      <xdr:row>3</xdr:row>
      <xdr:rowOff>28575</xdr:rowOff>
    </xdr:from>
    <xdr:to>
      <xdr:col>1</xdr:col>
      <xdr:colOff>1628775</xdr:colOff>
      <xdr:row>6</xdr:row>
      <xdr:rowOff>28575</xdr:rowOff>
    </xdr:to>
    <xdr:pic>
      <xdr:nvPicPr>
        <xdr:cNvPr id="166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86025" y="1133475"/>
          <a:ext cx="11715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1685925</xdr:colOff>
      <xdr:row>8</xdr:row>
      <xdr:rowOff>57150</xdr:rowOff>
    </xdr:from>
    <xdr:to>
      <xdr:col>2</xdr:col>
      <xdr:colOff>419100</xdr:colOff>
      <xdr:row>10</xdr:row>
      <xdr:rowOff>142875</xdr:rowOff>
    </xdr:to>
    <xdr:pic>
      <xdr:nvPicPr>
        <xdr:cNvPr id="1661"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85925" y="2733675"/>
          <a:ext cx="27908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0</xdr:row>
      <xdr:rowOff>114300</xdr:rowOff>
    </xdr:from>
    <xdr:to>
      <xdr:col>2</xdr:col>
      <xdr:colOff>333375</xdr:colOff>
      <xdr:row>2</xdr:row>
      <xdr:rowOff>161925</xdr:rowOff>
    </xdr:to>
    <xdr:pic>
      <xdr:nvPicPr>
        <xdr:cNvPr id="234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9550" y="114300"/>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2238375</xdr:colOff>
      <xdr:row>0</xdr:row>
      <xdr:rowOff>66675</xdr:rowOff>
    </xdr:from>
    <xdr:to>
      <xdr:col>5</xdr:col>
      <xdr:colOff>133350</xdr:colOff>
      <xdr:row>0</xdr:row>
      <xdr:rowOff>428625</xdr:rowOff>
    </xdr:to>
    <xdr:pic>
      <xdr:nvPicPr>
        <xdr:cNvPr id="234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91100" y="66675"/>
          <a:ext cx="1514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276225</xdr:colOff>
      <xdr:row>0</xdr:row>
      <xdr:rowOff>66675</xdr:rowOff>
    </xdr:from>
    <xdr:to>
      <xdr:col>2</xdr:col>
      <xdr:colOff>400050</xdr:colOff>
      <xdr:row>2</xdr:row>
      <xdr:rowOff>171450</xdr:rowOff>
    </xdr:to>
    <xdr:pic>
      <xdr:nvPicPr>
        <xdr:cNvPr id="337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6225" y="66675"/>
          <a:ext cx="8953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180975</xdr:colOff>
      <xdr:row>0</xdr:row>
      <xdr:rowOff>9525</xdr:rowOff>
    </xdr:from>
    <xdr:to>
      <xdr:col>7</xdr:col>
      <xdr:colOff>409575</xdr:colOff>
      <xdr:row>0</xdr:row>
      <xdr:rowOff>371475</xdr:rowOff>
    </xdr:to>
    <xdr:pic>
      <xdr:nvPicPr>
        <xdr:cNvPr id="337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72075" y="9525"/>
          <a:ext cx="1514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0</xdr:row>
      <xdr:rowOff>47625</xdr:rowOff>
    </xdr:from>
    <xdr:to>
      <xdr:col>1</xdr:col>
      <xdr:colOff>419100</xdr:colOff>
      <xdr:row>3</xdr:row>
      <xdr:rowOff>38100</xdr:rowOff>
    </xdr:to>
    <xdr:pic>
      <xdr:nvPicPr>
        <xdr:cNvPr id="542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0500" y="47625"/>
          <a:ext cx="8096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1581150</xdr:colOff>
      <xdr:row>0</xdr:row>
      <xdr:rowOff>19050</xdr:rowOff>
    </xdr:from>
    <xdr:to>
      <xdr:col>7</xdr:col>
      <xdr:colOff>514350</xdr:colOff>
      <xdr:row>1</xdr:row>
      <xdr:rowOff>0</xdr:rowOff>
    </xdr:to>
    <xdr:pic>
      <xdr:nvPicPr>
        <xdr:cNvPr id="542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19050"/>
          <a:ext cx="1514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560917</xdr:colOff>
      <xdr:row>0</xdr:row>
      <xdr:rowOff>85725</xdr:rowOff>
    </xdr:from>
    <xdr:to>
      <xdr:col>10</xdr:col>
      <xdr:colOff>485775</xdr:colOff>
      <xdr:row>0</xdr:row>
      <xdr:rowOff>466725</xdr:rowOff>
    </xdr:to>
    <xdr:pic>
      <xdr:nvPicPr>
        <xdr:cNvPr id="8273" name="2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50" y="85725"/>
          <a:ext cx="11525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83609</xdr:colOff>
      <xdr:row>0</xdr:row>
      <xdr:rowOff>0</xdr:rowOff>
    </xdr:from>
    <xdr:to>
      <xdr:col>1</xdr:col>
      <xdr:colOff>116418</xdr:colOff>
      <xdr:row>1</xdr:row>
      <xdr:rowOff>185208</xdr:rowOff>
    </xdr:to>
    <xdr:pic>
      <xdr:nvPicPr>
        <xdr:cNvPr id="827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3609" y="0"/>
          <a:ext cx="646642" cy="68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3"/>
  <sheetViews>
    <sheetView view="pageBreakPreview" zoomScale="115" zoomScaleNormal="100" zoomScaleSheetLayoutView="115" workbookViewId="0">
      <selection activeCell="D31" sqref="D31"/>
    </sheetView>
  </sheetViews>
  <sheetFormatPr defaultRowHeight="18" x14ac:dyDescent="0.25"/>
  <cols>
    <col min="1" max="2" width="30.42578125" style="46" customWidth="1"/>
    <col min="3" max="3" width="30.85546875" style="46" customWidth="1"/>
    <col min="4" max="7" width="6.7109375" style="46" customWidth="1"/>
    <col min="8" max="8" width="9.140625" style="46" bestFit="1"/>
    <col min="9" max="9" width="8.85546875" style="46" bestFit="1" customWidth="1"/>
    <col min="10" max="10" width="8.7109375" style="46" bestFit="1" customWidth="1"/>
    <col min="11" max="11" width="6.5703125" style="46" customWidth="1"/>
    <col min="12" max="12" width="6.7109375" style="46" customWidth="1"/>
    <col min="13" max="13" width="7.28515625" style="46" customWidth="1"/>
    <col min="14" max="14" width="7" style="46" customWidth="1"/>
    <col min="15" max="16384" width="9.140625" style="46"/>
  </cols>
  <sheetData>
    <row r="1" spans="1:5" ht="33.75" customHeight="1" x14ac:dyDescent="0.25">
      <c r="A1" s="151" t="s">
        <v>18</v>
      </c>
      <c r="B1" s="152"/>
      <c r="C1" s="153"/>
    </row>
    <row r="2" spans="1:5" ht="28.5" customHeight="1" x14ac:dyDescent="0.25">
      <c r="A2" s="154" t="str">
        <f>CONCATENATE(B27," ","Atletizm İl Temsilciliği")</f>
        <v>Samsun Atletizm İl Temsilciliği</v>
      </c>
      <c r="B2" s="155"/>
      <c r="C2" s="156"/>
      <c r="D2" s="47"/>
      <c r="E2" s="47"/>
    </row>
    <row r="3" spans="1:5" ht="24.75" customHeight="1" x14ac:dyDescent="0.25">
      <c r="A3" s="157"/>
      <c r="B3" s="158"/>
      <c r="C3" s="159"/>
      <c r="D3" s="48"/>
      <c r="E3" s="48"/>
    </row>
    <row r="4" spans="1:5" s="52" customFormat="1" ht="24.95" customHeight="1" x14ac:dyDescent="0.2">
      <c r="A4" s="49"/>
      <c r="B4" s="50"/>
      <c r="C4" s="51"/>
    </row>
    <row r="5" spans="1:5" s="52" customFormat="1" ht="24.95" customHeight="1" x14ac:dyDescent="0.2">
      <c r="A5" s="49"/>
      <c r="B5" s="50"/>
      <c r="C5" s="51"/>
    </row>
    <row r="6" spans="1:5" s="52" customFormat="1" ht="24.95" customHeight="1" x14ac:dyDescent="0.2">
      <c r="A6" s="49"/>
      <c r="B6" s="50"/>
      <c r="C6" s="51"/>
    </row>
    <row r="7" spans="1:5" s="52" customFormat="1" ht="24.95" customHeight="1" x14ac:dyDescent="0.2">
      <c r="A7" s="49"/>
      <c r="B7" s="50"/>
      <c r="C7" s="51"/>
    </row>
    <row r="8" spans="1:5" s="52" customFormat="1" ht="24.95" customHeight="1" x14ac:dyDescent="0.2">
      <c r="A8" s="49"/>
      <c r="B8" s="50"/>
      <c r="C8" s="51"/>
    </row>
    <row r="9" spans="1:5" ht="22.5" x14ac:dyDescent="0.25">
      <c r="A9" s="49"/>
      <c r="B9" s="50"/>
      <c r="C9" s="51"/>
    </row>
    <row r="10" spans="1:5" ht="22.5" x14ac:dyDescent="0.25">
      <c r="A10" s="49"/>
      <c r="B10" s="50"/>
      <c r="C10" s="51"/>
    </row>
    <row r="11" spans="1:5" ht="22.5" x14ac:dyDescent="0.25">
      <c r="A11" s="49"/>
      <c r="B11" s="50"/>
      <c r="C11" s="51"/>
    </row>
    <row r="12" spans="1:5" ht="22.5" x14ac:dyDescent="0.25">
      <c r="A12" s="49"/>
      <c r="B12" s="50"/>
      <c r="C12" s="51"/>
    </row>
    <row r="13" spans="1:5" ht="22.5" x14ac:dyDescent="0.25">
      <c r="A13" s="49"/>
      <c r="B13" s="50"/>
      <c r="C13" s="51"/>
    </row>
    <row r="14" spans="1:5" ht="22.5" x14ac:dyDescent="0.25">
      <c r="A14" s="49"/>
      <c r="B14" s="50"/>
      <c r="C14" s="51"/>
    </row>
    <row r="15" spans="1:5" ht="22.5" x14ac:dyDescent="0.25">
      <c r="A15" s="49"/>
      <c r="B15" s="50"/>
      <c r="C15" s="51"/>
    </row>
    <row r="16" spans="1:5" ht="22.5" x14ac:dyDescent="0.25">
      <c r="A16" s="49"/>
      <c r="B16" s="50"/>
      <c r="C16" s="51"/>
    </row>
    <row r="17" spans="1:3" ht="22.5" x14ac:dyDescent="0.25">
      <c r="A17" s="49"/>
      <c r="B17" s="50"/>
      <c r="C17" s="51"/>
    </row>
    <row r="18" spans="1:3" ht="18" customHeight="1" x14ac:dyDescent="0.25">
      <c r="A18" s="160" t="str">
        <f>B24</f>
        <v>Küçükler ve Yıldızlar Bölgesel Kros Ligi 3.Kademe Yarışmaları</v>
      </c>
      <c r="B18" s="161"/>
      <c r="C18" s="162"/>
    </row>
    <row r="19" spans="1:3" ht="31.5" customHeight="1" x14ac:dyDescent="0.25">
      <c r="A19" s="163"/>
      <c r="B19" s="161"/>
      <c r="C19" s="162"/>
    </row>
    <row r="20" spans="1:3" ht="25.5" customHeight="1" x14ac:dyDescent="0.25">
      <c r="A20" s="53"/>
      <c r="B20" s="54" t="str">
        <f>B27</f>
        <v>Samsun</v>
      </c>
      <c r="C20" s="55"/>
    </row>
    <row r="21" spans="1:3" ht="25.5" customHeight="1" x14ac:dyDescent="0.25">
      <c r="A21" s="49"/>
      <c r="B21" s="56"/>
      <c r="C21" s="51"/>
    </row>
    <row r="22" spans="1:3" ht="25.5" customHeight="1" x14ac:dyDescent="0.25">
      <c r="A22" s="49"/>
      <c r="B22" s="56"/>
      <c r="C22" s="51"/>
    </row>
    <row r="23" spans="1:3" ht="22.5" x14ac:dyDescent="0.25">
      <c r="A23" s="57"/>
      <c r="B23" s="58"/>
      <c r="C23" s="59"/>
    </row>
    <row r="24" spans="1:3" ht="32.25" customHeight="1" x14ac:dyDescent="0.25">
      <c r="A24" s="60" t="s">
        <v>9</v>
      </c>
      <c r="B24" s="147" t="s">
        <v>67</v>
      </c>
      <c r="C24" s="148"/>
    </row>
    <row r="25" spans="1:3" ht="21" customHeight="1" x14ac:dyDescent="0.25">
      <c r="A25" s="60" t="s">
        <v>10</v>
      </c>
      <c r="B25" s="147" t="s">
        <v>17</v>
      </c>
      <c r="C25" s="148"/>
    </row>
    <row r="26" spans="1:3" ht="21" customHeight="1" x14ac:dyDescent="0.25">
      <c r="A26" s="61" t="s">
        <v>11</v>
      </c>
      <c r="B26" s="147" t="s">
        <v>15</v>
      </c>
      <c r="C26" s="148"/>
    </row>
    <row r="27" spans="1:3" ht="21" customHeight="1" x14ac:dyDescent="0.25">
      <c r="A27" s="60" t="s">
        <v>12</v>
      </c>
      <c r="B27" s="147" t="s">
        <v>68</v>
      </c>
      <c r="C27" s="148"/>
    </row>
    <row r="28" spans="1:3" ht="21" customHeight="1" x14ac:dyDescent="0.25">
      <c r="A28" s="62" t="s">
        <v>14</v>
      </c>
      <c r="B28" s="149">
        <v>41959.416666666664</v>
      </c>
      <c r="C28" s="150"/>
    </row>
    <row r="29" spans="1:3" ht="21" customHeight="1" x14ac:dyDescent="0.25">
      <c r="A29" s="62" t="s">
        <v>34</v>
      </c>
      <c r="B29" s="117">
        <v>33</v>
      </c>
      <c r="C29" s="116"/>
    </row>
    <row r="30" spans="1:3" ht="21" customHeight="1" x14ac:dyDescent="0.25">
      <c r="A30" s="62" t="s">
        <v>35</v>
      </c>
      <c r="B30" s="117">
        <v>6</v>
      </c>
      <c r="C30" s="116"/>
    </row>
    <row r="31" spans="1:3" ht="21" customHeight="1" x14ac:dyDescent="0.25">
      <c r="A31" s="63"/>
      <c r="B31" s="64"/>
      <c r="C31" s="65"/>
    </row>
    <row r="32" spans="1:3" ht="21" customHeight="1" x14ac:dyDescent="0.25">
      <c r="A32" s="63"/>
      <c r="B32" s="64"/>
      <c r="C32" s="65"/>
    </row>
    <row r="33" spans="1:3" ht="18.75" thickBot="1" x14ac:dyDescent="0.3">
      <c r="A33" s="66"/>
      <c r="B33" s="67"/>
      <c r="C33" s="68"/>
    </row>
  </sheetData>
  <mergeCells count="9">
    <mergeCell ref="B26:C26"/>
    <mergeCell ref="B27:C27"/>
    <mergeCell ref="B28:C28"/>
    <mergeCell ref="B24:C24"/>
    <mergeCell ref="A1:C1"/>
    <mergeCell ref="A2:C2"/>
    <mergeCell ref="A3:C3"/>
    <mergeCell ref="A18:C19"/>
    <mergeCell ref="B25:C25"/>
  </mergeCells>
  <phoneticPr fontId="3" type="noConversion"/>
  <printOptions horizontalCentered="1"/>
  <pageMargins left="0.70866141732283472" right="0.39" top="0.78740157480314965" bottom="0.44"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0000FF"/>
    <pageSetUpPr fitToPage="1"/>
  </sheetPr>
  <dimension ref="A1:I253"/>
  <sheetViews>
    <sheetView view="pageBreakPreview" zoomScaleNormal="100" zoomScaleSheetLayoutView="100" workbookViewId="0">
      <selection activeCell="D31" sqref="D31"/>
    </sheetView>
  </sheetViews>
  <sheetFormatPr defaultRowHeight="12.75" x14ac:dyDescent="0.2"/>
  <cols>
    <col min="1" max="1" width="5.140625" style="42" customWidth="1"/>
    <col min="2" max="2" width="6.42578125" style="42" bestFit="1" customWidth="1"/>
    <col min="3" max="3" width="29.7109375" style="43" customWidth="1"/>
    <col min="4" max="4" width="47.140625" style="43" bestFit="1" customWidth="1"/>
    <col min="5" max="5" width="7.140625" style="42" customWidth="1"/>
    <col min="6" max="6" width="14.28515625" style="44" customWidth="1"/>
    <col min="7" max="16384" width="9.140625" style="31"/>
  </cols>
  <sheetData>
    <row r="1" spans="1:8" ht="35.25" customHeight="1" x14ac:dyDescent="0.2">
      <c r="A1" s="168" t="str">
        <f>KAPAK!A2</f>
        <v>Samsun Atletizm İl Temsilciliği</v>
      </c>
      <c r="B1" s="169"/>
      <c r="C1" s="169"/>
      <c r="D1" s="169"/>
      <c r="E1" s="169"/>
      <c r="F1" s="169"/>
    </row>
    <row r="2" spans="1:8" ht="18.75" customHeight="1" x14ac:dyDescent="0.2">
      <c r="A2" s="170" t="str">
        <f>KAPAK!B24</f>
        <v>Küçükler ve Yıldızlar Bölgesel Kros Ligi 3.Kademe Yarışmaları</v>
      </c>
      <c r="B2" s="170"/>
      <c r="C2" s="170"/>
      <c r="D2" s="170"/>
      <c r="E2" s="170"/>
      <c r="F2" s="170"/>
    </row>
    <row r="3" spans="1:8" ht="15.75" customHeight="1" x14ac:dyDescent="0.2">
      <c r="A3" s="171" t="str">
        <f>KAPAK!B27</f>
        <v>Samsun</v>
      </c>
      <c r="B3" s="171"/>
      <c r="C3" s="171"/>
      <c r="D3" s="171"/>
      <c r="E3" s="171"/>
      <c r="F3" s="171"/>
    </row>
    <row r="4" spans="1:8" ht="15.75" customHeight="1" x14ac:dyDescent="0.2">
      <c r="A4" s="167" t="str">
        <f>KAPAK!B26</f>
        <v>Küçük Kızlar</v>
      </c>
      <c r="B4" s="167"/>
      <c r="C4" s="167"/>
      <c r="D4" s="32" t="str">
        <f>KAPAK!B25</f>
        <v>1.5 km.</v>
      </c>
      <c r="E4" s="172">
        <f>KAPAK!B28</f>
        <v>41959.416666666664</v>
      </c>
      <c r="F4" s="172"/>
    </row>
    <row r="5" spans="1:8" s="33" customFormat="1" ht="26.25" thickBot="1" x14ac:dyDescent="0.25">
      <c r="A5" s="85" t="s">
        <v>0</v>
      </c>
      <c r="B5" s="85" t="s">
        <v>1</v>
      </c>
      <c r="C5" s="86" t="s">
        <v>3</v>
      </c>
      <c r="D5" s="85" t="s">
        <v>16</v>
      </c>
      <c r="E5" s="85" t="s">
        <v>8</v>
      </c>
      <c r="F5" s="87" t="s">
        <v>2</v>
      </c>
      <c r="G5" s="34"/>
      <c r="H5" s="34"/>
    </row>
    <row r="6" spans="1:8" ht="15" customHeight="1" x14ac:dyDescent="0.2">
      <c r="A6" s="105">
        <v>1</v>
      </c>
      <c r="B6" s="106">
        <v>461</v>
      </c>
      <c r="C6" s="122" t="s">
        <v>37</v>
      </c>
      <c r="D6" s="122" t="s">
        <v>38</v>
      </c>
      <c r="E6" s="123" t="s">
        <v>39</v>
      </c>
      <c r="F6" s="109">
        <v>36194</v>
      </c>
    </row>
    <row r="7" spans="1:8" ht="15" customHeight="1" x14ac:dyDescent="0.2">
      <c r="A7" s="35">
        <v>2</v>
      </c>
      <c r="B7" s="110">
        <v>462</v>
      </c>
      <c r="C7" s="124" t="s">
        <v>40</v>
      </c>
      <c r="D7" s="124" t="s">
        <v>38</v>
      </c>
      <c r="E7" s="125" t="s">
        <v>39</v>
      </c>
      <c r="F7" s="38">
        <v>37084</v>
      </c>
    </row>
    <row r="8" spans="1:8" ht="15" customHeight="1" x14ac:dyDescent="0.2">
      <c r="A8" s="35">
        <v>3</v>
      </c>
      <c r="B8" s="110">
        <v>463</v>
      </c>
      <c r="C8" s="124" t="s">
        <v>41</v>
      </c>
      <c r="D8" s="124" t="s">
        <v>38</v>
      </c>
      <c r="E8" s="125" t="s">
        <v>39</v>
      </c>
      <c r="F8" s="38">
        <v>36458</v>
      </c>
    </row>
    <row r="9" spans="1:8" ht="15" customHeight="1" thickBot="1" x14ac:dyDescent="0.25">
      <c r="A9" s="35">
        <v>4</v>
      </c>
      <c r="B9" s="111">
        <v>464</v>
      </c>
      <c r="C9" s="126" t="s">
        <v>42</v>
      </c>
      <c r="D9" s="126" t="s">
        <v>38</v>
      </c>
      <c r="E9" s="127" t="s">
        <v>39</v>
      </c>
      <c r="F9" s="41">
        <v>36605</v>
      </c>
    </row>
    <row r="10" spans="1:8" ht="15" customHeight="1" x14ac:dyDescent="0.2">
      <c r="A10" s="35">
        <v>5</v>
      </c>
      <c r="B10" s="106">
        <v>465</v>
      </c>
      <c r="C10" s="122" t="s">
        <v>43</v>
      </c>
      <c r="D10" s="122" t="s">
        <v>44</v>
      </c>
      <c r="E10" s="123" t="s">
        <v>39</v>
      </c>
      <c r="F10" s="109">
        <v>37141</v>
      </c>
    </row>
    <row r="11" spans="1:8" ht="15" customHeight="1" x14ac:dyDescent="0.2">
      <c r="A11" s="35">
        <v>6</v>
      </c>
      <c r="B11" s="110">
        <v>466</v>
      </c>
      <c r="C11" s="124" t="s">
        <v>45</v>
      </c>
      <c r="D11" s="124" t="s">
        <v>44</v>
      </c>
      <c r="E11" s="125" t="s">
        <v>39</v>
      </c>
      <c r="F11" s="38">
        <v>36439</v>
      </c>
    </row>
    <row r="12" spans="1:8" ht="15" customHeight="1" x14ac:dyDescent="0.2">
      <c r="A12" s="35">
        <v>7</v>
      </c>
      <c r="B12" s="110">
        <v>467</v>
      </c>
      <c r="C12" s="124" t="s">
        <v>46</v>
      </c>
      <c r="D12" s="124" t="s">
        <v>44</v>
      </c>
      <c r="E12" s="125" t="s">
        <v>39</v>
      </c>
      <c r="F12" s="38">
        <v>36320</v>
      </c>
    </row>
    <row r="13" spans="1:8" ht="15" customHeight="1" thickBot="1" x14ac:dyDescent="0.25">
      <c r="A13" s="35">
        <v>8</v>
      </c>
      <c r="B13" s="111">
        <v>468</v>
      </c>
      <c r="C13" s="126" t="s">
        <v>47</v>
      </c>
      <c r="D13" s="126" t="s">
        <v>44</v>
      </c>
      <c r="E13" s="127" t="s">
        <v>39</v>
      </c>
      <c r="F13" s="41">
        <v>36312</v>
      </c>
    </row>
    <row r="14" spans="1:8" ht="15" customHeight="1" x14ac:dyDescent="0.2">
      <c r="A14" s="35">
        <v>9</v>
      </c>
      <c r="B14" s="106">
        <v>469</v>
      </c>
      <c r="C14" s="122" t="s">
        <v>48</v>
      </c>
      <c r="D14" s="122" t="s">
        <v>49</v>
      </c>
      <c r="E14" s="123" t="s">
        <v>39</v>
      </c>
      <c r="F14" s="109">
        <v>36443</v>
      </c>
    </row>
    <row r="15" spans="1:8" ht="15" customHeight="1" x14ac:dyDescent="0.2">
      <c r="A15" s="35">
        <v>10</v>
      </c>
      <c r="B15" s="110">
        <v>470</v>
      </c>
      <c r="C15" s="124" t="s">
        <v>50</v>
      </c>
      <c r="D15" s="124" t="s">
        <v>49</v>
      </c>
      <c r="E15" s="125" t="s">
        <v>39</v>
      </c>
      <c r="F15" s="38">
        <v>36627</v>
      </c>
    </row>
    <row r="16" spans="1:8" ht="15" customHeight="1" x14ac:dyDescent="0.2">
      <c r="A16" s="35">
        <v>11</v>
      </c>
      <c r="B16" s="110">
        <v>471</v>
      </c>
      <c r="C16" s="124" t="s">
        <v>51</v>
      </c>
      <c r="D16" s="124" t="s">
        <v>49</v>
      </c>
      <c r="E16" s="125" t="s">
        <v>39</v>
      </c>
      <c r="F16" s="38">
        <v>36451</v>
      </c>
    </row>
    <row r="17" spans="1:6" ht="15" customHeight="1" thickBot="1" x14ac:dyDescent="0.25">
      <c r="A17" s="35">
        <v>12</v>
      </c>
      <c r="B17" s="111">
        <v>472</v>
      </c>
      <c r="C17" s="126" t="s">
        <v>52</v>
      </c>
      <c r="D17" s="126" t="s">
        <v>49</v>
      </c>
      <c r="E17" s="127" t="s">
        <v>39</v>
      </c>
      <c r="F17" s="41">
        <v>36658</v>
      </c>
    </row>
    <row r="18" spans="1:6" ht="15" customHeight="1" x14ac:dyDescent="0.2">
      <c r="A18" s="35">
        <v>13</v>
      </c>
      <c r="B18" s="106">
        <v>473</v>
      </c>
      <c r="C18" s="122" t="s">
        <v>53</v>
      </c>
      <c r="D18" s="122" t="s">
        <v>54</v>
      </c>
      <c r="E18" s="123" t="s">
        <v>39</v>
      </c>
      <c r="F18" s="109">
        <v>36561</v>
      </c>
    </row>
    <row r="19" spans="1:6" ht="15" customHeight="1" x14ac:dyDescent="0.2">
      <c r="A19" s="35">
        <v>14</v>
      </c>
      <c r="B19" s="110">
        <v>474</v>
      </c>
      <c r="C19" s="124" t="s">
        <v>66</v>
      </c>
      <c r="D19" s="124" t="s">
        <v>54</v>
      </c>
      <c r="E19" s="125" t="s">
        <v>39</v>
      </c>
      <c r="F19" s="38">
        <v>36763</v>
      </c>
    </row>
    <row r="20" spans="1:6" ht="15" customHeight="1" x14ac:dyDescent="0.2">
      <c r="A20" s="35">
        <v>15</v>
      </c>
      <c r="B20" s="110">
        <v>475</v>
      </c>
      <c r="C20" s="124" t="s">
        <v>65</v>
      </c>
      <c r="D20" s="124" t="s">
        <v>54</v>
      </c>
      <c r="E20" s="125" t="s">
        <v>39</v>
      </c>
      <c r="F20" s="38">
        <v>36763</v>
      </c>
    </row>
    <row r="21" spans="1:6" ht="15" customHeight="1" thickBot="1" x14ac:dyDescent="0.25">
      <c r="A21" s="35">
        <v>16</v>
      </c>
      <c r="B21" s="111">
        <v>476</v>
      </c>
      <c r="C21" s="126" t="s">
        <v>55</v>
      </c>
      <c r="D21" s="126" t="s">
        <v>54</v>
      </c>
      <c r="E21" s="127" t="s">
        <v>39</v>
      </c>
      <c r="F21" s="41">
        <v>36770</v>
      </c>
    </row>
    <row r="22" spans="1:6" ht="15" customHeight="1" x14ac:dyDescent="0.2">
      <c r="A22" s="35">
        <v>17</v>
      </c>
      <c r="B22" s="106">
        <v>477</v>
      </c>
      <c r="C22" s="122" t="s">
        <v>56</v>
      </c>
      <c r="D22" s="122" t="s">
        <v>57</v>
      </c>
      <c r="E22" s="123" t="s">
        <v>39</v>
      </c>
      <c r="F22" s="109">
        <v>36670</v>
      </c>
    </row>
    <row r="23" spans="1:6" ht="15" customHeight="1" x14ac:dyDescent="0.2">
      <c r="A23" s="35">
        <v>18</v>
      </c>
      <c r="B23" s="110">
        <v>478</v>
      </c>
      <c r="C23" s="124" t="s">
        <v>58</v>
      </c>
      <c r="D23" s="124" t="s">
        <v>57</v>
      </c>
      <c r="E23" s="125" t="s">
        <v>39</v>
      </c>
      <c r="F23" s="38">
        <v>36770</v>
      </c>
    </row>
    <row r="24" spans="1:6" ht="15" customHeight="1" x14ac:dyDescent="0.2">
      <c r="A24" s="35">
        <v>19</v>
      </c>
      <c r="B24" s="110">
        <v>479</v>
      </c>
      <c r="C24" s="124" t="s">
        <v>59</v>
      </c>
      <c r="D24" s="124" t="s">
        <v>57</v>
      </c>
      <c r="E24" s="125" t="s">
        <v>39</v>
      </c>
      <c r="F24" s="38">
        <v>37006</v>
      </c>
    </row>
    <row r="25" spans="1:6" ht="15" customHeight="1" thickBot="1" x14ac:dyDescent="0.25">
      <c r="A25" s="35">
        <v>20</v>
      </c>
      <c r="B25" s="111">
        <v>480</v>
      </c>
      <c r="C25" s="145" t="s">
        <v>85</v>
      </c>
      <c r="D25" s="126" t="s">
        <v>57</v>
      </c>
      <c r="E25" s="127" t="s">
        <v>39</v>
      </c>
      <c r="F25" s="146" t="s">
        <v>86</v>
      </c>
    </row>
    <row r="26" spans="1:6" ht="15" customHeight="1" x14ac:dyDescent="0.2">
      <c r="A26" s="35">
        <v>21</v>
      </c>
      <c r="B26" s="106">
        <v>481</v>
      </c>
      <c r="C26" s="122" t="s">
        <v>60</v>
      </c>
      <c r="D26" s="122" t="s">
        <v>61</v>
      </c>
      <c r="E26" s="123" t="s">
        <v>39</v>
      </c>
      <c r="F26" s="109">
        <v>36591</v>
      </c>
    </row>
    <row r="27" spans="1:6" ht="15" customHeight="1" x14ac:dyDescent="0.2">
      <c r="A27" s="35">
        <v>22</v>
      </c>
      <c r="B27" s="110">
        <v>482</v>
      </c>
      <c r="C27" s="124" t="s">
        <v>62</v>
      </c>
      <c r="D27" s="124" t="s">
        <v>61</v>
      </c>
      <c r="E27" s="125" t="s">
        <v>39</v>
      </c>
      <c r="F27" s="38">
        <v>36612</v>
      </c>
    </row>
    <row r="28" spans="1:6" ht="15" customHeight="1" x14ac:dyDescent="0.2">
      <c r="A28" s="35">
        <v>23</v>
      </c>
      <c r="B28" s="110">
        <v>483</v>
      </c>
      <c r="C28" s="124" t="s">
        <v>63</v>
      </c>
      <c r="D28" s="124" t="s">
        <v>61</v>
      </c>
      <c r="E28" s="125" t="s">
        <v>39</v>
      </c>
      <c r="F28" s="38">
        <v>36965</v>
      </c>
    </row>
    <row r="29" spans="1:6" ht="15" customHeight="1" thickBot="1" x14ac:dyDescent="0.25">
      <c r="A29" s="35">
        <v>24</v>
      </c>
      <c r="B29" s="111">
        <v>484</v>
      </c>
      <c r="C29" s="126" t="s">
        <v>64</v>
      </c>
      <c r="D29" s="126" t="s">
        <v>61</v>
      </c>
      <c r="E29" s="127" t="s">
        <v>39</v>
      </c>
      <c r="F29" s="41">
        <v>36631</v>
      </c>
    </row>
    <row r="30" spans="1:6" ht="15" customHeight="1" x14ac:dyDescent="0.2">
      <c r="A30" s="35">
        <v>25</v>
      </c>
      <c r="B30" s="138">
        <v>505</v>
      </c>
      <c r="C30" s="139" t="s">
        <v>80</v>
      </c>
      <c r="D30" s="139" t="s">
        <v>81</v>
      </c>
      <c r="E30" s="140" t="s">
        <v>70</v>
      </c>
      <c r="F30" s="141">
        <v>37023</v>
      </c>
    </row>
    <row r="31" spans="1:6" ht="15" customHeight="1" x14ac:dyDescent="0.2">
      <c r="A31" s="35">
        <v>26</v>
      </c>
      <c r="B31" s="110">
        <v>501</v>
      </c>
      <c r="C31" s="130" t="s">
        <v>75</v>
      </c>
      <c r="D31" s="132" t="s">
        <v>69</v>
      </c>
      <c r="E31" s="133" t="s">
        <v>70</v>
      </c>
      <c r="F31" s="131">
        <v>36921</v>
      </c>
    </row>
    <row r="32" spans="1:6" ht="15" customHeight="1" x14ac:dyDescent="0.2">
      <c r="A32" s="35">
        <v>27</v>
      </c>
      <c r="B32" s="110">
        <v>502</v>
      </c>
      <c r="C32" s="132" t="s">
        <v>71</v>
      </c>
      <c r="D32" s="132" t="s">
        <v>72</v>
      </c>
      <c r="E32" s="134" t="s">
        <v>70</v>
      </c>
      <c r="F32" s="131">
        <v>36815</v>
      </c>
    </row>
    <row r="33" spans="1:9" ht="15" customHeight="1" x14ac:dyDescent="0.2">
      <c r="A33" s="35">
        <v>28</v>
      </c>
      <c r="B33" s="110">
        <v>503</v>
      </c>
      <c r="C33" s="132" t="s">
        <v>73</v>
      </c>
      <c r="D33" s="132" t="s">
        <v>74</v>
      </c>
      <c r="E33" s="134" t="s">
        <v>70</v>
      </c>
      <c r="F33" s="131">
        <v>37236</v>
      </c>
    </row>
    <row r="34" spans="1:9" ht="15" customHeight="1" x14ac:dyDescent="0.2">
      <c r="A34" s="35">
        <v>29</v>
      </c>
      <c r="B34" s="110">
        <v>504</v>
      </c>
      <c r="C34" s="136" t="s">
        <v>76</v>
      </c>
      <c r="D34" s="136" t="s">
        <v>77</v>
      </c>
      <c r="E34" s="137" t="s">
        <v>70</v>
      </c>
      <c r="F34" s="135">
        <v>37052</v>
      </c>
      <c r="G34" s="164"/>
      <c r="H34" s="165"/>
      <c r="I34" s="165"/>
    </row>
    <row r="35" spans="1:9" ht="15" customHeight="1" x14ac:dyDescent="0.2">
      <c r="A35" s="35">
        <v>30</v>
      </c>
      <c r="B35" s="110">
        <v>506</v>
      </c>
      <c r="C35" s="136" t="s">
        <v>78</v>
      </c>
      <c r="D35" s="136" t="s">
        <v>77</v>
      </c>
      <c r="E35" s="137" t="s">
        <v>70</v>
      </c>
      <c r="F35" s="135">
        <v>36298</v>
      </c>
      <c r="G35" s="166"/>
      <c r="H35" s="165"/>
      <c r="I35" s="165"/>
    </row>
    <row r="36" spans="1:9" ht="15" customHeight="1" x14ac:dyDescent="0.2">
      <c r="A36" s="35">
        <v>31</v>
      </c>
      <c r="B36" s="110">
        <v>507</v>
      </c>
      <c r="C36" s="136" t="s">
        <v>79</v>
      </c>
      <c r="D36" s="136" t="s">
        <v>77</v>
      </c>
      <c r="E36" s="137" t="s">
        <v>70</v>
      </c>
      <c r="F36" s="135">
        <v>37006</v>
      </c>
      <c r="G36" s="166"/>
      <c r="H36" s="165"/>
      <c r="I36" s="165"/>
    </row>
    <row r="37" spans="1:9" ht="15" customHeight="1" x14ac:dyDescent="0.2">
      <c r="A37" s="35">
        <v>32</v>
      </c>
      <c r="B37" s="110">
        <v>508</v>
      </c>
      <c r="C37" s="142" t="s">
        <v>82</v>
      </c>
      <c r="D37" s="142" t="s">
        <v>83</v>
      </c>
      <c r="E37" s="143" t="s">
        <v>70</v>
      </c>
      <c r="F37" s="144">
        <v>36391</v>
      </c>
    </row>
    <row r="38" spans="1:9" ht="15" customHeight="1" x14ac:dyDescent="0.2">
      <c r="A38" s="35">
        <v>33</v>
      </c>
      <c r="B38" s="110">
        <v>509</v>
      </c>
      <c r="C38" s="142" t="s">
        <v>84</v>
      </c>
      <c r="D38" s="142" t="s">
        <v>83</v>
      </c>
      <c r="E38" s="143" t="s">
        <v>70</v>
      </c>
      <c r="F38" s="144">
        <v>36845</v>
      </c>
    </row>
    <row r="39" spans="1:9" ht="15" customHeight="1" x14ac:dyDescent="0.2">
      <c r="A39" s="35">
        <v>34</v>
      </c>
    </row>
    <row r="40" spans="1:9" ht="15" customHeight="1" x14ac:dyDescent="0.2">
      <c r="A40" s="35">
        <v>35</v>
      </c>
      <c r="B40" s="110"/>
      <c r="C40" s="142"/>
      <c r="D40" s="142"/>
      <c r="E40" s="143"/>
      <c r="F40" s="144"/>
    </row>
    <row r="41" spans="1:9" ht="15" customHeight="1" thickBot="1" x14ac:dyDescent="0.25">
      <c r="A41" s="35">
        <v>36</v>
      </c>
      <c r="B41" s="111"/>
      <c r="C41" s="126"/>
      <c r="D41" s="126"/>
      <c r="E41" s="127"/>
      <c r="F41" s="41"/>
    </row>
    <row r="42" spans="1:9" ht="15" customHeight="1" x14ac:dyDescent="0.2">
      <c r="A42" s="35">
        <v>37</v>
      </c>
      <c r="B42" s="106"/>
      <c r="C42" s="122"/>
      <c r="D42" s="122"/>
      <c r="E42" s="123"/>
      <c r="F42" s="109"/>
    </row>
    <row r="43" spans="1:9" ht="15" customHeight="1" x14ac:dyDescent="0.2">
      <c r="A43" s="35">
        <v>38</v>
      </c>
      <c r="B43" s="110"/>
      <c r="C43" s="124"/>
      <c r="D43" s="124"/>
      <c r="E43" s="125"/>
      <c r="F43" s="38"/>
    </row>
    <row r="44" spans="1:9" ht="15" customHeight="1" x14ac:dyDescent="0.2">
      <c r="A44" s="35">
        <v>39</v>
      </c>
      <c r="B44" s="110"/>
      <c r="C44" s="124"/>
      <c r="D44" s="124"/>
      <c r="E44" s="125"/>
      <c r="F44" s="38"/>
    </row>
    <row r="45" spans="1:9" ht="15" customHeight="1" thickBot="1" x14ac:dyDescent="0.25">
      <c r="A45" s="35">
        <v>40</v>
      </c>
      <c r="B45" s="111"/>
      <c r="C45" s="126"/>
      <c r="D45" s="126"/>
      <c r="E45" s="127"/>
      <c r="F45" s="41"/>
    </row>
    <row r="46" spans="1:9" ht="15" customHeight="1" x14ac:dyDescent="0.2">
      <c r="A46" s="35">
        <v>41</v>
      </c>
      <c r="B46" s="106"/>
      <c r="C46" s="122"/>
      <c r="D46" s="122"/>
      <c r="E46" s="123"/>
      <c r="F46" s="109"/>
    </row>
    <row r="47" spans="1:9" ht="15" customHeight="1" x14ac:dyDescent="0.2">
      <c r="A47" s="35">
        <v>42</v>
      </c>
      <c r="B47" s="110"/>
      <c r="C47" s="124"/>
      <c r="D47" s="124"/>
      <c r="E47" s="125"/>
      <c r="F47" s="38"/>
    </row>
    <row r="48" spans="1:9" ht="15" customHeight="1" x14ac:dyDescent="0.2">
      <c r="A48" s="35">
        <v>43</v>
      </c>
      <c r="B48" s="110"/>
      <c r="C48" s="124"/>
      <c r="D48" s="124"/>
      <c r="E48" s="125"/>
      <c r="F48" s="38"/>
    </row>
    <row r="49" spans="1:6" ht="15" customHeight="1" thickBot="1" x14ac:dyDescent="0.25">
      <c r="A49" s="35">
        <v>44</v>
      </c>
      <c r="B49" s="111"/>
      <c r="C49" s="126"/>
      <c r="D49" s="126"/>
      <c r="E49" s="127"/>
      <c r="F49" s="41"/>
    </row>
    <row r="50" spans="1:6" ht="15" customHeight="1" x14ac:dyDescent="0.2">
      <c r="A50" s="35">
        <v>45</v>
      </c>
      <c r="B50" s="106"/>
      <c r="C50" s="122"/>
      <c r="D50" s="122"/>
      <c r="E50" s="123"/>
      <c r="F50" s="109"/>
    </row>
    <row r="51" spans="1:6" ht="15" customHeight="1" x14ac:dyDescent="0.2">
      <c r="A51" s="35">
        <v>46</v>
      </c>
      <c r="B51" s="110"/>
      <c r="C51" s="124"/>
      <c r="D51" s="124"/>
      <c r="E51" s="125"/>
      <c r="F51" s="38"/>
    </row>
    <row r="52" spans="1:6" ht="15" customHeight="1" x14ac:dyDescent="0.2">
      <c r="A52" s="35">
        <v>47</v>
      </c>
      <c r="B52" s="110"/>
      <c r="C52" s="124"/>
      <c r="D52" s="124"/>
      <c r="E52" s="125"/>
      <c r="F52" s="38"/>
    </row>
    <row r="53" spans="1:6" ht="15" customHeight="1" thickBot="1" x14ac:dyDescent="0.25">
      <c r="A53" s="35">
        <v>48</v>
      </c>
      <c r="B53" s="111"/>
      <c r="C53" s="126"/>
      <c r="D53" s="126"/>
      <c r="E53" s="127"/>
      <c r="F53" s="41"/>
    </row>
    <row r="54" spans="1:6" ht="15" customHeight="1" x14ac:dyDescent="0.2">
      <c r="A54" s="35">
        <v>49</v>
      </c>
      <c r="B54" s="106"/>
      <c r="C54" s="122"/>
      <c r="D54" s="122"/>
      <c r="E54" s="123"/>
      <c r="F54" s="109"/>
    </row>
    <row r="55" spans="1:6" ht="15" customHeight="1" x14ac:dyDescent="0.2">
      <c r="A55" s="35">
        <v>50</v>
      </c>
      <c r="B55" s="110"/>
      <c r="C55" s="124"/>
      <c r="D55" s="124"/>
      <c r="E55" s="125"/>
      <c r="F55" s="38"/>
    </row>
    <row r="56" spans="1:6" ht="15" customHeight="1" x14ac:dyDescent="0.2">
      <c r="A56" s="35">
        <v>51</v>
      </c>
      <c r="B56" s="110"/>
      <c r="C56" s="124"/>
      <c r="D56" s="124"/>
      <c r="E56" s="125"/>
      <c r="F56" s="38"/>
    </row>
    <row r="57" spans="1:6" ht="15" customHeight="1" thickBot="1" x14ac:dyDescent="0.25">
      <c r="A57" s="35">
        <v>52</v>
      </c>
      <c r="B57" s="111"/>
      <c r="C57" s="126"/>
      <c r="D57" s="126"/>
      <c r="E57" s="127"/>
      <c r="F57" s="41"/>
    </row>
    <row r="58" spans="1:6" ht="15" customHeight="1" x14ac:dyDescent="0.2">
      <c r="A58" s="35">
        <v>53</v>
      </c>
      <c r="B58" s="106"/>
      <c r="C58" s="122"/>
      <c r="D58" s="122"/>
      <c r="E58" s="123"/>
      <c r="F58" s="109"/>
    </row>
    <row r="59" spans="1:6" ht="15" customHeight="1" x14ac:dyDescent="0.2">
      <c r="A59" s="35">
        <v>54</v>
      </c>
      <c r="B59" s="110"/>
      <c r="C59" s="124"/>
      <c r="D59" s="124"/>
      <c r="E59" s="125"/>
      <c r="F59" s="38"/>
    </row>
    <row r="60" spans="1:6" ht="15" customHeight="1" x14ac:dyDescent="0.2">
      <c r="A60" s="35">
        <v>55</v>
      </c>
      <c r="B60" s="110"/>
      <c r="C60" s="124"/>
      <c r="D60" s="124"/>
      <c r="E60" s="125"/>
      <c r="F60" s="38"/>
    </row>
    <row r="61" spans="1:6" ht="15" customHeight="1" thickBot="1" x14ac:dyDescent="0.25">
      <c r="A61" s="35">
        <v>56</v>
      </c>
      <c r="B61" s="111"/>
      <c r="C61" s="126"/>
      <c r="D61" s="126"/>
      <c r="E61" s="127"/>
      <c r="F61" s="41"/>
    </row>
    <row r="62" spans="1:6" ht="15" customHeight="1" x14ac:dyDescent="0.2">
      <c r="A62" s="35">
        <v>57</v>
      </c>
      <c r="B62" s="106"/>
      <c r="C62" s="122"/>
      <c r="D62" s="122"/>
      <c r="E62" s="123"/>
      <c r="F62" s="109"/>
    </row>
    <row r="63" spans="1:6" ht="15" customHeight="1" x14ac:dyDescent="0.2">
      <c r="A63" s="35">
        <v>58</v>
      </c>
      <c r="B63" s="110"/>
      <c r="C63" s="124"/>
      <c r="D63" s="124"/>
      <c r="E63" s="125"/>
      <c r="F63" s="38"/>
    </row>
    <row r="64" spans="1:6" ht="15" customHeight="1" x14ac:dyDescent="0.2">
      <c r="A64" s="35">
        <v>59</v>
      </c>
      <c r="B64" s="110"/>
      <c r="C64" s="124"/>
      <c r="D64" s="124"/>
      <c r="E64" s="125"/>
      <c r="F64" s="38"/>
    </row>
    <row r="65" spans="1:6" ht="15" customHeight="1" thickBot="1" x14ac:dyDescent="0.25">
      <c r="A65" s="35">
        <v>60</v>
      </c>
      <c r="B65" s="111"/>
      <c r="C65" s="126"/>
      <c r="D65" s="126"/>
      <c r="E65" s="127"/>
      <c r="F65" s="41"/>
    </row>
    <row r="66" spans="1:6" ht="15" customHeight="1" x14ac:dyDescent="0.2">
      <c r="A66" s="35">
        <v>61</v>
      </c>
      <c r="B66" s="106"/>
      <c r="C66" s="122"/>
      <c r="D66" s="122"/>
      <c r="E66" s="123"/>
      <c r="F66" s="109"/>
    </row>
    <row r="67" spans="1:6" ht="15" customHeight="1" x14ac:dyDescent="0.2">
      <c r="A67" s="35">
        <v>62</v>
      </c>
      <c r="B67" s="110"/>
      <c r="C67" s="124"/>
      <c r="D67" s="124"/>
      <c r="E67" s="125"/>
      <c r="F67" s="38"/>
    </row>
    <row r="68" spans="1:6" ht="15" customHeight="1" x14ac:dyDescent="0.2">
      <c r="A68" s="35">
        <v>63</v>
      </c>
      <c r="B68" s="110"/>
      <c r="C68" s="124"/>
      <c r="D68" s="124"/>
      <c r="E68" s="125"/>
      <c r="F68" s="38"/>
    </row>
    <row r="69" spans="1:6" ht="15" customHeight="1" thickBot="1" x14ac:dyDescent="0.25">
      <c r="A69" s="35">
        <v>64</v>
      </c>
      <c r="B69" s="111"/>
      <c r="C69" s="126"/>
      <c r="D69" s="126"/>
      <c r="E69" s="127"/>
      <c r="F69" s="41"/>
    </row>
    <row r="70" spans="1:6" ht="15" customHeight="1" x14ac:dyDescent="0.2">
      <c r="A70" s="35">
        <v>65</v>
      </c>
      <c r="B70" s="106"/>
      <c r="C70" s="107"/>
      <c r="D70" s="107"/>
      <c r="E70" s="108"/>
      <c r="F70" s="109"/>
    </row>
    <row r="71" spans="1:6" ht="15" customHeight="1" x14ac:dyDescent="0.2">
      <c r="A71" s="35">
        <v>66</v>
      </c>
      <c r="B71" s="110"/>
      <c r="C71" s="36"/>
      <c r="D71" s="36"/>
      <c r="E71" s="37"/>
      <c r="F71" s="38"/>
    </row>
    <row r="72" spans="1:6" ht="15" customHeight="1" x14ac:dyDescent="0.2">
      <c r="A72" s="35">
        <v>67</v>
      </c>
      <c r="B72" s="110"/>
      <c r="C72" s="36"/>
      <c r="D72" s="36"/>
      <c r="E72" s="37"/>
      <c r="F72" s="38"/>
    </row>
    <row r="73" spans="1:6" ht="15" customHeight="1" thickBot="1" x14ac:dyDescent="0.25">
      <c r="A73" s="35">
        <v>68</v>
      </c>
      <c r="B73" s="111"/>
      <c r="C73" s="39"/>
      <c r="D73" s="39"/>
      <c r="E73" s="40"/>
      <c r="F73" s="41"/>
    </row>
    <row r="74" spans="1:6" ht="15" customHeight="1" x14ac:dyDescent="0.2">
      <c r="A74" s="35">
        <v>69</v>
      </c>
      <c r="B74" s="106"/>
      <c r="C74" s="107"/>
      <c r="D74" s="107"/>
      <c r="E74" s="108"/>
      <c r="F74" s="109"/>
    </row>
    <row r="75" spans="1:6" ht="15" customHeight="1" x14ac:dyDescent="0.2">
      <c r="A75" s="35">
        <v>70</v>
      </c>
      <c r="B75" s="110"/>
      <c r="C75" s="36"/>
      <c r="D75" s="36"/>
      <c r="E75" s="37"/>
      <c r="F75" s="38"/>
    </row>
    <row r="76" spans="1:6" ht="15" customHeight="1" x14ac:dyDescent="0.2">
      <c r="A76" s="35">
        <v>71</v>
      </c>
      <c r="B76" s="110"/>
      <c r="C76" s="36"/>
      <c r="D76" s="36"/>
      <c r="E76" s="37"/>
      <c r="F76" s="38"/>
    </row>
    <row r="77" spans="1:6" ht="15" customHeight="1" thickBot="1" x14ac:dyDescent="0.25">
      <c r="A77" s="35">
        <v>72</v>
      </c>
      <c r="B77" s="111"/>
      <c r="C77" s="39"/>
      <c r="D77" s="39"/>
      <c r="E77" s="40"/>
      <c r="F77" s="41"/>
    </row>
    <row r="78" spans="1:6" ht="15" customHeight="1" x14ac:dyDescent="0.2">
      <c r="A78" s="35">
        <v>73</v>
      </c>
      <c r="B78" s="106"/>
      <c r="C78" s="107"/>
      <c r="D78" s="107"/>
      <c r="E78" s="108"/>
      <c r="F78" s="109"/>
    </row>
    <row r="79" spans="1:6" ht="15" customHeight="1" x14ac:dyDescent="0.2">
      <c r="A79" s="35">
        <v>74</v>
      </c>
      <c r="B79" s="110"/>
      <c r="C79" s="36"/>
      <c r="D79" s="36"/>
      <c r="E79" s="37"/>
      <c r="F79" s="38"/>
    </row>
    <row r="80" spans="1:6" ht="15" customHeight="1" x14ac:dyDescent="0.2">
      <c r="A80" s="35">
        <v>75</v>
      </c>
      <c r="B80" s="110"/>
      <c r="C80" s="36"/>
      <c r="D80" s="36"/>
      <c r="E80" s="37"/>
      <c r="F80" s="38"/>
    </row>
    <row r="81" spans="1:6" ht="15" customHeight="1" thickBot="1" x14ac:dyDescent="0.25">
      <c r="A81" s="35">
        <v>76</v>
      </c>
      <c r="B81" s="111"/>
      <c r="C81" s="39"/>
      <c r="D81" s="39"/>
      <c r="E81" s="40"/>
      <c r="F81" s="41"/>
    </row>
    <row r="82" spans="1:6" ht="15" customHeight="1" x14ac:dyDescent="0.2">
      <c r="A82" s="35">
        <v>77</v>
      </c>
      <c r="B82" s="106"/>
      <c r="C82" s="107"/>
      <c r="D82" s="107"/>
      <c r="E82" s="108"/>
      <c r="F82" s="109"/>
    </row>
    <row r="83" spans="1:6" ht="15" customHeight="1" x14ac:dyDescent="0.2">
      <c r="A83" s="35">
        <v>78</v>
      </c>
      <c r="B83" s="110"/>
      <c r="C83" s="36"/>
      <c r="D83" s="36"/>
      <c r="E83" s="37"/>
      <c r="F83" s="38"/>
    </row>
    <row r="84" spans="1:6" ht="15" customHeight="1" x14ac:dyDescent="0.2">
      <c r="A84" s="35">
        <v>79</v>
      </c>
      <c r="B84" s="110"/>
      <c r="C84" s="36"/>
      <c r="D84" s="36"/>
      <c r="E84" s="37"/>
      <c r="F84" s="38"/>
    </row>
    <row r="85" spans="1:6" ht="15" customHeight="1" thickBot="1" x14ac:dyDescent="0.25">
      <c r="A85" s="35">
        <v>80</v>
      </c>
      <c r="B85" s="111"/>
      <c r="C85" s="39"/>
      <c r="D85" s="39"/>
      <c r="E85" s="40"/>
      <c r="F85" s="41"/>
    </row>
    <row r="86" spans="1:6" ht="15" customHeight="1" x14ac:dyDescent="0.2">
      <c r="A86" s="35">
        <v>81</v>
      </c>
      <c r="B86" s="106"/>
      <c r="C86" s="107"/>
      <c r="D86" s="107"/>
      <c r="E86" s="108"/>
      <c r="F86" s="109"/>
    </row>
    <row r="87" spans="1:6" ht="15" customHeight="1" x14ac:dyDescent="0.2">
      <c r="A87" s="35">
        <v>82</v>
      </c>
      <c r="B87" s="110"/>
      <c r="C87" s="36"/>
      <c r="D87" s="36"/>
      <c r="E87" s="37"/>
      <c r="F87" s="38"/>
    </row>
    <row r="88" spans="1:6" ht="15" customHeight="1" x14ac:dyDescent="0.2">
      <c r="A88" s="35">
        <v>83</v>
      </c>
      <c r="B88" s="110"/>
      <c r="C88" s="36"/>
      <c r="D88" s="36"/>
      <c r="E88" s="37"/>
      <c r="F88" s="38"/>
    </row>
    <row r="89" spans="1:6" ht="15" customHeight="1" thickBot="1" x14ac:dyDescent="0.25">
      <c r="A89" s="35">
        <v>84</v>
      </c>
      <c r="B89" s="111"/>
      <c r="C89" s="39"/>
      <c r="D89" s="39"/>
      <c r="E89" s="40"/>
      <c r="F89" s="41"/>
    </row>
    <row r="90" spans="1:6" ht="15" customHeight="1" x14ac:dyDescent="0.2">
      <c r="A90" s="35">
        <v>85</v>
      </c>
      <c r="B90" s="106"/>
      <c r="C90" s="107"/>
      <c r="D90" s="107"/>
      <c r="E90" s="108"/>
      <c r="F90" s="109"/>
    </row>
    <row r="91" spans="1:6" ht="15" customHeight="1" x14ac:dyDescent="0.2">
      <c r="A91" s="35">
        <v>86</v>
      </c>
      <c r="B91" s="110"/>
      <c r="C91" s="36"/>
      <c r="D91" s="36"/>
      <c r="E91" s="37"/>
      <c r="F91" s="38"/>
    </row>
    <row r="92" spans="1:6" ht="15" customHeight="1" x14ac:dyDescent="0.2">
      <c r="A92" s="35">
        <v>87</v>
      </c>
      <c r="B92" s="110"/>
      <c r="C92" s="36"/>
      <c r="D92" s="36"/>
      <c r="E92" s="37"/>
      <c r="F92" s="38"/>
    </row>
    <row r="93" spans="1:6" ht="15" customHeight="1" thickBot="1" x14ac:dyDescent="0.25">
      <c r="A93" s="35">
        <v>88</v>
      </c>
      <c r="B93" s="111"/>
      <c r="C93" s="39"/>
      <c r="D93" s="39"/>
      <c r="E93" s="40"/>
      <c r="F93" s="41"/>
    </row>
    <row r="94" spans="1:6" ht="15" customHeight="1" x14ac:dyDescent="0.2">
      <c r="A94" s="35">
        <v>89</v>
      </c>
      <c r="B94" s="106"/>
      <c r="C94" s="107"/>
      <c r="D94" s="107"/>
      <c r="E94" s="108"/>
      <c r="F94" s="109"/>
    </row>
    <row r="95" spans="1:6" ht="15" customHeight="1" x14ac:dyDescent="0.2">
      <c r="A95" s="35">
        <v>90</v>
      </c>
      <c r="B95" s="110"/>
      <c r="C95" s="36"/>
      <c r="D95" s="36"/>
      <c r="E95" s="37"/>
      <c r="F95" s="38"/>
    </row>
    <row r="96" spans="1:6" ht="15" customHeight="1" x14ac:dyDescent="0.2">
      <c r="A96" s="35">
        <v>91</v>
      </c>
      <c r="B96" s="110"/>
      <c r="C96" s="36"/>
      <c r="D96" s="36"/>
      <c r="E96" s="37"/>
      <c r="F96" s="38"/>
    </row>
    <row r="97" spans="1:6" ht="15" customHeight="1" thickBot="1" x14ac:dyDescent="0.25">
      <c r="A97" s="35">
        <v>92</v>
      </c>
      <c r="B97" s="111"/>
      <c r="C97" s="39"/>
      <c r="D97" s="39"/>
      <c r="E97" s="40"/>
      <c r="F97" s="41"/>
    </row>
    <row r="98" spans="1:6" ht="15" customHeight="1" x14ac:dyDescent="0.2">
      <c r="A98" s="35">
        <v>93</v>
      </c>
      <c r="B98" s="106"/>
      <c r="C98" s="107"/>
      <c r="D98" s="107"/>
      <c r="E98" s="108"/>
      <c r="F98" s="109"/>
    </row>
    <row r="99" spans="1:6" ht="15" customHeight="1" x14ac:dyDescent="0.2">
      <c r="A99" s="35">
        <v>94</v>
      </c>
      <c r="B99" s="110"/>
      <c r="C99" s="36"/>
      <c r="D99" s="36"/>
      <c r="E99" s="37"/>
      <c r="F99" s="38"/>
    </row>
    <row r="100" spans="1:6" ht="15" customHeight="1" x14ac:dyDescent="0.2">
      <c r="A100" s="35">
        <v>95</v>
      </c>
      <c r="B100" s="110"/>
      <c r="C100" s="36"/>
      <c r="D100" s="36"/>
      <c r="E100" s="37"/>
      <c r="F100" s="38"/>
    </row>
    <row r="101" spans="1:6" ht="15" customHeight="1" thickBot="1" x14ac:dyDescent="0.25">
      <c r="A101" s="35">
        <v>96</v>
      </c>
      <c r="B101" s="111"/>
      <c r="C101" s="39"/>
      <c r="D101" s="39"/>
      <c r="E101" s="40"/>
      <c r="F101" s="41"/>
    </row>
    <row r="102" spans="1:6" ht="15" customHeight="1" x14ac:dyDescent="0.2">
      <c r="A102" s="35">
        <v>97</v>
      </c>
      <c r="B102" s="106"/>
      <c r="C102" s="107"/>
      <c r="D102" s="107"/>
      <c r="E102" s="108"/>
      <c r="F102" s="109"/>
    </row>
    <row r="103" spans="1:6" ht="15" customHeight="1" x14ac:dyDescent="0.2">
      <c r="A103" s="35">
        <v>98</v>
      </c>
      <c r="B103" s="110"/>
      <c r="C103" s="36"/>
      <c r="D103" s="36"/>
      <c r="E103" s="37"/>
      <c r="F103" s="38"/>
    </row>
    <row r="104" spans="1:6" ht="15" customHeight="1" x14ac:dyDescent="0.2">
      <c r="A104" s="35">
        <v>99</v>
      </c>
      <c r="B104" s="110"/>
      <c r="C104" s="36"/>
      <c r="D104" s="36"/>
      <c r="E104" s="37"/>
      <c r="F104" s="38"/>
    </row>
    <row r="105" spans="1:6" ht="15" customHeight="1" thickBot="1" x14ac:dyDescent="0.25">
      <c r="A105" s="35">
        <v>100</v>
      </c>
      <c r="B105" s="111"/>
      <c r="C105" s="39"/>
      <c r="D105" s="39"/>
      <c r="E105" s="40"/>
      <c r="F105" s="41"/>
    </row>
    <row r="106" spans="1:6" ht="15" customHeight="1" x14ac:dyDescent="0.2">
      <c r="A106" s="35">
        <v>101</v>
      </c>
      <c r="B106" s="106"/>
      <c r="C106" s="107"/>
      <c r="D106" s="107"/>
      <c r="E106" s="108"/>
      <c r="F106" s="109"/>
    </row>
    <row r="107" spans="1:6" ht="15" customHeight="1" x14ac:dyDescent="0.2">
      <c r="A107" s="35">
        <v>102</v>
      </c>
      <c r="B107" s="110"/>
      <c r="C107" s="36"/>
      <c r="D107" s="36"/>
      <c r="E107" s="37"/>
      <c r="F107" s="38"/>
    </row>
    <row r="108" spans="1:6" ht="15" customHeight="1" x14ac:dyDescent="0.2">
      <c r="A108" s="35">
        <v>103</v>
      </c>
      <c r="B108" s="110"/>
      <c r="C108" s="36"/>
      <c r="D108" s="36"/>
      <c r="E108" s="37"/>
      <c r="F108" s="38"/>
    </row>
    <row r="109" spans="1:6" ht="15" customHeight="1" thickBot="1" x14ac:dyDescent="0.25">
      <c r="A109" s="35">
        <v>104</v>
      </c>
      <c r="B109" s="111"/>
      <c r="C109" s="39"/>
      <c r="D109" s="39"/>
      <c r="E109" s="40"/>
      <c r="F109" s="41"/>
    </row>
    <row r="110" spans="1:6" ht="15" customHeight="1" x14ac:dyDescent="0.2">
      <c r="A110" s="35">
        <v>105</v>
      </c>
      <c r="B110" s="106"/>
      <c r="C110" s="107"/>
      <c r="D110" s="107"/>
      <c r="E110" s="108"/>
      <c r="F110" s="109"/>
    </row>
    <row r="111" spans="1:6" ht="15" customHeight="1" x14ac:dyDescent="0.2">
      <c r="A111" s="35">
        <v>106</v>
      </c>
      <c r="B111" s="110"/>
      <c r="C111" s="36"/>
      <c r="D111" s="36"/>
      <c r="E111" s="37"/>
      <c r="F111" s="38"/>
    </row>
    <row r="112" spans="1:6" ht="15" customHeight="1" x14ac:dyDescent="0.2">
      <c r="A112" s="35">
        <v>107</v>
      </c>
      <c r="B112" s="110"/>
      <c r="C112" s="36"/>
      <c r="D112" s="36"/>
      <c r="E112" s="37"/>
      <c r="F112" s="38"/>
    </row>
    <row r="113" spans="1:6" ht="15" customHeight="1" thickBot="1" x14ac:dyDescent="0.25">
      <c r="A113" s="35">
        <v>108</v>
      </c>
      <c r="B113" s="111"/>
      <c r="C113" s="39"/>
      <c r="D113" s="39"/>
      <c r="E113" s="40"/>
      <c r="F113" s="41"/>
    </row>
    <row r="114" spans="1:6" ht="15" customHeight="1" x14ac:dyDescent="0.2">
      <c r="A114" s="35">
        <v>109</v>
      </c>
      <c r="B114" s="106"/>
      <c r="C114" s="107"/>
      <c r="D114" s="107"/>
      <c r="E114" s="108"/>
      <c r="F114" s="109"/>
    </row>
    <row r="115" spans="1:6" ht="15" customHeight="1" x14ac:dyDescent="0.2">
      <c r="A115" s="35">
        <v>110</v>
      </c>
      <c r="B115" s="110"/>
      <c r="C115" s="36"/>
      <c r="D115" s="36"/>
      <c r="E115" s="37"/>
      <c r="F115" s="38"/>
    </row>
    <row r="116" spans="1:6" ht="15" customHeight="1" x14ac:dyDescent="0.2">
      <c r="A116" s="35">
        <v>111</v>
      </c>
      <c r="B116" s="110"/>
      <c r="C116" s="36"/>
      <c r="D116" s="36"/>
      <c r="E116" s="37"/>
      <c r="F116" s="38"/>
    </row>
    <row r="117" spans="1:6" ht="15" customHeight="1" thickBot="1" x14ac:dyDescent="0.25">
      <c r="A117" s="35">
        <v>112</v>
      </c>
      <c r="B117" s="111"/>
      <c r="C117" s="39"/>
      <c r="D117" s="39"/>
      <c r="E117" s="40"/>
      <c r="F117" s="41"/>
    </row>
    <row r="118" spans="1:6" ht="15" customHeight="1" x14ac:dyDescent="0.2">
      <c r="A118" s="35">
        <v>113</v>
      </c>
      <c r="B118" s="106"/>
      <c r="C118" s="107"/>
      <c r="D118" s="107"/>
      <c r="E118" s="108"/>
      <c r="F118" s="109"/>
    </row>
    <row r="119" spans="1:6" ht="15" customHeight="1" x14ac:dyDescent="0.2">
      <c r="A119" s="35">
        <v>114</v>
      </c>
      <c r="B119" s="110"/>
      <c r="C119" s="36"/>
      <c r="D119" s="36"/>
      <c r="E119" s="37"/>
      <c r="F119" s="38"/>
    </row>
    <row r="120" spans="1:6" ht="15" customHeight="1" x14ac:dyDescent="0.2">
      <c r="A120" s="35">
        <v>115</v>
      </c>
      <c r="B120" s="110"/>
      <c r="C120" s="36"/>
      <c r="D120" s="36"/>
      <c r="E120" s="37"/>
      <c r="F120" s="38"/>
    </row>
    <row r="121" spans="1:6" ht="15" customHeight="1" thickBot="1" x14ac:dyDescent="0.25">
      <c r="A121" s="35">
        <v>116</v>
      </c>
      <c r="B121" s="111"/>
      <c r="C121" s="39"/>
      <c r="D121" s="39"/>
      <c r="E121" s="40"/>
      <c r="F121" s="41"/>
    </row>
    <row r="122" spans="1:6" ht="15" customHeight="1" x14ac:dyDescent="0.2">
      <c r="A122" s="35">
        <v>117</v>
      </c>
      <c r="B122" s="106"/>
      <c r="C122" s="107"/>
      <c r="D122" s="107"/>
      <c r="E122" s="108"/>
      <c r="F122" s="109"/>
    </row>
    <row r="123" spans="1:6" ht="15" customHeight="1" x14ac:dyDescent="0.2">
      <c r="A123" s="35">
        <v>118</v>
      </c>
      <c r="B123" s="110"/>
      <c r="C123" s="36"/>
      <c r="D123" s="36"/>
      <c r="E123" s="37"/>
      <c r="F123" s="38"/>
    </row>
    <row r="124" spans="1:6" ht="15" customHeight="1" x14ac:dyDescent="0.2">
      <c r="A124" s="35">
        <v>119</v>
      </c>
      <c r="B124" s="110"/>
      <c r="C124" s="36"/>
      <c r="D124" s="36"/>
      <c r="E124" s="37"/>
      <c r="F124" s="38"/>
    </row>
    <row r="125" spans="1:6" ht="15" customHeight="1" thickBot="1" x14ac:dyDescent="0.25">
      <c r="A125" s="35">
        <v>120</v>
      </c>
      <c r="B125" s="111"/>
      <c r="C125" s="39"/>
      <c r="D125" s="39"/>
      <c r="E125" s="40"/>
      <c r="F125" s="41"/>
    </row>
    <row r="126" spans="1:6" ht="15" customHeight="1" x14ac:dyDescent="0.2">
      <c r="A126" s="35">
        <v>121</v>
      </c>
      <c r="B126" s="106"/>
      <c r="C126" s="107"/>
      <c r="D126" s="107"/>
      <c r="E126" s="108"/>
      <c r="F126" s="109"/>
    </row>
    <row r="127" spans="1:6" ht="15" customHeight="1" x14ac:dyDescent="0.2">
      <c r="A127" s="35">
        <v>122</v>
      </c>
      <c r="B127" s="110"/>
      <c r="C127" s="36"/>
      <c r="D127" s="36"/>
      <c r="E127" s="37"/>
      <c r="F127" s="38"/>
    </row>
    <row r="128" spans="1:6" ht="15" customHeight="1" x14ac:dyDescent="0.2">
      <c r="A128" s="35">
        <v>123</v>
      </c>
      <c r="B128" s="110"/>
      <c r="C128" s="36"/>
      <c r="D128" s="36"/>
      <c r="E128" s="37"/>
      <c r="F128" s="38"/>
    </row>
    <row r="129" spans="1:6" ht="15" customHeight="1" thickBot="1" x14ac:dyDescent="0.25">
      <c r="A129" s="35">
        <v>124</v>
      </c>
      <c r="B129" s="111"/>
      <c r="C129" s="39"/>
      <c r="D129" s="39"/>
      <c r="E129" s="40"/>
      <c r="F129" s="41"/>
    </row>
    <row r="130" spans="1:6" ht="15" customHeight="1" x14ac:dyDescent="0.2">
      <c r="A130" s="35">
        <v>125</v>
      </c>
      <c r="B130" s="106"/>
      <c r="C130" s="107"/>
      <c r="D130" s="107"/>
      <c r="E130" s="108"/>
      <c r="F130" s="109"/>
    </row>
    <row r="131" spans="1:6" ht="15" customHeight="1" x14ac:dyDescent="0.2">
      <c r="A131" s="35">
        <v>126</v>
      </c>
      <c r="B131" s="110"/>
      <c r="C131" s="36"/>
      <c r="D131" s="36"/>
      <c r="E131" s="37"/>
      <c r="F131" s="38"/>
    </row>
    <row r="132" spans="1:6" ht="15" customHeight="1" x14ac:dyDescent="0.2">
      <c r="A132" s="35">
        <v>127</v>
      </c>
      <c r="B132" s="110"/>
      <c r="C132" s="36"/>
      <c r="D132" s="36"/>
      <c r="E132" s="37"/>
      <c r="F132" s="38"/>
    </row>
    <row r="133" spans="1:6" ht="15" customHeight="1" thickBot="1" x14ac:dyDescent="0.25">
      <c r="A133" s="35">
        <v>128</v>
      </c>
      <c r="B133" s="111"/>
      <c r="C133" s="39"/>
      <c r="D133" s="39"/>
      <c r="E133" s="40"/>
      <c r="F133" s="41"/>
    </row>
    <row r="134" spans="1:6" ht="15" customHeight="1" x14ac:dyDescent="0.2">
      <c r="A134" s="35">
        <v>129</v>
      </c>
      <c r="B134" s="106"/>
      <c r="C134" s="107"/>
      <c r="D134" s="107"/>
      <c r="E134" s="108"/>
      <c r="F134" s="109"/>
    </row>
    <row r="135" spans="1:6" ht="15" customHeight="1" x14ac:dyDescent="0.2">
      <c r="A135" s="35">
        <v>130</v>
      </c>
      <c r="B135" s="110"/>
      <c r="C135" s="36"/>
      <c r="D135" s="36"/>
      <c r="E135" s="37"/>
      <c r="F135" s="38"/>
    </row>
    <row r="136" spans="1:6" ht="15" customHeight="1" x14ac:dyDescent="0.2">
      <c r="A136" s="35">
        <v>131</v>
      </c>
      <c r="B136" s="110"/>
      <c r="C136" s="36"/>
      <c r="D136" s="36"/>
      <c r="E136" s="37"/>
      <c r="F136" s="38"/>
    </row>
    <row r="137" spans="1:6" ht="15" customHeight="1" thickBot="1" x14ac:dyDescent="0.25">
      <c r="A137" s="35">
        <v>132</v>
      </c>
      <c r="B137" s="111"/>
      <c r="C137" s="39"/>
      <c r="D137" s="39"/>
      <c r="E137" s="40"/>
      <c r="F137" s="41"/>
    </row>
    <row r="138" spans="1:6" ht="15" customHeight="1" x14ac:dyDescent="0.2">
      <c r="A138" s="35">
        <v>133</v>
      </c>
      <c r="B138" s="106"/>
      <c r="C138" s="107"/>
      <c r="D138" s="107"/>
      <c r="E138" s="108"/>
      <c r="F138" s="109"/>
    </row>
    <row r="139" spans="1:6" ht="15" customHeight="1" x14ac:dyDescent="0.2">
      <c r="A139" s="35">
        <v>134</v>
      </c>
      <c r="B139" s="110"/>
      <c r="C139" s="36"/>
      <c r="D139" s="36"/>
      <c r="E139" s="37"/>
      <c r="F139" s="38"/>
    </row>
    <row r="140" spans="1:6" ht="15" customHeight="1" x14ac:dyDescent="0.2">
      <c r="A140" s="35">
        <v>135</v>
      </c>
      <c r="B140" s="110"/>
      <c r="C140" s="36"/>
      <c r="D140" s="36"/>
      <c r="E140" s="37"/>
      <c r="F140" s="38"/>
    </row>
    <row r="141" spans="1:6" ht="15" customHeight="1" thickBot="1" x14ac:dyDescent="0.25">
      <c r="A141" s="35">
        <v>136</v>
      </c>
      <c r="B141" s="111"/>
      <c r="C141" s="39"/>
      <c r="D141" s="39"/>
      <c r="E141" s="40"/>
      <c r="F141" s="41"/>
    </row>
    <row r="142" spans="1:6" ht="15" customHeight="1" x14ac:dyDescent="0.2">
      <c r="A142" s="35">
        <v>137</v>
      </c>
      <c r="B142" s="106"/>
      <c r="C142" s="107"/>
      <c r="D142" s="107"/>
      <c r="E142" s="108"/>
      <c r="F142" s="109"/>
    </row>
    <row r="143" spans="1:6" ht="15" customHeight="1" x14ac:dyDescent="0.2">
      <c r="A143" s="35">
        <v>138</v>
      </c>
      <c r="B143" s="110"/>
      <c r="C143" s="36"/>
      <c r="D143" s="36"/>
      <c r="E143" s="37"/>
      <c r="F143" s="38"/>
    </row>
    <row r="144" spans="1:6" ht="15" customHeight="1" x14ac:dyDescent="0.2">
      <c r="A144" s="35">
        <v>139</v>
      </c>
      <c r="B144" s="110"/>
      <c r="C144" s="36"/>
      <c r="D144" s="36"/>
      <c r="E144" s="37"/>
      <c r="F144" s="38"/>
    </row>
    <row r="145" spans="1:6" ht="15" customHeight="1" thickBot="1" x14ac:dyDescent="0.25">
      <c r="A145" s="35">
        <v>140</v>
      </c>
      <c r="B145" s="111"/>
      <c r="C145" s="39"/>
      <c r="D145" s="39"/>
      <c r="E145" s="40"/>
      <c r="F145" s="41"/>
    </row>
    <row r="146" spans="1:6" ht="15" customHeight="1" x14ac:dyDescent="0.2">
      <c r="A146" s="35">
        <v>141</v>
      </c>
      <c r="B146" s="106"/>
      <c r="C146" s="107"/>
      <c r="D146" s="107"/>
      <c r="E146" s="108"/>
      <c r="F146" s="109"/>
    </row>
    <row r="147" spans="1:6" ht="15" customHeight="1" x14ac:dyDescent="0.2">
      <c r="A147" s="35">
        <v>142</v>
      </c>
      <c r="B147" s="110"/>
      <c r="C147" s="36"/>
      <c r="D147" s="36"/>
      <c r="E147" s="37"/>
      <c r="F147" s="38"/>
    </row>
    <row r="148" spans="1:6" ht="15" customHeight="1" x14ac:dyDescent="0.2">
      <c r="A148" s="35">
        <v>143</v>
      </c>
      <c r="B148" s="110"/>
      <c r="C148" s="36"/>
      <c r="D148" s="36"/>
      <c r="E148" s="37"/>
      <c r="F148" s="38"/>
    </row>
    <row r="149" spans="1:6" ht="15" customHeight="1" thickBot="1" x14ac:dyDescent="0.25">
      <c r="A149" s="35">
        <v>144</v>
      </c>
      <c r="B149" s="111"/>
      <c r="C149" s="39"/>
      <c r="D149" s="39"/>
      <c r="E149" s="40"/>
      <c r="F149" s="41"/>
    </row>
    <row r="150" spans="1:6" ht="15" customHeight="1" x14ac:dyDescent="0.2">
      <c r="A150" s="35">
        <v>145</v>
      </c>
      <c r="B150" s="106"/>
      <c r="C150" s="107"/>
      <c r="D150" s="107"/>
      <c r="E150" s="108"/>
      <c r="F150" s="109"/>
    </row>
    <row r="151" spans="1:6" ht="15" customHeight="1" x14ac:dyDescent="0.2">
      <c r="A151" s="35">
        <v>146</v>
      </c>
      <c r="B151" s="110"/>
      <c r="C151" s="36"/>
      <c r="D151" s="36"/>
      <c r="E151" s="37"/>
      <c r="F151" s="38"/>
    </row>
    <row r="152" spans="1:6" ht="15" customHeight="1" x14ac:dyDescent="0.2">
      <c r="A152" s="35">
        <v>147</v>
      </c>
      <c r="B152" s="110"/>
      <c r="C152" s="36"/>
      <c r="D152" s="36"/>
      <c r="E152" s="37"/>
      <c r="F152" s="38"/>
    </row>
    <row r="153" spans="1:6" ht="15" customHeight="1" thickBot="1" x14ac:dyDescent="0.25">
      <c r="A153" s="35">
        <v>148</v>
      </c>
      <c r="B153" s="111"/>
      <c r="C153" s="39"/>
      <c r="D153" s="39"/>
      <c r="E153" s="40"/>
      <c r="F153" s="41"/>
    </row>
    <row r="154" spans="1:6" ht="15" customHeight="1" x14ac:dyDescent="0.2">
      <c r="A154" s="35">
        <v>149</v>
      </c>
      <c r="B154" s="106"/>
      <c r="C154" s="107"/>
      <c r="D154" s="107"/>
      <c r="E154" s="108"/>
      <c r="F154" s="109"/>
    </row>
    <row r="155" spans="1:6" ht="15" customHeight="1" x14ac:dyDescent="0.2">
      <c r="A155" s="35">
        <v>150</v>
      </c>
      <c r="B155" s="110"/>
      <c r="C155" s="36"/>
      <c r="D155" s="36"/>
      <c r="E155" s="37"/>
      <c r="F155" s="38"/>
    </row>
    <row r="156" spans="1:6" ht="15" customHeight="1" x14ac:dyDescent="0.2">
      <c r="A156" s="35">
        <v>151</v>
      </c>
      <c r="B156" s="110"/>
      <c r="C156" s="36"/>
      <c r="D156" s="36"/>
      <c r="E156" s="37"/>
      <c r="F156" s="38"/>
    </row>
    <row r="157" spans="1:6" ht="15" customHeight="1" thickBot="1" x14ac:dyDescent="0.25">
      <c r="A157" s="35">
        <v>152</v>
      </c>
      <c r="B157" s="111"/>
      <c r="C157" s="39"/>
      <c r="D157" s="39"/>
      <c r="E157" s="40"/>
      <c r="F157" s="41"/>
    </row>
    <row r="158" spans="1:6" ht="15" customHeight="1" x14ac:dyDescent="0.2">
      <c r="A158" s="35">
        <v>153</v>
      </c>
      <c r="B158" s="106"/>
      <c r="C158" s="107"/>
      <c r="D158" s="107"/>
      <c r="E158" s="108"/>
      <c r="F158" s="109"/>
    </row>
    <row r="159" spans="1:6" ht="15" customHeight="1" x14ac:dyDescent="0.2">
      <c r="A159" s="35">
        <v>154</v>
      </c>
      <c r="B159" s="110"/>
      <c r="C159" s="36"/>
      <c r="D159" s="36"/>
      <c r="E159" s="37"/>
      <c r="F159" s="38"/>
    </row>
    <row r="160" spans="1:6" ht="15" customHeight="1" x14ac:dyDescent="0.2">
      <c r="A160" s="35">
        <v>155</v>
      </c>
      <c r="B160" s="110"/>
      <c r="C160" s="36"/>
      <c r="D160" s="36"/>
      <c r="E160" s="37"/>
      <c r="F160" s="38"/>
    </row>
    <row r="161" spans="1:6" ht="15" customHeight="1" thickBot="1" x14ac:dyDescent="0.25">
      <c r="A161" s="35">
        <v>156</v>
      </c>
      <c r="B161" s="111"/>
      <c r="C161" s="39"/>
      <c r="D161" s="39"/>
      <c r="E161" s="40"/>
      <c r="F161" s="41"/>
    </row>
    <row r="162" spans="1:6" ht="15" customHeight="1" x14ac:dyDescent="0.2">
      <c r="A162" s="35">
        <v>157</v>
      </c>
      <c r="B162" s="106"/>
      <c r="C162" s="107"/>
      <c r="D162" s="107"/>
      <c r="E162" s="108"/>
      <c r="F162" s="109"/>
    </row>
    <row r="163" spans="1:6" ht="15" customHeight="1" x14ac:dyDescent="0.2">
      <c r="A163" s="35">
        <v>158</v>
      </c>
      <c r="B163" s="110"/>
      <c r="C163" s="36"/>
      <c r="D163" s="36"/>
      <c r="E163" s="37"/>
      <c r="F163" s="38"/>
    </row>
    <row r="164" spans="1:6" ht="15" customHeight="1" x14ac:dyDescent="0.2">
      <c r="A164" s="35">
        <v>159</v>
      </c>
      <c r="B164" s="110"/>
      <c r="C164" s="36"/>
      <c r="D164" s="36"/>
      <c r="E164" s="37"/>
      <c r="F164" s="38"/>
    </row>
    <row r="165" spans="1:6" ht="15" customHeight="1" thickBot="1" x14ac:dyDescent="0.25">
      <c r="A165" s="35">
        <v>160</v>
      </c>
      <c r="B165" s="111"/>
      <c r="C165" s="39"/>
      <c r="D165" s="39"/>
      <c r="E165" s="40"/>
      <c r="F165" s="41"/>
    </row>
    <row r="166" spans="1:6" ht="15" customHeight="1" x14ac:dyDescent="0.2">
      <c r="A166" s="35">
        <v>161</v>
      </c>
      <c r="B166" s="106"/>
      <c r="C166" s="107"/>
      <c r="D166" s="107"/>
      <c r="E166" s="108"/>
      <c r="F166" s="109"/>
    </row>
    <row r="167" spans="1:6" ht="15" customHeight="1" x14ac:dyDescent="0.2">
      <c r="A167" s="35">
        <v>162</v>
      </c>
      <c r="B167" s="110"/>
      <c r="C167" s="36"/>
      <c r="D167" s="36"/>
      <c r="E167" s="37"/>
      <c r="F167" s="38"/>
    </row>
    <row r="168" spans="1:6" ht="15" customHeight="1" x14ac:dyDescent="0.2">
      <c r="A168" s="35">
        <v>163</v>
      </c>
      <c r="B168" s="110"/>
      <c r="C168" s="36"/>
      <c r="D168" s="36"/>
      <c r="E168" s="37"/>
      <c r="F168" s="38"/>
    </row>
    <row r="169" spans="1:6" ht="15" customHeight="1" thickBot="1" x14ac:dyDescent="0.25">
      <c r="A169" s="35">
        <v>164</v>
      </c>
      <c r="B169" s="111"/>
      <c r="C169" s="39"/>
      <c r="D169" s="39"/>
      <c r="E169" s="40"/>
      <c r="F169" s="41"/>
    </row>
    <row r="170" spans="1:6" ht="15" customHeight="1" x14ac:dyDescent="0.2">
      <c r="A170" s="35">
        <v>165</v>
      </c>
      <c r="B170" s="106"/>
      <c r="C170" s="107"/>
      <c r="D170" s="107"/>
      <c r="E170" s="108"/>
      <c r="F170" s="109"/>
    </row>
    <row r="171" spans="1:6" ht="15" customHeight="1" x14ac:dyDescent="0.2">
      <c r="A171" s="35">
        <v>166</v>
      </c>
      <c r="B171" s="110"/>
      <c r="C171" s="36"/>
      <c r="D171" s="36"/>
      <c r="E171" s="37"/>
      <c r="F171" s="38"/>
    </row>
    <row r="172" spans="1:6" ht="15" customHeight="1" x14ac:dyDescent="0.2">
      <c r="A172" s="35">
        <v>167</v>
      </c>
      <c r="B172" s="110"/>
      <c r="C172" s="36"/>
      <c r="D172" s="36"/>
      <c r="E172" s="37"/>
      <c r="F172" s="38"/>
    </row>
    <row r="173" spans="1:6" ht="15" customHeight="1" thickBot="1" x14ac:dyDescent="0.25">
      <c r="A173" s="35">
        <v>168</v>
      </c>
      <c r="B173" s="111"/>
      <c r="C173" s="39"/>
      <c r="D173" s="39"/>
      <c r="E173" s="40"/>
      <c r="F173" s="41"/>
    </row>
    <row r="174" spans="1:6" ht="15" customHeight="1" x14ac:dyDescent="0.2">
      <c r="A174" s="35">
        <v>169</v>
      </c>
      <c r="B174" s="106"/>
      <c r="C174" s="107"/>
      <c r="D174" s="107"/>
      <c r="E174" s="108"/>
      <c r="F174" s="109"/>
    </row>
    <row r="175" spans="1:6" ht="15" customHeight="1" x14ac:dyDescent="0.2">
      <c r="A175" s="35">
        <v>170</v>
      </c>
      <c r="B175" s="110"/>
      <c r="C175" s="36"/>
      <c r="D175" s="36"/>
      <c r="E175" s="37"/>
      <c r="F175" s="38"/>
    </row>
    <row r="176" spans="1:6" ht="15" customHeight="1" x14ac:dyDescent="0.2">
      <c r="A176" s="35">
        <v>171</v>
      </c>
      <c r="B176" s="110"/>
      <c r="C176" s="36"/>
      <c r="D176" s="36"/>
      <c r="E176" s="37"/>
      <c r="F176" s="38"/>
    </row>
    <row r="177" spans="1:6" ht="15" customHeight="1" thickBot="1" x14ac:dyDescent="0.25">
      <c r="A177" s="35">
        <v>172</v>
      </c>
      <c r="B177" s="111"/>
      <c r="C177" s="39"/>
      <c r="D177" s="39"/>
      <c r="E177" s="40"/>
      <c r="F177" s="41"/>
    </row>
    <row r="178" spans="1:6" ht="15" customHeight="1" x14ac:dyDescent="0.2">
      <c r="A178" s="35">
        <v>173</v>
      </c>
      <c r="B178" s="106"/>
      <c r="C178" s="107"/>
      <c r="D178" s="107"/>
      <c r="E178" s="108"/>
      <c r="F178" s="109"/>
    </row>
    <row r="179" spans="1:6" ht="15" customHeight="1" x14ac:dyDescent="0.2">
      <c r="A179" s="35">
        <v>174</v>
      </c>
      <c r="B179" s="110"/>
      <c r="C179" s="36"/>
      <c r="D179" s="36"/>
      <c r="E179" s="37"/>
      <c r="F179" s="38"/>
    </row>
    <row r="180" spans="1:6" ht="15" customHeight="1" x14ac:dyDescent="0.2">
      <c r="A180" s="35">
        <v>175</v>
      </c>
      <c r="B180" s="110"/>
      <c r="C180" s="36"/>
      <c r="D180" s="36"/>
      <c r="E180" s="37"/>
      <c r="F180" s="38"/>
    </row>
    <row r="181" spans="1:6" ht="15" customHeight="1" thickBot="1" x14ac:dyDescent="0.25">
      <c r="A181" s="35">
        <v>176</v>
      </c>
      <c r="B181" s="111"/>
      <c r="C181" s="39"/>
      <c r="D181" s="39"/>
      <c r="E181" s="40"/>
      <c r="F181" s="41"/>
    </row>
    <row r="182" spans="1:6" ht="15" customHeight="1" x14ac:dyDescent="0.2">
      <c r="A182" s="35">
        <v>177</v>
      </c>
      <c r="B182" s="106"/>
      <c r="C182" s="107"/>
      <c r="D182" s="107"/>
      <c r="E182" s="108"/>
      <c r="F182" s="109"/>
    </row>
    <row r="183" spans="1:6" ht="15" customHeight="1" x14ac:dyDescent="0.2">
      <c r="A183" s="35">
        <v>178</v>
      </c>
      <c r="B183" s="110"/>
      <c r="C183" s="36"/>
      <c r="D183" s="36"/>
      <c r="E183" s="37"/>
      <c r="F183" s="38"/>
    </row>
    <row r="184" spans="1:6" ht="15" customHeight="1" x14ac:dyDescent="0.2">
      <c r="A184" s="35">
        <v>179</v>
      </c>
      <c r="B184" s="110"/>
      <c r="C184" s="36"/>
      <c r="D184" s="36"/>
      <c r="E184" s="37"/>
      <c r="F184" s="38"/>
    </row>
    <row r="185" spans="1:6" ht="15" customHeight="1" thickBot="1" x14ac:dyDescent="0.25">
      <c r="A185" s="35">
        <v>180</v>
      </c>
      <c r="B185" s="111"/>
      <c r="C185" s="39"/>
      <c r="D185" s="39"/>
      <c r="E185" s="40"/>
      <c r="F185" s="41"/>
    </row>
    <row r="186" spans="1:6" ht="15" customHeight="1" x14ac:dyDescent="0.2">
      <c r="A186" s="35">
        <v>181</v>
      </c>
      <c r="B186" s="106"/>
      <c r="C186" s="107"/>
      <c r="D186" s="107"/>
      <c r="E186" s="108"/>
      <c r="F186" s="109"/>
    </row>
    <row r="187" spans="1:6" ht="15" customHeight="1" x14ac:dyDescent="0.2">
      <c r="A187" s="35">
        <v>182</v>
      </c>
      <c r="B187" s="110"/>
      <c r="C187" s="36"/>
      <c r="D187" s="36"/>
      <c r="E187" s="37"/>
      <c r="F187" s="38"/>
    </row>
    <row r="188" spans="1:6" ht="15" customHeight="1" x14ac:dyDescent="0.2">
      <c r="A188" s="35">
        <v>183</v>
      </c>
      <c r="B188" s="110"/>
      <c r="C188" s="36"/>
      <c r="D188" s="36"/>
      <c r="E188" s="37"/>
      <c r="F188" s="38"/>
    </row>
    <row r="189" spans="1:6" ht="15" customHeight="1" thickBot="1" x14ac:dyDescent="0.25">
      <c r="A189" s="35">
        <v>184</v>
      </c>
      <c r="B189" s="111"/>
      <c r="C189" s="39"/>
      <c r="D189" s="39"/>
      <c r="E189" s="40"/>
      <c r="F189" s="41"/>
    </row>
    <row r="190" spans="1:6" ht="15" customHeight="1" x14ac:dyDescent="0.2">
      <c r="A190" s="35">
        <v>185</v>
      </c>
      <c r="B190" s="106"/>
      <c r="C190" s="107"/>
      <c r="D190" s="107"/>
      <c r="E190" s="108"/>
      <c r="F190" s="109"/>
    </row>
    <row r="191" spans="1:6" ht="15" customHeight="1" x14ac:dyDescent="0.2">
      <c r="A191" s="35">
        <v>186</v>
      </c>
      <c r="B191" s="110"/>
      <c r="C191" s="36"/>
      <c r="D191" s="36"/>
      <c r="E191" s="37"/>
      <c r="F191" s="38"/>
    </row>
    <row r="192" spans="1:6" ht="15" customHeight="1" x14ac:dyDescent="0.2">
      <c r="A192" s="35">
        <v>187</v>
      </c>
      <c r="B192" s="110"/>
      <c r="C192" s="36"/>
      <c r="D192" s="36"/>
      <c r="E192" s="37"/>
      <c r="F192" s="38"/>
    </row>
    <row r="193" spans="1:6" ht="15" customHeight="1" thickBot="1" x14ac:dyDescent="0.25">
      <c r="A193" s="35">
        <v>188</v>
      </c>
      <c r="B193" s="111"/>
      <c r="C193" s="39"/>
      <c r="D193" s="39"/>
      <c r="E193" s="40"/>
      <c r="F193" s="41"/>
    </row>
    <row r="194" spans="1:6" ht="15" customHeight="1" x14ac:dyDescent="0.2">
      <c r="A194" s="35">
        <v>189</v>
      </c>
      <c r="B194" s="106"/>
      <c r="C194" s="107"/>
      <c r="D194" s="107"/>
      <c r="E194" s="108"/>
      <c r="F194" s="109"/>
    </row>
    <row r="195" spans="1:6" ht="15" customHeight="1" x14ac:dyDescent="0.2">
      <c r="A195" s="35">
        <v>190</v>
      </c>
      <c r="B195" s="110"/>
      <c r="C195" s="36"/>
      <c r="D195" s="36"/>
      <c r="E195" s="37"/>
      <c r="F195" s="38"/>
    </row>
    <row r="196" spans="1:6" ht="15" customHeight="1" x14ac:dyDescent="0.2">
      <c r="A196" s="35">
        <v>191</v>
      </c>
      <c r="B196" s="110"/>
      <c r="C196" s="36"/>
      <c r="D196" s="36"/>
      <c r="E196" s="37"/>
      <c r="F196" s="38"/>
    </row>
    <row r="197" spans="1:6" ht="15" customHeight="1" thickBot="1" x14ac:dyDescent="0.25">
      <c r="A197" s="35">
        <v>192</v>
      </c>
      <c r="B197" s="111"/>
      <c r="C197" s="39"/>
      <c r="D197" s="39"/>
      <c r="E197" s="40"/>
      <c r="F197" s="41"/>
    </row>
    <row r="198" spans="1:6" ht="15" customHeight="1" x14ac:dyDescent="0.2">
      <c r="A198" s="35">
        <v>193</v>
      </c>
      <c r="B198" s="106"/>
      <c r="C198" s="107"/>
      <c r="D198" s="107"/>
      <c r="E198" s="108"/>
      <c r="F198" s="109"/>
    </row>
    <row r="199" spans="1:6" ht="15" customHeight="1" x14ac:dyDescent="0.2">
      <c r="A199" s="35">
        <v>194</v>
      </c>
      <c r="B199" s="110"/>
      <c r="C199" s="36"/>
      <c r="D199" s="36"/>
      <c r="E199" s="37"/>
      <c r="F199" s="38"/>
    </row>
    <row r="200" spans="1:6" ht="15" customHeight="1" x14ac:dyDescent="0.2">
      <c r="A200" s="35">
        <v>195</v>
      </c>
      <c r="B200" s="110"/>
      <c r="C200" s="36"/>
      <c r="D200" s="36"/>
      <c r="E200" s="37"/>
      <c r="F200" s="38"/>
    </row>
    <row r="201" spans="1:6" ht="15" customHeight="1" thickBot="1" x14ac:dyDescent="0.25">
      <c r="A201" s="35">
        <v>196</v>
      </c>
      <c r="B201" s="111"/>
      <c r="C201" s="39"/>
      <c r="D201" s="39"/>
      <c r="E201" s="40"/>
      <c r="F201" s="41"/>
    </row>
    <row r="202" spans="1:6" ht="15" customHeight="1" x14ac:dyDescent="0.2">
      <c r="A202" s="35">
        <v>197</v>
      </c>
      <c r="B202" s="106"/>
      <c r="C202" s="107"/>
      <c r="D202" s="107"/>
      <c r="E202" s="108"/>
      <c r="F202" s="109"/>
    </row>
    <row r="203" spans="1:6" ht="15" customHeight="1" x14ac:dyDescent="0.2">
      <c r="A203" s="35">
        <v>198</v>
      </c>
      <c r="B203" s="110"/>
      <c r="C203" s="36"/>
      <c r="D203" s="36"/>
      <c r="E203" s="37"/>
      <c r="F203" s="38"/>
    </row>
    <row r="204" spans="1:6" ht="15" customHeight="1" x14ac:dyDescent="0.2">
      <c r="A204" s="35">
        <v>199</v>
      </c>
      <c r="B204" s="110"/>
      <c r="C204" s="36"/>
      <c r="D204" s="36"/>
      <c r="E204" s="37"/>
      <c r="F204" s="38"/>
    </row>
    <row r="205" spans="1:6" ht="15" customHeight="1" thickBot="1" x14ac:dyDescent="0.25">
      <c r="A205" s="35">
        <v>200</v>
      </c>
      <c r="B205" s="111"/>
      <c r="C205" s="39"/>
      <c r="D205" s="39"/>
      <c r="E205" s="40"/>
      <c r="F205" s="41"/>
    </row>
    <row r="206" spans="1:6" ht="15" customHeight="1" x14ac:dyDescent="0.2">
      <c r="A206" s="35">
        <v>201</v>
      </c>
      <c r="B206" s="106"/>
      <c r="C206" s="107"/>
      <c r="D206" s="107"/>
      <c r="E206" s="108"/>
      <c r="F206" s="109"/>
    </row>
    <row r="207" spans="1:6" ht="15" customHeight="1" x14ac:dyDescent="0.2">
      <c r="A207" s="35">
        <v>202</v>
      </c>
      <c r="B207" s="110"/>
      <c r="C207" s="36"/>
      <c r="D207" s="36"/>
      <c r="E207" s="37"/>
      <c r="F207" s="38"/>
    </row>
    <row r="208" spans="1:6" ht="15" customHeight="1" x14ac:dyDescent="0.2">
      <c r="A208" s="35">
        <v>203</v>
      </c>
      <c r="B208" s="110"/>
      <c r="C208" s="36"/>
      <c r="D208" s="36"/>
      <c r="E208" s="37"/>
      <c r="F208" s="38"/>
    </row>
    <row r="209" spans="1:6" ht="15" customHeight="1" thickBot="1" x14ac:dyDescent="0.25">
      <c r="A209" s="35">
        <v>204</v>
      </c>
      <c r="B209" s="111"/>
      <c r="C209" s="39"/>
      <c r="D209" s="39"/>
      <c r="E209" s="40"/>
      <c r="F209" s="41"/>
    </row>
    <row r="210" spans="1:6" ht="15" customHeight="1" x14ac:dyDescent="0.2">
      <c r="A210" s="35">
        <v>205</v>
      </c>
      <c r="B210" s="106"/>
      <c r="C210" s="107"/>
      <c r="D210" s="107"/>
      <c r="E210" s="108"/>
      <c r="F210" s="109"/>
    </row>
    <row r="211" spans="1:6" ht="15" customHeight="1" x14ac:dyDescent="0.2">
      <c r="A211" s="35">
        <v>206</v>
      </c>
      <c r="B211" s="110"/>
      <c r="C211" s="36"/>
      <c r="D211" s="36"/>
      <c r="E211" s="37"/>
      <c r="F211" s="38"/>
    </row>
    <row r="212" spans="1:6" ht="15" customHeight="1" x14ac:dyDescent="0.2">
      <c r="A212" s="35">
        <v>207</v>
      </c>
      <c r="B212" s="110"/>
      <c r="C212" s="36"/>
      <c r="D212" s="36"/>
      <c r="E212" s="37"/>
      <c r="F212" s="38"/>
    </row>
    <row r="213" spans="1:6" ht="15" customHeight="1" thickBot="1" x14ac:dyDescent="0.25">
      <c r="A213" s="35">
        <v>208</v>
      </c>
      <c r="B213" s="111"/>
      <c r="C213" s="39"/>
      <c r="D213" s="39"/>
      <c r="E213" s="40"/>
      <c r="F213" s="41"/>
    </row>
    <row r="214" spans="1:6" ht="15" customHeight="1" x14ac:dyDescent="0.2">
      <c r="A214" s="35">
        <v>209</v>
      </c>
      <c r="B214" s="106"/>
      <c r="C214" s="107"/>
      <c r="D214" s="107"/>
      <c r="E214" s="108"/>
      <c r="F214" s="109"/>
    </row>
    <row r="215" spans="1:6" ht="15" customHeight="1" x14ac:dyDescent="0.2">
      <c r="A215" s="35">
        <v>210</v>
      </c>
      <c r="B215" s="110"/>
      <c r="C215" s="36"/>
      <c r="D215" s="36"/>
      <c r="E215" s="37"/>
      <c r="F215" s="38"/>
    </row>
    <row r="216" spans="1:6" ht="15" customHeight="1" x14ac:dyDescent="0.2">
      <c r="A216" s="35">
        <v>211</v>
      </c>
      <c r="B216" s="110"/>
      <c r="C216" s="36"/>
      <c r="D216" s="36"/>
      <c r="E216" s="37"/>
      <c r="F216" s="38"/>
    </row>
    <row r="217" spans="1:6" ht="15" customHeight="1" thickBot="1" x14ac:dyDescent="0.25">
      <c r="A217" s="35">
        <v>212</v>
      </c>
      <c r="B217" s="111"/>
      <c r="C217" s="39"/>
      <c r="D217" s="39"/>
      <c r="E217" s="40"/>
      <c r="F217" s="41"/>
    </row>
    <row r="218" spans="1:6" ht="15" customHeight="1" x14ac:dyDescent="0.2">
      <c r="A218" s="35">
        <v>213</v>
      </c>
      <c r="B218" s="106"/>
      <c r="C218" s="107"/>
      <c r="D218" s="107"/>
      <c r="E218" s="108"/>
      <c r="F218" s="109"/>
    </row>
    <row r="219" spans="1:6" ht="15" customHeight="1" x14ac:dyDescent="0.2">
      <c r="A219" s="35">
        <v>214</v>
      </c>
      <c r="B219" s="110"/>
      <c r="C219" s="36"/>
      <c r="D219" s="36"/>
      <c r="E219" s="37"/>
      <c r="F219" s="38"/>
    </row>
    <row r="220" spans="1:6" ht="15" customHeight="1" x14ac:dyDescent="0.2">
      <c r="A220" s="35">
        <v>215</v>
      </c>
      <c r="B220" s="110"/>
      <c r="C220" s="36"/>
      <c r="D220" s="36"/>
      <c r="E220" s="37"/>
      <c r="F220" s="38"/>
    </row>
    <row r="221" spans="1:6" ht="15" customHeight="1" thickBot="1" x14ac:dyDescent="0.25">
      <c r="A221" s="35">
        <v>216</v>
      </c>
      <c r="B221" s="111"/>
      <c r="C221" s="39"/>
      <c r="D221" s="39"/>
      <c r="E221" s="40"/>
      <c r="F221" s="41"/>
    </row>
    <row r="222" spans="1:6" ht="15" customHeight="1" x14ac:dyDescent="0.2">
      <c r="A222" s="35">
        <v>217</v>
      </c>
      <c r="B222" s="106"/>
      <c r="C222" s="107"/>
      <c r="D222" s="107"/>
      <c r="E222" s="108"/>
      <c r="F222" s="109"/>
    </row>
    <row r="223" spans="1:6" ht="15" customHeight="1" x14ac:dyDescent="0.2">
      <c r="A223" s="35">
        <v>218</v>
      </c>
      <c r="B223" s="110"/>
      <c r="C223" s="36"/>
      <c r="D223" s="36"/>
      <c r="E223" s="37"/>
      <c r="F223" s="38"/>
    </row>
    <row r="224" spans="1:6" ht="15" customHeight="1" x14ac:dyDescent="0.2">
      <c r="A224" s="35">
        <v>219</v>
      </c>
      <c r="B224" s="110"/>
      <c r="C224" s="36"/>
      <c r="D224" s="36"/>
      <c r="E224" s="37"/>
      <c r="F224" s="38"/>
    </row>
    <row r="225" spans="1:6" ht="15" customHeight="1" thickBot="1" x14ac:dyDescent="0.25">
      <c r="A225" s="35">
        <v>220</v>
      </c>
      <c r="B225" s="111"/>
      <c r="C225" s="39"/>
      <c r="D225" s="39"/>
      <c r="E225" s="40"/>
      <c r="F225" s="41"/>
    </row>
    <row r="226" spans="1:6" ht="15" customHeight="1" x14ac:dyDescent="0.2">
      <c r="A226" s="35">
        <v>221</v>
      </c>
      <c r="B226" s="106"/>
      <c r="C226" s="107"/>
      <c r="D226" s="107"/>
      <c r="E226" s="108"/>
      <c r="F226" s="109"/>
    </row>
    <row r="227" spans="1:6" ht="15" customHeight="1" x14ac:dyDescent="0.2">
      <c r="A227" s="35">
        <v>222</v>
      </c>
      <c r="B227" s="110"/>
      <c r="C227" s="36"/>
      <c r="D227" s="36"/>
      <c r="E227" s="37"/>
      <c r="F227" s="38"/>
    </row>
    <row r="228" spans="1:6" ht="15" customHeight="1" x14ac:dyDescent="0.2">
      <c r="A228" s="35">
        <v>223</v>
      </c>
      <c r="B228" s="110"/>
      <c r="C228" s="36"/>
      <c r="D228" s="36"/>
      <c r="E228" s="37"/>
      <c r="F228" s="38"/>
    </row>
    <row r="229" spans="1:6" ht="15" customHeight="1" thickBot="1" x14ac:dyDescent="0.25">
      <c r="A229" s="35">
        <v>224</v>
      </c>
      <c r="B229" s="111"/>
      <c r="C229" s="39"/>
      <c r="D229" s="39"/>
      <c r="E229" s="40"/>
      <c r="F229" s="41"/>
    </row>
    <row r="230" spans="1:6" ht="15" customHeight="1" x14ac:dyDescent="0.2">
      <c r="A230" s="35">
        <v>225</v>
      </c>
      <c r="B230" s="106"/>
      <c r="C230" s="107"/>
      <c r="D230" s="107"/>
      <c r="E230" s="108"/>
      <c r="F230" s="109"/>
    </row>
    <row r="231" spans="1:6" ht="15" customHeight="1" x14ac:dyDescent="0.2">
      <c r="A231" s="35">
        <v>226</v>
      </c>
      <c r="B231" s="110"/>
      <c r="C231" s="36"/>
      <c r="D231" s="36"/>
      <c r="E231" s="37"/>
      <c r="F231" s="38"/>
    </row>
    <row r="232" spans="1:6" ht="15" customHeight="1" x14ac:dyDescent="0.2">
      <c r="A232" s="35">
        <v>227</v>
      </c>
      <c r="B232" s="110"/>
      <c r="C232" s="36"/>
      <c r="D232" s="36"/>
      <c r="E232" s="37"/>
      <c r="F232" s="38"/>
    </row>
    <row r="233" spans="1:6" ht="15" customHeight="1" thickBot="1" x14ac:dyDescent="0.25">
      <c r="A233" s="35">
        <v>228</v>
      </c>
      <c r="B233" s="111"/>
      <c r="C233" s="39"/>
      <c r="D233" s="39"/>
      <c r="E233" s="40"/>
      <c r="F233" s="41"/>
    </row>
    <row r="234" spans="1:6" ht="15" customHeight="1" x14ac:dyDescent="0.2">
      <c r="A234" s="35">
        <v>229</v>
      </c>
      <c r="B234" s="106"/>
      <c r="C234" s="107"/>
      <c r="D234" s="107"/>
      <c r="E234" s="108"/>
      <c r="F234" s="109"/>
    </row>
    <row r="235" spans="1:6" ht="15" customHeight="1" x14ac:dyDescent="0.2">
      <c r="A235" s="35">
        <v>230</v>
      </c>
      <c r="B235" s="110"/>
      <c r="C235" s="36"/>
      <c r="D235" s="36"/>
      <c r="E235" s="37"/>
      <c r="F235" s="38"/>
    </row>
    <row r="236" spans="1:6" ht="15" customHeight="1" x14ac:dyDescent="0.2">
      <c r="A236" s="35">
        <v>231</v>
      </c>
      <c r="B236" s="110"/>
      <c r="C236" s="36"/>
      <c r="D236" s="36"/>
      <c r="E236" s="37"/>
      <c r="F236" s="38"/>
    </row>
    <row r="237" spans="1:6" ht="15" customHeight="1" thickBot="1" x14ac:dyDescent="0.25">
      <c r="A237" s="35">
        <v>232</v>
      </c>
      <c r="B237" s="111"/>
      <c r="C237" s="39"/>
      <c r="D237" s="39"/>
      <c r="E237" s="40"/>
      <c r="F237" s="41"/>
    </row>
    <row r="238" spans="1:6" ht="15" customHeight="1" x14ac:dyDescent="0.2">
      <c r="A238" s="35">
        <v>233</v>
      </c>
      <c r="B238" s="106"/>
      <c r="C238" s="107"/>
      <c r="D238" s="107"/>
      <c r="E238" s="108"/>
      <c r="F238" s="109"/>
    </row>
    <row r="239" spans="1:6" ht="15" customHeight="1" x14ac:dyDescent="0.2">
      <c r="A239" s="35">
        <v>234</v>
      </c>
      <c r="B239" s="110"/>
      <c r="C239" s="36"/>
      <c r="D239" s="36"/>
      <c r="E239" s="37"/>
      <c r="F239" s="38"/>
    </row>
    <row r="240" spans="1:6" ht="15" customHeight="1" x14ac:dyDescent="0.2">
      <c r="A240" s="35">
        <v>235</v>
      </c>
      <c r="B240" s="110"/>
      <c r="C240" s="36"/>
      <c r="D240" s="36"/>
      <c r="E240" s="37"/>
      <c r="F240" s="38"/>
    </row>
    <row r="241" spans="1:6" ht="15" customHeight="1" thickBot="1" x14ac:dyDescent="0.25">
      <c r="A241" s="35">
        <v>236</v>
      </c>
      <c r="B241" s="111"/>
      <c r="C241" s="39"/>
      <c r="D241" s="39"/>
      <c r="E241" s="40"/>
      <c r="F241" s="41"/>
    </row>
    <row r="242" spans="1:6" ht="15" customHeight="1" x14ac:dyDescent="0.2">
      <c r="A242" s="35">
        <v>237</v>
      </c>
      <c r="B242" s="106"/>
      <c r="C242" s="107"/>
      <c r="D242" s="107"/>
      <c r="E242" s="108"/>
      <c r="F242" s="109"/>
    </row>
    <row r="243" spans="1:6" ht="15" customHeight="1" x14ac:dyDescent="0.2">
      <c r="A243" s="35">
        <v>238</v>
      </c>
      <c r="B243" s="110"/>
      <c r="C243" s="36"/>
      <c r="D243" s="36"/>
      <c r="E243" s="37"/>
      <c r="F243" s="38"/>
    </row>
    <row r="244" spans="1:6" ht="15" customHeight="1" x14ac:dyDescent="0.2">
      <c r="A244" s="35">
        <v>239</v>
      </c>
      <c r="B244" s="110"/>
      <c r="C244" s="36"/>
      <c r="D244" s="36"/>
      <c r="E244" s="37"/>
      <c r="F244" s="38"/>
    </row>
    <row r="245" spans="1:6" ht="15" customHeight="1" thickBot="1" x14ac:dyDescent="0.25">
      <c r="A245" s="35">
        <v>240</v>
      </c>
      <c r="B245" s="111"/>
      <c r="C245" s="39"/>
      <c r="D245" s="39"/>
      <c r="E245" s="40"/>
      <c r="F245" s="41"/>
    </row>
    <row r="246" spans="1:6" ht="15" customHeight="1" x14ac:dyDescent="0.2">
      <c r="A246" s="35">
        <v>241</v>
      </c>
      <c r="B246" s="106"/>
      <c r="C246" s="107"/>
      <c r="D246" s="107"/>
      <c r="E246" s="108"/>
      <c r="F246" s="109"/>
    </row>
    <row r="247" spans="1:6" ht="15" customHeight="1" x14ac:dyDescent="0.2">
      <c r="A247" s="35">
        <v>242</v>
      </c>
      <c r="B247" s="110"/>
      <c r="C247" s="36"/>
      <c r="D247" s="36"/>
      <c r="E247" s="37"/>
      <c r="F247" s="38"/>
    </row>
    <row r="248" spans="1:6" ht="15" customHeight="1" x14ac:dyDescent="0.2">
      <c r="A248" s="35">
        <v>243</v>
      </c>
      <c r="B248" s="110"/>
      <c r="C248" s="36"/>
      <c r="D248" s="36"/>
      <c r="E248" s="37"/>
      <c r="F248" s="38"/>
    </row>
    <row r="249" spans="1:6" ht="15" customHeight="1" thickBot="1" x14ac:dyDescent="0.25">
      <c r="A249" s="35">
        <v>244</v>
      </c>
      <c r="B249" s="111"/>
      <c r="C249" s="39"/>
      <c r="D249" s="39"/>
      <c r="E249" s="40"/>
      <c r="F249" s="41"/>
    </row>
    <row r="250" spans="1:6" ht="15" customHeight="1" x14ac:dyDescent="0.2">
      <c r="A250" s="35">
        <v>245</v>
      </c>
      <c r="B250" s="106"/>
      <c r="C250" s="107"/>
      <c r="D250" s="107"/>
      <c r="E250" s="108"/>
      <c r="F250" s="109"/>
    </row>
    <row r="251" spans="1:6" ht="15" customHeight="1" x14ac:dyDescent="0.2">
      <c r="A251" s="35">
        <v>246</v>
      </c>
      <c r="B251" s="110"/>
      <c r="C251" s="36"/>
      <c r="D251" s="36"/>
      <c r="E251" s="37"/>
      <c r="F251" s="38"/>
    </row>
    <row r="252" spans="1:6" ht="15" customHeight="1" x14ac:dyDescent="0.2">
      <c r="A252" s="35">
        <v>247</v>
      </c>
      <c r="B252" s="110"/>
      <c r="C252" s="36"/>
      <c r="D252" s="36"/>
      <c r="E252" s="37"/>
      <c r="F252" s="38"/>
    </row>
    <row r="253" spans="1:6" ht="15" customHeight="1" thickBot="1" x14ac:dyDescent="0.25">
      <c r="A253" s="35">
        <v>248</v>
      </c>
      <c r="B253" s="111"/>
      <c r="C253" s="39"/>
      <c r="D253" s="39"/>
      <c r="E253" s="40"/>
      <c r="F253" s="41"/>
    </row>
  </sheetData>
  <mergeCells count="6">
    <mergeCell ref="G34:I36"/>
    <mergeCell ref="A4:C4"/>
    <mergeCell ref="A1:F1"/>
    <mergeCell ref="A2:F2"/>
    <mergeCell ref="A3:F3"/>
    <mergeCell ref="E4:F4"/>
  </mergeCells>
  <phoneticPr fontId="3" type="noConversion"/>
  <conditionalFormatting sqref="C6:C9">
    <cfRule type="duplicateValues" dxfId="151" priority="128"/>
  </conditionalFormatting>
  <conditionalFormatting sqref="B10:B13">
    <cfRule type="duplicateValues" dxfId="150" priority="127" stopIfTrue="1"/>
  </conditionalFormatting>
  <conditionalFormatting sqref="C10:C13">
    <cfRule type="duplicateValues" dxfId="149" priority="126"/>
  </conditionalFormatting>
  <conditionalFormatting sqref="B14:B17">
    <cfRule type="duplicateValues" dxfId="148" priority="125" stopIfTrue="1"/>
  </conditionalFormatting>
  <conditionalFormatting sqref="C14:C17">
    <cfRule type="duplicateValues" dxfId="147" priority="124"/>
  </conditionalFormatting>
  <conditionalFormatting sqref="B18:B21">
    <cfRule type="duplicateValues" dxfId="146" priority="123" stopIfTrue="1"/>
  </conditionalFormatting>
  <conditionalFormatting sqref="C18:C21">
    <cfRule type="duplicateValues" dxfId="145" priority="122"/>
  </conditionalFormatting>
  <conditionalFormatting sqref="B22:B25">
    <cfRule type="duplicateValues" dxfId="144" priority="121" stopIfTrue="1"/>
  </conditionalFormatting>
  <conditionalFormatting sqref="C22:C25">
    <cfRule type="duplicateValues" dxfId="143" priority="120"/>
  </conditionalFormatting>
  <conditionalFormatting sqref="B26:B29">
    <cfRule type="duplicateValues" dxfId="142" priority="119" stopIfTrue="1"/>
  </conditionalFormatting>
  <conditionalFormatting sqref="C26:C29">
    <cfRule type="duplicateValues" dxfId="141" priority="118"/>
  </conditionalFormatting>
  <conditionalFormatting sqref="B30:B33">
    <cfRule type="duplicateValues" dxfId="140" priority="117" stopIfTrue="1"/>
  </conditionalFormatting>
  <conditionalFormatting sqref="C30">
    <cfRule type="duplicateValues" dxfId="139" priority="116"/>
  </conditionalFormatting>
  <conditionalFormatting sqref="B34:B36">
    <cfRule type="duplicateValues" dxfId="138" priority="115" stopIfTrue="1"/>
  </conditionalFormatting>
  <conditionalFormatting sqref="C31:C33">
    <cfRule type="duplicateValues" dxfId="137" priority="114"/>
  </conditionalFormatting>
  <conditionalFormatting sqref="C41">
    <cfRule type="duplicateValues" dxfId="136" priority="112"/>
  </conditionalFormatting>
  <conditionalFormatting sqref="B42:B45">
    <cfRule type="duplicateValues" dxfId="135" priority="111" stopIfTrue="1"/>
  </conditionalFormatting>
  <conditionalFormatting sqref="C42:C45">
    <cfRule type="duplicateValues" dxfId="134" priority="110"/>
  </conditionalFormatting>
  <conditionalFormatting sqref="B46:B49">
    <cfRule type="duplicateValues" dxfId="133" priority="109" stopIfTrue="1"/>
  </conditionalFormatting>
  <conditionalFormatting sqref="C46:C49">
    <cfRule type="duplicateValues" dxfId="132" priority="108"/>
  </conditionalFormatting>
  <conditionalFormatting sqref="B50:B53">
    <cfRule type="duplicateValues" dxfId="131" priority="107" stopIfTrue="1"/>
  </conditionalFormatting>
  <conditionalFormatting sqref="C50:C53">
    <cfRule type="duplicateValues" dxfId="130" priority="106"/>
  </conditionalFormatting>
  <conditionalFormatting sqref="B54:B57">
    <cfRule type="duplicateValues" dxfId="129" priority="105" stopIfTrue="1"/>
  </conditionalFormatting>
  <conditionalFormatting sqref="C54:C57">
    <cfRule type="duplicateValues" dxfId="128" priority="104"/>
  </conditionalFormatting>
  <conditionalFormatting sqref="B58:B61">
    <cfRule type="duplicateValues" dxfId="127" priority="103" stopIfTrue="1"/>
  </conditionalFormatting>
  <conditionalFormatting sqref="C58:C61">
    <cfRule type="duplicateValues" dxfId="126" priority="102"/>
  </conditionalFormatting>
  <conditionalFormatting sqref="B62:B65">
    <cfRule type="duplicateValues" dxfId="125" priority="101" stopIfTrue="1"/>
  </conditionalFormatting>
  <conditionalFormatting sqref="C62:C65">
    <cfRule type="duplicateValues" dxfId="124" priority="100"/>
  </conditionalFormatting>
  <conditionalFormatting sqref="B66:B69">
    <cfRule type="duplicateValues" dxfId="123" priority="99" stopIfTrue="1"/>
  </conditionalFormatting>
  <conditionalFormatting sqref="C66:C69">
    <cfRule type="duplicateValues" dxfId="122" priority="98"/>
  </conditionalFormatting>
  <conditionalFormatting sqref="B70:B73">
    <cfRule type="duplicateValues" dxfId="121" priority="97" stopIfTrue="1"/>
  </conditionalFormatting>
  <conditionalFormatting sqref="C70:C73">
    <cfRule type="duplicateValues" dxfId="120" priority="96"/>
  </conditionalFormatting>
  <conditionalFormatting sqref="B74:B77">
    <cfRule type="duplicateValues" dxfId="119" priority="95" stopIfTrue="1"/>
  </conditionalFormatting>
  <conditionalFormatting sqref="C74:C77">
    <cfRule type="duplicateValues" dxfId="118" priority="94"/>
  </conditionalFormatting>
  <conditionalFormatting sqref="B78:B81">
    <cfRule type="duplicateValues" dxfId="117" priority="93" stopIfTrue="1"/>
  </conditionalFormatting>
  <conditionalFormatting sqref="C78:C81">
    <cfRule type="duplicateValues" dxfId="116" priority="92"/>
  </conditionalFormatting>
  <conditionalFormatting sqref="B82:B85">
    <cfRule type="duplicateValues" dxfId="115" priority="91" stopIfTrue="1"/>
  </conditionalFormatting>
  <conditionalFormatting sqref="C82:C85">
    <cfRule type="duplicateValues" dxfId="114" priority="90"/>
  </conditionalFormatting>
  <conditionalFormatting sqref="B86:B89">
    <cfRule type="duplicateValues" dxfId="113" priority="89" stopIfTrue="1"/>
  </conditionalFormatting>
  <conditionalFormatting sqref="C86:C89">
    <cfRule type="duplicateValues" dxfId="112" priority="88"/>
  </conditionalFormatting>
  <conditionalFormatting sqref="B90:B93">
    <cfRule type="duplicateValues" dxfId="111" priority="87" stopIfTrue="1"/>
  </conditionalFormatting>
  <conditionalFormatting sqref="C90:C93">
    <cfRule type="duplicateValues" dxfId="110" priority="86"/>
  </conditionalFormatting>
  <conditionalFormatting sqref="B94:B97">
    <cfRule type="duplicateValues" dxfId="109" priority="85" stopIfTrue="1"/>
  </conditionalFormatting>
  <conditionalFormatting sqref="C94:C97">
    <cfRule type="duplicateValues" dxfId="108" priority="84"/>
  </conditionalFormatting>
  <conditionalFormatting sqref="B98:B101">
    <cfRule type="duplicateValues" dxfId="107" priority="83" stopIfTrue="1"/>
  </conditionalFormatting>
  <conditionalFormatting sqref="C98:C101">
    <cfRule type="duplicateValues" dxfId="106" priority="82"/>
  </conditionalFormatting>
  <conditionalFormatting sqref="B102:B105">
    <cfRule type="duplicateValues" dxfId="105" priority="81" stopIfTrue="1"/>
  </conditionalFormatting>
  <conditionalFormatting sqref="C102:C105">
    <cfRule type="duplicateValues" dxfId="104" priority="80"/>
  </conditionalFormatting>
  <conditionalFormatting sqref="B106:B109">
    <cfRule type="duplicateValues" dxfId="103" priority="79" stopIfTrue="1"/>
  </conditionalFormatting>
  <conditionalFormatting sqref="C106:C109">
    <cfRule type="duplicateValues" dxfId="102" priority="78"/>
  </conditionalFormatting>
  <conditionalFormatting sqref="B110:B113">
    <cfRule type="duplicateValues" dxfId="101" priority="77" stopIfTrue="1"/>
  </conditionalFormatting>
  <conditionalFormatting sqref="C110:C113">
    <cfRule type="duplicateValues" dxfId="100" priority="76"/>
  </conditionalFormatting>
  <conditionalFormatting sqref="B114:B117">
    <cfRule type="duplicateValues" dxfId="99" priority="75" stopIfTrue="1"/>
  </conditionalFormatting>
  <conditionalFormatting sqref="C114:C117">
    <cfRule type="duplicateValues" dxfId="98" priority="74"/>
  </conditionalFormatting>
  <conditionalFormatting sqref="B118:B121">
    <cfRule type="duplicateValues" dxfId="97" priority="73" stopIfTrue="1"/>
  </conditionalFormatting>
  <conditionalFormatting sqref="C118:C121">
    <cfRule type="duplicateValues" dxfId="96" priority="72"/>
  </conditionalFormatting>
  <conditionalFormatting sqref="B122:B125">
    <cfRule type="duplicateValues" dxfId="95" priority="71" stopIfTrue="1"/>
  </conditionalFormatting>
  <conditionalFormatting sqref="C122:C125">
    <cfRule type="duplicateValues" dxfId="94" priority="70"/>
  </conditionalFormatting>
  <conditionalFormatting sqref="B126:B129">
    <cfRule type="duplicateValues" dxfId="93" priority="69" stopIfTrue="1"/>
  </conditionalFormatting>
  <conditionalFormatting sqref="C126:C129">
    <cfRule type="duplicateValues" dxfId="92" priority="68"/>
  </conditionalFormatting>
  <conditionalFormatting sqref="B130:B133">
    <cfRule type="duplicateValues" dxfId="91" priority="67" stopIfTrue="1"/>
  </conditionalFormatting>
  <conditionalFormatting sqref="C130:C133">
    <cfRule type="duplicateValues" dxfId="90" priority="66"/>
  </conditionalFormatting>
  <conditionalFormatting sqref="B134:B137">
    <cfRule type="duplicateValues" dxfId="89" priority="65" stopIfTrue="1"/>
  </conditionalFormatting>
  <conditionalFormatting sqref="C134:C137">
    <cfRule type="duplicateValues" dxfId="88" priority="64"/>
  </conditionalFormatting>
  <conditionalFormatting sqref="B138:B141">
    <cfRule type="duplicateValues" dxfId="87" priority="63" stopIfTrue="1"/>
  </conditionalFormatting>
  <conditionalFormatting sqref="C138:C141">
    <cfRule type="duplicateValues" dxfId="86" priority="62"/>
  </conditionalFormatting>
  <conditionalFormatting sqref="B142:B145">
    <cfRule type="duplicateValues" dxfId="85" priority="61" stopIfTrue="1"/>
  </conditionalFormatting>
  <conditionalFormatting sqref="C142:C145">
    <cfRule type="duplicateValues" dxfId="84" priority="60"/>
  </conditionalFormatting>
  <conditionalFormatting sqref="B146:B149">
    <cfRule type="duplicateValues" dxfId="83" priority="59" stopIfTrue="1"/>
  </conditionalFormatting>
  <conditionalFormatting sqref="C146:C149">
    <cfRule type="duplicateValues" dxfId="82" priority="58"/>
  </conditionalFormatting>
  <conditionalFormatting sqref="B150:B153">
    <cfRule type="duplicateValues" dxfId="81" priority="57" stopIfTrue="1"/>
  </conditionalFormatting>
  <conditionalFormatting sqref="C150:C153">
    <cfRule type="duplicateValues" dxfId="80" priority="56"/>
  </conditionalFormatting>
  <conditionalFormatting sqref="B154:B157">
    <cfRule type="duplicateValues" dxfId="79" priority="55" stopIfTrue="1"/>
  </conditionalFormatting>
  <conditionalFormatting sqref="C154:C157">
    <cfRule type="duplicateValues" dxfId="78" priority="54"/>
  </conditionalFormatting>
  <conditionalFormatting sqref="B158:B161">
    <cfRule type="duplicateValues" dxfId="77" priority="53" stopIfTrue="1"/>
  </conditionalFormatting>
  <conditionalFormatting sqref="C158:C161">
    <cfRule type="duplicateValues" dxfId="76" priority="52"/>
  </conditionalFormatting>
  <conditionalFormatting sqref="B162:B165">
    <cfRule type="duplicateValues" dxfId="75" priority="51" stopIfTrue="1"/>
  </conditionalFormatting>
  <conditionalFormatting sqref="C162:C165">
    <cfRule type="duplicateValues" dxfId="74" priority="50"/>
  </conditionalFormatting>
  <conditionalFormatting sqref="B166:B169">
    <cfRule type="duplicateValues" dxfId="73" priority="49" stopIfTrue="1"/>
  </conditionalFormatting>
  <conditionalFormatting sqref="C166:C169">
    <cfRule type="duplicateValues" dxfId="72" priority="48"/>
  </conditionalFormatting>
  <conditionalFormatting sqref="B170:B173">
    <cfRule type="duplicateValues" dxfId="71" priority="47" stopIfTrue="1"/>
  </conditionalFormatting>
  <conditionalFormatting sqref="C170:C173">
    <cfRule type="duplicateValues" dxfId="70" priority="46"/>
  </conditionalFormatting>
  <conditionalFormatting sqref="B174:B177">
    <cfRule type="duplicateValues" dxfId="69" priority="45" stopIfTrue="1"/>
  </conditionalFormatting>
  <conditionalFormatting sqref="C174:C177">
    <cfRule type="duplicateValues" dxfId="68" priority="44"/>
  </conditionalFormatting>
  <conditionalFormatting sqref="B178:B181">
    <cfRule type="duplicateValues" dxfId="67" priority="43" stopIfTrue="1"/>
  </conditionalFormatting>
  <conditionalFormatting sqref="C178:C181">
    <cfRule type="duplicateValues" dxfId="66" priority="42"/>
  </conditionalFormatting>
  <conditionalFormatting sqref="B182:B185">
    <cfRule type="duplicateValues" dxfId="65" priority="41" stopIfTrue="1"/>
  </conditionalFormatting>
  <conditionalFormatting sqref="C182:C185">
    <cfRule type="duplicateValues" dxfId="64" priority="40"/>
  </conditionalFormatting>
  <conditionalFormatting sqref="B186:B189">
    <cfRule type="duplicateValues" dxfId="63" priority="39" stopIfTrue="1"/>
  </conditionalFormatting>
  <conditionalFormatting sqref="C186:C189">
    <cfRule type="duplicateValues" dxfId="62" priority="38"/>
  </conditionalFormatting>
  <conditionalFormatting sqref="B190:B193">
    <cfRule type="duplicateValues" dxfId="61" priority="37" stopIfTrue="1"/>
  </conditionalFormatting>
  <conditionalFormatting sqref="C190:C193">
    <cfRule type="duplicateValues" dxfId="60" priority="36"/>
  </conditionalFormatting>
  <conditionalFormatting sqref="B194:B197">
    <cfRule type="duplicateValues" dxfId="59" priority="35" stopIfTrue="1"/>
  </conditionalFormatting>
  <conditionalFormatting sqref="C194:C197">
    <cfRule type="duplicateValues" dxfId="58" priority="34"/>
  </conditionalFormatting>
  <conditionalFormatting sqref="B198:B201">
    <cfRule type="duplicateValues" dxfId="57" priority="33" stopIfTrue="1"/>
  </conditionalFormatting>
  <conditionalFormatting sqref="C198:C201">
    <cfRule type="duplicateValues" dxfId="56" priority="32"/>
  </conditionalFormatting>
  <conditionalFormatting sqref="B202:B205">
    <cfRule type="duplicateValues" dxfId="55" priority="31" stopIfTrue="1"/>
  </conditionalFormatting>
  <conditionalFormatting sqref="C202:C205">
    <cfRule type="duplicateValues" dxfId="54" priority="30"/>
  </conditionalFormatting>
  <conditionalFormatting sqref="B206:B209">
    <cfRule type="duplicateValues" dxfId="53" priority="29" stopIfTrue="1"/>
  </conditionalFormatting>
  <conditionalFormatting sqref="C206:C209">
    <cfRule type="duplicateValues" dxfId="52" priority="28"/>
  </conditionalFormatting>
  <conditionalFormatting sqref="B210:B213">
    <cfRule type="duplicateValues" dxfId="51" priority="27" stopIfTrue="1"/>
  </conditionalFormatting>
  <conditionalFormatting sqref="C210:C213">
    <cfRule type="duplicateValues" dxfId="50" priority="26"/>
  </conditionalFormatting>
  <conditionalFormatting sqref="B214:B217">
    <cfRule type="duplicateValues" dxfId="49" priority="25" stopIfTrue="1"/>
  </conditionalFormatting>
  <conditionalFormatting sqref="C214:C217">
    <cfRule type="duplicateValues" dxfId="48" priority="24"/>
  </conditionalFormatting>
  <conditionalFormatting sqref="B218:B221">
    <cfRule type="duplicateValues" dxfId="47" priority="23" stopIfTrue="1"/>
  </conditionalFormatting>
  <conditionalFormatting sqref="C218:C221">
    <cfRule type="duplicateValues" dxfId="46" priority="22"/>
  </conditionalFormatting>
  <conditionalFormatting sqref="B222:B225">
    <cfRule type="duplicateValues" dxfId="45" priority="21" stopIfTrue="1"/>
  </conditionalFormatting>
  <conditionalFormatting sqref="C222:C225">
    <cfRule type="duplicateValues" dxfId="44" priority="20"/>
  </conditionalFormatting>
  <conditionalFormatting sqref="B226:B229">
    <cfRule type="duplicateValues" dxfId="43" priority="19" stopIfTrue="1"/>
  </conditionalFormatting>
  <conditionalFormatting sqref="C226:C229">
    <cfRule type="duplicateValues" dxfId="42" priority="18"/>
  </conditionalFormatting>
  <conditionalFormatting sqref="B230:B233">
    <cfRule type="duplicateValues" dxfId="41" priority="17" stopIfTrue="1"/>
  </conditionalFormatting>
  <conditionalFormatting sqref="C230:C233">
    <cfRule type="duplicateValues" dxfId="40" priority="16"/>
  </conditionalFormatting>
  <conditionalFormatting sqref="B234:B237">
    <cfRule type="duplicateValues" dxfId="39" priority="15" stopIfTrue="1"/>
  </conditionalFormatting>
  <conditionalFormatting sqref="C234:C237">
    <cfRule type="duplicateValues" dxfId="38" priority="14"/>
  </conditionalFormatting>
  <conditionalFormatting sqref="B238:B241">
    <cfRule type="duplicateValues" dxfId="37" priority="13" stopIfTrue="1"/>
  </conditionalFormatting>
  <conditionalFormatting sqref="C238:C241">
    <cfRule type="duplicateValues" dxfId="36" priority="12"/>
  </conditionalFormatting>
  <conditionalFormatting sqref="B242:B245">
    <cfRule type="duplicateValues" dxfId="35" priority="11" stopIfTrue="1"/>
  </conditionalFormatting>
  <conditionalFormatting sqref="C242:C245">
    <cfRule type="duplicateValues" dxfId="34" priority="10"/>
  </conditionalFormatting>
  <conditionalFormatting sqref="B246:B249">
    <cfRule type="duplicateValues" dxfId="33" priority="9" stopIfTrue="1"/>
  </conditionalFormatting>
  <conditionalFormatting sqref="C246:C249">
    <cfRule type="duplicateValues" dxfId="32" priority="8"/>
  </conditionalFormatting>
  <conditionalFormatting sqref="B250:B253">
    <cfRule type="duplicateValues" dxfId="31" priority="7" stopIfTrue="1"/>
  </conditionalFormatting>
  <conditionalFormatting sqref="C250:C253">
    <cfRule type="duplicateValues" dxfId="30" priority="6"/>
  </conditionalFormatting>
  <conditionalFormatting sqref="B6:B9">
    <cfRule type="duplicateValues" dxfId="29" priority="129" stopIfTrue="1"/>
  </conditionalFormatting>
  <conditionalFormatting sqref="C6:C33 C41:C253">
    <cfRule type="duplicateValues" dxfId="28" priority="5"/>
  </conditionalFormatting>
  <conditionalFormatting sqref="F41:F253 F6:F33">
    <cfRule type="cellIs" dxfId="27" priority="2" stopIfTrue="1" operator="between">
      <formula>36161</formula>
      <formula>37256</formula>
    </cfRule>
  </conditionalFormatting>
  <conditionalFormatting sqref="F34:F36">
    <cfRule type="cellIs" dxfId="26" priority="1" stopIfTrue="1" operator="between">
      <formula>36161</formula>
      <formula>37256</formula>
    </cfRule>
  </conditionalFormatting>
  <conditionalFormatting sqref="B40:B41 B37:B38">
    <cfRule type="duplicateValues" dxfId="25" priority="652" stopIfTrue="1"/>
  </conditionalFormatting>
  <printOptions horizontalCentered="1"/>
  <pageMargins left="0.70866141732283472" right="0.23622047244094491" top="0.70866141732283472" bottom="0.31496062992125984" header="0.39370078740157483" footer="0.15748031496062992"/>
  <pageSetup paperSize="9" scale="86"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rgb="FFFF0000"/>
  </sheetPr>
  <dimension ref="A1:P254"/>
  <sheetViews>
    <sheetView view="pageBreakPreview" zoomScale="106" zoomScaleNormal="100" zoomScaleSheetLayoutView="106" workbookViewId="0">
      <selection activeCell="L27" sqref="L27"/>
    </sheetView>
  </sheetViews>
  <sheetFormatPr defaultRowHeight="12.75" x14ac:dyDescent="0.2"/>
  <cols>
    <col min="1" max="1" width="5.140625" style="16" customWidth="1"/>
    <col min="2" max="2" width="6.42578125" style="16" bestFit="1" customWidth="1"/>
    <col min="3" max="3" width="24.42578125" style="24" customWidth="1"/>
    <col min="4" max="4" width="31.7109375" style="24" customWidth="1"/>
    <col min="5" max="5" width="7.140625" style="15" customWidth="1"/>
    <col min="6" max="6" width="10.140625" style="16" bestFit="1" customWidth="1"/>
    <col min="7" max="7" width="9.140625" style="69"/>
    <col min="8" max="8" width="6.7109375" style="15" customWidth="1"/>
    <col min="9" max="16384" width="9.140625" style="15"/>
  </cols>
  <sheetData>
    <row r="1" spans="1:16" ht="33.75" customHeight="1" x14ac:dyDescent="0.2">
      <c r="A1" s="174" t="str">
        <f>KAPAK!A2</f>
        <v>Samsun Atletizm İl Temsilciliği</v>
      </c>
      <c r="B1" s="174"/>
      <c r="C1" s="174"/>
      <c r="D1" s="174"/>
      <c r="E1" s="174"/>
      <c r="F1" s="174"/>
      <c r="G1" s="174"/>
      <c r="H1" s="174"/>
      <c r="J1" s="16"/>
    </row>
    <row r="2" spans="1:16" ht="15.75" x14ac:dyDescent="0.2">
      <c r="A2" s="175" t="str">
        <f>KAPAK!B24</f>
        <v>Küçükler ve Yıldızlar Bölgesel Kros Ligi 3.Kademe Yarışmaları</v>
      </c>
      <c r="B2" s="175"/>
      <c r="C2" s="175"/>
      <c r="D2" s="175"/>
      <c r="E2" s="175"/>
      <c r="F2" s="175"/>
      <c r="G2" s="175"/>
      <c r="H2" s="175"/>
    </row>
    <row r="3" spans="1:16" ht="14.25" x14ac:dyDescent="0.2">
      <c r="A3" s="176" t="str">
        <f>KAPAK!B27</f>
        <v>Samsun</v>
      </c>
      <c r="B3" s="176"/>
      <c r="C3" s="176"/>
      <c r="D3" s="176"/>
      <c r="E3" s="176"/>
      <c r="F3" s="176"/>
      <c r="G3" s="176"/>
      <c r="H3" s="176"/>
      <c r="I3" s="17"/>
    </row>
    <row r="4" spans="1:16" ht="15.75" customHeight="1" x14ac:dyDescent="0.2">
      <c r="A4" s="173" t="str">
        <f>KAPAK!B26</f>
        <v>Küçük Kızlar</v>
      </c>
      <c r="B4" s="173"/>
      <c r="C4" s="173"/>
      <c r="D4" s="25" t="str">
        <f>KAPAK!B25</f>
        <v>1.5 km.</v>
      </c>
      <c r="E4" s="26"/>
      <c r="F4" s="177">
        <f>KAPAK!B28</f>
        <v>41959.416666666664</v>
      </c>
      <c r="G4" s="177"/>
      <c r="H4" s="177"/>
    </row>
    <row r="5" spans="1:16" s="18" customFormat="1" ht="25.5" x14ac:dyDescent="0.2">
      <c r="A5" s="85" t="s">
        <v>0</v>
      </c>
      <c r="B5" s="88" t="s">
        <v>1</v>
      </c>
      <c r="C5" s="88" t="s">
        <v>3</v>
      </c>
      <c r="D5" s="88" t="s">
        <v>16</v>
      </c>
      <c r="E5" s="88" t="s">
        <v>8</v>
      </c>
      <c r="F5" s="89" t="s">
        <v>2</v>
      </c>
      <c r="G5" s="90" t="s">
        <v>4</v>
      </c>
      <c r="H5" s="88" t="s">
        <v>13</v>
      </c>
      <c r="L5" s="19"/>
      <c r="M5" s="19"/>
      <c r="N5" s="19"/>
      <c r="O5" s="19"/>
      <c r="P5" s="19"/>
    </row>
    <row r="6" spans="1:16" ht="15.75" customHeight="1" x14ac:dyDescent="0.2">
      <c r="A6" s="20">
        <f>IF(B6&lt;&gt;"",1,"")</f>
        <v>1</v>
      </c>
      <c r="B6" s="80">
        <v>505</v>
      </c>
      <c r="C6" s="21" t="str">
        <f>IF(ISERROR(VLOOKUP(B6,'START LİSTE'!$B$6:$F$1253,2,0)),"",VLOOKUP(B6,'START LİSTE'!$B$6:$F$1253,2,0))</f>
        <v>ÖZLEM UÇAR</v>
      </c>
      <c r="D6" s="21" t="str">
        <f>IF(ISERROR(VLOOKUP(B6,'START LİSTE'!$B$6:$F$1253,3,0)),"",VLOOKUP(B6,'START LİSTE'!$B$6:$F$1253,3,0))</f>
        <v>TOKAT</v>
      </c>
      <c r="E6" s="22" t="str">
        <f>IF(ISERROR(VLOOKUP(B6,'START LİSTE'!$B$6:$F$1253,4,0)),"",VLOOKUP(B6,'START LİSTE'!$B$6:$F$1253,4,0))</f>
        <v>F</v>
      </c>
      <c r="F6" s="23">
        <f>IF(ISERROR(VLOOKUP($B6,'START LİSTE'!$B$6:$F$1253,5,0)),"",VLOOKUP($B6,'START LİSTE'!$B$6:$F$1253,5,0))</f>
        <v>37023</v>
      </c>
      <c r="G6" s="81">
        <v>507</v>
      </c>
      <c r="H6" s="104">
        <f>IF(OR(G6="DQ",G6="DNF",G6="DNS"),"-",IF(B6&lt;&gt;"",IF(E6="F",0,1),""))</f>
        <v>0</v>
      </c>
      <c r="J6" s="16"/>
    </row>
    <row r="7" spans="1:16" ht="15.75" customHeight="1" x14ac:dyDescent="0.2">
      <c r="A7" s="20">
        <f>IF(B7&lt;&gt;"",A6+1,"")</f>
        <v>2</v>
      </c>
      <c r="B7" s="80">
        <v>477</v>
      </c>
      <c r="C7" s="21" t="str">
        <f>IF(ISERROR(VLOOKUP(B7,'START LİSTE'!$B$6:$F$1253,2,0)),"",VLOOKUP(B7,'START LİSTE'!$B$6:$F$1253,2,0))</f>
        <v>FİLİZ KARAKOÇ</v>
      </c>
      <c r="D7" s="21" t="str">
        <f>IF(ISERROR(VLOOKUP(B7,'START LİSTE'!$B$6:$F$1253,3,0)),"",VLOOKUP(B7,'START LİSTE'!$B$6:$F$1253,3,0))</f>
        <v>SAMSUN ATAK SPOR</v>
      </c>
      <c r="E7" s="22" t="str">
        <f>IF(ISERROR(VLOOKUP(B7,'START LİSTE'!$B$6:$F$1253,4,0)),"",VLOOKUP(B7,'START LİSTE'!$B$6:$F$1253,4,0))</f>
        <v>T</v>
      </c>
      <c r="F7" s="23">
        <f>IF(ISERROR(VLOOKUP($B7,'START LİSTE'!$B$6:$F$1253,5,0)),"",VLOOKUP($B7,'START LİSTE'!$B$6:$F$1253,5,0))</f>
        <v>36670</v>
      </c>
      <c r="G7" s="81">
        <v>512</v>
      </c>
      <c r="H7" s="104">
        <f>IF(OR(G7="DQ",G7="DNF",G7="DNS"),"-",IF(B7&lt;&gt;"",IF(E7="F",H6,H6+1),""))</f>
        <v>1</v>
      </c>
      <c r="J7" s="16"/>
    </row>
    <row r="8" spans="1:16" ht="15.75" customHeight="1" x14ac:dyDescent="0.2">
      <c r="A8" s="20">
        <f t="shared" ref="A8:A71" si="0">IF(B8&lt;&gt;"",A7+1,"")</f>
        <v>3</v>
      </c>
      <c r="B8" s="80">
        <v>461</v>
      </c>
      <c r="C8" s="21" t="str">
        <f>IF(ISERROR(VLOOKUP(B8,'START LİSTE'!$B$6:$F$1253,2,0)),"",VLOOKUP(B8,'START LİSTE'!$B$6:$F$1253,2,0))</f>
        <v>SELMA İSOT</v>
      </c>
      <c r="D8" s="21" t="str">
        <f>IF(ISERROR(VLOOKUP(B8,'START LİSTE'!$B$6:$F$1253,3,0)),"",VLOOKUP(B8,'START LİSTE'!$B$6:$F$1253,3,0))</f>
        <v>TOKAT GENÇLİK SPOR KULÜBÜ</v>
      </c>
      <c r="E8" s="22" t="str">
        <f>IF(ISERROR(VLOOKUP(B8,'START LİSTE'!$B$6:$F$1253,4,0)),"",VLOOKUP(B8,'START LİSTE'!$B$6:$F$1253,4,0))</f>
        <v>T</v>
      </c>
      <c r="F8" s="23">
        <f>IF(ISERROR(VLOOKUP($B8,'START LİSTE'!$B$6:$F$1253,5,0)),"",VLOOKUP($B8,'START LİSTE'!$B$6:$F$1253,5,0))</f>
        <v>36194</v>
      </c>
      <c r="G8" s="81">
        <v>515</v>
      </c>
      <c r="H8" s="104">
        <f t="shared" ref="H8:H71" si="1">IF(OR(G8="DQ",G8="DNF",G8="DNS"),"-",IF(B8&lt;&gt;"",IF(E8="F",H7,H7+1),""))</f>
        <v>2</v>
      </c>
      <c r="J8" s="16"/>
    </row>
    <row r="9" spans="1:16" ht="15.75" customHeight="1" x14ac:dyDescent="0.2">
      <c r="A9" s="20">
        <f t="shared" si="0"/>
        <v>4</v>
      </c>
      <c r="B9" s="80">
        <v>473</v>
      </c>
      <c r="C9" s="21" t="str">
        <f>IF(ISERROR(VLOOKUP(B9,'START LİSTE'!$B$6:$F$1253,2,0)),"",VLOOKUP(B9,'START LİSTE'!$B$6:$F$1253,2,0))</f>
        <v>MERVE YÖNDEM</v>
      </c>
      <c r="D9" s="21" t="str">
        <f>IF(ISERROR(VLOOKUP(B9,'START LİSTE'!$B$6:$F$1253,3,0)),"",VLOOKUP(B9,'START LİSTE'!$B$6:$F$1253,3,0))</f>
        <v>GÜMÜŞHANE GENÇLİK SPOR KULÜBÜ</v>
      </c>
      <c r="E9" s="22" t="str">
        <f>IF(ISERROR(VLOOKUP(B9,'START LİSTE'!$B$6:$F$1253,4,0)),"",VLOOKUP(B9,'START LİSTE'!$B$6:$F$1253,4,0))</f>
        <v>T</v>
      </c>
      <c r="F9" s="23">
        <f>IF(ISERROR(VLOOKUP($B9,'START LİSTE'!$B$6:$F$1253,5,0)),"",VLOOKUP($B9,'START LİSTE'!$B$6:$F$1253,5,0))</f>
        <v>36561</v>
      </c>
      <c r="G9" s="81">
        <v>521</v>
      </c>
      <c r="H9" s="104">
        <f t="shared" si="1"/>
        <v>3</v>
      </c>
    </row>
    <row r="10" spans="1:16" ht="15.75" customHeight="1" x14ac:dyDescent="0.2">
      <c r="A10" s="20">
        <f t="shared" si="0"/>
        <v>5</v>
      </c>
      <c r="B10" s="80">
        <v>482</v>
      </c>
      <c r="C10" s="21" t="str">
        <f>IF(ISERROR(VLOOKUP(B10,'START LİSTE'!$B$6:$F$1253,2,0)),"",VLOOKUP(B10,'START LİSTE'!$B$6:$F$1253,2,0))</f>
        <v>MEDİNE  BOZALİ</v>
      </c>
      <c r="D10" s="21" t="str">
        <f>IF(ISERROR(VLOOKUP(B10,'START LİSTE'!$B$6:$F$1253,3,0)),"",VLOOKUP(B10,'START LİSTE'!$B$6:$F$1253,3,0))</f>
        <v>TRABZON - KARAYOLLARI SPOR KULÜBÜ</v>
      </c>
      <c r="E10" s="22" t="str">
        <f>IF(ISERROR(VLOOKUP(B10,'START LİSTE'!$B$6:$F$1253,4,0)),"",VLOOKUP(B10,'START LİSTE'!$B$6:$F$1253,4,0))</f>
        <v>T</v>
      </c>
      <c r="F10" s="23">
        <f>IF(ISERROR(VLOOKUP($B10,'START LİSTE'!$B$6:$F$1253,5,0)),"",VLOOKUP($B10,'START LİSTE'!$B$6:$F$1253,5,0))</f>
        <v>36612</v>
      </c>
      <c r="G10" s="81">
        <v>527</v>
      </c>
      <c r="H10" s="104">
        <f t="shared" si="1"/>
        <v>4</v>
      </c>
    </row>
    <row r="11" spans="1:16" ht="15.75" customHeight="1" x14ac:dyDescent="0.2">
      <c r="A11" s="20">
        <f t="shared" si="0"/>
        <v>6</v>
      </c>
      <c r="B11" s="80">
        <v>463</v>
      </c>
      <c r="C11" s="21" t="str">
        <f>IF(ISERROR(VLOOKUP(B11,'START LİSTE'!$B$6:$F$1253,2,0)),"",VLOOKUP(B11,'START LİSTE'!$B$6:$F$1253,2,0))</f>
        <v>TÜLAY BAKIR</v>
      </c>
      <c r="D11" s="21" t="str">
        <f>IF(ISERROR(VLOOKUP(B11,'START LİSTE'!$B$6:$F$1253,3,0)),"",VLOOKUP(B11,'START LİSTE'!$B$6:$F$1253,3,0))</f>
        <v>TOKAT GENÇLİK SPOR KULÜBÜ</v>
      </c>
      <c r="E11" s="22" t="str">
        <f>IF(ISERROR(VLOOKUP(B11,'START LİSTE'!$B$6:$F$1253,4,0)),"",VLOOKUP(B11,'START LİSTE'!$B$6:$F$1253,4,0))</f>
        <v>T</v>
      </c>
      <c r="F11" s="23">
        <f>IF(ISERROR(VLOOKUP($B11,'START LİSTE'!$B$6:$F$1253,5,0)),"",VLOOKUP($B11,'START LİSTE'!$B$6:$F$1253,5,0))</f>
        <v>36458</v>
      </c>
      <c r="G11" s="81">
        <v>528</v>
      </c>
      <c r="H11" s="104">
        <f t="shared" si="1"/>
        <v>5</v>
      </c>
    </row>
    <row r="12" spans="1:16" ht="15.75" customHeight="1" x14ac:dyDescent="0.2">
      <c r="A12" s="20">
        <f t="shared" si="0"/>
        <v>7</v>
      </c>
      <c r="B12" s="80">
        <v>472</v>
      </c>
      <c r="C12" s="21" t="str">
        <f>IF(ISERROR(VLOOKUP(B12,'START LİSTE'!$B$6:$F$1253,2,0)),"",VLOOKUP(B12,'START LİSTE'!$B$6:$F$1253,2,0))</f>
        <v>ŞEYDA NUR ÇEK</v>
      </c>
      <c r="D12" s="21" t="str">
        <f>IF(ISERROR(VLOOKUP(B12,'START LİSTE'!$B$6:$F$1253,3,0)),"",VLOOKUP(B12,'START LİSTE'!$B$6:$F$1253,3,0))</f>
        <v>ORDU-FATSA SPOR</v>
      </c>
      <c r="E12" s="22" t="str">
        <f>IF(ISERROR(VLOOKUP(B12,'START LİSTE'!$B$6:$F$1253,4,0)),"",VLOOKUP(B12,'START LİSTE'!$B$6:$F$1253,4,0))</f>
        <v>T</v>
      </c>
      <c r="F12" s="23">
        <f>IF(ISERROR(VLOOKUP($B12,'START LİSTE'!$B$6:$F$1253,5,0)),"",VLOOKUP($B12,'START LİSTE'!$B$6:$F$1253,5,0))</f>
        <v>36658</v>
      </c>
      <c r="G12" s="81">
        <v>530</v>
      </c>
      <c r="H12" s="104">
        <f t="shared" si="1"/>
        <v>6</v>
      </c>
    </row>
    <row r="13" spans="1:16" ht="15.75" customHeight="1" x14ac:dyDescent="0.2">
      <c r="A13" s="20">
        <f t="shared" si="0"/>
        <v>8</v>
      </c>
      <c r="B13" s="80">
        <v>462</v>
      </c>
      <c r="C13" s="21" t="str">
        <f>IF(ISERROR(VLOOKUP(B13,'START LİSTE'!$B$6:$F$1253,2,0)),"",VLOOKUP(B13,'START LİSTE'!$B$6:$F$1253,2,0))</f>
        <v>TUĞÇE ZENGİN</v>
      </c>
      <c r="D13" s="21" t="str">
        <f>IF(ISERROR(VLOOKUP(B13,'START LİSTE'!$B$6:$F$1253,3,0)),"",VLOOKUP(B13,'START LİSTE'!$B$6:$F$1253,3,0))</f>
        <v>TOKAT GENÇLİK SPOR KULÜBÜ</v>
      </c>
      <c r="E13" s="22" t="str">
        <f>IF(ISERROR(VLOOKUP(B13,'START LİSTE'!$B$6:$F$1253,4,0)),"",VLOOKUP(B13,'START LİSTE'!$B$6:$F$1253,4,0))</f>
        <v>T</v>
      </c>
      <c r="F13" s="23">
        <f>IF(ISERROR(VLOOKUP($B13,'START LİSTE'!$B$6:$F$1253,5,0)),"",VLOOKUP($B13,'START LİSTE'!$B$6:$F$1253,5,0))</f>
        <v>37084</v>
      </c>
      <c r="G13" s="81">
        <v>534</v>
      </c>
      <c r="H13" s="104">
        <f t="shared" si="1"/>
        <v>7</v>
      </c>
    </row>
    <row r="14" spans="1:16" ht="15.75" customHeight="1" x14ac:dyDescent="0.2">
      <c r="A14" s="20">
        <f t="shared" si="0"/>
        <v>9</v>
      </c>
      <c r="B14" s="80">
        <v>464</v>
      </c>
      <c r="C14" s="21" t="str">
        <f>IF(ISERROR(VLOOKUP(B14,'START LİSTE'!$B$6:$F$1253,2,0)),"",VLOOKUP(B14,'START LİSTE'!$B$6:$F$1253,2,0))</f>
        <v>GÜLCAN UZUN</v>
      </c>
      <c r="D14" s="21" t="str">
        <f>IF(ISERROR(VLOOKUP(B14,'START LİSTE'!$B$6:$F$1253,3,0)),"",VLOOKUP(B14,'START LİSTE'!$B$6:$F$1253,3,0))</f>
        <v>TOKAT GENÇLİK SPOR KULÜBÜ</v>
      </c>
      <c r="E14" s="22" t="str">
        <f>IF(ISERROR(VLOOKUP(B14,'START LİSTE'!$B$6:$F$1253,4,0)),"",VLOOKUP(B14,'START LİSTE'!$B$6:$F$1253,4,0))</f>
        <v>T</v>
      </c>
      <c r="F14" s="23">
        <f>IF(ISERROR(VLOOKUP($B14,'START LİSTE'!$B$6:$F$1253,5,0)),"",VLOOKUP($B14,'START LİSTE'!$B$6:$F$1253,5,0))</f>
        <v>36605</v>
      </c>
      <c r="G14" s="81">
        <v>535</v>
      </c>
      <c r="H14" s="104">
        <f t="shared" si="1"/>
        <v>8</v>
      </c>
    </row>
    <row r="15" spans="1:16" ht="15.75" customHeight="1" x14ac:dyDescent="0.2">
      <c r="A15" s="20">
        <f t="shared" si="0"/>
        <v>10</v>
      </c>
      <c r="B15" s="80">
        <v>470</v>
      </c>
      <c r="C15" s="21" t="str">
        <f>IF(ISERROR(VLOOKUP(B15,'START LİSTE'!$B$6:$F$1253,2,0)),"",VLOOKUP(B15,'START LİSTE'!$B$6:$F$1253,2,0))</f>
        <v>AKSANUR YAMAN</v>
      </c>
      <c r="D15" s="21" t="str">
        <f>IF(ISERROR(VLOOKUP(B15,'START LİSTE'!$B$6:$F$1253,3,0)),"",VLOOKUP(B15,'START LİSTE'!$B$6:$F$1253,3,0))</f>
        <v>ORDU-FATSA SPOR</v>
      </c>
      <c r="E15" s="22" t="str">
        <f>IF(ISERROR(VLOOKUP(B15,'START LİSTE'!$B$6:$F$1253,4,0)),"",VLOOKUP(B15,'START LİSTE'!$B$6:$F$1253,4,0))</f>
        <v>T</v>
      </c>
      <c r="F15" s="23">
        <f>IF(ISERROR(VLOOKUP($B15,'START LİSTE'!$B$6:$F$1253,5,0)),"",VLOOKUP($B15,'START LİSTE'!$B$6:$F$1253,5,0))</f>
        <v>36627</v>
      </c>
      <c r="G15" s="81">
        <v>536</v>
      </c>
      <c r="H15" s="104">
        <f t="shared" si="1"/>
        <v>9</v>
      </c>
    </row>
    <row r="16" spans="1:16" ht="15.75" customHeight="1" x14ac:dyDescent="0.2">
      <c r="A16" s="20">
        <f t="shared" si="0"/>
        <v>11</v>
      </c>
      <c r="B16" s="80">
        <v>479</v>
      </c>
      <c r="C16" s="21" t="str">
        <f>IF(ISERROR(VLOOKUP(B16,'START LİSTE'!$B$6:$F$1253,2,0)),"",VLOOKUP(B16,'START LİSTE'!$B$6:$F$1253,2,0))</f>
        <v>TUGBANUR TAŞDEMİR</v>
      </c>
      <c r="D16" s="21" t="str">
        <f>IF(ISERROR(VLOOKUP(B16,'START LİSTE'!$B$6:$F$1253,3,0)),"",VLOOKUP(B16,'START LİSTE'!$B$6:$F$1253,3,0))</f>
        <v>SAMSUN ATAK SPOR</v>
      </c>
      <c r="E16" s="22" t="str">
        <f>IF(ISERROR(VLOOKUP(B16,'START LİSTE'!$B$6:$F$1253,4,0)),"",VLOOKUP(B16,'START LİSTE'!$B$6:$F$1253,4,0))</f>
        <v>T</v>
      </c>
      <c r="F16" s="23">
        <f>IF(ISERROR(VLOOKUP($B16,'START LİSTE'!$B$6:$F$1253,5,0)),"",VLOOKUP($B16,'START LİSTE'!$B$6:$F$1253,5,0))</f>
        <v>37006</v>
      </c>
      <c r="G16" s="81">
        <v>537</v>
      </c>
      <c r="H16" s="104">
        <f t="shared" si="1"/>
        <v>10</v>
      </c>
    </row>
    <row r="17" spans="1:8" ht="15.75" customHeight="1" x14ac:dyDescent="0.2">
      <c r="A17" s="20">
        <f t="shared" si="0"/>
        <v>12</v>
      </c>
      <c r="B17" s="80">
        <v>469</v>
      </c>
      <c r="C17" s="21" t="str">
        <f>IF(ISERROR(VLOOKUP(B17,'START LİSTE'!$B$6:$F$1253,2,0)),"",VLOOKUP(B17,'START LİSTE'!$B$6:$F$1253,2,0))</f>
        <v>DUYGU AKÇİN</v>
      </c>
      <c r="D17" s="21" t="str">
        <f>IF(ISERROR(VLOOKUP(B17,'START LİSTE'!$B$6:$F$1253,3,0)),"",VLOOKUP(B17,'START LİSTE'!$B$6:$F$1253,3,0))</f>
        <v>ORDU-FATSA SPOR</v>
      </c>
      <c r="E17" s="22" t="str">
        <f>IF(ISERROR(VLOOKUP(B17,'START LİSTE'!$B$6:$F$1253,4,0)),"",VLOOKUP(B17,'START LİSTE'!$B$6:$F$1253,4,0))</f>
        <v>T</v>
      </c>
      <c r="F17" s="23">
        <f>IF(ISERROR(VLOOKUP($B17,'START LİSTE'!$B$6:$F$1253,5,0)),"",VLOOKUP($B17,'START LİSTE'!$B$6:$F$1253,5,0))</f>
        <v>36443</v>
      </c>
      <c r="G17" s="81">
        <v>538</v>
      </c>
      <c r="H17" s="104">
        <f t="shared" si="1"/>
        <v>11</v>
      </c>
    </row>
    <row r="18" spans="1:8" ht="15.75" customHeight="1" x14ac:dyDescent="0.2">
      <c r="A18" s="20">
        <f t="shared" si="0"/>
        <v>13</v>
      </c>
      <c r="B18" s="80">
        <v>480</v>
      </c>
      <c r="C18" s="21" t="str">
        <f>IF(ISERROR(VLOOKUP(B18,'START LİSTE'!$B$6:$F$1253,2,0)),"",VLOOKUP(B18,'START LİSTE'!$B$6:$F$1253,2,0))</f>
        <v>YELİZ DUMAN</v>
      </c>
      <c r="D18" s="21" t="str">
        <f>IF(ISERROR(VLOOKUP(B18,'START LİSTE'!$B$6:$F$1253,3,0)),"",VLOOKUP(B18,'START LİSTE'!$B$6:$F$1253,3,0))</f>
        <v>SAMSUN ATAK SPOR</v>
      </c>
      <c r="E18" s="22" t="str">
        <f>IF(ISERROR(VLOOKUP(B18,'START LİSTE'!$B$6:$F$1253,4,0)),"",VLOOKUP(B18,'START LİSTE'!$B$6:$F$1253,4,0))</f>
        <v>T</v>
      </c>
      <c r="F18" s="23" t="str">
        <f>IF(ISERROR(VLOOKUP($B18,'START LİSTE'!$B$6:$F$1253,5,0)),"",VLOOKUP($B18,'START LİSTE'!$B$6:$F$1253,5,0))</f>
        <v>25,010,2001</v>
      </c>
      <c r="G18" s="81">
        <v>541</v>
      </c>
      <c r="H18" s="104">
        <f t="shared" si="1"/>
        <v>12</v>
      </c>
    </row>
    <row r="19" spans="1:8" ht="15.75" customHeight="1" x14ac:dyDescent="0.2">
      <c r="A19" s="20">
        <f t="shared" si="0"/>
        <v>14</v>
      </c>
      <c r="B19" s="80">
        <v>483</v>
      </c>
      <c r="C19" s="21" t="str">
        <f>IF(ISERROR(VLOOKUP(B19,'START LİSTE'!$B$6:$F$1253,2,0)),"",VLOOKUP(B19,'START LİSTE'!$B$6:$F$1253,2,0))</f>
        <v>ÖZNUR  GEDİK</v>
      </c>
      <c r="D19" s="21" t="str">
        <f>IF(ISERROR(VLOOKUP(B19,'START LİSTE'!$B$6:$F$1253,3,0)),"",VLOOKUP(B19,'START LİSTE'!$B$6:$F$1253,3,0))</f>
        <v>TRABZON - KARAYOLLARI SPOR KULÜBÜ</v>
      </c>
      <c r="E19" s="22" t="str">
        <f>IF(ISERROR(VLOOKUP(B19,'START LİSTE'!$B$6:$F$1253,4,0)),"",VLOOKUP(B19,'START LİSTE'!$B$6:$F$1253,4,0))</f>
        <v>T</v>
      </c>
      <c r="F19" s="23">
        <f>IF(ISERROR(VLOOKUP($B19,'START LİSTE'!$B$6:$F$1253,5,0)),"",VLOOKUP($B19,'START LİSTE'!$B$6:$F$1253,5,0))</f>
        <v>36965</v>
      </c>
      <c r="G19" s="81">
        <v>543</v>
      </c>
      <c r="H19" s="104">
        <f t="shared" si="1"/>
        <v>13</v>
      </c>
    </row>
    <row r="20" spans="1:8" ht="15.75" customHeight="1" x14ac:dyDescent="0.2">
      <c r="A20" s="20">
        <f t="shared" si="0"/>
        <v>15</v>
      </c>
      <c r="B20" s="80">
        <v>481</v>
      </c>
      <c r="C20" s="21" t="str">
        <f>IF(ISERROR(VLOOKUP(B20,'START LİSTE'!$B$6:$F$1253,2,0)),"",VLOOKUP(B20,'START LİSTE'!$B$6:$F$1253,2,0))</f>
        <v>BEYZANUR  YAVUZ</v>
      </c>
      <c r="D20" s="21" t="str">
        <f>IF(ISERROR(VLOOKUP(B20,'START LİSTE'!$B$6:$F$1253,3,0)),"",VLOOKUP(B20,'START LİSTE'!$B$6:$F$1253,3,0))</f>
        <v>TRABZON - KARAYOLLARI SPOR KULÜBÜ</v>
      </c>
      <c r="E20" s="22" t="str">
        <f>IF(ISERROR(VLOOKUP(B20,'START LİSTE'!$B$6:$F$1253,4,0)),"",VLOOKUP(B20,'START LİSTE'!$B$6:$F$1253,4,0))</f>
        <v>T</v>
      </c>
      <c r="F20" s="23">
        <f>IF(ISERROR(VLOOKUP($B20,'START LİSTE'!$B$6:$F$1253,5,0)),"",VLOOKUP($B20,'START LİSTE'!$B$6:$F$1253,5,0))</f>
        <v>36591</v>
      </c>
      <c r="G20" s="81">
        <v>545</v>
      </c>
      <c r="H20" s="104">
        <f t="shared" si="1"/>
        <v>14</v>
      </c>
    </row>
    <row r="21" spans="1:8" ht="15.75" customHeight="1" x14ac:dyDescent="0.2">
      <c r="A21" s="20">
        <f t="shared" si="0"/>
        <v>16</v>
      </c>
      <c r="B21" s="80">
        <v>478</v>
      </c>
      <c r="C21" s="21" t="str">
        <f>IF(ISERROR(VLOOKUP(B21,'START LİSTE'!$B$6:$F$1253,2,0)),"",VLOOKUP(B21,'START LİSTE'!$B$6:$F$1253,2,0))</f>
        <v>ŞEKER EROĞLU</v>
      </c>
      <c r="D21" s="21" t="str">
        <f>IF(ISERROR(VLOOKUP(B21,'START LİSTE'!$B$6:$F$1253,3,0)),"",VLOOKUP(B21,'START LİSTE'!$B$6:$F$1253,3,0))</f>
        <v>SAMSUN ATAK SPOR</v>
      </c>
      <c r="E21" s="22" t="str">
        <f>IF(ISERROR(VLOOKUP(B21,'START LİSTE'!$B$6:$F$1253,4,0)),"",VLOOKUP(B21,'START LİSTE'!$B$6:$F$1253,4,0))</f>
        <v>T</v>
      </c>
      <c r="F21" s="23">
        <f>IF(ISERROR(VLOOKUP($B21,'START LİSTE'!$B$6:$F$1253,5,0)),"",VLOOKUP($B21,'START LİSTE'!$B$6:$F$1253,5,0))</f>
        <v>36770</v>
      </c>
      <c r="G21" s="81">
        <v>547</v>
      </c>
      <c r="H21" s="104">
        <f t="shared" si="1"/>
        <v>15</v>
      </c>
    </row>
    <row r="22" spans="1:8" ht="15.75" customHeight="1" x14ac:dyDescent="0.2">
      <c r="A22" s="20">
        <f t="shared" si="0"/>
        <v>17</v>
      </c>
      <c r="B22" s="80">
        <v>506</v>
      </c>
      <c r="C22" s="21" t="str">
        <f>IF(ISERROR(VLOOKUP(B22,'START LİSTE'!$B$6:$F$1253,2,0)),"",VLOOKUP(B22,'START LİSTE'!$B$6:$F$1253,2,0))</f>
        <v xml:space="preserve"> SELDANUR  KÖŞELİ</v>
      </c>
      <c r="D22" s="21" t="str">
        <f>IF(ISERROR(VLOOKUP(B22,'START LİSTE'!$B$6:$F$1253,3,0)),"",VLOOKUP(B22,'START LİSTE'!$B$6:$F$1253,3,0))</f>
        <v xml:space="preserve">  TRABZON</v>
      </c>
      <c r="E22" s="22" t="str">
        <f>IF(ISERROR(VLOOKUP(B22,'START LİSTE'!$B$6:$F$1253,4,0)),"",VLOOKUP(B22,'START LİSTE'!$B$6:$F$1253,4,0))</f>
        <v>F</v>
      </c>
      <c r="F22" s="23">
        <f>IF(ISERROR(VLOOKUP($B22,'START LİSTE'!$B$6:$F$1253,5,0)),"",VLOOKUP($B22,'START LİSTE'!$B$6:$F$1253,5,0))</f>
        <v>36298</v>
      </c>
      <c r="G22" s="81">
        <v>550</v>
      </c>
      <c r="H22" s="104">
        <f t="shared" si="1"/>
        <v>15</v>
      </c>
    </row>
    <row r="23" spans="1:8" ht="15.75" customHeight="1" x14ac:dyDescent="0.2">
      <c r="A23" s="20">
        <f t="shared" si="0"/>
        <v>18</v>
      </c>
      <c r="B23" s="80">
        <v>504</v>
      </c>
      <c r="C23" s="21" t="str">
        <f>IF(ISERROR(VLOOKUP(B23,'START LİSTE'!$B$6:$F$1253,2,0)),"",VLOOKUP(B23,'START LİSTE'!$B$6:$F$1253,2,0))</f>
        <v xml:space="preserve">  TUANA   ŞİMŞEK</v>
      </c>
      <c r="D23" s="21" t="str">
        <f>IF(ISERROR(VLOOKUP(B23,'START LİSTE'!$B$6:$F$1253,3,0)),"",VLOOKUP(B23,'START LİSTE'!$B$6:$F$1253,3,0))</f>
        <v xml:space="preserve">  TRABZON</v>
      </c>
      <c r="E23" s="22" t="str">
        <f>IF(ISERROR(VLOOKUP(B23,'START LİSTE'!$B$6:$F$1253,4,0)),"",VLOOKUP(B23,'START LİSTE'!$B$6:$F$1253,4,0))</f>
        <v>F</v>
      </c>
      <c r="F23" s="23">
        <f>IF(ISERROR(VLOOKUP($B23,'START LİSTE'!$B$6:$F$1253,5,0)),"",VLOOKUP($B23,'START LİSTE'!$B$6:$F$1253,5,0))</f>
        <v>37052</v>
      </c>
      <c r="G23" s="81">
        <v>552</v>
      </c>
      <c r="H23" s="104">
        <f t="shared" si="1"/>
        <v>15</v>
      </c>
    </row>
    <row r="24" spans="1:8" ht="15.75" customHeight="1" x14ac:dyDescent="0.2">
      <c r="A24" s="20">
        <f t="shared" si="0"/>
        <v>19</v>
      </c>
      <c r="B24" s="80">
        <v>465</v>
      </c>
      <c r="C24" s="21" t="str">
        <f>IF(ISERROR(VLOOKUP(B24,'START LİSTE'!$B$6:$F$1253,2,0)),"",VLOOKUP(B24,'START LİSTE'!$B$6:$F$1253,2,0))</f>
        <v xml:space="preserve">MÜNİSE NİL ARSLAN </v>
      </c>
      <c r="D24" s="21" t="str">
        <f>IF(ISERROR(VLOOKUP(B24,'START LİSTE'!$B$6:$F$1253,3,0)),"",VLOOKUP(B24,'START LİSTE'!$B$6:$F$1253,3,0))</f>
        <v>TURHAL MEHMET AKİF İ.Ö.OS.K</v>
      </c>
      <c r="E24" s="22" t="str">
        <f>IF(ISERROR(VLOOKUP(B24,'START LİSTE'!$B$6:$F$1253,4,0)),"",VLOOKUP(B24,'START LİSTE'!$B$6:$F$1253,4,0))</f>
        <v>T</v>
      </c>
      <c r="F24" s="23">
        <f>IF(ISERROR(VLOOKUP($B24,'START LİSTE'!$B$6:$F$1253,5,0)),"",VLOOKUP($B24,'START LİSTE'!$B$6:$F$1253,5,0))</f>
        <v>37141</v>
      </c>
      <c r="G24" s="81">
        <v>553</v>
      </c>
      <c r="H24" s="104">
        <f t="shared" si="1"/>
        <v>16</v>
      </c>
    </row>
    <row r="25" spans="1:8" ht="15.75" customHeight="1" x14ac:dyDescent="0.2">
      <c r="A25" s="20">
        <f t="shared" si="0"/>
        <v>20</v>
      </c>
      <c r="B25" s="80">
        <v>501</v>
      </c>
      <c r="C25" s="21" t="str">
        <f>IF(ISERROR(VLOOKUP(B25,'START LİSTE'!$B$6:$F$1253,2,0)),"",VLOOKUP(B25,'START LİSTE'!$B$6:$F$1253,2,0))</f>
        <v>Gülnisa DURMUŞ</v>
      </c>
      <c r="D25" s="21" t="str">
        <f>IF(ISERROR(VLOOKUP(B25,'START LİSTE'!$B$6:$F$1253,3,0)),"",VLOOKUP(B25,'START LİSTE'!$B$6:$F$1253,3,0))</f>
        <v>Trabzon B.Ş..Belediyespor</v>
      </c>
      <c r="E25" s="22" t="str">
        <f>IF(ISERROR(VLOOKUP(B25,'START LİSTE'!$B$6:$F$1253,4,0)),"",VLOOKUP(B25,'START LİSTE'!$B$6:$F$1253,4,0))</f>
        <v>F</v>
      </c>
      <c r="F25" s="23">
        <f>IF(ISERROR(VLOOKUP($B25,'START LİSTE'!$B$6:$F$1253,5,0)),"",VLOOKUP($B25,'START LİSTE'!$B$6:$F$1253,5,0))</f>
        <v>36921</v>
      </c>
      <c r="G25" s="81">
        <v>558</v>
      </c>
      <c r="H25" s="104">
        <f t="shared" si="1"/>
        <v>16</v>
      </c>
    </row>
    <row r="26" spans="1:8" ht="15.75" customHeight="1" x14ac:dyDescent="0.2">
      <c r="A26" s="20">
        <f t="shared" si="0"/>
        <v>21</v>
      </c>
      <c r="B26" s="80">
        <v>474</v>
      </c>
      <c r="C26" s="21" t="str">
        <f>IF(ISERROR(VLOOKUP(B26,'START LİSTE'!$B$6:$F$1253,2,0)),"",VLOOKUP(B26,'START LİSTE'!$B$6:$F$1253,2,0))</f>
        <v>GÜZEL KOCA</v>
      </c>
      <c r="D26" s="21" t="str">
        <f>IF(ISERROR(VLOOKUP(B26,'START LİSTE'!$B$6:$F$1253,3,0)),"",VLOOKUP(B26,'START LİSTE'!$B$6:$F$1253,3,0))</f>
        <v>GÜMÜŞHANE GENÇLİK SPOR KULÜBÜ</v>
      </c>
      <c r="E26" s="22" t="str">
        <f>IF(ISERROR(VLOOKUP(B26,'START LİSTE'!$B$6:$F$1253,4,0)),"",VLOOKUP(B26,'START LİSTE'!$B$6:$F$1253,4,0))</f>
        <v>T</v>
      </c>
      <c r="F26" s="23">
        <f>IF(ISERROR(VLOOKUP($B26,'START LİSTE'!$B$6:$F$1253,5,0)),"",VLOOKUP($B26,'START LİSTE'!$B$6:$F$1253,5,0))</f>
        <v>36763</v>
      </c>
      <c r="G26" s="81">
        <v>559</v>
      </c>
      <c r="H26" s="104">
        <f t="shared" si="1"/>
        <v>17</v>
      </c>
    </row>
    <row r="27" spans="1:8" ht="15.75" customHeight="1" x14ac:dyDescent="0.2">
      <c r="A27" s="20">
        <f t="shared" si="0"/>
        <v>22</v>
      </c>
      <c r="B27" s="80">
        <v>466</v>
      </c>
      <c r="C27" s="21" t="str">
        <f>IF(ISERROR(VLOOKUP(B27,'START LİSTE'!$B$6:$F$1253,2,0)),"",VLOOKUP(B27,'START LİSTE'!$B$6:$F$1253,2,0))</f>
        <v xml:space="preserve">AYSU GÜRBÜZ </v>
      </c>
      <c r="D27" s="21" t="str">
        <f>IF(ISERROR(VLOOKUP(B27,'START LİSTE'!$B$6:$F$1253,3,0)),"",VLOOKUP(B27,'START LİSTE'!$B$6:$F$1253,3,0))</f>
        <v>TURHAL MEHMET AKİF İ.Ö.OS.K</v>
      </c>
      <c r="E27" s="22" t="str">
        <f>IF(ISERROR(VLOOKUP(B27,'START LİSTE'!$B$6:$F$1253,4,0)),"",VLOOKUP(B27,'START LİSTE'!$B$6:$F$1253,4,0))</f>
        <v>T</v>
      </c>
      <c r="F27" s="23">
        <f>IF(ISERROR(VLOOKUP($B27,'START LİSTE'!$B$6:$F$1253,5,0)),"",VLOOKUP($B27,'START LİSTE'!$B$6:$F$1253,5,0))</f>
        <v>36439</v>
      </c>
      <c r="G27" s="81">
        <v>559</v>
      </c>
      <c r="H27" s="104">
        <f t="shared" si="1"/>
        <v>18</v>
      </c>
    </row>
    <row r="28" spans="1:8" ht="15.75" customHeight="1" x14ac:dyDescent="0.2">
      <c r="A28" s="20">
        <f t="shared" si="0"/>
        <v>23</v>
      </c>
      <c r="B28" s="80">
        <v>502</v>
      </c>
      <c r="C28" s="21" t="str">
        <f>IF(ISERROR(VLOOKUP(B28,'START LİSTE'!$B$6:$F$1253,2,0)),"",VLOOKUP(B28,'START LİSTE'!$B$6:$F$1253,2,0))</f>
        <v>Fikriye SEV</v>
      </c>
      <c r="D28" s="21" t="str">
        <f>IF(ISERROR(VLOOKUP(B28,'START LİSTE'!$B$6:$F$1253,3,0)),"",VLOOKUP(B28,'START LİSTE'!$B$6:$F$1253,3,0))</f>
        <v>Trabzon Atletizm iht.sp.kl</v>
      </c>
      <c r="E28" s="22" t="str">
        <f>IF(ISERROR(VLOOKUP(B28,'START LİSTE'!$B$6:$F$1253,4,0)),"",VLOOKUP(B28,'START LİSTE'!$B$6:$F$1253,4,0))</f>
        <v>F</v>
      </c>
      <c r="F28" s="23">
        <f>IF(ISERROR(VLOOKUP($B28,'START LİSTE'!$B$6:$F$1253,5,0)),"",VLOOKUP($B28,'START LİSTE'!$B$6:$F$1253,5,0))</f>
        <v>36815</v>
      </c>
      <c r="G28" s="81">
        <v>600</v>
      </c>
      <c r="H28" s="104">
        <f t="shared" si="1"/>
        <v>18</v>
      </c>
    </row>
    <row r="29" spans="1:8" ht="15.75" customHeight="1" x14ac:dyDescent="0.2">
      <c r="A29" s="20">
        <f t="shared" si="0"/>
        <v>24</v>
      </c>
      <c r="B29" s="80">
        <v>484</v>
      </c>
      <c r="C29" s="21" t="str">
        <f>IF(ISERROR(VLOOKUP(B29,'START LİSTE'!$B$6:$F$1253,2,0)),"",VLOOKUP(B29,'START LİSTE'!$B$6:$F$1253,2,0))</f>
        <v>İREM  UZUN</v>
      </c>
      <c r="D29" s="21" t="str">
        <f>IF(ISERROR(VLOOKUP(B29,'START LİSTE'!$B$6:$F$1253,3,0)),"",VLOOKUP(B29,'START LİSTE'!$B$6:$F$1253,3,0))</f>
        <v>TRABZON - KARAYOLLARI SPOR KULÜBÜ</v>
      </c>
      <c r="E29" s="22" t="str">
        <f>IF(ISERROR(VLOOKUP(B29,'START LİSTE'!$B$6:$F$1253,4,0)),"",VLOOKUP(B29,'START LİSTE'!$B$6:$F$1253,4,0))</f>
        <v>T</v>
      </c>
      <c r="F29" s="23">
        <f>IF(ISERROR(VLOOKUP($B29,'START LİSTE'!$B$6:$F$1253,5,0)),"",VLOOKUP($B29,'START LİSTE'!$B$6:$F$1253,5,0))</f>
        <v>36631</v>
      </c>
      <c r="G29" s="81">
        <v>600</v>
      </c>
      <c r="H29" s="104">
        <f t="shared" si="1"/>
        <v>19</v>
      </c>
    </row>
    <row r="30" spans="1:8" ht="15.75" customHeight="1" x14ac:dyDescent="0.2">
      <c r="A30" s="20">
        <f t="shared" si="0"/>
        <v>25</v>
      </c>
      <c r="B30" s="80">
        <v>508</v>
      </c>
      <c r="C30" s="21" t="str">
        <f>IF(ISERROR(VLOOKUP(B30,'START LİSTE'!$B$6:$F$1253,2,0)),"",VLOOKUP(B30,'START LİSTE'!$B$6:$F$1253,2,0))</f>
        <v>YAREN ALGIN</v>
      </c>
      <c r="D30" s="21" t="str">
        <f>IF(ISERROR(VLOOKUP(B30,'START LİSTE'!$B$6:$F$1253,3,0)),"",VLOOKUP(B30,'START LİSTE'!$B$6:$F$1253,3,0))</f>
        <v xml:space="preserve">TOKAT GENÇLİK SPOR </v>
      </c>
      <c r="E30" s="22" t="str">
        <f>IF(ISERROR(VLOOKUP(B30,'START LİSTE'!$B$6:$F$1253,4,0)),"",VLOOKUP(B30,'START LİSTE'!$B$6:$F$1253,4,0))</f>
        <v>F</v>
      </c>
      <c r="F30" s="23">
        <f>IF(ISERROR(VLOOKUP($B30,'START LİSTE'!$B$6:$F$1253,5,0)),"",VLOOKUP($B30,'START LİSTE'!$B$6:$F$1253,5,0))</f>
        <v>36391</v>
      </c>
      <c r="G30" s="81">
        <v>602</v>
      </c>
      <c r="H30" s="104">
        <f t="shared" si="1"/>
        <v>19</v>
      </c>
    </row>
    <row r="31" spans="1:8" ht="15.75" customHeight="1" x14ac:dyDescent="0.2">
      <c r="A31" s="20">
        <f t="shared" si="0"/>
        <v>26</v>
      </c>
      <c r="B31" s="80">
        <v>509</v>
      </c>
      <c r="C31" s="21" t="str">
        <f>IF(ISERROR(VLOOKUP(B31,'START LİSTE'!$B$6:$F$1253,2,0)),"",VLOOKUP(B31,'START LİSTE'!$B$6:$F$1253,2,0))</f>
        <v>CANAN CULFA</v>
      </c>
      <c r="D31" s="21" t="str">
        <f>IF(ISERROR(VLOOKUP(B31,'START LİSTE'!$B$6:$F$1253,3,0)),"",VLOOKUP(B31,'START LİSTE'!$B$6:$F$1253,3,0))</f>
        <v xml:space="preserve">TOKAT GENÇLİK SPOR </v>
      </c>
      <c r="E31" s="22" t="str">
        <f>IF(ISERROR(VLOOKUP(B31,'START LİSTE'!$B$6:$F$1253,4,0)),"",VLOOKUP(B31,'START LİSTE'!$B$6:$F$1253,4,0))</f>
        <v>F</v>
      </c>
      <c r="F31" s="23">
        <f>IF(ISERROR(VLOOKUP($B31,'START LİSTE'!$B$6:$F$1253,5,0)),"",VLOOKUP($B31,'START LİSTE'!$B$6:$F$1253,5,0))</f>
        <v>36845</v>
      </c>
      <c r="G31" s="81">
        <v>603</v>
      </c>
      <c r="H31" s="104">
        <f t="shared" si="1"/>
        <v>19</v>
      </c>
    </row>
    <row r="32" spans="1:8" ht="15.75" customHeight="1" x14ac:dyDescent="0.2">
      <c r="A32" s="20">
        <f t="shared" si="0"/>
        <v>27</v>
      </c>
      <c r="B32" s="80">
        <v>476</v>
      </c>
      <c r="C32" s="21" t="str">
        <f>IF(ISERROR(VLOOKUP(B32,'START LİSTE'!$B$6:$F$1253,2,0)),"",VLOOKUP(B32,'START LİSTE'!$B$6:$F$1253,2,0))</f>
        <v>SEDA AKTAŞ</v>
      </c>
      <c r="D32" s="21" t="str">
        <f>IF(ISERROR(VLOOKUP(B32,'START LİSTE'!$B$6:$F$1253,3,0)),"",VLOOKUP(B32,'START LİSTE'!$B$6:$F$1253,3,0))</f>
        <v>GÜMÜŞHANE GENÇLİK SPOR KULÜBÜ</v>
      </c>
      <c r="E32" s="22" t="str">
        <f>IF(ISERROR(VLOOKUP(B32,'START LİSTE'!$B$6:$F$1253,4,0)),"",VLOOKUP(B32,'START LİSTE'!$B$6:$F$1253,4,0))</f>
        <v>T</v>
      </c>
      <c r="F32" s="23">
        <f>IF(ISERROR(VLOOKUP($B32,'START LİSTE'!$B$6:$F$1253,5,0)),"",VLOOKUP($B32,'START LİSTE'!$B$6:$F$1253,5,0))</f>
        <v>36770</v>
      </c>
      <c r="G32" s="81">
        <v>605</v>
      </c>
      <c r="H32" s="104">
        <f t="shared" si="1"/>
        <v>20</v>
      </c>
    </row>
    <row r="33" spans="1:8" ht="15.75" customHeight="1" x14ac:dyDescent="0.2">
      <c r="A33" s="20">
        <f t="shared" si="0"/>
        <v>28</v>
      </c>
      <c r="B33" s="80">
        <v>475</v>
      </c>
      <c r="C33" s="21" t="str">
        <f>IF(ISERROR(VLOOKUP(B33,'START LİSTE'!$B$6:$F$1253,2,0)),"",VLOOKUP(B33,'START LİSTE'!$B$6:$F$1253,2,0))</f>
        <v>ÜLKÜ SENA BAYRAM</v>
      </c>
      <c r="D33" s="21" t="str">
        <f>IF(ISERROR(VLOOKUP(B33,'START LİSTE'!$B$6:$F$1253,3,0)),"",VLOOKUP(B33,'START LİSTE'!$B$6:$F$1253,3,0))</f>
        <v>GÜMÜŞHANE GENÇLİK SPOR KULÜBÜ</v>
      </c>
      <c r="E33" s="22" t="str">
        <f>IF(ISERROR(VLOOKUP(B33,'START LİSTE'!$B$6:$F$1253,4,0)),"",VLOOKUP(B33,'START LİSTE'!$B$6:$F$1253,4,0))</f>
        <v>T</v>
      </c>
      <c r="F33" s="23">
        <f>IF(ISERROR(VLOOKUP($B33,'START LİSTE'!$B$6:$F$1253,5,0)),"",VLOOKUP($B33,'START LİSTE'!$B$6:$F$1253,5,0))</f>
        <v>36763</v>
      </c>
      <c r="G33" s="81">
        <v>616</v>
      </c>
      <c r="H33" s="104">
        <f t="shared" si="1"/>
        <v>21</v>
      </c>
    </row>
    <row r="34" spans="1:8" ht="15.75" customHeight="1" x14ac:dyDescent="0.2">
      <c r="A34" s="20">
        <f t="shared" si="0"/>
        <v>29</v>
      </c>
      <c r="B34" s="80">
        <v>471</v>
      </c>
      <c r="C34" s="21" t="str">
        <f>IF(ISERROR(VLOOKUP(B34,'START LİSTE'!$B$6:$F$1253,2,0)),"",VLOOKUP(B34,'START LİSTE'!$B$6:$F$1253,2,0))</f>
        <v>DAMLANUR KIRIKCI</v>
      </c>
      <c r="D34" s="21" t="str">
        <f>IF(ISERROR(VLOOKUP(B34,'START LİSTE'!$B$6:$F$1253,3,0)),"",VLOOKUP(B34,'START LİSTE'!$B$6:$F$1253,3,0))</f>
        <v>ORDU-FATSA SPOR</v>
      </c>
      <c r="E34" s="22" t="str">
        <f>IF(ISERROR(VLOOKUP(B34,'START LİSTE'!$B$6:$F$1253,4,0)),"",VLOOKUP(B34,'START LİSTE'!$B$6:$F$1253,4,0))</f>
        <v>T</v>
      </c>
      <c r="F34" s="23">
        <f>IF(ISERROR(VLOOKUP($B34,'START LİSTE'!$B$6:$F$1253,5,0)),"",VLOOKUP($B34,'START LİSTE'!$B$6:$F$1253,5,0))</f>
        <v>36451</v>
      </c>
      <c r="G34" s="81">
        <v>624</v>
      </c>
      <c r="H34" s="104">
        <f t="shared" si="1"/>
        <v>22</v>
      </c>
    </row>
    <row r="35" spans="1:8" ht="15.75" customHeight="1" x14ac:dyDescent="0.2">
      <c r="A35" s="20">
        <f t="shared" si="0"/>
        <v>30</v>
      </c>
      <c r="B35" s="80">
        <v>507</v>
      </c>
      <c r="C35" s="21" t="str">
        <f>IF(ISERROR(VLOOKUP(B35,'START LİSTE'!$B$6:$F$1253,2,0)),"",VLOOKUP(B35,'START LİSTE'!$B$6:$F$1253,2,0))</f>
        <v xml:space="preserve">SEMANUR  ARMUTCİ </v>
      </c>
      <c r="D35" s="21" t="str">
        <f>IF(ISERROR(VLOOKUP(B35,'START LİSTE'!$B$6:$F$1253,3,0)),"",VLOOKUP(B35,'START LİSTE'!$B$6:$F$1253,3,0))</f>
        <v xml:space="preserve">  TRABZON</v>
      </c>
      <c r="E35" s="22" t="str">
        <f>IF(ISERROR(VLOOKUP(B35,'START LİSTE'!$B$6:$F$1253,4,0)),"",VLOOKUP(B35,'START LİSTE'!$B$6:$F$1253,4,0))</f>
        <v>F</v>
      </c>
      <c r="F35" s="23">
        <f>IF(ISERROR(VLOOKUP($B35,'START LİSTE'!$B$6:$F$1253,5,0)),"",VLOOKUP($B35,'START LİSTE'!$B$6:$F$1253,5,0))</f>
        <v>37006</v>
      </c>
      <c r="G35" s="81">
        <v>640</v>
      </c>
      <c r="H35" s="104">
        <f t="shared" si="1"/>
        <v>22</v>
      </c>
    </row>
    <row r="36" spans="1:8" ht="15.75" customHeight="1" x14ac:dyDescent="0.2">
      <c r="A36" s="20">
        <f t="shared" si="0"/>
        <v>31</v>
      </c>
      <c r="B36" s="80">
        <v>468</v>
      </c>
      <c r="C36" s="21" t="str">
        <f>IF(ISERROR(VLOOKUP(B36,'START LİSTE'!$B$6:$F$1253,2,0)),"",VLOOKUP(B36,'START LİSTE'!$B$6:$F$1253,2,0))</f>
        <v>KARDELEN AKGÜL</v>
      </c>
      <c r="D36" s="21" t="str">
        <f>IF(ISERROR(VLOOKUP(B36,'START LİSTE'!$B$6:$F$1253,3,0)),"",VLOOKUP(B36,'START LİSTE'!$B$6:$F$1253,3,0))</f>
        <v>TURHAL MEHMET AKİF İ.Ö.OS.K</v>
      </c>
      <c r="E36" s="22" t="str">
        <f>IF(ISERROR(VLOOKUP(B36,'START LİSTE'!$B$6:$F$1253,4,0)),"",VLOOKUP(B36,'START LİSTE'!$B$6:$F$1253,4,0))</f>
        <v>T</v>
      </c>
      <c r="F36" s="23">
        <f>IF(ISERROR(VLOOKUP($B36,'START LİSTE'!$B$6:$F$1253,5,0)),"",VLOOKUP($B36,'START LİSTE'!$B$6:$F$1253,5,0))</f>
        <v>36312</v>
      </c>
      <c r="G36" s="81">
        <v>656</v>
      </c>
      <c r="H36" s="104">
        <f t="shared" si="1"/>
        <v>23</v>
      </c>
    </row>
    <row r="37" spans="1:8" ht="15.75" customHeight="1" x14ac:dyDescent="0.2">
      <c r="A37" s="20">
        <f t="shared" si="0"/>
        <v>32</v>
      </c>
      <c r="B37" s="80">
        <v>467</v>
      </c>
      <c r="C37" s="21" t="str">
        <f>IF(ISERROR(VLOOKUP(B37,'START LİSTE'!$B$6:$F$1253,2,0)),"",VLOOKUP(B37,'START LİSTE'!$B$6:$F$1253,2,0))</f>
        <v>SU DÜZEN</v>
      </c>
      <c r="D37" s="21" t="str">
        <f>IF(ISERROR(VLOOKUP(B37,'START LİSTE'!$B$6:$F$1253,3,0)),"",VLOOKUP(B37,'START LİSTE'!$B$6:$F$1253,3,0))</f>
        <v>TURHAL MEHMET AKİF İ.Ö.OS.K</v>
      </c>
      <c r="E37" s="22" t="str">
        <f>IF(ISERROR(VLOOKUP(B37,'START LİSTE'!$B$6:$F$1253,4,0)),"",VLOOKUP(B37,'START LİSTE'!$B$6:$F$1253,4,0))</f>
        <v>T</v>
      </c>
      <c r="F37" s="23">
        <f>IF(ISERROR(VLOOKUP($B37,'START LİSTE'!$B$6:$F$1253,5,0)),"",VLOOKUP($B37,'START LİSTE'!$B$6:$F$1253,5,0))</f>
        <v>36320</v>
      </c>
      <c r="G37" s="81">
        <v>744</v>
      </c>
      <c r="H37" s="104">
        <f t="shared" si="1"/>
        <v>24</v>
      </c>
    </row>
    <row r="38" spans="1:8" ht="15.75" customHeight="1" x14ac:dyDescent="0.2">
      <c r="A38" s="20">
        <f t="shared" si="0"/>
        <v>33</v>
      </c>
      <c r="B38" s="80">
        <v>503</v>
      </c>
      <c r="C38" s="21" t="str">
        <f>IF(ISERROR(VLOOKUP(B38,'START LİSTE'!$B$6:$F$1253,2,0)),"",VLOOKUP(B38,'START LİSTE'!$B$6:$F$1253,2,0))</f>
        <v>İrem Yağmur KAPUCU</v>
      </c>
      <c r="D38" s="21" t="str">
        <f>IF(ISERROR(VLOOKUP(B38,'START LİSTE'!$B$6:$F$1253,3,0)),"",VLOOKUP(B38,'START LİSTE'!$B$6:$F$1253,3,0))</f>
        <v>Trabzon B.Ş.Belediyespor</v>
      </c>
      <c r="E38" s="22" t="str">
        <f>IF(ISERROR(VLOOKUP(B38,'START LİSTE'!$B$6:$F$1253,4,0)),"",VLOOKUP(B38,'START LİSTE'!$B$6:$F$1253,4,0))</f>
        <v>F</v>
      </c>
      <c r="F38" s="23">
        <f>IF(ISERROR(VLOOKUP($B38,'START LİSTE'!$B$6:$F$1253,5,0)),"",VLOOKUP($B38,'START LİSTE'!$B$6:$F$1253,5,0))</f>
        <v>37236</v>
      </c>
      <c r="G38" s="81" t="s">
        <v>87</v>
      </c>
      <c r="H38" s="104" t="str">
        <f t="shared" si="1"/>
        <v>-</v>
      </c>
    </row>
    <row r="39" spans="1:8" ht="15.75" customHeight="1" x14ac:dyDescent="0.2">
      <c r="A39" s="20" t="str">
        <f t="shared" si="0"/>
        <v/>
      </c>
      <c r="B39" s="80"/>
      <c r="C39" s="21" t="str">
        <f>IF(ISERROR(VLOOKUP(B39,'START LİSTE'!$B$6:$F$1253,2,0)),"",VLOOKUP(B39,'START LİSTE'!$B$6:$F$1253,2,0))</f>
        <v/>
      </c>
      <c r="D39" s="21" t="str">
        <f>IF(ISERROR(VLOOKUP(B39,'START LİSTE'!$B$6:$F$1253,3,0)),"",VLOOKUP(B39,'START LİSTE'!$B$6:$F$1253,3,0))</f>
        <v/>
      </c>
      <c r="E39" s="22" t="str">
        <f>IF(ISERROR(VLOOKUP(B39,'START LİSTE'!$B$6:$F$1253,4,0)),"",VLOOKUP(B39,'START LİSTE'!$B$6:$F$1253,4,0))</f>
        <v/>
      </c>
      <c r="F39" s="23" t="str">
        <f>IF(ISERROR(VLOOKUP($B39,'START LİSTE'!$B$6:$F$1253,5,0)),"",VLOOKUP($B39,'START LİSTE'!$B$6:$F$1253,5,0))</f>
        <v/>
      </c>
      <c r="G39" s="81"/>
      <c r="H39" s="104" t="str">
        <f t="shared" si="1"/>
        <v/>
      </c>
    </row>
    <row r="40" spans="1:8" ht="15.75" customHeight="1" x14ac:dyDescent="0.2">
      <c r="A40" s="20" t="str">
        <f t="shared" si="0"/>
        <v/>
      </c>
      <c r="B40" s="80"/>
      <c r="C40" s="21" t="str">
        <f>IF(ISERROR(VLOOKUP(B40,'START LİSTE'!$B$6:$F$1253,2,0)),"",VLOOKUP(B40,'START LİSTE'!$B$6:$F$1253,2,0))</f>
        <v/>
      </c>
      <c r="D40" s="21" t="str">
        <f>IF(ISERROR(VLOOKUP(B40,'START LİSTE'!$B$6:$F$1253,3,0)),"",VLOOKUP(B40,'START LİSTE'!$B$6:$F$1253,3,0))</f>
        <v/>
      </c>
      <c r="E40" s="22" t="str">
        <f>IF(ISERROR(VLOOKUP(B40,'START LİSTE'!$B$6:$F$1253,4,0)),"",VLOOKUP(B40,'START LİSTE'!$B$6:$F$1253,4,0))</f>
        <v/>
      </c>
      <c r="F40" s="23" t="str">
        <f>IF(ISERROR(VLOOKUP($B40,'START LİSTE'!$B$6:$F$1253,5,0)),"",VLOOKUP($B40,'START LİSTE'!$B$6:$F$1253,5,0))</f>
        <v/>
      </c>
      <c r="G40" s="81"/>
      <c r="H40" s="104" t="str">
        <f t="shared" si="1"/>
        <v/>
      </c>
    </row>
    <row r="41" spans="1:8" ht="15.75" customHeight="1" x14ac:dyDescent="0.2">
      <c r="A41" s="20" t="str">
        <f t="shared" si="0"/>
        <v/>
      </c>
      <c r="B41" s="80"/>
      <c r="C41" s="21" t="str">
        <f>IF(ISERROR(VLOOKUP(B41,'START LİSTE'!$B$6:$F$1253,2,0)),"",VLOOKUP(B41,'START LİSTE'!$B$6:$F$1253,2,0))</f>
        <v/>
      </c>
      <c r="D41" s="21" t="str">
        <f>IF(ISERROR(VLOOKUP(B41,'START LİSTE'!$B$6:$F$1253,3,0)),"",VLOOKUP(B41,'START LİSTE'!$B$6:$F$1253,3,0))</f>
        <v/>
      </c>
      <c r="E41" s="22" t="str">
        <f>IF(ISERROR(VLOOKUP(B41,'START LİSTE'!$B$6:$F$1253,4,0)),"",VLOOKUP(B41,'START LİSTE'!$B$6:$F$1253,4,0))</f>
        <v/>
      </c>
      <c r="F41" s="23" t="str">
        <f>IF(ISERROR(VLOOKUP($B41,'START LİSTE'!$B$6:$F$1253,5,0)),"",VLOOKUP($B41,'START LİSTE'!$B$6:$F$1253,5,0))</f>
        <v/>
      </c>
      <c r="G41" s="81"/>
      <c r="H41" s="104" t="str">
        <f t="shared" si="1"/>
        <v/>
      </c>
    </row>
    <row r="42" spans="1:8" ht="15.75" customHeight="1" x14ac:dyDescent="0.2">
      <c r="A42" s="20" t="str">
        <f t="shared" si="0"/>
        <v/>
      </c>
      <c r="B42" s="80"/>
      <c r="C42" s="21" t="str">
        <f>IF(ISERROR(VLOOKUP(B42,'START LİSTE'!$B$6:$F$1253,2,0)),"",VLOOKUP(B42,'START LİSTE'!$B$6:$F$1253,2,0))</f>
        <v/>
      </c>
      <c r="D42" s="21" t="str">
        <f>IF(ISERROR(VLOOKUP(B42,'START LİSTE'!$B$6:$F$1253,3,0)),"",VLOOKUP(B42,'START LİSTE'!$B$6:$F$1253,3,0))</f>
        <v/>
      </c>
      <c r="E42" s="22" t="str">
        <f>IF(ISERROR(VLOOKUP(B42,'START LİSTE'!$B$6:$F$1253,4,0)),"",VLOOKUP(B42,'START LİSTE'!$B$6:$F$1253,4,0))</f>
        <v/>
      </c>
      <c r="F42" s="23" t="str">
        <f>IF(ISERROR(VLOOKUP($B42,'START LİSTE'!$B$6:$F$1253,5,0)),"",VLOOKUP($B42,'START LİSTE'!$B$6:$F$1253,5,0))</f>
        <v/>
      </c>
      <c r="G42" s="81"/>
      <c r="H42" s="104" t="str">
        <f t="shared" si="1"/>
        <v/>
      </c>
    </row>
    <row r="43" spans="1:8" ht="15.75" customHeight="1" x14ac:dyDescent="0.2">
      <c r="A43" s="20" t="str">
        <f t="shared" si="0"/>
        <v/>
      </c>
      <c r="B43" s="80"/>
      <c r="C43" s="21" t="str">
        <f>IF(ISERROR(VLOOKUP(B43,'START LİSTE'!$B$6:$F$1253,2,0)),"",VLOOKUP(B43,'START LİSTE'!$B$6:$F$1253,2,0))</f>
        <v/>
      </c>
      <c r="D43" s="21" t="str">
        <f>IF(ISERROR(VLOOKUP(B43,'START LİSTE'!$B$6:$F$1253,3,0)),"",VLOOKUP(B43,'START LİSTE'!$B$6:$F$1253,3,0))</f>
        <v/>
      </c>
      <c r="E43" s="22" t="str">
        <f>IF(ISERROR(VLOOKUP(B43,'START LİSTE'!$B$6:$F$1253,4,0)),"",VLOOKUP(B43,'START LİSTE'!$B$6:$F$1253,4,0))</f>
        <v/>
      </c>
      <c r="F43" s="23" t="str">
        <f>IF(ISERROR(VLOOKUP($B43,'START LİSTE'!$B$6:$F$1253,5,0)),"",VLOOKUP($B43,'START LİSTE'!$B$6:$F$1253,5,0))</f>
        <v/>
      </c>
      <c r="G43" s="81"/>
      <c r="H43" s="104" t="str">
        <f t="shared" si="1"/>
        <v/>
      </c>
    </row>
    <row r="44" spans="1:8" ht="15.75" customHeight="1" x14ac:dyDescent="0.2">
      <c r="A44" s="20" t="str">
        <f t="shared" si="0"/>
        <v/>
      </c>
      <c r="B44" s="80"/>
      <c r="C44" s="21" t="str">
        <f>IF(ISERROR(VLOOKUP(B44,'START LİSTE'!$B$6:$F$1253,2,0)),"",VLOOKUP(B44,'START LİSTE'!$B$6:$F$1253,2,0))</f>
        <v/>
      </c>
      <c r="D44" s="21" t="str">
        <f>IF(ISERROR(VLOOKUP(B44,'START LİSTE'!$B$6:$F$1253,3,0)),"",VLOOKUP(B44,'START LİSTE'!$B$6:$F$1253,3,0))</f>
        <v/>
      </c>
      <c r="E44" s="22" t="str">
        <f>IF(ISERROR(VLOOKUP(B44,'START LİSTE'!$B$6:$F$1253,4,0)),"",VLOOKUP(B44,'START LİSTE'!$B$6:$F$1253,4,0))</f>
        <v/>
      </c>
      <c r="F44" s="23" t="str">
        <f>IF(ISERROR(VLOOKUP($B44,'START LİSTE'!$B$6:$F$1253,5,0)),"",VLOOKUP($B44,'START LİSTE'!$B$6:$F$1253,5,0))</f>
        <v/>
      </c>
      <c r="G44" s="81"/>
      <c r="H44" s="104" t="str">
        <f t="shared" si="1"/>
        <v/>
      </c>
    </row>
    <row r="45" spans="1:8" ht="15.75" customHeight="1" x14ac:dyDescent="0.2">
      <c r="A45" s="20" t="str">
        <f t="shared" si="0"/>
        <v/>
      </c>
      <c r="B45" s="80"/>
      <c r="C45" s="21" t="str">
        <f>IF(ISERROR(VLOOKUP(B45,'START LİSTE'!$B$6:$F$1253,2,0)),"",VLOOKUP(B45,'START LİSTE'!$B$6:$F$1253,2,0))</f>
        <v/>
      </c>
      <c r="D45" s="21" t="str">
        <f>IF(ISERROR(VLOOKUP(B45,'START LİSTE'!$B$6:$F$1253,3,0)),"",VLOOKUP(B45,'START LİSTE'!$B$6:$F$1253,3,0))</f>
        <v/>
      </c>
      <c r="E45" s="22" t="str">
        <f>IF(ISERROR(VLOOKUP(B45,'START LİSTE'!$B$6:$F$1253,4,0)),"",VLOOKUP(B45,'START LİSTE'!$B$6:$F$1253,4,0))</f>
        <v/>
      </c>
      <c r="F45" s="23" t="str">
        <f>IF(ISERROR(VLOOKUP($B45,'START LİSTE'!$B$6:$F$1253,5,0)),"",VLOOKUP($B45,'START LİSTE'!$B$6:$F$1253,5,0))</f>
        <v/>
      </c>
      <c r="G45" s="81"/>
      <c r="H45" s="104" t="str">
        <f t="shared" si="1"/>
        <v/>
      </c>
    </row>
    <row r="46" spans="1:8" ht="15.75" customHeight="1" x14ac:dyDescent="0.2">
      <c r="A46" s="20" t="str">
        <f t="shared" si="0"/>
        <v/>
      </c>
      <c r="B46" s="80"/>
      <c r="C46" s="21" t="str">
        <f>IF(ISERROR(VLOOKUP(B46,'START LİSTE'!$B$6:$F$1253,2,0)),"",VLOOKUP(B46,'START LİSTE'!$B$6:$F$1253,2,0))</f>
        <v/>
      </c>
      <c r="D46" s="21" t="str">
        <f>IF(ISERROR(VLOOKUP(B46,'START LİSTE'!$B$6:$F$1253,3,0)),"",VLOOKUP(B46,'START LİSTE'!$B$6:$F$1253,3,0))</f>
        <v/>
      </c>
      <c r="E46" s="22" t="str">
        <f>IF(ISERROR(VLOOKUP(B46,'START LİSTE'!$B$6:$F$1253,4,0)),"",VLOOKUP(B46,'START LİSTE'!$B$6:$F$1253,4,0))</f>
        <v/>
      </c>
      <c r="F46" s="23" t="str">
        <f>IF(ISERROR(VLOOKUP($B46,'START LİSTE'!$B$6:$F$1253,5,0)),"",VLOOKUP($B46,'START LİSTE'!$B$6:$F$1253,5,0))</f>
        <v/>
      </c>
      <c r="G46" s="81"/>
      <c r="H46" s="104" t="str">
        <f t="shared" si="1"/>
        <v/>
      </c>
    </row>
    <row r="47" spans="1:8" ht="15.75" customHeight="1" x14ac:dyDescent="0.2">
      <c r="A47" s="20" t="str">
        <f t="shared" si="0"/>
        <v/>
      </c>
      <c r="B47" s="80"/>
      <c r="C47" s="21" t="str">
        <f>IF(ISERROR(VLOOKUP(B47,'START LİSTE'!$B$6:$F$1253,2,0)),"",VLOOKUP(B47,'START LİSTE'!$B$6:$F$1253,2,0))</f>
        <v/>
      </c>
      <c r="D47" s="21" t="str">
        <f>IF(ISERROR(VLOOKUP(B47,'START LİSTE'!$B$6:$F$1253,3,0)),"",VLOOKUP(B47,'START LİSTE'!$B$6:$F$1253,3,0))</f>
        <v/>
      </c>
      <c r="E47" s="22" t="str">
        <f>IF(ISERROR(VLOOKUP(B47,'START LİSTE'!$B$6:$F$1253,4,0)),"",VLOOKUP(B47,'START LİSTE'!$B$6:$F$1253,4,0))</f>
        <v/>
      </c>
      <c r="F47" s="23" t="str">
        <f>IF(ISERROR(VLOOKUP($B47,'START LİSTE'!$B$6:$F$1253,5,0)),"",VLOOKUP($B47,'START LİSTE'!$B$6:$F$1253,5,0))</f>
        <v/>
      </c>
      <c r="G47" s="81"/>
      <c r="H47" s="104" t="str">
        <f t="shared" si="1"/>
        <v/>
      </c>
    </row>
    <row r="48" spans="1:8" ht="15.75" customHeight="1" x14ac:dyDescent="0.2">
      <c r="A48" s="20" t="str">
        <f t="shared" si="0"/>
        <v/>
      </c>
      <c r="B48" s="80"/>
      <c r="C48" s="21" t="str">
        <f>IF(ISERROR(VLOOKUP(B48,'START LİSTE'!$B$6:$F$1253,2,0)),"",VLOOKUP(B48,'START LİSTE'!$B$6:$F$1253,2,0))</f>
        <v/>
      </c>
      <c r="D48" s="21" t="str">
        <f>IF(ISERROR(VLOOKUP(B48,'START LİSTE'!$B$6:$F$1253,3,0)),"",VLOOKUP(B48,'START LİSTE'!$B$6:$F$1253,3,0))</f>
        <v/>
      </c>
      <c r="E48" s="22" t="str">
        <f>IF(ISERROR(VLOOKUP(B48,'START LİSTE'!$B$6:$F$1253,4,0)),"",VLOOKUP(B48,'START LİSTE'!$B$6:$F$1253,4,0))</f>
        <v/>
      </c>
      <c r="F48" s="23" t="str">
        <f>IF(ISERROR(VLOOKUP($B48,'START LİSTE'!$B$6:$F$1253,5,0)),"",VLOOKUP($B48,'START LİSTE'!$B$6:$F$1253,5,0))</f>
        <v/>
      </c>
      <c r="G48" s="81"/>
      <c r="H48" s="104" t="str">
        <f t="shared" si="1"/>
        <v/>
      </c>
    </row>
    <row r="49" spans="1:8" ht="15.75" customHeight="1" x14ac:dyDescent="0.2">
      <c r="A49" s="20" t="str">
        <f t="shared" si="0"/>
        <v/>
      </c>
      <c r="B49" s="80"/>
      <c r="C49" s="21" t="str">
        <f>IF(ISERROR(VLOOKUP(B49,'START LİSTE'!$B$6:$F$1253,2,0)),"",VLOOKUP(B49,'START LİSTE'!$B$6:$F$1253,2,0))</f>
        <v/>
      </c>
      <c r="D49" s="21" t="str">
        <f>IF(ISERROR(VLOOKUP(B49,'START LİSTE'!$B$6:$F$1253,3,0)),"",VLOOKUP(B49,'START LİSTE'!$B$6:$F$1253,3,0))</f>
        <v/>
      </c>
      <c r="E49" s="22" t="str">
        <f>IF(ISERROR(VLOOKUP(B49,'START LİSTE'!$B$6:$F$1253,4,0)),"",VLOOKUP(B49,'START LİSTE'!$B$6:$F$1253,4,0))</f>
        <v/>
      </c>
      <c r="F49" s="23" t="str">
        <f>IF(ISERROR(VLOOKUP($B49,'START LİSTE'!$B$6:$F$1253,5,0)),"",VLOOKUP($B49,'START LİSTE'!$B$6:$F$1253,5,0))</f>
        <v/>
      </c>
      <c r="G49" s="81"/>
      <c r="H49" s="104" t="str">
        <f t="shared" si="1"/>
        <v/>
      </c>
    </row>
    <row r="50" spans="1:8" ht="15.75" customHeight="1" x14ac:dyDescent="0.2">
      <c r="A50" s="20" t="str">
        <f t="shared" si="0"/>
        <v/>
      </c>
      <c r="B50" s="80"/>
      <c r="C50" s="21" t="str">
        <f>IF(ISERROR(VLOOKUP(B50,'START LİSTE'!$B$6:$F$1253,2,0)),"",VLOOKUP(B50,'START LİSTE'!$B$6:$F$1253,2,0))</f>
        <v/>
      </c>
      <c r="D50" s="21" t="str">
        <f>IF(ISERROR(VLOOKUP(B50,'START LİSTE'!$B$6:$F$1253,3,0)),"",VLOOKUP(B50,'START LİSTE'!$B$6:$F$1253,3,0))</f>
        <v/>
      </c>
      <c r="E50" s="22" t="str">
        <f>IF(ISERROR(VLOOKUP(B50,'START LİSTE'!$B$6:$F$1253,4,0)),"",VLOOKUP(B50,'START LİSTE'!$B$6:$F$1253,4,0))</f>
        <v/>
      </c>
      <c r="F50" s="23" t="str">
        <f>IF(ISERROR(VLOOKUP($B50,'START LİSTE'!$B$6:$F$1253,5,0)),"",VLOOKUP($B50,'START LİSTE'!$B$6:$F$1253,5,0))</f>
        <v/>
      </c>
      <c r="G50" s="81"/>
      <c r="H50" s="104" t="str">
        <f t="shared" si="1"/>
        <v/>
      </c>
    </row>
    <row r="51" spans="1:8" ht="15.75" customHeight="1" x14ac:dyDescent="0.2">
      <c r="A51" s="20" t="str">
        <f t="shared" si="0"/>
        <v/>
      </c>
      <c r="B51" s="80"/>
      <c r="C51" s="21" t="str">
        <f>IF(ISERROR(VLOOKUP(B51,'START LİSTE'!$B$6:$F$1253,2,0)),"",VLOOKUP(B51,'START LİSTE'!$B$6:$F$1253,2,0))</f>
        <v/>
      </c>
      <c r="D51" s="21" t="str">
        <f>IF(ISERROR(VLOOKUP(B51,'START LİSTE'!$B$6:$F$1253,3,0)),"",VLOOKUP(B51,'START LİSTE'!$B$6:$F$1253,3,0))</f>
        <v/>
      </c>
      <c r="E51" s="22" t="str">
        <f>IF(ISERROR(VLOOKUP(B51,'START LİSTE'!$B$6:$F$1253,4,0)),"",VLOOKUP(B51,'START LİSTE'!$B$6:$F$1253,4,0))</f>
        <v/>
      </c>
      <c r="F51" s="23" t="str">
        <f>IF(ISERROR(VLOOKUP($B51,'START LİSTE'!$B$6:$F$1253,5,0)),"",VLOOKUP($B51,'START LİSTE'!$B$6:$F$1253,5,0))</f>
        <v/>
      </c>
      <c r="G51" s="81"/>
      <c r="H51" s="104" t="str">
        <f t="shared" si="1"/>
        <v/>
      </c>
    </row>
    <row r="52" spans="1:8" ht="15.75" customHeight="1" x14ac:dyDescent="0.2">
      <c r="A52" s="20" t="str">
        <f t="shared" si="0"/>
        <v/>
      </c>
      <c r="B52" s="80"/>
      <c r="C52" s="21" t="str">
        <f>IF(ISERROR(VLOOKUP(B52,'START LİSTE'!$B$6:$F$1253,2,0)),"",VLOOKUP(B52,'START LİSTE'!$B$6:$F$1253,2,0))</f>
        <v/>
      </c>
      <c r="D52" s="21" t="str">
        <f>IF(ISERROR(VLOOKUP(B52,'START LİSTE'!$B$6:$F$1253,3,0)),"",VLOOKUP(B52,'START LİSTE'!$B$6:$F$1253,3,0))</f>
        <v/>
      </c>
      <c r="E52" s="22" t="str">
        <f>IF(ISERROR(VLOOKUP(B52,'START LİSTE'!$B$6:$F$1253,4,0)),"",VLOOKUP(B52,'START LİSTE'!$B$6:$F$1253,4,0))</f>
        <v/>
      </c>
      <c r="F52" s="23" t="str">
        <f>IF(ISERROR(VLOOKUP($B52,'START LİSTE'!$B$6:$F$1253,5,0)),"",VLOOKUP($B52,'START LİSTE'!$B$6:$F$1253,5,0))</f>
        <v/>
      </c>
      <c r="G52" s="81"/>
      <c r="H52" s="104" t="str">
        <f t="shared" si="1"/>
        <v/>
      </c>
    </row>
    <row r="53" spans="1:8" ht="15.75" customHeight="1" x14ac:dyDescent="0.2">
      <c r="A53" s="20" t="str">
        <f t="shared" si="0"/>
        <v/>
      </c>
      <c r="B53" s="80"/>
      <c r="C53" s="21" t="str">
        <f>IF(ISERROR(VLOOKUP(B53,'START LİSTE'!$B$6:$F$1253,2,0)),"",VLOOKUP(B53,'START LİSTE'!$B$6:$F$1253,2,0))</f>
        <v/>
      </c>
      <c r="D53" s="21" t="str">
        <f>IF(ISERROR(VLOOKUP(B53,'START LİSTE'!$B$6:$F$1253,3,0)),"",VLOOKUP(B53,'START LİSTE'!$B$6:$F$1253,3,0))</f>
        <v/>
      </c>
      <c r="E53" s="22" t="str">
        <f>IF(ISERROR(VLOOKUP(B53,'START LİSTE'!$B$6:$F$1253,4,0)),"",VLOOKUP(B53,'START LİSTE'!$B$6:$F$1253,4,0))</f>
        <v/>
      </c>
      <c r="F53" s="23" t="str">
        <f>IF(ISERROR(VLOOKUP($B53,'START LİSTE'!$B$6:$F$1253,5,0)),"",VLOOKUP($B53,'START LİSTE'!$B$6:$F$1253,5,0))</f>
        <v/>
      </c>
      <c r="G53" s="81"/>
      <c r="H53" s="104" t="str">
        <f t="shared" si="1"/>
        <v/>
      </c>
    </row>
    <row r="54" spans="1:8" ht="15.75" customHeight="1" x14ac:dyDescent="0.2">
      <c r="A54" s="20" t="str">
        <f t="shared" si="0"/>
        <v/>
      </c>
      <c r="B54" s="80"/>
      <c r="C54" s="21" t="str">
        <f>IF(ISERROR(VLOOKUP(B54,'START LİSTE'!$B$6:$F$1253,2,0)),"",VLOOKUP(B54,'START LİSTE'!$B$6:$F$1253,2,0))</f>
        <v/>
      </c>
      <c r="D54" s="21" t="str">
        <f>IF(ISERROR(VLOOKUP(B54,'START LİSTE'!$B$6:$F$1253,3,0)),"",VLOOKUP(B54,'START LİSTE'!$B$6:$F$1253,3,0))</f>
        <v/>
      </c>
      <c r="E54" s="22" t="str">
        <f>IF(ISERROR(VLOOKUP(B54,'START LİSTE'!$B$6:$F$1253,4,0)),"",VLOOKUP(B54,'START LİSTE'!$B$6:$F$1253,4,0))</f>
        <v/>
      </c>
      <c r="F54" s="23" t="str">
        <f>IF(ISERROR(VLOOKUP($B54,'START LİSTE'!$B$6:$F$1253,5,0)),"",VLOOKUP($B54,'START LİSTE'!$B$6:$F$1253,5,0))</f>
        <v/>
      </c>
      <c r="G54" s="81"/>
      <c r="H54" s="104" t="str">
        <f t="shared" si="1"/>
        <v/>
      </c>
    </row>
    <row r="55" spans="1:8" ht="15.75" customHeight="1" x14ac:dyDescent="0.2">
      <c r="A55" s="20" t="str">
        <f t="shared" si="0"/>
        <v/>
      </c>
      <c r="B55" s="80"/>
      <c r="C55" s="21" t="str">
        <f>IF(ISERROR(VLOOKUP(B55,'START LİSTE'!$B$6:$F$1253,2,0)),"",VLOOKUP(B55,'START LİSTE'!$B$6:$F$1253,2,0))</f>
        <v/>
      </c>
      <c r="D55" s="21" t="str">
        <f>IF(ISERROR(VLOOKUP(B55,'START LİSTE'!$B$6:$F$1253,3,0)),"",VLOOKUP(B55,'START LİSTE'!$B$6:$F$1253,3,0))</f>
        <v/>
      </c>
      <c r="E55" s="22" t="str">
        <f>IF(ISERROR(VLOOKUP(B55,'START LİSTE'!$B$6:$F$1253,4,0)),"",VLOOKUP(B55,'START LİSTE'!$B$6:$F$1253,4,0))</f>
        <v/>
      </c>
      <c r="F55" s="23" t="str">
        <f>IF(ISERROR(VLOOKUP($B55,'START LİSTE'!$B$6:$F$1253,5,0)),"",VLOOKUP($B55,'START LİSTE'!$B$6:$F$1253,5,0))</f>
        <v/>
      </c>
      <c r="G55" s="81"/>
      <c r="H55" s="104" t="str">
        <f t="shared" si="1"/>
        <v/>
      </c>
    </row>
    <row r="56" spans="1:8" ht="15.75" customHeight="1" x14ac:dyDescent="0.2">
      <c r="A56" s="20" t="str">
        <f t="shared" si="0"/>
        <v/>
      </c>
      <c r="B56" s="80"/>
      <c r="C56" s="21" t="str">
        <f>IF(ISERROR(VLOOKUP(B56,'START LİSTE'!$B$6:$F$1253,2,0)),"",VLOOKUP(B56,'START LİSTE'!$B$6:$F$1253,2,0))</f>
        <v/>
      </c>
      <c r="D56" s="21" t="str">
        <f>IF(ISERROR(VLOOKUP(B56,'START LİSTE'!$B$6:$F$1253,3,0)),"",VLOOKUP(B56,'START LİSTE'!$B$6:$F$1253,3,0))</f>
        <v/>
      </c>
      <c r="E56" s="22" t="str">
        <f>IF(ISERROR(VLOOKUP(B56,'START LİSTE'!$B$6:$F$1253,4,0)),"",VLOOKUP(B56,'START LİSTE'!$B$6:$F$1253,4,0))</f>
        <v/>
      </c>
      <c r="F56" s="23" t="str">
        <f>IF(ISERROR(VLOOKUP($B56,'START LİSTE'!$B$6:$F$1253,5,0)),"",VLOOKUP($B56,'START LİSTE'!$B$6:$F$1253,5,0))</f>
        <v/>
      </c>
      <c r="G56" s="81"/>
      <c r="H56" s="104" t="str">
        <f t="shared" si="1"/>
        <v/>
      </c>
    </row>
    <row r="57" spans="1:8" ht="15.75" customHeight="1" x14ac:dyDescent="0.2">
      <c r="A57" s="20" t="str">
        <f t="shared" si="0"/>
        <v/>
      </c>
      <c r="B57" s="80"/>
      <c r="C57" s="21" t="str">
        <f>IF(ISERROR(VLOOKUP(B57,'START LİSTE'!$B$6:$F$1253,2,0)),"",VLOOKUP(B57,'START LİSTE'!$B$6:$F$1253,2,0))</f>
        <v/>
      </c>
      <c r="D57" s="21" t="str">
        <f>IF(ISERROR(VLOOKUP(B57,'START LİSTE'!$B$6:$F$1253,3,0)),"",VLOOKUP(B57,'START LİSTE'!$B$6:$F$1253,3,0))</f>
        <v/>
      </c>
      <c r="E57" s="22" t="str">
        <f>IF(ISERROR(VLOOKUP(B57,'START LİSTE'!$B$6:$F$1253,4,0)),"",VLOOKUP(B57,'START LİSTE'!$B$6:$F$1253,4,0))</f>
        <v/>
      </c>
      <c r="F57" s="23" t="str">
        <f>IF(ISERROR(VLOOKUP($B57,'START LİSTE'!$B$6:$F$1253,5,0)),"",VLOOKUP($B57,'START LİSTE'!$B$6:$F$1253,5,0))</f>
        <v/>
      </c>
      <c r="G57" s="81"/>
      <c r="H57" s="104" t="str">
        <f t="shared" si="1"/>
        <v/>
      </c>
    </row>
    <row r="58" spans="1:8" ht="15.75" customHeight="1" x14ac:dyDescent="0.2">
      <c r="A58" s="20" t="str">
        <f t="shared" si="0"/>
        <v/>
      </c>
      <c r="B58" s="80"/>
      <c r="C58" s="21" t="str">
        <f>IF(ISERROR(VLOOKUP(B58,'START LİSTE'!$B$6:$F$1253,2,0)),"",VLOOKUP(B58,'START LİSTE'!$B$6:$F$1253,2,0))</f>
        <v/>
      </c>
      <c r="D58" s="21" t="str">
        <f>IF(ISERROR(VLOOKUP(B58,'START LİSTE'!$B$6:$F$1253,3,0)),"",VLOOKUP(B58,'START LİSTE'!$B$6:$F$1253,3,0))</f>
        <v/>
      </c>
      <c r="E58" s="22" t="str">
        <f>IF(ISERROR(VLOOKUP(B58,'START LİSTE'!$B$6:$F$1253,4,0)),"",VLOOKUP(B58,'START LİSTE'!$B$6:$F$1253,4,0))</f>
        <v/>
      </c>
      <c r="F58" s="23" t="str">
        <f>IF(ISERROR(VLOOKUP($B58,'START LİSTE'!$B$6:$F$1253,5,0)),"",VLOOKUP($B58,'START LİSTE'!$B$6:$F$1253,5,0))</f>
        <v/>
      </c>
      <c r="G58" s="81"/>
      <c r="H58" s="104" t="str">
        <f t="shared" si="1"/>
        <v/>
      </c>
    </row>
    <row r="59" spans="1:8" ht="15.75" customHeight="1" x14ac:dyDescent="0.2">
      <c r="A59" s="20" t="str">
        <f t="shared" si="0"/>
        <v/>
      </c>
      <c r="B59" s="80"/>
      <c r="C59" s="21" t="str">
        <f>IF(ISERROR(VLOOKUP(B59,'START LİSTE'!$B$6:$F$1253,2,0)),"",VLOOKUP(B59,'START LİSTE'!$B$6:$F$1253,2,0))</f>
        <v/>
      </c>
      <c r="D59" s="21" t="str">
        <f>IF(ISERROR(VLOOKUP(B59,'START LİSTE'!$B$6:$F$1253,3,0)),"",VLOOKUP(B59,'START LİSTE'!$B$6:$F$1253,3,0))</f>
        <v/>
      </c>
      <c r="E59" s="22" t="str">
        <f>IF(ISERROR(VLOOKUP(B59,'START LİSTE'!$B$6:$F$1253,4,0)),"",VLOOKUP(B59,'START LİSTE'!$B$6:$F$1253,4,0))</f>
        <v/>
      </c>
      <c r="F59" s="23" t="str">
        <f>IF(ISERROR(VLOOKUP($B59,'START LİSTE'!$B$6:$F$1253,5,0)),"",VLOOKUP($B59,'START LİSTE'!$B$6:$F$1253,5,0))</f>
        <v/>
      </c>
      <c r="G59" s="81"/>
      <c r="H59" s="104" t="str">
        <f t="shared" si="1"/>
        <v/>
      </c>
    </row>
    <row r="60" spans="1:8" ht="15.75" customHeight="1" x14ac:dyDescent="0.2">
      <c r="A60" s="20" t="str">
        <f t="shared" si="0"/>
        <v/>
      </c>
      <c r="B60" s="80"/>
      <c r="C60" s="21" t="str">
        <f>IF(ISERROR(VLOOKUP(B60,'START LİSTE'!$B$6:$F$1253,2,0)),"",VLOOKUP(B60,'START LİSTE'!$B$6:$F$1253,2,0))</f>
        <v/>
      </c>
      <c r="D60" s="21" t="str">
        <f>IF(ISERROR(VLOOKUP(B60,'START LİSTE'!$B$6:$F$1253,3,0)),"",VLOOKUP(B60,'START LİSTE'!$B$6:$F$1253,3,0))</f>
        <v/>
      </c>
      <c r="E60" s="22" t="str">
        <f>IF(ISERROR(VLOOKUP(B60,'START LİSTE'!$B$6:$F$1253,4,0)),"",VLOOKUP(B60,'START LİSTE'!$B$6:$F$1253,4,0))</f>
        <v/>
      </c>
      <c r="F60" s="23" t="str">
        <f>IF(ISERROR(VLOOKUP($B60,'START LİSTE'!$B$6:$F$1253,5,0)),"",VLOOKUP($B60,'START LİSTE'!$B$6:$F$1253,5,0))</f>
        <v/>
      </c>
      <c r="G60" s="81"/>
      <c r="H60" s="104" t="str">
        <f t="shared" si="1"/>
        <v/>
      </c>
    </row>
    <row r="61" spans="1:8" ht="15.75" customHeight="1" x14ac:dyDescent="0.2">
      <c r="A61" s="20" t="str">
        <f t="shared" si="0"/>
        <v/>
      </c>
      <c r="B61" s="80"/>
      <c r="C61" s="21" t="str">
        <f>IF(ISERROR(VLOOKUP(B61,'START LİSTE'!$B$6:$F$1253,2,0)),"",VLOOKUP(B61,'START LİSTE'!$B$6:$F$1253,2,0))</f>
        <v/>
      </c>
      <c r="D61" s="21" t="str">
        <f>IF(ISERROR(VLOOKUP(B61,'START LİSTE'!$B$6:$F$1253,3,0)),"",VLOOKUP(B61,'START LİSTE'!$B$6:$F$1253,3,0))</f>
        <v/>
      </c>
      <c r="E61" s="22" t="str">
        <f>IF(ISERROR(VLOOKUP(B61,'START LİSTE'!$B$6:$F$1253,4,0)),"",VLOOKUP(B61,'START LİSTE'!$B$6:$F$1253,4,0))</f>
        <v/>
      </c>
      <c r="F61" s="23" t="str">
        <f>IF(ISERROR(VLOOKUP($B61,'START LİSTE'!$B$6:$F$1253,5,0)),"",VLOOKUP($B61,'START LİSTE'!$B$6:$F$1253,5,0))</f>
        <v/>
      </c>
      <c r="G61" s="81"/>
      <c r="H61" s="104" t="str">
        <f t="shared" si="1"/>
        <v/>
      </c>
    </row>
    <row r="62" spans="1:8" ht="15.75" customHeight="1" x14ac:dyDescent="0.2">
      <c r="A62" s="20" t="str">
        <f t="shared" si="0"/>
        <v/>
      </c>
      <c r="B62" s="80"/>
      <c r="C62" s="21" t="str">
        <f>IF(ISERROR(VLOOKUP(B62,'START LİSTE'!$B$6:$F$1253,2,0)),"",VLOOKUP(B62,'START LİSTE'!$B$6:$F$1253,2,0))</f>
        <v/>
      </c>
      <c r="D62" s="21" t="str">
        <f>IF(ISERROR(VLOOKUP(B62,'START LİSTE'!$B$6:$F$1253,3,0)),"",VLOOKUP(B62,'START LİSTE'!$B$6:$F$1253,3,0))</f>
        <v/>
      </c>
      <c r="E62" s="22" t="str">
        <f>IF(ISERROR(VLOOKUP(B62,'START LİSTE'!$B$6:$F$1253,4,0)),"",VLOOKUP(B62,'START LİSTE'!$B$6:$F$1253,4,0))</f>
        <v/>
      </c>
      <c r="F62" s="23" t="str">
        <f>IF(ISERROR(VLOOKUP($B62,'START LİSTE'!$B$6:$F$1253,5,0)),"",VLOOKUP($B62,'START LİSTE'!$B$6:$F$1253,5,0))</f>
        <v/>
      </c>
      <c r="G62" s="81"/>
      <c r="H62" s="104" t="str">
        <f t="shared" si="1"/>
        <v/>
      </c>
    </row>
    <row r="63" spans="1:8" ht="15.75" customHeight="1" x14ac:dyDescent="0.2">
      <c r="A63" s="20" t="str">
        <f t="shared" si="0"/>
        <v/>
      </c>
      <c r="B63" s="80"/>
      <c r="C63" s="21" t="str">
        <f>IF(ISERROR(VLOOKUP(B63,'START LİSTE'!$B$6:$F$1253,2,0)),"",VLOOKUP(B63,'START LİSTE'!$B$6:$F$1253,2,0))</f>
        <v/>
      </c>
      <c r="D63" s="21" t="str">
        <f>IF(ISERROR(VLOOKUP(B63,'START LİSTE'!$B$6:$F$1253,3,0)),"",VLOOKUP(B63,'START LİSTE'!$B$6:$F$1253,3,0))</f>
        <v/>
      </c>
      <c r="E63" s="22" t="str">
        <f>IF(ISERROR(VLOOKUP(B63,'START LİSTE'!$B$6:$F$1253,4,0)),"",VLOOKUP(B63,'START LİSTE'!$B$6:$F$1253,4,0))</f>
        <v/>
      </c>
      <c r="F63" s="23" t="str">
        <f>IF(ISERROR(VLOOKUP($B63,'START LİSTE'!$B$6:$F$1253,5,0)),"",VLOOKUP($B63,'START LİSTE'!$B$6:$F$1253,5,0))</f>
        <v/>
      </c>
      <c r="G63" s="81"/>
      <c r="H63" s="104" t="str">
        <f t="shared" si="1"/>
        <v/>
      </c>
    </row>
    <row r="64" spans="1:8" ht="15.75" customHeight="1" x14ac:dyDescent="0.2">
      <c r="A64" s="20" t="str">
        <f t="shared" si="0"/>
        <v/>
      </c>
      <c r="B64" s="80"/>
      <c r="C64" s="21" t="str">
        <f>IF(ISERROR(VLOOKUP(B64,'START LİSTE'!$B$6:$F$1253,2,0)),"",VLOOKUP(B64,'START LİSTE'!$B$6:$F$1253,2,0))</f>
        <v/>
      </c>
      <c r="D64" s="21" t="str">
        <f>IF(ISERROR(VLOOKUP(B64,'START LİSTE'!$B$6:$F$1253,3,0)),"",VLOOKUP(B64,'START LİSTE'!$B$6:$F$1253,3,0))</f>
        <v/>
      </c>
      <c r="E64" s="22" t="str">
        <f>IF(ISERROR(VLOOKUP(B64,'START LİSTE'!$B$6:$F$1253,4,0)),"",VLOOKUP(B64,'START LİSTE'!$B$6:$F$1253,4,0))</f>
        <v/>
      </c>
      <c r="F64" s="23" t="str">
        <f>IF(ISERROR(VLOOKUP($B64,'START LİSTE'!$B$6:$F$1253,5,0)),"",VLOOKUP($B64,'START LİSTE'!$B$6:$F$1253,5,0))</f>
        <v/>
      </c>
      <c r="G64" s="81"/>
      <c r="H64" s="104" t="str">
        <f t="shared" si="1"/>
        <v/>
      </c>
    </row>
    <row r="65" spans="1:8" ht="15.75" customHeight="1" x14ac:dyDescent="0.2">
      <c r="A65" s="20" t="str">
        <f t="shared" si="0"/>
        <v/>
      </c>
      <c r="B65" s="80"/>
      <c r="C65" s="21" t="str">
        <f>IF(ISERROR(VLOOKUP(B65,'START LİSTE'!$B$6:$F$1253,2,0)),"",VLOOKUP(B65,'START LİSTE'!$B$6:$F$1253,2,0))</f>
        <v/>
      </c>
      <c r="D65" s="21" t="str">
        <f>IF(ISERROR(VLOOKUP(B65,'START LİSTE'!$B$6:$F$1253,3,0)),"",VLOOKUP(B65,'START LİSTE'!$B$6:$F$1253,3,0))</f>
        <v/>
      </c>
      <c r="E65" s="22" t="str">
        <f>IF(ISERROR(VLOOKUP(B65,'START LİSTE'!$B$6:$F$1253,4,0)),"",VLOOKUP(B65,'START LİSTE'!$B$6:$F$1253,4,0))</f>
        <v/>
      </c>
      <c r="F65" s="23" t="str">
        <f>IF(ISERROR(VLOOKUP($B65,'START LİSTE'!$B$6:$F$1253,5,0)),"",VLOOKUP($B65,'START LİSTE'!$B$6:$F$1253,5,0))</f>
        <v/>
      </c>
      <c r="G65" s="81"/>
      <c r="H65" s="104" t="str">
        <f t="shared" si="1"/>
        <v/>
      </c>
    </row>
    <row r="66" spans="1:8" ht="15.75" customHeight="1" x14ac:dyDescent="0.2">
      <c r="A66" s="20" t="str">
        <f t="shared" si="0"/>
        <v/>
      </c>
      <c r="B66" s="80"/>
      <c r="C66" s="21" t="str">
        <f>IF(ISERROR(VLOOKUP(B66,'START LİSTE'!$B$6:$F$1253,2,0)),"",VLOOKUP(B66,'START LİSTE'!$B$6:$F$1253,2,0))</f>
        <v/>
      </c>
      <c r="D66" s="21" t="str">
        <f>IF(ISERROR(VLOOKUP(B66,'START LİSTE'!$B$6:$F$1253,3,0)),"",VLOOKUP(B66,'START LİSTE'!$B$6:$F$1253,3,0))</f>
        <v/>
      </c>
      <c r="E66" s="22" t="str">
        <f>IF(ISERROR(VLOOKUP(B66,'START LİSTE'!$B$6:$F$1253,4,0)),"",VLOOKUP(B66,'START LİSTE'!$B$6:$F$1253,4,0))</f>
        <v/>
      </c>
      <c r="F66" s="23" t="str">
        <f>IF(ISERROR(VLOOKUP($B66,'START LİSTE'!$B$6:$F$1253,5,0)),"",VLOOKUP($B66,'START LİSTE'!$B$6:$F$1253,5,0))</f>
        <v/>
      </c>
      <c r="G66" s="81"/>
      <c r="H66" s="104" t="str">
        <f t="shared" si="1"/>
        <v/>
      </c>
    </row>
    <row r="67" spans="1:8" ht="17.25" customHeight="1" x14ac:dyDescent="0.2">
      <c r="A67" s="20" t="str">
        <f t="shared" si="0"/>
        <v/>
      </c>
      <c r="B67" s="80"/>
      <c r="C67" s="21" t="str">
        <f>IF(ISERROR(VLOOKUP(B67,'START LİSTE'!$B$6:$F$1253,2,0)),"",VLOOKUP(B67,'START LİSTE'!$B$6:$F$1253,2,0))</f>
        <v/>
      </c>
      <c r="D67" s="21" t="str">
        <f>IF(ISERROR(VLOOKUP(B67,'START LİSTE'!$B$6:$F$1253,3,0)),"",VLOOKUP(B67,'START LİSTE'!$B$6:$F$1253,3,0))</f>
        <v/>
      </c>
      <c r="E67" s="22" t="str">
        <f>IF(ISERROR(VLOOKUP(B67,'START LİSTE'!$B$6:$F$1253,4,0)),"",VLOOKUP(B67,'START LİSTE'!$B$6:$F$1253,4,0))</f>
        <v/>
      </c>
      <c r="F67" s="23" t="str">
        <f>IF(ISERROR(VLOOKUP($B67,'START LİSTE'!$B$6:$F$1253,5,0)),"",VLOOKUP($B67,'START LİSTE'!$B$6:$F$1253,5,0))</f>
        <v/>
      </c>
      <c r="G67" s="81"/>
      <c r="H67" s="104" t="str">
        <f t="shared" si="1"/>
        <v/>
      </c>
    </row>
    <row r="68" spans="1:8" ht="17.25" customHeight="1" x14ac:dyDescent="0.2">
      <c r="A68" s="20" t="str">
        <f t="shared" si="0"/>
        <v/>
      </c>
      <c r="B68" s="80"/>
      <c r="C68" s="21" t="str">
        <f>IF(ISERROR(VLOOKUP(B68,'START LİSTE'!$B$6:$F$1253,2,0)),"",VLOOKUP(B68,'START LİSTE'!$B$6:$F$1253,2,0))</f>
        <v/>
      </c>
      <c r="D68" s="21" t="str">
        <f>IF(ISERROR(VLOOKUP(B68,'START LİSTE'!$B$6:$F$1253,3,0)),"",VLOOKUP(B68,'START LİSTE'!$B$6:$F$1253,3,0))</f>
        <v/>
      </c>
      <c r="E68" s="22" t="str">
        <f>IF(ISERROR(VLOOKUP(B68,'START LİSTE'!$B$6:$F$1253,4,0)),"",VLOOKUP(B68,'START LİSTE'!$B$6:$F$1253,4,0))</f>
        <v/>
      </c>
      <c r="F68" s="23" t="str">
        <f>IF(ISERROR(VLOOKUP($B68,'START LİSTE'!$B$6:$F$1253,5,0)),"",VLOOKUP($B68,'START LİSTE'!$B$6:$F$1253,5,0))</f>
        <v/>
      </c>
      <c r="G68" s="81"/>
      <c r="H68" s="104" t="str">
        <f t="shared" si="1"/>
        <v/>
      </c>
    </row>
    <row r="69" spans="1:8" ht="17.25" customHeight="1" x14ac:dyDescent="0.2">
      <c r="A69" s="20" t="str">
        <f t="shared" si="0"/>
        <v/>
      </c>
      <c r="B69" s="80"/>
      <c r="C69" s="21" t="str">
        <f>IF(ISERROR(VLOOKUP(B69,'START LİSTE'!$B$6:$F$1253,2,0)),"",VLOOKUP(B69,'START LİSTE'!$B$6:$F$1253,2,0))</f>
        <v/>
      </c>
      <c r="D69" s="21" t="str">
        <f>IF(ISERROR(VLOOKUP(B69,'START LİSTE'!$B$6:$F$1253,3,0)),"",VLOOKUP(B69,'START LİSTE'!$B$6:$F$1253,3,0))</f>
        <v/>
      </c>
      <c r="E69" s="22" t="str">
        <f>IF(ISERROR(VLOOKUP(B69,'START LİSTE'!$B$6:$F$1253,4,0)),"",VLOOKUP(B69,'START LİSTE'!$B$6:$F$1253,4,0))</f>
        <v/>
      </c>
      <c r="F69" s="23" t="str">
        <f>IF(ISERROR(VLOOKUP($B69,'START LİSTE'!$B$6:$F$1253,5,0)),"",VLOOKUP($B69,'START LİSTE'!$B$6:$F$1253,5,0))</f>
        <v/>
      </c>
      <c r="G69" s="81"/>
      <c r="H69" s="104" t="str">
        <f t="shared" si="1"/>
        <v/>
      </c>
    </row>
    <row r="70" spans="1:8" ht="17.25" customHeight="1" x14ac:dyDescent="0.2">
      <c r="A70" s="20" t="str">
        <f t="shared" si="0"/>
        <v/>
      </c>
      <c r="B70" s="80"/>
      <c r="C70" s="21" t="str">
        <f>IF(ISERROR(VLOOKUP(B70,'START LİSTE'!$B$6:$F$1253,2,0)),"",VLOOKUP(B70,'START LİSTE'!$B$6:$F$1253,2,0))</f>
        <v/>
      </c>
      <c r="D70" s="21" t="str">
        <f>IF(ISERROR(VLOOKUP(B70,'START LİSTE'!$B$6:$F$1253,3,0)),"",VLOOKUP(B70,'START LİSTE'!$B$6:$F$1253,3,0))</f>
        <v/>
      </c>
      <c r="E70" s="22" t="str">
        <f>IF(ISERROR(VLOOKUP(B70,'START LİSTE'!$B$6:$F$1253,4,0)),"",VLOOKUP(B70,'START LİSTE'!$B$6:$F$1253,4,0))</f>
        <v/>
      </c>
      <c r="F70" s="23" t="str">
        <f>IF(ISERROR(VLOOKUP($B70,'START LİSTE'!$B$6:$F$1253,5,0)),"",VLOOKUP($B70,'START LİSTE'!$B$6:$F$1253,5,0))</f>
        <v/>
      </c>
      <c r="G70" s="81"/>
      <c r="H70" s="104" t="str">
        <f t="shared" si="1"/>
        <v/>
      </c>
    </row>
    <row r="71" spans="1:8" ht="17.25" customHeight="1" x14ac:dyDescent="0.2">
      <c r="A71" s="20" t="str">
        <f t="shared" si="0"/>
        <v/>
      </c>
      <c r="B71" s="80"/>
      <c r="C71" s="21" t="str">
        <f>IF(ISERROR(VLOOKUP(B71,'START LİSTE'!$B$6:$F$1253,2,0)),"",VLOOKUP(B71,'START LİSTE'!$B$6:$F$1253,2,0))</f>
        <v/>
      </c>
      <c r="D71" s="21" t="str">
        <f>IF(ISERROR(VLOOKUP(B71,'START LİSTE'!$B$6:$F$1253,3,0)),"",VLOOKUP(B71,'START LİSTE'!$B$6:$F$1253,3,0))</f>
        <v/>
      </c>
      <c r="E71" s="22" t="str">
        <f>IF(ISERROR(VLOOKUP(B71,'START LİSTE'!$B$6:$F$1253,4,0)),"",VLOOKUP(B71,'START LİSTE'!$B$6:$F$1253,4,0))</f>
        <v/>
      </c>
      <c r="F71" s="23" t="str">
        <f>IF(ISERROR(VLOOKUP($B71,'START LİSTE'!$B$6:$F$1253,5,0)),"",VLOOKUP($B71,'START LİSTE'!$B$6:$F$1253,5,0))</f>
        <v/>
      </c>
      <c r="G71" s="81"/>
      <c r="H71" s="104" t="str">
        <f t="shared" si="1"/>
        <v/>
      </c>
    </row>
    <row r="72" spans="1:8" ht="17.25" customHeight="1" x14ac:dyDescent="0.2">
      <c r="A72" s="20" t="str">
        <f t="shared" ref="A72:A135" si="2">IF(B72&lt;&gt;"",A71+1,"")</f>
        <v/>
      </c>
      <c r="B72" s="80"/>
      <c r="C72" s="21" t="str">
        <f>IF(ISERROR(VLOOKUP(B72,'START LİSTE'!$B$6:$F$1253,2,0)),"",VLOOKUP(B72,'START LİSTE'!$B$6:$F$1253,2,0))</f>
        <v/>
      </c>
      <c r="D72" s="21" t="str">
        <f>IF(ISERROR(VLOOKUP(B72,'START LİSTE'!$B$6:$F$1253,3,0)),"",VLOOKUP(B72,'START LİSTE'!$B$6:$F$1253,3,0))</f>
        <v/>
      </c>
      <c r="E72" s="22" t="str">
        <f>IF(ISERROR(VLOOKUP(B72,'START LİSTE'!$B$6:$F$1253,4,0)),"",VLOOKUP(B72,'START LİSTE'!$B$6:$F$1253,4,0))</f>
        <v/>
      </c>
      <c r="F72" s="23" t="str">
        <f>IF(ISERROR(VLOOKUP($B72,'START LİSTE'!$B$6:$F$1253,5,0)),"",VLOOKUP($B72,'START LİSTE'!$B$6:$F$1253,5,0))</f>
        <v/>
      </c>
      <c r="G72" s="81"/>
      <c r="H72" s="104" t="str">
        <f t="shared" ref="H72:H135" si="3">IF(OR(G72="DQ",G72="DNF",G72="DNS"),"-",IF(B72&lt;&gt;"",IF(E72="F",H71,H71+1),""))</f>
        <v/>
      </c>
    </row>
    <row r="73" spans="1:8" ht="17.25" customHeight="1" x14ac:dyDescent="0.2">
      <c r="A73" s="20" t="str">
        <f t="shared" si="2"/>
        <v/>
      </c>
      <c r="B73" s="80"/>
      <c r="C73" s="21" t="str">
        <f>IF(ISERROR(VLOOKUP(B73,'START LİSTE'!$B$6:$F$1253,2,0)),"",VLOOKUP(B73,'START LİSTE'!$B$6:$F$1253,2,0))</f>
        <v/>
      </c>
      <c r="D73" s="21" t="str">
        <f>IF(ISERROR(VLOOKUP(B73,'START LİSTE'!$B$6:$F$1253,3,0)),"",VLOOKUP(B73,'START LİSTE'!$B$6:$F$1253,3,0))</f>
        <v/>
      </c>
      <c r="E73" s="22" t="str">
        <f>IF(ISERROR(VLOOKUP(B73,'START LİSTE'!$B$6:$F$1253,4,0)),"",VLOOKUP(B73,'START LİSTE'!$B$6:$F$1253,4,0))</f>
        <v/>
      </c>
      <c r="F73" s="23" t="str">
        <f>IF(ISERROR(VLOOKUP($B73,'START LİSTE'!$B$6:$F$1253,5,0)),"",VLOOKUP($B73,'START LİSTE'!$B$6:$F$1253,5,0))</f>
        <v/>
      </c>
      <c r="G73" s="81"/>
      <c r="H73" s="104" t="str">
        <f t="shared" si="3"/>
        <v/>
      </c>
    </row>
    <row r="74" spans="1:8" ht="17.25" customHeight="1" x14ac:dyDescent="0.2">
      <c r="A74" s="20" t="str">
        <f t="shared" si="2"/>
        <v/>
      </c>
      <c r="B74" s="80"/>
      <c r="C74" s="21" t="str">
        <f>IF(ISERROR(VLOOKUP(B74,'START LİSTE'!$B$6:$F$1253,2,0)),"",VLOOKUP(B74,'START LİSTE'!$B$6:$F$1253,2,0))</f>
        <v/>
      </c>
      <c r="D74" s="21" t="str">
        <f>IF(ISERROR(VLOOKUP(B74,'START LİSTE'!$B$6:$F$1253,3,0)),"",VLOOKUP(B74,'START LİSTE'!$B$6:$F$1253,3,0))</f>
        <v/>
      </c>
      <c r="E74" s="22" t="str">
        <f>IF(ISERROR(VLOOKUP(B74,'START LİSTE'!$B$6:$F$1253,4,0)),"",VLOOKUP(B74,'START LİSTE'!$B$6:$F$1253,4,0))</f>
        <v/>
      </c>
      <c r="F74" s="23" t="str">
        <f>IF(ISERROR(VLOOKUP($B74,'START LİSTE'!$B$6:$F$1253,5,0)),"",VLOOKUP($B74,'START LİSTE'!$B$6:$F$1253,5,0))</f>
        <v/>
      </c>
      <c r="G74" s="81"/>
      <c r="H74" s="104" t="str">
        <f t="shared" si="3"/>
        <v/>
      </c>
    </row>
    <row r="75" spans="1:8" ht="17.25" customHeight="1" x14ac:dyDescent="0.2">
      <c r="A75" s="20" t="str">
        <f t="shared" si="2"/>
        <v/>
      </c>
      <c r="B75" s="80"/>
      <c r="C75" s="21" t="str">
        <f>IF(ISERROR(VLOOKUP(B75,'START LİSTE'!$B$6:$F$1253,2,0)),"",VLOOKUP(B75,'START LİSTE'!$B$6:$F$1253,2,0))</f>
        <v/>
      </c>
      <c r="D75" s="21" t="str">
        <f>IF(ISERROR(VLOOKUP(B75,'START LİSTE'!$B$6:$F$1253,3,0)),"",VLOOKUP(B75,'START LİSTE'!$B$6:$F$1253,3,0))</f>
        <v/>
      </c>
      <c r="E75" s="22" t="str">
        <f>IF(ISERROR(VLOOKUP(B75,'START LİSTE'!$B$6:$F$1253,4,0)),"",VLOOKUP(B75,'START LİSTE'!$B$6:$F$1253,4,0))</f>
        <v/>
      </c>
      <c r="F75" s="23" t="str">
        <f>IF(ISERROR(VLOOKUP($B75,'START LİSTE'!$B$6:$F$1253,5,0)),"",VLOOKUP($B75,'START LİSTE'!$B$6:$F$1253,5,0))</f>
        <v/>
      </c>
      <c r="G75" s="81"/>
      <c r="H75" s="104" t="str">
        <f t="shared" si="3"/>
        <v/>
      </c>
    </row>
    <row r="76" spans="1:8" ht="17.25" customHeight="1" x14ac:dyDescent="0.2">
      <c r="A76" s="20" t="str">
        <f t="shared" si="2"/>
        <v/>
      </c>
      <c r="B76" s="80"/>
      <c r="C76" s="21" t="str">
        <f>IF(ISERROR(VLOOKUP(B76,'START LİSTE'!$B$6:$F$1253,2,0)),"",VLOOKUP(B76,'START LİSTE'!$B$6:$F$1253,2,0))</f>
        <v/>
      </c>
      <c r="D76" s="21" t="str">
        <f>IF(ISERROR(VLOOKUP(B76,'START LİSTE'!$B$6:$F$1253,3,0)),"",VLOOKUP(B76,'START LİSTE'!$B$6:$F$1253,3,0))</f>
        <v/>
      </c>
      <c r="E76" s="22" t="str">
        <f>IF(ISERROR(VLOOKUP(B76,'START LİSTE'!$B$6:$F$1253,4,0)),"",VLOOKUP(B76,'START LİSTE'!$B$6:$F$1253,4,0))</f>
        <v/>
      </c>
      <c r="F76" s="23" t="str">
        <f>IF(ISERROR(VLOOKUP($B76,'START LİSTE'!$B$6:$F$1253,5,0)),"",VLOOKUP($B76,'START LİSTE'!$B$6:$F$1253,5,0))</f>
        <v/>
      </c>
      <c r="G76" s="81"/>
      <c r="H76" s="104" t="str">
        <f t="shared" si="3"/>
        <v/>
      </c>
    </row>
    <row r="77" spans="1:8" ht="17.25" customHeight="1" x14ac:dyDescent="0.2">
      <c r="A77" s="20" t="str">
        <f t="shared" si="2"/>
        <v/>
      </c>
      <c r="B77" s="80"/>
      <c r="C77" s="21" t="str">
        <f>IF(ISERROR(VLOOKUP(B77,'START LİSTE'!$B$6:$F$1253,2,0)),"",VLOOKUP(B77,'START LİSTE'!$B$6:$F$1253,2,0))</f>
        <v/>
      </c>
      <c r="D77" s="21" t="str">
        <f>IF(ISERROR(VLOOKUP(B77,'START LİSTE'!$B$6:$F$1253,3,0)),"",VLOOKUP(B77,'START LİSTE'!$B$6:$F$1253,3,0))</f>
        <v/>
      </c>
      <c r="E77" s="22" t="str">
        <f>IF(ISERROR(VLOOKUP(B77,'START LİSTE'!$B$6:$F$1253,4,0)),"",VLOOKUP(B77,'START LİSTE'!$B$6:$F$1253,4,0))</f>
        <v/>
      </c>
      <c r="F77" s="23" t="str">
        <f>IF(ISERROR(VLOOKUP($B77,'START LİSTE'!$B$6:$F$1253,5,0)),"",VLOOKUP($B77,'START LİSTE'!$B$6:$F$1253,5,0))</f>
        <v/>
      </c>
      <c r="G77" s="81"/>
      <c r="H77" s="104" t="str">
        <f t="shared" si="3"/>
        <v/>
      </c>
    </row>
    <row r="78" spans="1:8" ht="17.25" customHeight="1" x14ac:dyDescent="0.2">
      <c r="A78" s="20" t="str">
        <f t="shared" si="2"/>
        <v/>
      </c>
      <c r="B78" s="80"/>
      <c r="C78" s="21" t="str">
        <f>IF(ISERROR(VLOOKUP(B78,'START LİSTE'!$B$6:$F$1253,2,0)),"",VLOOKUP(B78,'START LİSTE'!$B$6:$F$1253,2,0))</f>
        <v/>
      </c>
      <c r="D78" s="21" t="str">
        <f>IF(ISERROR(VLOOKUP(B78,'START LİSTE'!$B$6:$F$1253,3,0)),"",VLOOKUP(B78,'START LİSTE'!$B$6:$F$1253,3,0))</f>
        <v/>
      </c>
      <c r="E78" s="22" t="str">
        <f>IF(ISERROR(VLOOKUP(B78,'START LİSTE'!$B$6:$F$1253,4,0)),"",VLOOKUP(B78,'START LİSTE'!$B$6:$F$1253,4,0))</f>
        <v/>
      </c>
      <c r="F78" s="23" t="str">
        <f>IF(ISERROR(VLOOKUP($B78,'START LİSTE'!$B$6:$F$1253,5,0)),"",VLOOKUP($B78,'START LİSTE'!$B$6:$F$1253,5,0))</f>
        <v/>
      </c>
      <c r="G78" s="81"/>
      <c r="H78" s="104" t="str">
        <f t="shared" si="3"/>
        <v/>
      </c>
    </row>
    <row r="79" spans="1:8" ht="17.25" customHeight="1" x14ac:dyDescent="0.2">
      <c r="A79" s="20" t="str">
        <f t="shared" si="2"/>
        <v/>
      </c>
      <c r="B79" s="80"/>
      <c r="C79" s="21" t="str">
        <f>IF(ISERROR(VLOOKUP(B79,'START LİSTE'!$B$6:$F$1253,2,0)),"",VLOOKUP(B79,'START LİSTE'!$B$6:$F$1253,2,0))</f>
        <v/>
      </c>
      <c r="D79" s="21" t="str">
        <f>IF(ISERROR(VLOOKUP(B79,'START LİSTE'!$B$6:$F$1253,3,0)),"",VLOOKUP(B79,'START LİSTE'!$B$6:$F$1253,3,0))</f>
        <v/>
      </c>
      <c r="E79" s="22" t="str">
        <f>IF(ISERROR(VLOOKUP(B79,'START LİSTE'!$B$6:$F$1253,4,0)),"",VLOOKUP(B79,'START LİSTE'!$B$6:$F$1253,4,0))</f>
        <v/>
      </c>
      <c r="F79" s="23" t="str">
        <f>IF(ISERROR(VLOOKUP($B79,'START LİSTE'!$B$6:$F$1253,5,0)),"",VLOOKUP($B79,'START LİSTE'!$B$6:$F$1253,5,0))</f>
        <v/>
      </c>
      <c r="G79" s="81"/>
      <c r="H79" s="104" t="str">
        <f t="shared" si="3"/>
        <v/>
      </c>
    </row>
    <row r="80" spans="1:8" ht="17.25" customHeight="1" x14ac:dyDescent="0.2">
      <c r="A80" s="20" t="str">
        <f t="shared" si="2"/>
        <v/>
      </c>
      <c r="B80" s="80"/>
      <c r="C80" s="21" t="str">
        <f>IF(ISERROR(VLOOKUP(B80,'START LİSTE'!$B$6:$F$1253,2,0)),"",VLOOKUP(B80,'START LİSTE'!$B$6:$F$1253,2,0))</f>
        <v/>
      </c>
      <c r="D80" s="21" t="str">
        <f>IF(ISERROR(VLOOKUP(B80,'START LİSTE'!$B$6:$F$1253,3,0)),"",VLOOKUP(B80,'START LİSTE'!$B$6:$F$1253,3,0))</f>
        <v/>
      </c>
      <c r="E80" s="22" t="str">
        <f>IF(ISERROR(VLOOKUP(B80,'START LİSTE'!$B$6:$F$1253,4,0)),"",VLOOKUP(B80,'START LİSTE'!$B$6:$F$1253,4,0))</f>
        <v/>
      </c>
      <c r="F80" s="23" t="str">
        <f>IF(ISERROR(VLOOKUP($B80,'START LİSTE'!$B$6:$F$1253,5,0)),"",VLOOKUP($B80,'START LİSTE'!$B$6:$F$1253,5,0))</f>
        <v/>
      </c>
      <c r="G80" s="81"/>
      <c r="H80" s="104" t="str">
        <f t="shared" si="3"/>
        <v/>
      </c>
    </row>
    <row r="81" spans="1:8" ht="17.25" customHeight="1" x14ac:dyDescent="0.2">
      <c r="A81" s="20" t="str">
        <f t="shared" si="2"/>
        <v/>
      </c>
      <c r="B81" s="80"/>
      <c r="C81" s="21" t="str">
        <f>IF(ISERROR(VLOOKUP(B81,'START LİSTE'!$B$6:$F$1253,2,0)),"",VLOOKUP(B81,'START LİSTE'!$B$6:$F$1253,2,0))</f>
        <v/>
      </c>
      <c r="D81" s="21" t="str">
        <f>IF(ISERROR(VLOOKUP(B81,'START LİSTE'!$B$6:$F$1253,3,0)),"",VLOOKUP(B81,'START LİSTE'!$B$6:$F$1253,3,0))</f>
        <v/>
      </c>
      <c r="E81" s="22" t="str">
        <f>IF(ISERROR(VLOOKUP(B81,'START LİSTE'!$B$6:$F$1253,4,0)),"",VLOOKUP(B81,'START LİSTE'!$B$6:$F$1253,4,0))</f>
        <v/>
      </c>
      <c r="F81" s="23" t="str">
        <f>IF(ISERROR(VLOOKUP($B81,'START LİSTE'!$B$6:$F$1253,5,0)),"",VLOOKUP($B81,'START LİSTE'!$B$6:$F$1253,5,0))</f>
        <v/>
      </c>
      <c r="G81" s="81"/>
      <c r="H81" s="104" t="str">
        <f t="shared" si="3"/>
        <v/>
      </c>
    </row>
    <row r="82" spans="1:8" ht="17.25" customHeight="1" x14ac:dyDescent="0.2">
      <c r="A82" s="20" t="str">
        <f t="shared" si="2"/>
        <v/>
      </c>
      <c r="B82" s="80"/>
      <c r="C82" s="21" t="str">
        <f>IF(ISERROR(VLOOKUP(B82,'START LİSTE'!$B$6:$F$1253,2,0)),"",VLOOKUP(B82,'START LİSTE'!$B$6:$F$1253,2,0))</f>
        <v/>
      </c>
      <c r="D82" s="21" t="str">
        <f>IF(ISERROR(VLOOKUP(B82,'START LİSTE'!$B$6:$F$1253,3,0)),"",VLOOKUP(B82,'START LİSTE'!$B$6:$F$1253,3,0))</f>
        <v/>
      </c>
      <c r="E82" s="22" t="str">
        <f>IF(ISERROR(VLOOKUP(B82,'START LİSTE'!$B$6:$F$1253,4,0)),"",VLOOKUP(B82,'START LİSTE'!$B$6:$F$1253,4,0))</f>
        <v/>
      </c>
      <c r="F82" s="23" t="str">
        <f>IF(ISERROR(VLOOKUP($B82,'START LİSTE'!$B$6:$F$1253,5,0)),"",VLOOKUP($B82,'START LİSTE'!$B$6:$F$1253,5,0))</f>
        <v/>
      </c>
      <c r="G82" s="81"/>
      <c r="H82" s="104" t="str">
        <f t="shared" si="3"/>
        <v/>
      </c>
    </row>
    <row r="83" spans="1:8" ht="17.25" customHeight="1" x14ac:dyDescent="0.2">
      <c r="A83" s="20" t="str">
        <f t="shared" si="2"/>
        <v/>
      </c>
      <c r="B83" s="80"/>
      <c r="C83" s="21" t="str">
        <f>IF(ISERROR(VLOOKUP(B83,'START LİSTE'!$B$6:$F$1253,2,0)),"",VLOOKUP(B83,'START LİSTE'!$B$6:$F$1253,2,0))</f>
        <v/>
      </c>
      <c r="D83" s="21" t="str">
        <f>IF(ISERROR(VLOOKUP(B83,'START LİSTE'!$B$6:$F$1253,3,0)),"",VLOOKUP(B83,'START LİSTE'!$B$6:$F$1253,3,0))</f>
        <v/>
      </c>
      <c r="E83" s="22" t="str">
        <f>IF(ISERROR(VLOOKUP(B83,'START LİSTE'!$B$6:$F$1253,4,0)),"",VLOOKUP(B83,'START LİSTE'!$B$6:$F$1253,4,0))</f>
        <v/>
      </c>
      <c r="F83" s="23" t="str">
        <f>IF(ISERROR(VLOOKUP($B83,'START LİSTE'!$B$6:$F$1253,5,0)),"",VLOOKUP($B83,'START LİSTE'!$B$6:$F$1253,5,0))</f>
        <v/>
      </c>
      <c r="G83" s="81"/>
      <c r="H83" s="104" t="str">
        <f t="shared" si="3"/>
        <v/>
      </c>
    </row>
    <row r="84" spans="1:8" ht="17.25" customHeight="1" x14ac:dyDescent="0.2">
      <c r="A84" s="20" t="str">
        <f t="shared" si="2"/>
        <v/>
      </c>
      <c r="B84" s="80"/>
      <c r="C84" s="21" t="str">
        <f>IF(ISERROR(VLOOKUP(B84,'START LİSTE'!$B$6:$F$1253,2,0)),"",VLOOKUP(B84,'START LİSTE'!$B$6:$F$1253,2,0))</f>
        <v/>
      </c>
      <c r="D84" s="21" t="str">
        <f>IF(ISERROR(VLOOKUP(B84,'START LİSTE'!$B$6:$F$1253,3,0)),"",VLOOKUP(B84,'START LİSTE'!$B$6:$F$1253,3,0))</f>
        <v/>
      </c>
      <c r="E84" s="22" t="str">
        <f>IF(ISERROR(VLOOKUP(B84,'START LİSTE'!$B$6:$F$1253,4,0)),"",VLOOKUP(B84,'START LİSTE'!$B$6:$F$1253,4,0))</f>
        <v/>
      </c>
      <c r="F84" s="23" t="str">
        <f>IF(ISERROR(VLOOKUP($B84,'START LİSTE'!$B$6:$F$1253,5,0)),"",VLOOKUP($B84,'START LİSTE'!$B$6:$F$1253,5,0))</f>
        <v/>
      </c>
      <c r="G84" s="81"/>
      <c r="H84" s="104" t="str">
        <f t="shared" si="3"/>
        <v/>
      </c>
    </row>
    <row r="85" spans="1:8" ht="17.25" customHeight="1" x14ac:dyDescent="0.2">
      <c r="A85" s="20" t="str">
        <f t="shared" si="2"/>
        <v/>
      </c>
      <c r="B85" s="80"/>
      <c r="C85" s="21" t="str">
        <f>IF(ISERROR(VLOOKUP(B85,'START LİSTE'!$B$6:$F$1253,2,0)),"",VLOOKUP(B85,'START LİSTE'!$B$6:$F$1253,2,0))</f>
        <v/>
      </c>
      <c r="D85" s="21" t="str">
        <f>IF(ISERROR(VLOOKUP(B85,'START LİSTE'!$B$6:$F$1253,3,0)),"",VLOOKUP(B85,'START LİSTE'!$B$6:$F$1253,3,0))</f>
        <v/>
      </c>
      <c r="E85" s="22" t="str">
        <f>IF(ISERROR(VLOOKUP(B85,'START LİSTE'!$B$6:$F$1253,4,0)),"",VLOOKUP(B85,'START LİSTE'!$B$6:$F$1253,4,0))</f>
        <v/>
      </c>
      <c r="F85" s="23" t="str">
        <f>IF(ISERROR(VLOOKUP($B85,'START LİSTE'!$B$6:$F$1253,5,0)),"",VLOOKUP($B85,'START LİSTE'!$B$6:$F$1253,5,0))</f>
        <v/>
      </c>
      <c r="G85" s="81"/>
      <c r="H85" s="104" t="str">
        <f t="shared" si="3"/>
        <v/>
      </c>
    </row>
    <row r="86" spans="1:8" ht="17.25" customHeight="1" x14ac:dyDescent="0.2">
      <c r="A86" s="20" t="str">
        <f t="shared" si="2"/>
        <v/>
      </c>
      <c r="B86" s="80"/>
      <c r="C86" s="21" t="str">
        <f>IF(ISERROR(VLOOKUP(B86,'START LİSTE'!$B$6:$F$1253,2,0)),"",VLOOKUP(B86,'START LİSTE'!$B$6:$F$1253,2,0))</f>
        <v/>
      </c>
      <c r="D86" s="21" t="str">
        <f>IF(ISERROR(VLOOKUP(B86,'START LİSTE'!$B$6:$F$1253,3,0)),"",VLOOKUP(B86,'START LİSTE'!$B$6:$F$1253,3,0))</f>
        <v/>
      </c>
      <c r="E86" s="22" t="str">
        <f>IF(ISERROR(VLOOKUP(B86,'START LİSTE'!$B$6:$F$1253,4,0)),"",VLOOKUP(B86,'START LİSTE'!$B$6:$F$1253,4,0))</f>
        <v/>
      </c>
      <c r="F86" s="23" t="str">
        <f>IF(ISERROR(VLOOKUP($B86,'START LİSTE'!$B$6:$F$1253,5,0)),"",VLOOKUP($B86,'START LİSTE'!$B$6:$F$1253,5,0))</f>
        <v/>
      </c>
      <c r="G86" s="81"/>
      <c r="H86" s="104" t="str">
        <f t="shared" si="3"/>
        <v/>
      </c>
    </row>
    <row r="87" spans="1:8" ht="17.25" customHeight="1" x14ac:dyDescent="0.2">
      <c r="A87" s="20" t="str">
        <f t="shared" si="2"/>
        <v/>
      </c>
      <c r="B87" s="80"/>
      <c r="C87" s="21" t="str">
        <f>IF(ISERROR(VLOOKUP(B87,'START LİSTE'!$B$6:$F$1253,2,0)),"",VLOOKUP(B87,'START LİSTE'!$B$6:$F$1253,2,0))</f>
        <v/>
      </c>
      <c r="D87" s="21" t="str">
        <f>IF(ISERROR(VLOOKUP(B87,'START LİSTE'!$B$6:$F$1253,3,0)),"",VLOOKUP(B87,'START LİSTE'!$B$6:$F$1253,3,0))</f>
        <v/>
      </c>
      <c r="E87" s="22" t="str">
        <f>IF(ISERROR(VLOOKUP(B87,'START LİSTE'!$B$6:$F$1253,4,0)),"",VLOOKUP(B87,'START LİSTE'!$B$6:$F$1253,4,0))</f>
        <v/>
      </c>
      <c r="F87" s="23" t="str">
        <f>IF(ISERROR(VLOOKUP($B87,'START LİSTE'!$B$6:$F$1253,5,0)),"",VLOOKUP($B87,'START LİSTE'!$B$6:$F$1253,5,0))</f>
        <v/>
      </c>
      <c r="G87" s="81"/>
      <c r="H87" s="104" t="str">
        <f t="shared" si="3"/>
        <v/>
      </c>
    </row>
    <row r="88" spans="1:8" ht="17.25" customHeight="1" x14ac:dyDescent="0.2">
      <c r="A88" s="20" t="str">
        <f t="shared" si="2"/>
        <v/>
      </c>
      <c r="B88" s="80"/>
      <c r="C88" s="21" t="str">
        <f>IF(ISERROR(VLOOKUP(B88,'START LİSTE'!$B$6:$F$1253,2,0)),"",VLOOKUP(B88,'START LİSTE'!$B$6:$F$1253,2,0))</f>
        <v/>
      </c>
      <c r="D88" s="21" t="str">
        <f>IF(ISERROR(VLOOKUP(B88,'START LİSTE'!$B$6:$F$1253,3,0)),"",VLOOKUP(B88,'START LİSTE'!$B$6:$F$1253,3,0))</f>
        <v/>
      </c>
      <c r="E88" s="22" t="str">
        <f>IF(ISERROR(VLOOKUP(B88,'START LİSTE'!$B$6:$F$1253,4,0)),"",VLOOKUP(B88,'START LİSTE'!$B$6:$F$1253,4,0))</f>
        <v/>
      </c>
      <c r="F88" s="23" t="str">
        <f>IF(ISERROR(VLOOKUP($B88,'START LİSTE'!$B$6:$F$1253,5,0)),"",VLOOKUP($B88,'START LİSTE'!$B$6:$F$1253,5,0))</f>
        <v/>
      </c>
      <c r="G88" s="81"/>
      <c r="H88" s="104" t="str">
        <f t="shared" si="3"/>
        <v/>
      </c>
    </row>
    <row r="89" spans="1:8" ht="17.25" customHeight="1" x14ac:dyDescent="0.2">
      <c r="A89" s="20" t="str">
        <f t="shared" si="2"/>
        <v/>
      </c>
      <c r="B89" s="80"/>
      <c r="C89" s="21" t="str">
        <f>IF(ISERROR(VLOOKUP(B89,'START LİSTE'!$B$6:$F$1253,2,0)),"",VLOOKUP(B89,'START LİSTE'!$B$6:$F$1253,2,0))</f>
        <v/>
      </c>
      <c r="D89" s="21" t="str">
        <f>IF(ISERROR(VLOOKUP(B89,'START LİSTE'!$B$6:$F$1253,3,0)),"",VLOOKUP(B89,'START LİSTE'!$B$6:$F$1253,3,0))</f>
        <v/>
      </c>
      <c r="E89" s="22" t="str">
        <f>IF(ISERROR(VLOOKUP(B89,'START LİSTE'!$B$6:$F$1253,4,0)),"",VLOOKUP(B89,'START LİSTE'!$B$6:$F$1253,4,0))</f>
        <v/>
      </c>
      <c r="F89" s="23" t="str">
        <f>IF(ISERROR(VLOOKUP($B89,'START LİSTE'!$B$6:$F$1253,5,0)),"",VLOOKUP($B89,'START LİSTE'!$B$6:$F$1253,5,0))</f>
        <v/>
      </c>
      <c r="G89" s="81"/>
      <c r="H89" s="104" t="str">
        <f t="shared" si="3"/>
        <v/>
      </c>
    </row>
    <row r="90" spans="1:8" ht="17.25" customHeight="1" x14ac:dyDescent="0.2">
      <c r="A90" s="20" t="str">
        <f t="shared" si="2"/>
        <v/>
      </c>
      <c r="B90" s="80"/>
      <c r="C90" s="21" t="str">
        <f>IF(ISERROR(VLOOKUP(B90,'START LİSTE'!$B$6:$F$1253,2,0)),"",VLOOKUP(B90,'START LİSTE'!$B$6:$F$1253,2,0))</f>
        <v/>
      </c>
      <c r="D90" s="21" t="str">
        <f>IF(ISERROR(VLOOKUP(B90,'START LİSTE'!$B$6:$F$1253,3,0)),"",VLOOKUP(B90,'START LİSTE'!$B$6:$F$1253,3,0))</f>
        <v/>
      </c>
      <c r="E90" s="22" t="str">
        <f>IF(ISERROR(VLOOKUP(B90,'START LİSTE'!$B$6:$F$1253,4,0)),"",VLOOKUP(B90,'START LİSTE'!$B$6:$F$1253,4,0))</f>
        <v/>
      </c>
      <c r="F90" s="23" t="str">
        <f>IF(ISERROR(VLOOKUP($B90,'START LİSTE'!$B$6:$F$1253,5,0)),"",VLOOKUP($B90,'START LİSTE'!$B$6:$F$1253,5,0))</f>
        <v/>
      </c>
      <c r="G90" s="81"/>
      <c r="H90" s="104" t="str">
        <f t="shared" si="3"/>
        <v/>
      </c>
    </row>
    <row r="91" spans="1:8" ht="17.25" customHeight="1" x14ac:dyDescent="0.2">
      <c r="A91" s="20" t="str">
        <f t="shared" si="2"/>
        <v/>
      </c>
      <c r="B91" s="80"/>
      <c r="C91" s="21" t="str">
        <f>IF(ISERROR(VLOOKUP(B91,'START LİSTE'!$B$6:$F$1253,2,0)),"",VLOOKUP(B91,'START LİSTE'!$B$6:$F$1253,2,0))</f>
        <v/>
      </c>
      <c r="D91" s="21" t="str">
        <f>IF(ISERROR(VLOOKUP(B91,'START LİSTE'!$B$6:$F$1253,3,0)),"",VLOOKUP(B91,'START LİSTE'!$B$6:$F$1253,3,0))</f>
        <v/>
      </c>
      <c r="E91" s="22" t="str">
        <f>IF(ISERROR(VLOOKUP(B91,'START LİSTE'!$B$6:$F$1253,4,0)),"",VLOOKUP(B91,'START LİSTE'!$B$6:$F$1253,4,0))</f>
        <v/>
      </c>
      <c r="F91" s="23" t="str">
        <f>IF(ISERROR(VLOOKUP($B91,'START LİSTE'!$B$6:$F$1253,5,0)),"",VLOOKUP($B91,'START LİSTE'!$B$6:$F$1253,5,0))</f>
        <v/>
      </c>
      <c r="G91" s="81"/>
      <c r="H91" s="104" t="str">
        <f t="shared" si="3"/>
        <v/>
      </c>
    </row>
    <row r="92" spans="1:8" ht="17.25" customHeight="1" x14ac:dyDescent="0.2">
      <c r="A92" s="20" t="str">
        <f t="shared" si="2"/>
        <v/>
      </c>
      <c r="B92" s="80"/>
      <c r="C92" s="21" t="str">
        <f>IF(ISERROR(VLOOKUP(B92,'START LİSTE'!$B$6:$F$1253,2,0)),"",VLOOKUP(B92,'START LİSTE'!$B$6:$F$1253,2,0))</f>
        <v/>
      </c>
      <c r="D92" s="21" t="str">
        <f>IF(ISERROR(VLOOKUP(B92,'START LİSTE'!$B$6:$F$1253,3,0)),"",VLOOKUP(B92,'START LİSTE'!$B$6:$F$1253,3,0))</f>
        <v/>
      </c>
      <c r="E92" s="22" t="str">
        <f>IF(ISERROR(VLOOKUP(B92,'START LİSTE'!$B$6:$F$1253,4,0)),"",VLOOKUP(B92,'START LİSTE'!$B$6:$F$1253,4,0))</f>
        <v/>
      </c>
      <c r="F92" s="23" t="str">
        <f>IF(ISERROR(VLOOKUP($B92,'START LİSTE'!$B$6:$F$1253,5,0)),"",VLOOKUP($B92,'START LİSTE'!$B$6:$F$1253,5,0))</f>
        <v/>
      </c>
      <c r="G92" s="81"/>
      <c r="H92" s="104" t="str">
        <f t="shared" si="3"/>
        <v/>
      </c>
    </row>
    <row r="93" spans="1:8" ht="17.25" customHeight="1" x14ac:dyDescent="0.2">
      <c r="A93" s="20" t="str">
        <f t="shared" si="2"/>
        <v/>
      </c>
      <c r="B93" s="80"/>
      <c r="C93" s="21" t="str">
        <f>IF(ISERROR(VLOOKUP(B93,'START LİSTE'!$B$6:$F$1253,2,0)),"",VLOOKUP(B93,'START LİSTE'!$B$6:$F$1253,2,0))</f>
        <v/>
      </c>
      <c r="D93" s="21" t="str">
        <f>IF(ISERROR(VLOOKUP(B93,'START LİSTE'!$B$6:$F$1253,3,0)),"",VLOOKUP(B93,'START LİSTE'!$B$6:$F$1253,3,0))</f>
        <v/>
      </c>
      <c r="E93" s="22" t="str">
        <f>IF(ISERROR(VLOOKUP(B93,'START LİSTE'!$B$6:$F$1253,4,0)),"",VLOOKUP(B93,'START LİSTE'!$B$6:$F$1253,4,0))</f>
        <v/>
      </c>
      <c r="F93" s="23" t="str">
        <f>IF(ISERROR(VLOOKUP($B93,'START LİSTE'!$B$6:$F$1253,5,0)),"",VLOOKUP($B93,'START LİSTE'!$B$6:$F$1253,5,0))</f>
        <v/>
      </c>
      <c r="G93" s="81"/>
      <c r="H93" s="104" t="str">
        <f t="shared" si="3"/>
        <v/>
      </c>
    </row>
    <row r="94" spans="1:8" ht="17.25" customHeight="1" x14ac:dyDescent="0.2">
      <c r="A94" s="20" t="str">
        <f t="shared" si="2"/>
        <v/>
      </c>
      <c r="B94" s="80"/>
      <c r="C94" s="21" t="str">
        <f>IF(ISERROR(VLOOKUP(B94,'START LİSTE'!$B$6:$F$1253,2,0)),"",VLOOKUP(B94,'START LİSTE'!$B$6:$F$1253,2,0))</f>
        <v/>
      </c>
      <c r="D94" s="21" t="str">
        <f>IF(ISERROR(VLOOKUP(B94,'START LİSTE'!$B$6:$F$1253,3,0)),"",VLOOKUP(B94,'START LİSTE'!$B$6:$F$1253,3,0))</f>
        <v/>
      </c>
      <c r="E94" s="22" t="str">
        <f>IF(ISERROR(VLOOKUP(B94,'START LİSTE'!$B$6:$F$1253,4,0)),"",VLOOKUP(B94,'START LİSTE'!$B$6:$F$1253,4,0))</f>
        <v/>
      </c>
      <c r="F94" s="23" t="str">
        <f>IF(ISERROR(VLOOKUP($B94,'START LİSTE'!$B$6:$F$1253,5,0)),"",VLOOKUP($B94,'START LİSTE'!$B$6:$F$1253,5,0))</f>
        <v/>
      </c>
      <c r="G94" s="81"/>
      <c r="H94" s="104" t="str">
        <f t="shared" si="3"/>
        <v/>
      </c>
    </row>
    <row r="95" spans="1:8" ht="17.25" customHeight="1" x14ac:dyDescent="0.2">
      <c r="A95" s="20" t="str">
        <f t="shared" si="2"/>
        <v/>
      </c>
      <c r="B95" s="80"/>
      <c r="C95" s="21" t="str">
        <f>IF(ISERROR(VLOOKUP(B95,'START LİSTE'!$B$6:$F$1253,2,0)),"",VLOOKUP(B95,'START LİSTE'!$B$6:$F$1253,2,0))</f>
        <v/>
      </c>
      <c r="D95" s="21" t="str">
        <f>IF(ISERROR(VLOOKUP(B95,'START LİSTE'!$B$6:$F$1253,3,0)),"",VLOOKUP(B95,'START LİSTE'!$B$6:$F$1253,3,0))</f>
        <v/>
      </c>
      <c r="E95" s="22" t="str">
        <f>IF(ISERROR(VLOOKUP(B95,'START LİSTE'!$B$6:$F$1253,4,0)),"",VLOOKUP(B95,'START LİSTE'!$B$6:$F$1253,4,0))</f>
        <v/>
      </c>
      <c r="F95" s="23" t="str">
        <f>IF(ISERROR(VLOOKUP($B95,'START LİSTE'!$B$6:$F$1253,5,0)),"",VLOOKUP($B95,'START LİSTE'!$B$6:$F$1253,5,0))</f>
        <v/>
      </c>
      <c r="G95" s="81"/>
      <c r="H95" s="104" t="str">
        <f t="shared" si="3"/>
        <v/>
      </c>
    </row>
    <row r="96" spans="1:8" ht="17.25" customHeight="1" x14ac:dyDescent="0.2">
      <c r="A96" s="20" t="str">
        <f t="shared" si="2"/>
        <v/>
      </c>
      <c r="B96" s="80"/>
      <c r="C96" s="21" t="str">
        <f>IF(ISERROR(VLOOKUP(B96,'START LİSTE'!$B$6:$F$1253,2,0)),"",VLOOKUP(B96,'START LİSTE'!$B$6:$F$1253,2,0))</f>
        <v/>
      </c>
      <c r="D96" s="21" t="str">
        <f>IF(ISERROR(VLOOKUP(B96,'START LİSTE'!$B$6:$F$1253,3,0)),"",VLOOKUP(B96,'START LİSTE'!$B$6:$F$1253,3,0))</f>
        <v/>
      </c>
      <c r="E96" s="22" t="str">
        <f>IF(ISERROR(VLOOKUP(B96,'START LİSTE'!$B$6:$F$1253,4,0)),"",VLOOKUP(B96,'START LİSTE'!$B$6:$F$1253,4,0))</f>
        <v/>
      </c>
      <c r="F96" s="23" t="str">
        <f>IF(ISERROR(VLOOKUP($B96,'START LİSTE'!$B$6:$F$1253,5,0)),"",VLOOKUP($B96,'START LİSTE'!$B$6:$F$1253,5,0))</f>
        <v/>
      </c>
      <c r="G96" s="81"/>
      <c r="H96" s="104" t="str">
        <f t="shared" si="3"/>
        <v/>
      </c>
    </row>
    <row r="97" spans="1:8" ht="17.25" customHeight="1" x14ac:dyDescent="0.2">
      <c r="A97" s="20" t="str">
        <f t="shared" si="2"/>
        <v/>
      </c>
      <c r="B97" s="80"/>
      <c r="C97" s="21" t="str">
        <f>IF(ISERROR(VLOOKUP(B97,'START LİSTE'!$B$6:$F$1253,2,0)),"",VLOOKUP(B97,'START LİSTE'!$B$6:$F$1253,2,0))</f>
        <v/>
      </c>
      <c r="D97" s="21" t="str">
        <f>IF(ISERROR(VLOOKUP(B97,'START LİSTE'!$B$6:$F$1253,3,0)),"",VLOOKUP(B97,'START LİSTE'!$B$6:$F$1253,3,0))</f>
        <v/>
      </c>
      <c r="E97" s="22" t="str">
        <f>IF(ISERROR(VLOOKUP(B97,'START LİSTE'!$B$6:$F$1253,4,0)),"",VLOOKUP(B97,'START LİSTE'!$B$6:$F$1253,4,0))</f>
        <v/>
      </c>
      <c r="F97" s="23" t="str">
        <f>IF(ISERROR(VLOOKUP($B97,'START LİSTE'!$B$6:$F$1253,5,0)),"",VLOOKUP($B97,'START LİSTE'!$B$6:$F$1253,5,0))</f>
        <v/>
      </c>
      <c r="G97" s="81"/>
      <c r="H97" s="104" t="str">
        <f t="shared" si="3"/>
        <v/>
      </c>
    </row>
    <row r="98" spans="1:8" ht="17.25" customHeight="1" x14ac:dyDescent="0.2">
      <c r="A98" s="20" t="str">
        <f t="shared" si="2"/>
        <v/>
      </c>
      <c r="B98" s="80"/>
      <c r="C98" s="21" t="str">
        <f>IF(ISERROR(VLOOKUP(B98,'START LİSTE'!$B$6:$F$1253,2,0)),"",VLOOKUP(B98,'START LİSTE'!$B$6:$F$1253,2,0))</f>
        <v/>
      </c>
      <c r="D98" s="21" t="str">
        <f>IF(ISERROR(VLOOKUP(B98,'START LİSTE'!$B$6:$F$1253,3,0)),"",VLOOKUP(B98,'START LİSTE'!$B$6:$F$1253,3,0))</f>
        <v/>
      </c>
      <c r="E98" s="22" t="str">
        <f>IF(ISERROR(VLOOKUP(B98,'START LİSTE'!$B$6:$F$1253,4,0)),"",VLOOKUP(B98,'START LİSTE'!$B$6:$F$1253,4,0))</f>
        <v/>
      </c>
      <c r="F98" s="23" t="str">
        <f>IF(ISERROR(VLOOKUP($B98,'START LİSTE'!$B$6:$F$1253,5,0)),"",VLOOKUP($B98,'START LİSTE'!$B$6:$F$1253,5,0))</f>
        <v/>
      </c>
      <c r="G98" s="81"/>
      <c r="H98" s="104" t="str">
        <f t="shared" si="3"/>
        <v/>
      </c>
    </row>
    <row r="99" spans="1:8" ht="17.25" customHeight="1" x14ac:dyDescent="0.2">
      <c r="A99" s="20" t="str">
        <f t="shared" si="2"/>
        <v/>
      </c>
      <c r="B99" s="80"/>
      <c r="C99" s="21" t="str">
        <f>IF(ISERROR(VLOOKUP(B99,'START LİSTE'!$B$6:$F$1253,2,0)),"",VLOOKUP(B99,'START LİSTE'!$B$6:$F$1253,2,0))</f>
        <v/>
      </c>
      <c r="D99" s="21" t="str">
        <f>IF(ISERROR(VLOOKUP(B99,'START LİSTE'!$B$6:$F$1253,3,0)),"",VLOOKUP(B99,'START LİSTE'!$B$6:$F$1253,3,0))</f>
        <v/>
      </c>
      <c r="E99" s="22" t="str">
        <f>IF(ISERROR(VLOOKUP(B99,'START LİSTE'!$B$6:$F$1253,4,0)),"",VLOOKUP(B99,'START LİSTE'!$B$6:$F$1253,4,0))</f>
        <v/>
      </c>
      <c r="F99" s="23" t="str">
        <f>IF(ISERROR(VLOOKUP($B99,'START LİSTE'!$B$6:$F$1253,5,0)),"",VLOOKUP($B99,'START LİSTE'!$B$6:$F$1253,5,0))</f>
        <v/>
      </c>
      <c r="G99" s="81"/>
      <c r="H99" s="104" t="str">
        <f t="shared" si="3"/>
        <v/>
      </c>
    </row>
    <row r="100" spans="1:8" ht="17.25" customHeight="1" x14ac:dyDescent="0.2">
      <c r="A100" s="20" t="str">
        <f t="shared" si="2"/>
        <v/>
      </c>
      <c r="B100" s="80"/>
      <c r="C100" s="21" t="str">
        <f>IF(ISERROR(VLOOKUP(B100,'START LİSTE'!$B$6:$F$1253,2,0)),"",VLOOKUP(B100,'START LİSTE'!$B$6:$F$1253,2,0))</f>
        <v/>
      </c>
      <c r="D100" s="21" t="str">
        <f>IF(ISERROR(VLOOKUP(B100,'START LİSTE'!$B$6:$F$1253,3,0)),"",VLOOKUP(B100,'START LİSTE'!$B$6:$F$1253,3,0))</f>
        <v/>
      </c>
      <c r="E100" s="22" t="str">
        <f>IF(ISERROR(VLOOKUP(B100,'START LİSTE'!$B$6:$F$1253,4,0)),"",VLOOKUP(B100,'START LİSTE'!$B$6:$F$1253,4,0))</f>
        <v/>
      </c>
      <c r="F100" s="23" t="str">
        <f>IF(ISERROR(VLOOKUP($B100,'START LİSTE'!$B$6:$F$1253,5,0)),"",VLOOKUP($B100,'START LİSTE'!$B$6:$F$1253,5,0))</f>
        <v/>
      </c>
      <c r="G100" s="81"/>
      <c r="H100" s="104" t="str">
        <f t="shared" si="3"/>
        <v/>
      </c>
    </row>
    <row r="101" spans="1:8" ht="17.25" customHeight="1" x14ac:dyDescent="0.2">
      <c r="A101" s="20" t="str">
        <f t="shared" si="2"/>
        <v/>
      </c>
      <c r="B101" s="80"/>
      <c r="C101" s="21" t="str">
        <f>IF(ISERROR(VLOOKUP(B101,'START LİSTE'!$B$6:$F$1253,2,0)),"",VLOOKUP(B101,'START LİSTE'!$B$6:$F$1253,2,0))</f>
        <v/>
      </c>
      <c r="D101" s="21" t="str">
        <f>IF(ISERROR(VLOOKUP(B101,'START LİSTE'!$B$6:$F$1253,3,0)),"",VLOOKUP(B101,'START LİSTE'!$B$6:$F$1253,3,0))</f>
        <v/>
      </c>
      <c r="E101" s="22" t="str">
        <f>IF(ISERROR(VLOOKUP(B101,'START LİSTE'!$B$6:$F$1253,4,0)),"",VLOOKUP(B101,'START LİSTE'!$B$6:$F$1253,4,0))</f>
        <v/>
      </c>
      <c r="F101" s="23" t="str">
        <f>IF(ISERROR(VLOOKUP($B101,'START LİSTE'!$B$6:$F$1253,5,0)),"",VLOOKUP($B101,'START LİSTE'!$B$6:$F$1253,5,0))</f>
        <v/>
      </c>
      <c r="G101" s="81"/>
      <c r="H101" s="104" t="str">
        <f t="shared" si="3"/>
        <v/>
      </c>
    </row>
    <row r="102" spans="1:8" ht="17.25" customHeight="1" x14ac:dyDescent="0.2">
      <c r="A102" s="20" t="str">
        <f t="shared" si="2"/>
        <v/>
      </c>
      <c r="B102" s="80"/>
      <c r="C102" s="21" t="str">
        <f>IF(ISERROR(VLOOKUP(B102,'START LİSTE'!$B$6:$F$1253,2,0)),"",VLOOKUP(B102,'START LİSTE'!$B$6:$F$1253,2,0))</f>
        <v/>
      </c>
      <c r="D102" s="21" t="str">
        <f>IF(ISERROR(VLOOKUP(B102,'START LİSTE'!$B$6:$F$1253,3,0)),"",VLOOKUP(B102,'START LİSTE'!$B$6:$F$1253,3,0))</f>
        <v/>
      </c>
      <c r="E102" s="22" t="str">
        <f>IF(ISERROR(VLOOKUP(B102,'START LİSTE'!$B$6:$F$1253,4,0)),"",VLOOKUP(B102,'START LİSTE'!$B$6:$F$1253,4,0))</f>
        <v/>
      </c>
      <c r="F102" s="23" t="str">
        <f>IF(ISERROR(VLOOKUP($B102,'START LİSTE'!$B$6:$F$1253,5,0)),"",VLOOKUP($B102,'START LİSTE'!$B$6:$F$1253,5,0))</f>
        <v/>
      </c>
      <c r="G102" s="81"/>
      <c r="H102" s="104" t="str">
        <f t="shared" si="3"/>
        <v/>
      </c>
    </row>
    <row r="103" spans="1:8" ht="17.25" customHeight="1" x14ac:dyDescent="0.2">
      <c r="A103" s="20" t="str">
        <f t="shared" si="2"/>
        <v/>
      </c>
      <c r="B103" s="80"/>
      <c r="C103" s="21" t="str">
        <f>IF(ISERROR(VLOOKUP(B103,'START LİSTE'!$B$6:$F$1253,2,0)),"",VLOOKUP(B103,'START LİSTE'!$B$6:$F$1253,2,0))</f>
        <v/>
      </c>
      <c r="D103" s="21" t="str">
        <f>IF(ISERROR(VLOOKUP(B103,'START LİSTE'!$B$6:$F$1253,3,0)),"",VLOOKUP(B103,'START LİSTE'!$B$6:$F$1253,3,0))</f>
        <v/>
      </c>
      <c r="E103" s="22" t="str">
        <f>IF(ISERROR(VLOOKUP(B103,'START LİSTE'!$B$6:$F$1253,4,0)),"",VLOOKUP(B103,'START LİSTE'!$B$6:$F$1253,4,0))</f>
        <v/>
      </c>
      <c r="F103" s="23" t="str">
        <f>IF(ISERROR(VLOOKUP($B103,'START LİSTE'!$B$6:$F$1253,5,0)),"",VLOOKUP($B103,'START LİSTE'!$B$6:$F$1253,5,0))</f>
        <v/>
      </c>
      <c r="G103" s="81"/>
      <c r="H103" s="104" t="str">
        <f t="shared" si="3"/>
        <v/>
      </c>
    </row>
    <row r="104" spans="1:8" ht="17.25" customHeight="1" x14ac:dyDescent="0.2">
      <c r="A104" s="20" t="str">
        <f t="shared" si="2"/>
        <v/>
      </c>
      <c r="B104" s="80"/>
      <c r="C104" s="21" t="str">
        <f>IF(ISERROR(VLOOKUP(B104,'START LİSTE'!$B$6:$F$1253,2,0)),"",VLOOKUP(B104,'START LİSTE'!$B$6:$F$1253,2,0))</f>
        <v/>
      </c>
      <c r="D104" s="21" t="str">
        <f>IF(ISERROR(VLOOKUP(B104,'START LİSTE'!$B$6:$F$1253,3,0)),"",VLOOKUP(B104,'START LİSTE'!$B$6:$F$1253,3,0))</f>
        <v/>
      </c>
      <c r="E104" s="22" t="str">
        <f>IF(ISERROR(VLOOKUP(B104,'START LİSTE'!$B$6:$F$1253,4,0)),"",VLOOKUP(B104,'START LİSTE'!$B$6:$F$1253,4,0))</f>
        <v/>
      </c>
      <c r="F104" s="23" t="str">
        <f>IF(ISERROR(VLOOKUP($B104,'START LİSTE'!$B$6:$F$1253,5,0)),"",VLOOKUP($B104,'START LİSTE'!$B$6:$F$1253,5,0))</f>
        <v/>
      </c>
      <c r="G104" s="81"/>
      <c r="H104" s="104" t="str">
        <f t="shared" si="3"/>
        <v/>
      </c>
    </row>
    <row r="105" spans="1:8" ht="17.25" customHeight="1" x14ac:dyDescent="0.2">
      <c r="A105" s="20" t="str">
        <f t="shared" si="2"/>
        <v/>
      </c>
      <c r="B105" s="80"/>
      <c r="C105" s="21" t="str">
        <f>IF(ISERROR(VLOOKUP(B105,'START LİSTE'!$B$6:$F$1253,2,0)),"",VLOOKUP(B105,'START LİSTE'!$B$6:$F$1253,2,0))</f>
        <v/>
      </c>
      <c r="D105" s="21" t="str">
        <f>IF(ISERROR(VLOOKUP(B105,'START LİSTE'!$B$6:$F$1253,3,0)),"",VLOOKUP(B105,'START LİSTE'!$B$6:$F$1253,3,0))</f>
        <v/>
      </c>
      <c r="E105" s="22" t="str">
        <f>IF(ISERROR(VLOOKUP(B105,'START LİSTE'!$B$6:$F$1253,4,0)),"",VLOOKUP(B105,'START LİSTE'!$B$6:$F$1253,4,0))</f>
        <v/>
      </c>
      <c r="F105" s="23" t="str">
        <f>IF(ISERROR(VLOOKUP($B105,'START LİSTE'!$B$6:$F$1253,5,0)),"",VLOOKUP($B105,'START LİSTE'!$B$6:$F$1253,5,0))</f>
        <v/>
      </c>
      <c r="G105" s="81"/>
      <c r="H105" s="104" t="str">
        <f t="shared" si="3"/>
        <v/>
      </c>
    </row>
    <row r="106" spans="1:8" ht="17.25" customHeight="1" x14ac:dyDescent="0.2">
      <c r="A106" s="20" t="str">
        <f t="shared" si="2"/>
        <v/>
      </c>
      <c r="B106" s="80"/>
      <c r="C106" s="21" t="str">
        <f>IF(ISERROR(VLOOKUP(B106,'START LİSTE'!$B$6:$F$1253,2,0)),"",VLOOKUP(B106,'START LİSTE'!$B$6:$F$1253,2,0))</f>
        <v/>
      </c>
      <c r="D106" s="21" t="str">
        <f>IF(ISERROR(VLOOKUP(B106,'START LİSTE'!$B$6:$F$1253,3,0)),"",VLOOKUP(B106,'START LİSTE'!$B$6:$F$1253,3,0))</f>
        <v/>
      </c>
      <c r="E106" s="22" t="str">
        <f>IF(ISERROR(VLOOKUP(B106,'START LİSTE'!$B$6:$F$1253,4,0)),"",VLOOKUP(B106,'START LİSTE'!$B$6:$F$1253,4,0))</f>
        <v/>
      </c>
      <c r="F106" s="23" t="str">
        <f>IF(ISERROR(VLOOKUP($B106,'START LİSTE'!$B$6:$F$1253,5,0)),"",VLOOKUP($B106,'START LİSTE'!$B$6:$F$1253,5,0))</f>
        <v/>
      </c>
      <c r="G106" s="81"/>
      <c r="H106" s="104" t="str">
        <f t="shared" si="3"/>
        <v/>
      </c>
    </row>
    <row r="107" spans="1:8" ht="17.25" customHeight="1" x14ac:dyDescent="0.2">
      <c r="A107" s="20" t="str">
        <f t="shared" si="2"/>
        <v/>
      </c>
      <c r="B107" s="80"/>
      <c r="C107" s="21" t="str">
        <f>IF(ISERROR(VLOOKUP(B107,'START LİSTE'!$B$6:$F$1253,2,0)),"",VLOOKUP(B107,'START LİSTE'!$B$6:$F$1253,2,0))</f>
        <v/>
      </c>
      <c r="D107" s="21" t="str">
        <f>IF(ISERROR(VLOOKUP(B107,'START LİSTE'!$B$6:$F$1253,3,0)),"",VLOOKUP(B107,'START LİSTE'!$B$6:$F$1253,3,0))</f>
        <v/>
      </c>
      <c r="E107" s="22" t="str">
        <f>IF(ISERROR(VLOOKUP(B107,'START LİSTE'!$B$6:$F$1253,4,0)),"",VLOOKUP(B107,'START LİSTE'!$B$6:$F$1253,4,0))</f>
        <v/>
      </c>
      <c r="F107" s="23" t="str">
        <f>IF(ISERROR(VLOOKUP($B107,'START LİSTE'!$B$6:$F$1253,5,0)),"",VLOOKUP($B107,'START LİSTE'!$B$6:$F$1253,5,0))</f>
        <v/>
      </c>
      <c r="G107" s="81"/>
      <c r="H107" s="104" t="str">
        <f t="shared" si="3"/>
        <v/>
      </c>
    </row>
    <row r="108" spans="1:8" ht="17.25" customHeight="1" x14ac:dyDescent="0.2">
      <c r="A108" s="20" t="str">
        <f t="shared" si="2"/>
        <v/>
      </c>
      <c r="B108" s="80"/>
      <c r="C108" s="21" t="str">
        <f>IF(ISERROR(VLOOKUP(B108,'START LİSTE'!$B$6:$F$1253,2,0)),"",VLOOKUP(B108,'START LİSTE'!$B$6:$F$1253,2,0))</f>
        <v/>
      </c>
      <c r="D108" s="21" t="str">
        <f>IF(ISERROR(VLOOKUP(B108,'START LİSTE'!$B$6:$F$1253,3,0)),"",VLOOKUP(B108,'START LİSTE'!$B$6:$F$1253,3,0))</f>
        <v/>
      </c>
      <c r="E108" s="22" t="str">
        <f>IF(ISERROR(VLOOKUP(B108,'START LİSTE'!$B$6:$F$1253,4,0)),"",VLOOKUP(B108,'START LİSTE'!$B$6:$F$1253,4,0))</f>
        <v/>
      </c>
      <c r="F108" s="23" t="str">
        <f>IF(ISERROR(VLOOKUP($B108,'START LİSTE'!$B$6:$F$1253,5,0)),"",VLOOKUP($B108,'START LİSTE'!$B$6:$F$1253,5,0))</f>
        <v/>
      </c>
      <c r="G108" s="81"/>
      <c r="H108" s="104" t="str">
        <f t="shared" si="3"/>
        <v/>
      </c>
    </row>
    <row r="109" spans="1:8" ht="17.25" customHeight="1" x14ac:dyDescent="0.2">
      <c r="A109" s="20" t="str">
        <f t="shared" si="2"/>
        <v/>
      </c>
      <c r="B109" s="80"/>
      <c r="C109" s="21" t="str">
        <f>IF(ISERROR(VLOOKUP(B109,'START LİSTE'!$B$6:$F$1253,2,0)),"",VLOOKUP(B109,'START LİSTE'!$B$6:$F$1253,2,0))</f>
        <v/>
      </c>
      <c r="D109" s="21" t="str">
        <f>IF(ISERROR(VLOOKUP(B109,'START LİSTE'!$B$6:$F$1253,3,0)),"",VLOOKUP(B109,'START LİSTE'!$B$6:$F$1253,3,0))</f>
        <v/>
      </c>
      <c r="E109" s="22" t="str">
        <f>IF(ISERROR(VLOOKUP(B109,'START LİSTE'!$B$6:$F$1253,4,0)),"",VLOOKUP(B109,'START LİSTE'!$B$6:$F$1253,4,0))</f>
        <v/>
      </c>
      <c r="F109" s="23" t="str">
        <f>IF(ISERROR(VLOOKUP($B109,'START LİSTE'!$B$6:$F$1253,5,0)),"",VLOOKUP($B109,'START LİSTE'!$B$6:$F$1253,5,0))</f>
        <v/>
      </c>
      <c r="G109" s="81"/>
      <c r="H109" s="104" t="str">
        <f t="shared" si="3"/>
        <v/>
      </c>
    </row>
    <row r="110" spans="1:8" ht="17.25" customHeight="1" x14ac:dyDescent="0.2">
      <c r="A110" s="20" t="str">
        <f t="shared" si="2"/>
        <v/>
      </c>
      <c r="B110" s="80"/>
      <c r="C110" s="21" t="str">
        <f>IF(ISERROR(VLOOKUP(B110,'START LİSTE'!$B$6:$F$1253,2,0)),"",VLOOKUP(B110,'START LİSTE'!$B$6:$F$1253,2,0))</f>
        <v/>
      </c>
      <c r="D110" s="21" t="str">
        <f>IF(ISERROR(VLOOKUP(B110,'START LİSTE'!$B$6:$F$1253,3,0)),"",VLOOKUP(B110,'START LİSTE'!$B$6:$F$1253,3,0))</f>
        <v/>
      </c>
      <c r="E110" s="22" t="str">
        <f>IF(ISERROR(VLOOKUP(B110,'START LİSTE'!$B$6:$F$1253,4,0)),"",VLOOKUP(B110,'START LİSTE'!$B$6:$F$1253,4,0))</f>
        <v/>
      </c>
      <c r="F110" s="23" t="str">
        <f>IF(ISERROR(VLOOKUP($B110,'START LİSTE'!$B$6:$F$1253,5,0)),"",VLOOKUP($B110,'START LİSTE'!$B$6:$F$1253,5,0))</f>
        <v/>
      </c>
      <c r="G110" s="81"/>
      <c r="H110" s="104" t="str">
        <f t="shared" si="3"/>
        <v/>
      </c>
    </row>
    <row r="111" spans="1:8" ht="17.25" customHeight="1" x14ac:dyDescent="0.2">
      <c r="A111" s="20" t="str">
        <f t="shared" si="2"/>
        <v/>
      </c>
      <c r="B111" s="80"/>
      <c r="C111" s="21" t="str">
        <f>IF(ISERROR(VLOOKUP(B111,'START LİSTE'!$B$6:$F$1253,2,0)),"",VLOOKUP(B111,'START LİSTE'!$B$6:$F$1253,2,0))</f>
        <v/>
      </c>
      <c r="D111" s="21" t="str">
        <f>IF(ISERROR(VLOOKUP(B111,'START LİSTE'!$B$6:$F$1253,3,0)),"",VLOOKUP(B111,'START LİSTE'!$B$6:$F$1253,3,0))</f>
        <v/>
      </c>
      <c r="E111" s="22" t="str">
        <f>IF(ISERROR(VLOOKUP(B111,'START LİSTE'!$B$6:$F$1253,4,0)),"",VLOOKUP(B111,'START LİSTE'!$B$6:$F$1253,4,0))</f>
        <v/>
      </c>
      <c r="F111" s="23" t="str">
        <f>IF(ISERROR(VLOOKUP($B111,'START LİSTE'!$B$6:$F$1253,5,0)),"",VLOOKUP($B111,'START LİSTE'!$B$6:$F$1253,5,0))</f>
        <v/>
      </c>
      <c r="G111" s="81"/>
      <c r="H111" s="104" t="str">
        <f t="shared" si="3"/>
        <v/>
      </c>
    </row>
    <row r="112" spans="1:8" ht="17.25" customHeight="1" x14ac:dyDescent="0.2">
      <c r="A112" s="20" t="str">
        <f t="shared" si="2"/>
        <v/>
      </c>
      <c r="B112" s="80"/>
      <c r="C112" s="21" t="str">
        <f>IF(ISERROR(VLOOKUP(B112,'START LİSTE'!$B$6:$F$1253,2,0)),"",VLOOKUP(B112,'START LİSTE'!$B$6:$F$1253,2,0))</f>
        <v/>
      </c>
      <c r="D112" s="21" t="str">
        <f>IF(ISERROR(VLOOKUP(B112,'START LİSTE'!$B$6:$F$1253,3,0)),"",VLOOKUP(B112,'START LİSTE'!$B$6:$F$1253,3,0))</f>
        <v/>
      </c>
      <c r="E112" s="22" t="str">
        <f>IF(ISERROR(VLOOKUP(B112,'START LİSTE'!$B$6:$F$1253,4,0)),"",VLOOKUP(B112,'START LİSTE'!$B$6:$F$1253,4,0))</f>
        <v/>
      </c>
      <c r="F112" s="23" t="str">
        <f>IF(ISERROR(VLOOKUP($B112,'START LİSTE'!$B$6:$F$1253,5,0)),"",VLOOKUP($B112,'START LİSTE'!$B$6:$F$1253,5,0))</f>
        <v/>
      </c>
      <c r="G112" s="81"/>
      <c r="H112" s="104" t="str">
        <f t="shared" si="3"/>
        <v/>
      </c>
    </row>
    <row r="113" spans="1:8" ht="17.25" customHeight="1" x14ac:dyDescent="0.2">
      <c r="A113" s="20" t="str">
        <f t="shared" si="2"/>
        <v/>
      </c>
      <c r="B113" s="80"/>
      <c r="C113" s="21" t="str">
        <f>IF(ISERROR(VLOOKUP(B113,'START LİSTE'!$B$6:$F$1253,2,0)),"",VLOOKUP(B113,'START LİSTE'!$B$6:$F$1253,2,0))</f>
        <v/>
      </c>
      <c r="D113" s="21" t="str">
        <f>IF(ISERROR(VLOOKUP(B113,'START LİSTE'!$B$6:$F$1253,3,0)),"",VLOOKUP(B113,'START LİSTE'!$B$6:$F$1253,3,0))</f>
        <v/>
      </c>
      <c r="E113" s="22" t="str">
        <f>IF(ISERROR(VLOOKUP(B113,'START LİSTE'!$B$6:$F$1253,4,0)),"",VLOOKUP(B113,'START LİSTE'!$B$6:$F$1253,4,0))</f>
        <v/>
      </c>
      <c r="F113" s="23" t="str">
        <f>IF(ISERROR(VLOOKUP($B113,'START LİSTE'!$B$6:$F$1253,5,0)),"",VLOOKUP($B113,'START LİSTE'!$B$6:$F$1253,5,0))</f>
        <v/>
      </c>
      <c r="G113" s="81"/>
      <c r="H113" s="104" t="str">
        <f t="shared" si="3"/>
        <v/>
      </c>
    </row>
    <row r="114" spans="1:8" ht="17.25" customHeight="1" x14ac:dyDescent="0.2">
      <c r="A114" s="20" t="str">
        <f t="shared" si="2"/>
        <v/>
      </c>
      <c r="B114" s="80"/>
      <c r="C114" s="21" t="str">
        <f>IF(ISERROR(VLOOKUP(B114,'START LİSTE'!$B$6:$F$1253,2,0)),"",VLOOKUP(B114,'START LİSTE'!$B$6:$F$1253,2,0))</f>
        <v/>
      </c>
      <c r="D114" s="21" t="str">
        <f>IF(ISERROR(VLOOKUP(B114,'START LİSTE'!$B$6:$F$1253,3,0)),"",VLOOKUP(B114,'START LİSTE'!$B$6:$F$1253,3,0))</f>
        <v/>
      </c>
      <c r="E114" s="22" t="str">
        <f>IF(ISERROR(VLOOKUP(B114,'START LİSTE'!$B$6:$F$1253,4,0)),"",VLOOKUP(B114,'START LİSTE'!$B$6:$F$1253,4,0))</f>
        <v/>
      </c>
      <c r="F114" s="23" t="str">
        <f>IF(ISERROR(VLOOKUP($B114,'START LİSTE'!$B$6:$F$1253,5,0)),"",VLOOKUP($B114,'START LİSTE'!$B$6:$F$1253,5,0))</f>
        <v/>
      </c>
      <c r="G114" s="81"/>
      <c r="H114" s="104" t="str">
        <f t="shared" si="3"/>
        <v/>
      </c>
    </row>
    <row r="115" spans="1:8" ht="17.25" customHeight="1" x14ac:dyDescent="0.2">
      <c r="A115" s="20" t="str">
        <f t="shared" si="2"/>
        <v/>
      </c>
      <c r="B115" s="80"/>
      <c r="C115" s="21" t="str">
        <f>IF(ISERROR(VLOOKUP(B115,'START LİSTE'!$B$6:$F$1253,2,0)),"",VLOOKUP(B115,'START LİSTE'!$B$6:$F$1253,2,0))</f>
        <v/>
      </c>
      <c r="D115" s="21" t="str">
        <f>IF(ISERROR(VLOOKUP(B115,'START LİSTE'!$B$6:$F$1253,3,0)),"",VLOOKUP(B115,'START LİSTE'!$B$6:$F$1253,3,0))</f>
        <v/>
      </c>
      <c r="E115" s="22" t="str">
        <f>IF(ISERROR(VLOOKUP(B115,'START LİSTE'!$B$6:$F$1253,4,0)),"",VLOOKUP(B115,'START LİSTE'!$B$6:$F$1253,4,0))</f>
        <v/>
      </c>
      <c r="F115" s="23" t="str">
        <f>IF(ISERROR(VLOOKUP($B115,'START LİSTE'!$B$6:$F$1253,5,0)),"",VLOOKUP($B115,'START LİSTE'!$B$6:$F$1253,5,0))</f>
        <v/>
      </c>
      <c r="G115" s="81"/>
      <c r="H115" s="104" t="str">
        <f t="shared" si="3"/>
        <v/>
      </c>
    </row>
    <row r="116" spans="1:8" ht="17.25" customHeight="1" x14ac:dyDescent="0.2">
      <c r="A116" s="20" t="str">
        <f t="shared" si="2"/>
        <v/>
      </c>
      <c r="B116" s="80"/>
      <c r="C116" s="21" t="str">
        <f>IF(ISERROR(VLOOKUP(B116,'START LİSTE'!$B$6:$F$1253,2,0)),"",VLOOKUP(B116,'START LİSTE'!$B$6:$F$1253,2,0))</f>
        <v/>
      </c>
      <c r="D116" s="21" t="str">
        <f>IF(ISERROR(VLOOKUP(B116,'START LİSTE'!$B$6:$F$1253,3,0)),"",VLOOKUP(B116,'START LİSTE'!$B$6:$F$1253,3,0))</f>
        <v/>
      </c>
      <c r="E116" s="22" t="str">
        <f>IF(ISERROR(VLOOKUP(B116,'START LİSTE'!$B$6:$F$1253,4,0)),"",VLOOKUP(B116,'START LİSTE'!$B$6:$F$1253,4,0))</f>
        <v/>
      </c>
      <c r="F116" s="23" t="str">
        <f>IF(ISERROR(VLOOKUP($B116,'START LİSTE'!$B$6:$F$1253,5,0)),"",VLOOKUP($B116,'START LİSTE'!$B$6:$F$1253,5,0))</f>
        <v/>
      </c>
      <c r="G116" s="81"/>
      <c r="H116" s="104" t="str">
        <f t="shared" si="3"/>
        <v/>
      </c>
    </row>
    <row r="117" spans="1:8" ht="17.25" customHeight="1" x14ac:dyDescent="0.2">
      <c r="A117" s="20" t="str">
        <f t="shared" si="2"/>
        <v/>
      </c>
      <c r="B117" s="80"/>
      <c r="C117" s="21" t="str">
        <f>IF(ISERROR(VLOOKUP(B117,'START LİSTE'!$B$6:$F$1253,2,0)),"",VLOOKUP(B117,'START LİSTE'!$B$6:$F$1253,2,0))</f>
        <v/>
      </c>
      <c r="D117" s="21" t="str">
        <f>IF(ISERROR(VLOOKUP(B117,'START LİSTE'!$B$6:$F$1253,3,0)),"",VLOOKUP(B117,'START LİSTE'!$B$6:$F$1253,3,0))</f>
        <v/>
      </c>
      <c r="E117" s="22" t="str">
        <f>IF(ISERROR(VLOOKUP(B117,'START LİSTE'!$B$6:$F$1253,4,0)),"",VLOOKUP(B117,'START LİSTE'!$B$6:$F$1253,4,0))</f>
        <v/>
      </c>
      <c r="F117" s="23" t="str">
        <f>IF(ISERROR(VLOOKUP($B117,'START LİSTE'!$B$6:$F$1253,5,0)),"",VLOOKUP($B117,'START LİSTE'!$B$6:$F$1253,5,0))</f>
        <v/>
      </c>
      <c r="G117" s="81"/>
      <c r="H117" s="104" t="str">
        <f t="shared" si="3"/>
        <v/>
      </c>
    </row>
    <row r="118" spans="1:8" ht="17.25" customHeight="1" x14ac:dyDescent="0.2">
      <c r="A118" s="20" t="str">
        <f t="shared" si="2"/>
        <v/>
      </c>
      <c r="B118" s="80"/>
      <c r="C118" s="21" t="str">
        <f>IF(ISERROR(VLOOKUP(B118,'START LİSTE'!$B$6:$F$1253,2,0)),"",VLOOKUP(B118,'START LİSTE'!$B$6:$F$1253,2,0))</f>
        <v/>
      </c>
      <c r="D118" s="21" t="str">
        <f>IF(ISERROR(VLOOKUP(B118,'START LİSTE'!$B$6:$F$1253,3,0)),"",VLOOKUP(B118,'START LİSTE'!$B$6:$F$1253,3,0))</f>
        <v/>
      </c>
      <c r="E118" s="22" t="str">
        <f>IF(ISERROR(VLOOKUP(B118,'START LİSTE'!$B$6:$F$1253,4,0)),"",VLOOKUP(B118,'START LİSTE'!$B$6:$F$1253,4,0))</f>
        <v/>
      </c>
      <c r="F118" s="23" t="str">
        <f>IF(ISERROR(VLOOKUP($B118,'START LİSTE'!$B$6:$F$1253,5,0)),"",VLOOKUP($B118,'START LİSTE'!$B$6:$F$1253,5,0))</f>
        <v/>
      </c>
      <c r="G118" s="81"/>
      <c r="H118" s="104" t="str">
        <f t="shared" si="3"/>
        <v/>
      </c>
    </row>
    <row r="119" spans="1:8" ht="17.25" customHeight="1" x14ac:dyDescent="0.2">
      <c r="A119" s="20" t="str">
        <f t="shared" si="2"/>
        <v/>
      </c>
      <c r="B119" s="80"/>
      <c r="C119" s="21" t="str">
        <f>IF(ISERROR(VLOOKUP(B119,'START LİSTE'!$B$6:$F$1253,2,0)),"",VLOOKUP(B119,'START LİSTE'!$B$6:$F$1253,2,0))</f>
        <v/>
      </c>
      <c r="D119" s="21" t="str">
        <f>IF(ISERROR(VLOOKUP(B119,'START LİSTE'!$B$6:$F$1253,3,0)),"",VLOOKUP(B119,'START LİSTE'!$B$6:$F$1253,3,0))</f>
        <v/>
      </c>
      <c r="E119" s="22" t="str">
        <f>IF(ISERROR(VLOOKUP(B119,'START LİSTE'!$B$6:$F$1253,4,0)),"",VLOOKUP(B119,'START LİSTE'!$B$6:$F$1253,4,0))</f>
        <v/>
      </c>
      <c r="F119" s="23" t="str">
        <f>IF(ISERROR(VLOOKUP($B119,'START LİSTE'!$B$6:$F$1253,5,0)),"",VLOOKUP($B119,'START LİSTE'!$B$6:$F$1253,5,0))</f>
        <v/>
      </c>
      <c r="G119" s="81"/>
      <c r="H119" s="104" t="str">
        <f t="shared" si="3"/>
        <v/>
      </c>
    </row>
    <row r="120" spans="1:8" ht="17.25" customHeight="1" x14ac:dyDescent="0.2">
      <c r="A120" s="20" t="str">
        <f t="shared" si="2"/>
        <v/>
      </c>
      <c r="B120" s="80"/>
      <c r="C120" s="21" t="str">
        <f>IF(ISERROR(VLOOKUP(B120,'START LİSTE'!$B$6:$F$1253,2,0)),"",VLOOKUP(B120,'START LİSTE'!$B$6:$F$1253,2,0))</f>
        <v/>
      </c>
      <c r="D120" s="21" t="str">
        <f>IF(ISERROR(VLOOKUP(B120,'START LİSTE'!$B$6:$F$1253,3,0)),"",VLOOKUP(B120,'START LİSTE'!$B$6:$F$1253,3,0))</f>
        <v/>
      </c>
      <c r="E120" s="22" t="str">
        <f>IF(ISERROR(VLOOKUP(B120,'START LİSTE'!$B$6:$F$1253,4,0)),"",VLOOKUP(B120,'START LİSTE'!$B$6:$F$1253,4,0))</f>
        <v/>
      </c>
      <c r="F120" s="23" t="str">
        <f>IF(ISERROR(VLOOKUP($B120,'START LİSTE'!$B$6:$F$1253,5,0)),"",VLOOKUP($B120,'START LİSTE'!$B$6:$F$1253,5,0))</f>
        <v/>
      </c>
      <c r="G120" s="81"/>
      <c r="H120" s="104" t="str">
        <f t="shared" si="3"/>
        <v/>
      </c>
    </row>
    <row r="121" spans="1:8" ht="17.25" customHeight="1" x14ac:dyDescent="0.2">
      <c r="A121" s="20" t="str">
        <f t="shared" si="2"/>
        <v/>
      </c>
      <c r="B121" s="80"/>
      <c r="C121" s="21" t="str">
        <f>IF(ISERROR(VLOOKUP(B121,'START LİSTE'!$B$6:$F$1253,2,0)),"",VLOOKUP(B121,'START LİSTE'!$B$6:$F$1253,2,0))</f>
        <v/>
      </c>
      <c r="D121" s="21" t="str">
        <f>IF(ISERROR(VLOOKUP(B121,'START LİSTE'!$B$6:$F$1253,3,0)),"",VLOOKUP(B121,'START LİSTE'!$B$6:$F$1253,3,0))</f>
        <v/>
      </c>
      <c r="E121" s="22" t="str">
        <f>IF(ISERROR(VLOOKUP(B121,'START LİSTE'!$B$6:$F$1253,4,0)),"",VLOOKUP(B121,'START LİSTE'!$B$6:$F$1253,4,0))</f>
        <v/>
      </c>
      <c r="F121" s="23" t="str">
        <f>IF(ISERROR(VLOOKUP($B121,'START LİSTE'!$B$6:$F$1253,5,0)),"",VLOOKUP($B121,'START LİSTE'!$B$6:$F$1253,5,0))</f>
        <v/>
      </c>
      <c r="G121" s="81"/>
      <c r="H121" s="104" t="str">
        <f t="shared" si="3"/>
        <v/>
      </c>
    </row>
    <row r="122" spans="1:8" ht="17.25" customHeight="1" x14ac:dyDescent="0.2">
      <c r="A122" s="20" t="str">
        <f t="shared" si="2"/>
        <v/>
      </c>
      <c r="B122" s="80"/>
      <c r="C122" s="21" t="str">
        <f>IF(ISERROR(VLOOKUP(B122,'START LİSTE'!$B$6:$F$1253,2,0)),"",VLOOKUP(B122,'START LİSTE'!$B$6:$F$1253,2,0))</f>
        <v/>
      </c>
      <c r="D122" s="21" t="str">
        <f>IF(ISERROR(VLOOKUP(B122,'START LİSTE'!$B$6:$F$1253,3,0)),"",VLOOKUP(B122,'START LİSTE'!$B$6:$F$1253,3,0))</f>
        <v/>
      </c>
      <c r="E122" s="22" t="str">
        <f>IF(ISERROR(VLOOKUP(B122,'START LİSTE'!$B$6:$F$1253,4,0)),"",VLOOKUP(B122,'START LİSTE'!$B$6:$F$1253,4,0))</f>
        <v/>
      </c>
      <c r="F122" s="23" t="str">
        <f>IF(ISERROR(VLOOKUP($B122,'START LİSTE'!$B$6:$F$1253,5,0)),"",VLOOKUP($B122,'START LİSTE'!$B$6:$F$1253,5,0))</f>
        <v/>
      </c>
      <c r="G122" s="81"/>
      <c r="H122" s="104" t="str">
        <f t="shared" si="3"/>
        <v/>
      </c>
    </row>
    <row r="123" spans="1:8" ht="17.25" customHeight="1" x14ac:dyDescent="0.2">
      <c r="A123" s="20" t="str">
        <f t="shared" si="2"/>
        <v/>
      </c>
      <c r="B123" s="80"/>
      <c r="C123" s="21" t="str">
        <f>IF(ISERROR(VLOOKUP(B123,'START LİSTE'!$B$6:$F$1253,2,0)),"",VLOOKUP(B123,'START LİSTE'!$B$6:$F$1253,2,0))</f>
        <v/>
      </c>
      <c r="D123" s="21" t="str">
        <f>IF(ISERROR(VLOOKUP(B123,'START LİSTE'!$B$6:$F$1253,3,0)),"",VLOOKUP(B123,'START LİSTE'!$B$6:$F$1253,3,0))</f>
        <v/>
      </c>
      <c r="E123" s="22" t="str">
        <f>IF(ISERROR(VLOOKUP(B123,'START LİSTE'!$B$6:$F$1253,4,0)),"",VLOOKUP(B123,'START LİSTE'!$B$6:$F$1253,4,0))</f>
        <v/>
      </c>
      <c r="F123" s="23" t="str">
        <f>IF(ISERROR(VLOOKUP($B123,'START LİSTE'!$B$6:$F$1253,5,0)),"",VLOOKUP($B123,'START LİSTE'!$B$6:$F$1253,5,0))</f>
        <v/>
      </c>
      <c r="G123" s="81"/>
      <c r="H123" s="104" t="str">
        <f t="shared" si="3"/>
        <v/>
      </c>
    </row>
    <row r="124" spans="1:8" ht="17.25" customHeight="1" x14ac:dyDescent="0.2">
      <c r="A124" s="20" t="str">
        <f t="shared" si="2"/>
        <v/>
      </c>
      <c r="B124" s="80"/>
      <c r="C124" s="21" t="str">
        <f>IF(ISERROR(VLOOKUP(B124,'START LİSTE'!$B$6:$F$1253,2,0)),"",VLOOKUP(B124,'START LİSTE'!$B$6:$F$1253,2,0))</f>
        <v/>
      </c>
      <c r="D124" s="21" t="str">
        <f>IF(ISERROR(VLOOKUP(B124,'START LİSTE'!$B$6:$F$1253,3,0)),"",VLOOKUP(B124,'START LİSTE'!$B$6:$F$1253,3,0))</f>
        <v/>
      </c>
      <c r="E124" s="22" t="str">
        <f>IF(ISERROR(VLOOKUP(B124,'START LİSTE'!$B$6:$F$1253,4,0)),"",VLOOKUP(B124,'START LİSTE'!$B$6:$F$1253,4,0))</f>
        <v/>
      </c>
      <c r="F124" s="23" t="str">
        <f>IF(ISERROR(VLOOKUP($B124,'START LİSTE'!$B$6:$F$1253,5,0)),"",VLOOKUP($B124,'START LİSTE'!$B$6:$F$1253,5,0))</f>
        <v/>
      </c>
      <c r="G124" s="81"/>
      <c r="H124" s="104" t="str">
        <f t="shared" si="3"/>
        <v/>
      </c>
    </row>
    <row r="125" spans="1:8" ht="17.25" customHeight="1" x14ac:dyDescent="0.2">
      <c r="A125" s="20" t="str">
        <f t="shared" si="2"/>
        <v/>
      </c>
      <c r="B125" s="80"/>
      <c r="C125" s="21" t="str">
        <f>IF(ISERROR(VLOOKUP(B125,'START LİSTE'!$B$6:$F$1253,2,0)),"",VLOOKUP(B125,'START LİSTE'!$B$6:$F$1253,2,0))</f>
        <v/>
      </c>
      <c r="D125" s="21" t="str">
        <f>IF(ISERROR(VLOOKUP(B125,'START LİSTE'!$B$6:$F$1253,3,0)),"",VLOOKUP(B125,'START LİSTE'!$B$6:$F$1253,3,0))</f>
        <v/>
      </c>
      <c r="E125" s="22" t="str">
        <f>IF(ISERROR(VLOOKUP(B125,'START LİSTE'!$B$6:$F$1253,4,0)),"",VLOOKUP(B125,'START LİSTE'!$B$6:$F$1253,4,0))</f>
        <v/>
      </c>
      <c r="F125" s="23" t="str">
        <f>IF(ISERROR(VLOOKUP($B125,'START LİSTE'!$B$6:$F$1253,5,0)),"",VLOOKUP($B125,'START LİSTE'!$B$6:$F$1253,5,0))</f>
        <v/>
      </c>
      <c r="G125" s="81"/>
      <c r="H125" s="104" t="str">
        <f t="shared" si="3"/>
        <v/>
      </c>
    </row>
    <row r="126" spans="1:8" ht="17.25" customHeight="1" x14ac:dyDescent="0.2">
      <c r="A126" s="20" t="str">
        <f t="shared" si="2"/>
        <v/>
      </c>
      <c r="B126" s="80"/>
      <c r="C126" s="21" t="str">
        <f>IF(ISERROR(VLOOKUP(B126,'START LİSTE'!$B$6:$F$1253,2,0)),"",VLOOKUP(B126,'START LİSTE'!$B$6:$F$1253,2,0))</f>
        <v/>
      </c>
      <c r="D126" s="21" t="str">
        <f>IF(ISERROR(VLOOKUP(B126,'START LİSTE'!$B$6:$F$1253,3,0)),"",VLOOKUP(B126,'START LİSTE'!$B$6:$F$1253,3,0))</f>
        <v/>
      </c>
      <c r="E126" s="22" t="str">
        <f>IF(ISERROR(VLOOKUP(B126,'START LİSTE'!$B$6:$F$1253,4,0)),"",VLOOKUP(B126,'START LİSTE'!$B$6:$F$1253,4,0))</f>
        <v/>
      </c>
      <c r="F126" s="23" t="str">
        <f>IF(ISERROR(VLOOKUP($B126,'START LİSTE'!$B$6:$F$1253,5,0)),"",VLOOKUP($B126,'START LİSTE'!$B$6:$F$1253,5,0))</f>
        <v/>
      </c>
      <c r="G126" s="81"/>
      <c r="H126" s="104" t="str">
        <f t="shared" si="3"/>
        <v/>
      </c>
    </row>
    <row r="127" spans="1:8" ht="17.25" customHeight="1" x14ac:dyDescent="0.2">
      <c r="A127" s="20" t="str">
        <f t="shared" si="2"/>
        <v/>
      </c>
      <c r="B127" s="80"/>
      <c r="C127" s="21" t="str">
        <f>IF(ISERROR(VLOOKUP(B127,'START LİSTE'!$B$6:$F$1253,2,0)),"",VLOOKUP(B127,'START LİSTE'!$B$6:$F$1253,2,0))</f>
        <v/>
      </c>
      <c r="D127" s="21" t="str">
        <f>IF(ISERROR(VLOOKUP(B127,'START LİSTE'!$B$6:$F$1253,3,0)),"",VLOOKUP(B127,'START LİSTE'!$B$6:$F$1253,3,0))</f>
        <v/>
      </c>
      <c r="E127" s="22" t="str">
        <f>IF(ISERROR(VLOOKUP(B127,'START LİSTE'!$B$6:$F$1253,4,0)),"",VLOOKUP(B127,'START LİSTE'!$B$6:$F$1253,4,0))</f>
        <v/>
      </c>
      <c r="F127" s="23" t="str">
        <f>IF(ISERROR(VLOOKUP($B127,'START LİSTE'!$B$6:$F$1253,5,0)),"",VLOOKUP($B127,'START LİSTE'!$B$6:$F$1253,5,0))</f>
        <v/>
      </c>
      <c r="G127" s="81"/>
      <c r="H127" s="104" t="str">
        <f t="shared" si="3"/>
        <v/>
      </c>
    </row>
    <row r="128" spans="1:8" ht="17.25" customHeight="1" x14ac:dyDescent="0.2">
      <c r="A128" s="20" t="str">
        <f t="shared" si="2"/>
        <v/>
      </c>
      <c r="B128" s="80"/>
      <c r="C128" s="21" t="str">
        <f>IF(ISERROR(VLOOKUP(B128,'START LİSTE'!$B$6:$F$1253,2,0)),"",VLOOKUP(B128,'START LİSTE'!$B$6:$F$1253,2,0))</f>
        <v/>
      </c>
      <c r="D128" s="21" t="str">
        <f>IF(ISERROR(VLOOKUP(B128,'START LİSTE'!$B$6:$F$1253,3,0)),"",VLOOKUP(B128,'START LİSTE'!$B$6:$F$1253,3,0))</f>
        <v/>
      </c>
      <c r="E128" s="22" t="str">
        <f>IF(ISERROR(VLOOKUP(B128,'START LİSTE'!$B$6:$F$1253,4,0)),"",VLOOKUP(B128,'START LİSTE'!$B$6:$F$1253,4,0))</f>
        <v/>
      </c>
      <c r="F128" s="23" t="str">
        <f>IF(ISERROR(VLOOKUP($B128,'START LİSTE'!$B$6:$F$1253,5,0)),"",VLOOKUP($B128,'START LİSTE'!$B$6:$F$1253,5,0))</f>
        <v/>
      </c>
      <c r="G128" s="81"/>
      <c r="H128" s="104" t="str">
        <f t="shared" si="3"/>
        <v/>
      </c>
    </row>
    <row r="129" spans="1:8" ht="17.25" customHeight="1" x14ac:dyDescent="0.2">
      <c r="A129" s="20" t="str">
        <f t="shared" si="2"/>
        <v/>
      </c>
      <c r="B129" s="80"/>
      <c r="C129" s="21" t="str">
        <f>IF(ISERROR(VLOOKUP(B129,'START LİSTE'!$B$6:$F$1253,2,0)),"",VLOOKUP(B129,'START LİSTE'!$B$6:$F$1253,2,0))</f>
        <v/>
      </c>
      <c r="D129" s="21" t="str">
        <f>IF(ISERROR(VLOOKUP(B129,'START LİSTE'!$B$6:$F$1253,3,0)),"",VLOOKUP(B129,'START LİSTE'!$B$6:$F$1253,3,0))</f>
        <v/>
      </c>
      <c r="E129" s="22" t="str">
        <f>IF(ISERROR(VLOOKUP(B129,'START LİSTE'!$B$6:$F$1253,4,0)),"",VLOOKUP(B129,'START LİSTE'!$B$6:$F$1253,4,0))</f>
        <v/>
      </c>
      <c r="F129" s="23" t="str">
        <f>IF(ISERROR(VLOOKUP($B129,'START LİSTE'!$B$6:$F$1253,5,0)),"",VLOOKUP($B129,'START LİSTE'!$B$6:$F$1253,5,0))</f>
        <v/>
      </c>
      <c r="G129" s="81"/>
      <c r="H129" s="104" t="str">
        <f t="shared" si="3"/>
        <v/>
      </c>
    </row>
    <row r="130" spans="1:8" ht="17.25" customHeight="1" x14ac:dyDescent="0.2">
      <c r="A130" s="20" t="str">
        <f t="shared" si="2"/>
        <v/>
      </c>
      <c r="B130" s="80"/>
      <c r="C130" s="21" t="str">
        <f>IF(ISERROR(VLOOKUP(B130,'START LİSTE'!$B$6:$F$1253,2,0)),"",VLOOKUP(B130,'START LİSTE'!$B$6:$F$1253,2,0))</f>
        <v/>
      </c>
      <c r="D130" s="21" t="str">
        <f>IF(ISERROR(VLOOKUP(B130,'START LİSTE'!$B$6:$F$1253,3,0)),"",VLOOKUP(B130,'START LİSTE'!$B$6:$F$1253,3,0))</f>
        <v/>
      </c>
      <c r="E130" s="22" t="str">
        <f>IF(ISERROR(VLOOKUP(B130,'START LİSTE'!$B$6:$F$1253,4,0)),"",VLOOKUP(B130,'START LİSTE'!$B$6:$F$1253,4,0))</f>
        <v/>
      </c>
      <c r="F130" s="23" t="str">
        <f>IF(ISERROR(VLOOKUP($B130,'START LİSTE'!$B$6:$F$1253,5,0)),"",VLOOKUP($B130,'START LİSTE'!$B$6:$F$1253,5,0))</f>
        <v/>
      </c>
      <c r="G130" s="81"/>
      <c r="H130" s="104" t="str">
        <f t="shared" si="3"/>
        <v/>
      </c>
    </row>
    <row r="131" spans="1:8" ht="17.25" customHeight="1" x14ac:dyDescent="0.2">
      <c r="A131" s="20" t="str">
        <f t="shared" si="2"/>
        <v/>
      </c>
      <c r="B131" s="80"/>
      <c r="C131" s="21" t="str">
        <f>IF(ISERROR(VLOOKUP(B131,'START LİSTE'!$B$6:$F$1253,2,0)),"",VLOOKUP(B131,'START LİSTE'!$B$6:$F$1253,2,0))</f>
        <v/>
      </c>
      <c r="D131" s="21" t="str">
        <f>IF(ISERROR(VLOOKUP(B131,'START LİSTE'!$B$6:$F$1253,3,0)),"",VLOOKUP(B131,'START LİSTE'!$B$6:$F$1253,3,0))</f>
        <v/>
      </c>
      <c r="E131" s="22" t="str">
        <f>IF(ISERROR(VLOOKUP(B131,'START LİSTE'!$B$6:$F$1253,4,0)),"",VLOOKUP(B131,'START LİSTE'!$B$6:$F$1253,4,0))</f>
        <v/>
      </c>
      <c r="F131" s="23" t="str">
        <f>IF(ISERROR(VLOOKUP($B131,'START LİSTE'!$B$6:$F$1253,5,0)),"",VLOOKUP($B131,'START LİSTE'!$B$6:$F$1253,5,0))</f>
        <v/>
      </c>
      <c r="G131" s="81"/>
      <c r="H131" s="104" t="str">
        <f t="shared" si="3"/>
        <v/>
      </c>
    </row>
    <row r="132" spans="1:8" ht="17.25" customHeight="1" x14ac:dyDescent="0.2">
      <c r="A132" s="20" t="str">
        <f t="shared" si="2"/>
        <v/>
      </c>
      <c r="B132" s="80"/>
      <c r="C132" s="21" t="str">
        <f>IF(ISERROR(VLOOKUP(B132,'START LİSTE'!$B$6:$F$1253,2,0)),"",VLOOKUP(B132,'START LİSTE'!$B$6:$F$1253,2,0))</f>
        <v/>
      </c>
      <c r="D132" s="21" t="str">
        <f>IF(ISERROR(VLOOKUP(B132,'START LİSTE'!$B$6:$F$1253,3,0)),"",VLOOKUP(B132,'START LİSTE'!$B$6:$F$1253,3,0))</f>
        <v/>
      </c>
      <c r="E132" s="22" t="str">
        <f>IF(ISERROR(VLOOKUP(B132,'START LİSTE'!$B$6:$F$1253,4,0)),"",VLOOKUP(B132,'START LİSTE'!$B$6:$F$1253,4,0))</f>
        <v/>
      </c>
      <c r="F132" s="23" t="str">
        <f>IF(ISERROR(VLOOKUP($B132,'START LİSTE'!$B$6:$F$1253,5,0)),"",VLOOKUP($B132,'START LİSTE'!$B$6:$F$1253,5,0))</f>
        <v/>
      </c>
      <c r="G132" s="81"/>
      <c r="H132" s="104" t="str">
        <f t="shared" si="3"/>
        <v/>
      </c>
    </row>
    <row r="133" spans="1:8" ht="17.25" customHeight="1" x14ac:dyDescent="0.2">
      <c r="A133" s="20" t="str">
        <f t="shared" si="2"/>
        <v/>
      </c>
      <c r="B133" s="80"/>
      <c r="C133" s="21" t="str">
        <f>IF(ISERROR(VLOOKUP(B133,'START LİSTE'!$B$6:$F$1253,2,0)),"",VLOOKUP(B133,'START LİSTE'!$B$6:$F$1253,2,0))</f>
        <v/>
      </c>
      <c r="D133" s="21" t="str">
        <f>IF(ISERROR(VLOOKUP(B133,'START LİSTE'!$B$6:$F$1253,3,0)),"",VLOOKUP(B133,'START LİSTE'!$B$6:$F$1253,3,0))</f>
        <v/>
      </c>
      <c r="E133" s="22" t="str">
        <f>IF(ISERROR(VLOOKUP(B133,'START LİSTE'!$B$6:$F$1253,4,0)),"",VLOOKUP(B133,'START LİSTE'!$B$6:$F$1253,4,0))</f>
        <v/>
      </c>
      <c r="F133" s="23" t="str">
        <f>IF(ISERROR(VLOOKUP($B133,'START LİSTE'!$B$6:$F$1253,5,0)),"",VLOOKUP($B133,'START LİSTE'!$B$6:$F$1253,5,0))</f>
        <v/>
      </c>
      <c r="G133" s="81"/>
      <c r="H133" s="104" t="str">
        <f t="shared" si="3"/>
        <v/>
      </c>
    </row>
    <row r="134" spans="1:8" ht="17.25" customHeight="1" x14ac:dyDescent="0.2">
      <c r="A134" s="20" t="str">
        <f t="shared" si="2"/>
        <v/>
      </c>
      <c r="B134" s="80"/>
      <c r="C134" s="21" t="str">
        <f>IF(ISERROR(VLOOKUP(B134,'START LİSTE'!$B$6:$F$1253,2,0)),"",VLOOKUP(B134,'START LİSTE'!$B$6:$F$1253,2,0))</f>
        <v/>
      </c>
      <c r="D134" s="21" t="str">
        <f>IF(ISERROR(VLOOKUP(B134,'START LİSTE'!$B$6:$F$1253,3,0)),"",VLOOKUP(B134,'START LİSTE'!$B$6:$F$1253,3,0))</f>
        <v/>
      </c>
      <c r="E134" s="22" t="str">
        <f>IF(ISERROR(VLOOKUP(B134,'START LİSTE'!$B$6:$F$1253,4,0)),"",VLOOKUP(B134,'START LİSTE'!$B$6:$F$1253,4,0))</f>
        <v/>
      </c>
      <c r="F134" s="23" t="str">
        <f>IF(ISERROR(VLOOKUP($B134,'START LİSTE'!$B$6:$F$1253,5,0)),"",VLOOKUP($B134,'START LİSTE'!$B$6:$F$1253,5,0))</f>
        <v/>
      </c>
      <c r="G134" s="81"/>
      <c r="H134" s="104" t="str">
        <f t="shared" si="3"/>
        <v/>
      </c>
    </row>
    <row r="135" spans="1:8" ht="17.25" customHeight="1" x14ac:dyDescent="0.2">
      <c r="A135" s="20" t="str">
        <f t="shared" si="2"/>
        <v/>
      </c>
      <c r="B135" s="80"/>
      <c r="C135" s="21" t="str">
        <f>IF(ISERROR(VLOOKUP(B135,'START LİSTE'!$B$6:$F$1253,2,0)),"",VLOOKUP(B135,'START LİSTE'!$B$6:$F$1253,2,0))</f>
        <v/>
      </c>
      <c r="D135" s="21" t="str">
        <f>IF(ISERROR(VLOOKUP(B135,'START LİSTE'!$B$6:$F$1253,3,0)),"",VLOOKUP(B135,'START LİSTE'!$B$6:$F$1253,3,0))</f>
        <v/>
      </c>
      <c r="E135" s="22" t="str">
        <f>IF(ISERROR(VLOOKUP(B135,'START LİSTE'!$B$6:$F$1253,4,0)),"",VLOOKUP(B135,'START LİSTE'!$B$6:$F$1253,4,0))</f>
        <v/>
      </c>
      <c r="F135" s="23" t="str">
        <f>IF(ISERROR(VLOOKUP($B135,'START LİSTE'!$B$6:$F$1253,5,0)),"",VLOOKUP($B135,'START LİSTE'!$B$6:$F$1253,5,0))</f>
        <v/>
      </c>
      <c r="G135" s="81"/>
      <c r="H135" s="104" t="str">
        <f t="shared" si="3"/>
        <v/>
      </c>
    </row>
    <row r="136" spans="1:8" ht="17.25" customHeight="1" x14ac:dyDescent="0.2">
      <c r="A136" s="20" t="str">
        <f t="shared" ref="A136:A199" si="4">IF(B136&lt;&gt;"",A135+1,"")</f>
        <v/>
      </c>
      <c r="B136" s="80"/>
      <c r="C136" s="21" t="str">
        <f>IF(ISERROR(VLOOKUP(B136,'START LİSTE'!$B$6:$F$1253,2,0)),"",VLOOKUP(B136,'START LİSTE'!$B$6:$F$1253,2,0))</f>
        <v/>
      </c>
      <c r="D136" s="21" t="str">
        <f>IF(ISERROR(VLOOKUP(B136,'START LİSTE'!$B$6:$F$1253,3,0)),"",VLOOKUP(B136,'START LİSTE'!$B$6:$F$1253,3,0))</f>
        <v/>
      </c>
      <c r="E136" s="22" t="str">
        <f>IF(ISERROR(VLOOKUP(B136,'START LİSTE'!$B$6:$F$1253,4,0)),"",VLOOKUP(B136,'START LİSTE'!$B$6:$F$1253,4,0))</f>
        <v/>
      </c>
      <c r="F136" s="23" t="str">
        <f>IF(ISERROR(VLOOKUP($B136,'START LİSTE'!$B$6:$F$1253,5,0)),"",VLOOKUP($B136,'START LİSTE'!$B$6:$F$1253,5,0))</f>
        <v/>
      </c>
      <c r="G136" s="81"/>
      <c r="H136" s="104" t="str">
        <f t="shared" ref="H136:H199" si="5">IF(OR(G136="DQ",G136="DNF",G136="DNS"),"-",IF(B136&lt;&gt;"",IF(E136="F",H135,H135+1),""))</f>
        <v/>
      </c>
    </row>
    <row r="137" spans="1:8" ht="17.25" customHeight="1" x14ac:dyDescent="0.2">
      <c r="A137" s="20" t="str">
        <f t="shared" si="4"/>
        <v/>
      </c>
      <c r="B137" s="80"/>
      <c r="C137" s="21" t="str">
        <f>IF(ISERROR(VLOOKUP(B137,'START LİSTE'!$B$6:$F$1253,2,0)),"",VLOOKUP(B137,'START LİSTE'!$B$6:$F$1253,2,0))</f>
        <v/>
      </c>
      <c r="D137" s="21" t="str">
        <f>IF(ISERROR(VLOOKUP(B137,'START LİSTE'!$B$6:$F$1253,3,0)),"",VLOOKUP(B137,'START LİSTE'!$B$6:$F$1253,3,0))</f>
        <v/>
      </c>
      <c r="E137" s="22" t="str">
        <f>IF(ISERROR(VLOOKUP(B137,'START LİSTE'!$B$6:$F$1253,4,0)),"",VLOOKUP(B137,'START LİSTE'!$B$6:$F$1253,4,0))</f>
        <v/>
      </c>
      <c r="F137" s="23" t="str">
        <f>IF(ISERROR(VLOOKUP($B137,'START LİSTE'!$B$6:$F$1253,5,0)),"",VLOOKUP($B137,'START LİSTE'!$B$6:$F$1253,5,0))</f>
        <v/>
      </c>
      <c r="G137" s="81"/>
      <c r="H137" s="104" t="str">
        <f t="shared" si="5"/>
        <v/>
      </c>
    </row>
    <row r="138" spans="1:8" ht="17.25" customHeight="1" x14ac:dyDescent="0.2">
      <c r="A138" s="20" t="str">
        <f t="shared" si="4"/>
        <v/>
      </c>
      <c r="B138" s="80"/>
      <c r="C138" s="21" t="str">
        <f>IF(ISERROR(VLOOKUP(B138,'START LİSTE'!$B$6:$F$1253,2,0)),"",VLOOKUP(B138,'START LİSTE'!$B$6:$F$1253,2,0))</f>
        <v/>
      </c>
      <c r="D138" s="21" t="str">
        <f>IF(ISERROR(VLOOKUP(B138,'START LİSTE'!$B$6:$F$1253,3,0)),"",VLOOKUP(B138,'START LİSTE'!$B$6:$F$1253,3,0))</f>
        <v/>
      </c>
      <c r="E138" s="22" t="str">
        <f>IF(ISERROR(VLOOKUP(B138,'START LİSTE'!$B$6:$F$1253,4,0)),"",VLOOKUP(B138,'START LİSTE'!$B$6:$F$1253,4,0))</f>
        <v/>
      </c>
      <c r="F138" s="23" t="str">
        <f>IF(ISERROR(VLOOKUP($B138,'START LİSTE'!$B$6:$F$1253,5,0)),"",VLOOKUP($B138,'START LİSTE'!$B$6:$F$1253,5,0))</f>
        <v/>
      </c>
      <c r="G138" s="81"/>
      <c r="H138" s="104" t="str">
        <f t="shared" si="5"/>
        <v/>
      </c>
    </row>
    <row r="139" spans="1:8" ht="17.25" customHeight="1" x14ac:dyDescent="0.2">
      <c r="A139" s="20" t="str">
        <f t="shared" si="4"/>
        <v/>
      </c>
      <c r="B139" s="80"/>
      <c r="C139" s="21" t="str">
        <f>IF(ISERROR(VLOOKUP(B139,'START LİSTE'!$B$6:$F$1253,2,0)),"",VLOOKUP(B139,'START LİSTE'!$B$6:$F$1253,2,0))</f>
        <v/>
      </c>
      <c r="D139" s="21" t="str">
        <f>IF(ISERROR(VLOOKUP(B139,'START LİSTE'!$B$6:$F$1253,3,0)),"",VLOOKUP(B139,'START LİSTE'!$B$6:$F$1253,3,0))</f>
        <v/>
      </c>
      <c r="E139" s="22" t="str">
        <f>IF(ISERROR(VLOOKUP(B139,'START LİSTE'!$B$6:$F$1253,4,0)),"",VLOOKUP(B139,'START LİSTE'!$B$6:$F$1253,4,0))</f>
        <v/>
      </c>
      <c r="F139" s="23" t="str">
        <f>IF(ISERROR(VLOOKUP($B139,'START LİSTE'!$B$6:$F$1253,5,0)),"",VLOOKUP($B139,'START LİSTE'!$B$6:$F$1253,5,0))</f>
        <v/>
      </c>
      <c r="G139" s="81"/>
      <c r="H139" s="104" t="str">
        <f t="shared" si="5"/>
        <v/>
      </c>
    </row>
    <row r="140" spans="1:8" ht="17.25" customHeight="1" x14ac:dyDescent="0.2">
      <c r="A140" s="20" t="str">
        <f t="shared" si="4"/>
        <v/>
      </c>
      <c r="B140" s="80"/>
      <c r="C140" s="21" t="str">
        <f>IF(ISERROR(VLOOKUP(B140,'START LİSTE'!$B$6:$F$1253,2,0)),"",VLOOKUP(B140,'START LİSTE'!$B$6:$F$1253,2,0))</f>
        <v/>
      </c>
      <c r="D140" s="21" t="str">
        <f>IF(ISERROR(VLOOKUP(B140,'START LİSTE'!$B$6:$F$1253,3,0)),"",VLOOKUP(B140,'START LİSTE'!$B$6:$F$1253,3,0))</f>
        <v/>
      </c>
      <c r="E140" s="22" t="str">
        <f>IF(ISERROR(VLOOKUP(B140,'START LİSTE'!$B$6:$F$1253,4,0)),"",VLOOKUP(B140,'START LİSTE'!$B$6:$F$1253,4,0))</f>
        <v/>
      </c>
      <c r="F140" s="23" t="str">
        <f>IF(ISERROR(VLOOKUP($B140,'START LİSTE'!$B$6:$F$1253,5,0)),"",VLOOKUP($B140,'START LİSTE'!$B$6:$F$1253,5,0))</f>
        <v/>
      </c>
      <c r="G140" s="81"/>
      <c r="H140" s="104" t="str">
        <f t="shared" si="5"/>
        <v/>
      </c>
    </row>
    <row r="141" spans="1:8" ht="17.25" customHeight="1" x14ac:dyDescent="0.2">
      <c r="A141" s="20" t="str">
        <f t="shared" si="4"/>
        <v/>
      </c>
      <c r="B141" s="80"/>
      <c r="C141" s="21" t="str">
        <f>IF(ISERROR(VLOOKUP(B141,'START LİSTE'!$B$6:$F$1253,2,0)),"",VLOOKUP(B141,'START LİSTE'!$B$6:$F$1253,2,0))</f>
        <v/>
      </c>
      <c r="D141" s="21" t="str">
        <f>IF(ISERROR(VLOOKUP(B141,'START LİSTE'!$B$6:$F$1253,3,0)),"",VLOOKUP(B141,'START LİSTE'!$B$6:$F$1253,3,0))</f>
        <v/>
      </c>
      <c r="E141" s="22" t="str">
        <f>IF(ISERROR(VLOOKUP(B141,'START LİSTE'!$B$6:$F$1253,4,0)),"",VLOOKUP(B141,'START LİSTE'!$B$6:$F$1253,4,0))</f>
        <v/>
      </c>
      <c r="F141" s="23" t="str">
        <f>IF(ISERROR(VLOOKUP($B141,'START LİSTE'!$B$6:$F$1253,5,0)),"",VLOOKUP($B141,'START LİSTE'!$B$6:$F$1253,5,0))</f>
        <v/>
      </c>
      <c r="G141" s="81"/>
      <c r="H141" s="104" t="str">
        <f t="shared" si="5"/>
        <v/>
      </c>
    </row>
    <row r="142" spans="1:8" ht="17.25" customHeight="1" x14ac:dyDescent="0.2">
      <c r="A142" s="20" t="str">
        <f t="shared" si="4"/>
        <v/>
      </c>
      <c r="B142" s="80"/>
      <c r="C142" s="21" t="str">
        <f>IF(ISERROR(VLOOKUP(B142,'START LİSTE'!$B$6:$F$1253,2,0)),"",VLOOKUP(B142,'START LİSTE'!$B$6:$F$1253,2,0))</f>
        <v/>
      </c>
      <c r="D142" s="21" t="str">
        <f>IF(ISERROR(VLOOKUP(B142,'START LİSTE'!$B$6:$F$1253,3,0)),"",VLOOKUP(B142,'START LİSTE'!$B$6:$F$1253,3,0))</f>
        <v/>
      </c>
      <c r="E142" s="22" t="str">
        <f>IF(ISERROR(VLOOKUP(B142,'START LİSTE'!$B$6:$F$1253,4,0)),"",VLOOKUP(B142,'START LİSTE'!$B$6:$F$1253,4,0))</f>
        <v/>
      </c>
      <c r="F142" s="23" t="str">
        <f>IF(ISERROR(VLOOKUP($B142,'START LİSTE'!$B$6:$F$1253,5,0)),"",VLOOKUP($B142,'START LİSTE'!$B$6:$F$1253,5,0))</f>
        <v/>
      </c>
      <c r="G142" s="81"/>
      <c r="H142" s="104" t="str">
        <f t="shared" si="5"/>
        <v/>
      </c>
    </row>
    <row r="143" spans="1:8" ht="17.25" customHeight="1" x14ac:dyDescent="0.2">
      <c r="A143" s="20" t="str">
        <f t="shared" si="4"/>
        <v/>
      </c>
      <c r="B143" s="80"/>
      <c r="C143" s="21" t="str">
        <f>IF(ISERROR(VLOOKUP(B143,'START LİSTE'!$B$6:$F$1253,2,0)),"",VLOOKUP(B143,'START LİSTE'!$B$6:$F$1253,2,0))</f>
        <v/>
      </c>
      <c r="D143" s="21" t="str">
        <f>IF(ISERROR(VLOOKUP(B143,'START LİSTE'!$B$6:$F$1253,3,0)),"",VLOOKUP(B143,'START LİSTE'!$B$6:$F$1253,3,0))</f>
        <v/>
      </c>
      <c r="E143" s="22" t="str">
        <f>IF(ISERROR(VLOOKUP(B143,'START LİSTE'!$B$6:$F$1253,4,0)),"",VLOOKUP(B143,'START LİSTE'!$B$6:$F$1253,4,0))</f>
        <v/>
      </c>
      <c r="F143" s="23" t="str">
        <f>IF(ISERROR(VLOOKUP($B143,'START LİSTE'!$B$6:$F$1253,5,0)),"",VLOOKUP($B143,'START LİSTE'!$B$6:$F$1253,5,0))</f>
        <v/>
      </c>
      <c r="G143" s="81"/>
      <c r="H143" s="104" t="str">
        <f t="shared" si="5"/>
        <v/>
      </c>
    </row>
    <row r="144" spans="1:8" ht="17.25" customHeight="1" x14ac:dyDescent="0.2">
      <c r="A144" s="20" t="str">
        <f t="shared" si="4"/>
        <v/>
      </c>
      <c r="B144" s="80"/>
      <c r="C144" s="21" t="str">
        <f>IF(ISERROR(VLOOKUP(B144,'START LİSTE'!$B$6:$F$1253,2,0)),"",VLOOKUP(B144,'START LİSTE'!$B$6:$F$1253,2,0))</f>
        <v/>
      </c>
      <c r="D144" s="21" t="str">
        <f>IF(ISERROR(VLOOKUP(B144,'START LİSTE'!$B$6:$F$1253,3,0)),"",VLOOKUP(B144,'START LİSTE'!$B$6:$F$1253,3,0))</f>
        <v/>
      </c>
      <c r="E144" s="22" t="str">
        <f>IF(ISERROR(VLOOKUP(B144,'START LİSTE'!$B$6:$F$1253,4,0)),"",VLOOKUP(B144,'START LİSTE'!$B$6:$F$1253,4,0))</f>
        <v/>
      </c>
      <c r="F144" s="23" t="str">
        <f>IF(ISERROR(VLOOKUP($B144,'START LİSTE'!$B$6:$F$1253,5,0)),"",VLOOKUP($B144,'START LİSTE'!$B$6:$F$1253,5,0))</f>
        <v/>
      </c>
      <c r="G144" s="81"/>
      <c r="H144" s="104" t="str">
        <f t="shared" si="5"/>
        <v/>
      </c>
    </row>
    <row r="145" spans="1:8" ht="17.25" customHeight="1" x14ac:dyDescent="0.2">
      <c r="A145" s="20" t="str">
        <f t="shared" si="4"/>
        <v/>
      </c>
      <c r="B145" s="80"/>
      <c r="C145" s="21" t="str">
        <f>IF(ISERROR(VLOOKUP(B145,'START LİSTE'!$B$6:$F$1253,2,0)),"",VLOOKUP(B145,'START LİSTE'!$B$6:$F$1253,2,0))</f>
        <v/>
      </c>
      <c r="D145" s="21" t="str">
        <f>IF(ISERROR(VLOOKUP(B145,'START LİSTE'!$B$6:$F$1253,3,0)),"",VLOOKUP(B145,'START LİSTE'!$B$6:$F$1253,3,0))</f>
        <v/>
      </c>
      <c r="E145" s="22" t="str">
        <f>IF(ISERROR(VLOOKUP(B145,'START LİSTE'!$B$6:$F$1253,4,0)),"",VLOOKUP(B145,'START LİSTE'!$B$6:$F$1253,4,0))</f>
        <v/>
      </c>
      <c r="F145" s="23" t="str">
        <f>IF(ISERROR(VLOOKUP($B145,'START LİSTE'!$B$6:$F$1253,5,0)),"",VLOOKUP($B145,'START LİSTE'!$B$6:$F$1253,5,0))</f>
        <v/>
      </c>
      <c r="G145" s="81"/>
      <c r="H145" s="104" t="str">
        <f t="shared" si="5"/>
        <v/>
      </c>
    </row>
    <row r="146" spans="1:8" ht="17.25" customHeight="1" x14ac:dyDescent="0.2">
      <c r="A146" s="20" t="str">
        <f t="shared" si="4"/>
        <v/>
      </c>
      <c r="B146" s="80"/>
      <c r="C146" s="21" t="str">
        <f>IF(ISERROR(VLOOKUP(B146,'START LİSTE'!$B$6:$F$1253,2,0)),"",VLOOKUP(B146,'START LİSTE'!$B$6:$F$1253,2,0))</f>
        <v/>
      </c>
      <c r="D146" s="21" t="str">
        <f>IF(ISERROR(VLOOKUP(B146,'START LİSTE'!$B$6:$F$1253,3,0)),"",VLOOKUP(B146,'START LİSTE'!$B$6:$F$1253,3,0))</f>
        <v/>
      </c>
      <c r="E146" s="22" t="str">
        <f>IF(ISERROR(VLOOKUP(B146,'START LİSTE'!$B$6:$F$1253,4,0)),"",VLOOKUP(B146,'START LİSTE'!$B$6:$F$1253,4,0))</f>
        <v/>
      </c>
      <c r="F146" s="23" t="str">
        <f>IF(ISERROR(VLOOKUP($B146,'START LİSTE'!$B$6:$F$1253,5,0)),"",VLOOKUP($B146,'START LİSTE'!$B$6:$F$1253,5,0))</f>
        <v/>
      </c>
      <c r="G146" s="81"/>
      <c r="H146" s="104" t="str">
        <f t="shared" si="5"/>
        <v/>
      </c>
    </row>
    <row r="147" spans="1:8" ht="17.25" customHeight="1" x14ac:dyDescent="0.2">
      <c r="A147" s="20" t="str">
        <f t="shared" si="4"/>
        <v/>
      </c>
      <c r="B147" s="80"/>
      <c r="C147" s="21" t="str">
        <f>IF(ISERROR(VLOOKUP(B147,'START LİSTE'!$B$6:$F$1253,2,0)),"",VLOOKUP(B147,'START LİSTE'!$B$6:$F$1253,2,0))</f>
        <v/>
      </c>
      <c r="D147" s="21" t="str">
        <f>IF(ISERROR(VLOOKUP(B147,'START LİSTE'!$B$6:$F$1253,3,0)),"",VLOOKUP(B147,'START LİSTE'!$B$6:$F$1253,3,0))</f>
        <v/>
      </c>
      <c r="E147" s="22" t="str">
        <f>IF(ISERROR(VLOOKUP(B147,'START LİSTE'!$B$6:$F$1253,4,0)),"",VLOOKUP(B147,'START LİSTE'!$B$6:$F$1253,4,0))</f>
        <v/>
      </c>
      <c r="F147" s="23" t="str">
        <f>IF(ISERROR(VLOOKUP($B147,'START LİSTE'!$B$6:$F$1253,5,0)),"",VLOOKUP($B147,'START LİSTE'!$B$6:$F$1253,5,0))</f>
        <v/>
      </c>
      <c r="G147" s="81"/>
      <c r="H147" s="104" t="str">
        <f t="shared" si="5"/>
        <v/>
      </c>
    </row>
    <row r="148" spans="1:8" ht="17.25" customHeight="1" x14ac:dyDescent="0.2">
      <c r="A148" s="20" t="str">
        <f t="shared" si="4"/>
        <v/>
      </c>
      <c r="B148" s="80"/>
      <c r="C148" s="21" t="str">
        <f>IF(ISERROR(VLOOKUP(B148,'START LİSTE'!$B$6:$F$1253,2,0)),"",VLOOKUP(B148,'START LİSTE'!$B$6:$F$1253,2,0))</f>
        <v/>
      </c>
      <c r="D148" s="21" t="str">
        <f>IF(ISERROR(VLOOKUP(B148,'START LİSTE'!$B$6:$F$1253,3,0)),"",VLOOKUP(B148,'START LİSTE'!$B$6:$F$1253,3,0))</f>
        <v/>
      </c>
      <c r="E148" s="22" t="str">
        <f>IF(ISERROR(VLOOKUP(B148,'START LİSTE'!$B$6:$F$1253,4,0)),"",VLOOKUP(B148,'START LİSTE'!$B$6:$F$1253,4,0))</f>
        <v/>
      </c>
      <c r="F148" s="23" t="str">
        <f>IF(ISERROR(VLOOKUP($B148,'START LİSTE'!$B$6:$F$1253,5,0)),"",VLOOKUP($B148,'START LİSTE'!$B$6:$F$1253,5,0))</f>
        <v/>
      </c>
      <c r="G148" s="81"/>
      <c r="H148" s="104" t="str">
        <f t="shared" si="5"/>
        <v/>
      </c>
    </row>
    <row r="149" spans="1:8" ht="17.25" customHeight="1" x14ac:dyDescent="0.2">
      <c r="A149" s="20" t="str">
        <f t="shared" si="4"/>
        <v/>
      </c>
      <c r="B149" s="80"/>
      <c r="C149" s="21" t="str">
        <f>IF(ISERROR(VLOOKUP(B149,'START LİSTE'!$B$6:$F$1253,2,0)),"",VLOOKUP(B149,'START LİSTE'!$B$6:$F$1253,2,0))</f>
        <v/>
      </c>
      <c r="D149" s="21" t="str">
        <f>IF(ISERROR(VLOOKUP(B149,'START LİSTE'!$B$6:$F$1253,3,0)),"",VLOOKUP(B149,'START LİSTE'!$B$6:$F$1253,3,0))</f>
        <v/>
      </c>
      <c r="E149" s="22" t="str">
        <f>IF(ISERROR(VLOOKUP(B149,'START LİSTE'!$B$6:$F$1253,4,0)),"",VLOOKUP(B149,'START LİSTE'!$B$6:$F$1253,4,0))</f>
        <v/>
      </c>
      <c r="F149" s="23" t="str">
        <f>IF(ISERROR(VLOOKUP($B149,'START LİSTE'!$B$6:$F$1253,5,0)),"",VLOOKUP($B149,'START LİSTE'!$B$6:$F$1253,5,0))</f>
        <v/>
      </c>
      <c r="G149" s="81"/>
      <c r="H149" s="104" t="str">
        <f t="shared" si="5"/>
        <v/>
      </c>
    </row>
    <row r="150" spans="1:8" ht="17.25" customHeight="1" x14ac:dyDescent="0.2">
      <c r="A150" s="20" t="str">
        <f t="shared" si="4"/>
        <v/>
      </c>
      <c r="B150" s="80"/>
      <c r="C150" s="21" t="str">
        <f>IF(ISERROR(VLOOKUP(B150,'START LİSTE'!$B$6:$F$1253,2,0)),"",VLOOKUP(B150,'START LİSTE'!$B$6:$F$1253,2,0))</f>
        <v/>
      </c>
      <c r="D150" s="21" t="str">
        <f>IF(ISERROR(VLOOKUP(B150,'START LİSTE'!$B$6:$F$1253,3,0)),"",VLOOKUP(B150,'START LİSTE'!$B$6:$F$1253,3,0))</f>
        <v/>
      </c>
      <c r="E150" s="22" t="str">
        <f>IF(ISERROR(VLOOKUP(B150,'START LİSTE'!$B$6:$F$1253,4,0)),"",VLOOKUP(B150,'START LİSTE'!$B$6:$F$1253,4,0))</f>
        <v/>
      </c>
      <c r="F150" s="23" t="str">
        <f>IF(ISERROR(VLOOKUP($B150,'START LİSTE'!$B$6:$F$1253,5,0)),"",VLOOKUP($B150,'START LİSTE'!$B$6:$F$1253,5,0))</f>
        <v/>
      </c>
      <c r="G150" s="81"/>
      <c r="H150" s="104" t="str">
        <f t="shared" si="5"/>
        <v/>
      </c>
    </row>
    <row r="151" spans="1:8" ht="17.25" customHeight="1" x14ac:dyDescent="0.2">
      <c r="A151" s="20" t="str">
        <f t="shared" si="4"/>
        <v/>
      </c>
      <c r="B151" s="80"/>
      <c r="C151" s="21" t="str">
        <f>IF(ISERROR(VLOOKUP(B151,'START LİSTE'!$B$6:$F$1253,2,0)),"",VLOOKUP(B151,'START LİSTE'!$B$6:$F$1253,2,0))</f>
        <v/>
      </c>
      <c r="D151" s="21" t="str">
        <f>IF(ISERROR(VLOOKUP(B151,'START LİSTE'!$B$6:$F$1253,3,0)),"",VLOOKUP(B151,'START LİSTE'!$B$6:$F$1253,3,0))</f>
        <v/>
      </c>
      <c r="E151" s="22" t="str">
        <f>IF(ISERROR(VLOOKUP(B151,'START LİSTE'!$B$6:$F$1253,4,0)),"",VLOOKUP(B151,'START LİSTE'!$B$6:$F$1253,4,0))</f>
        <v/>
      </c>
      <c r="F151" s="23" t="str">
        <f>IF(ISERROR(VLOOKUP($B151,'START LİSTE'!$B$6:$F$1253,5,0)),"",VLOOKUP($B151,'START LİSTE'!$B$6:$F$1253,5,0))</f>
        <v/>
      </c>
      <c r="G151" s="81"/>
      <c r="H151" s="104" t="str">
        <f t="shared" si="5"/>
        <v/>
      </c>
    </row>
    <row r="152" spans="1:8" ht="17.25" customHeight="1" x14ac:dyDescent="0.2">
      <c r="A152" s="20" t="str">
        <f t="shared" si="4"/>
        <v/>
      </c>
      <c r="B152" s="80"/>
      <c r="C152" s="21" t="str">
        <f>IF(ISERROR(VLOOKUP(B152,'START LİSTE'!$B$6:$F$1253,2,0)),"",VLOOKUP(B152,'START LİSTE'!$B$6:$F$1253,2,0))</f>
        <v/>
      </c>
      <c r="D152" s="21" t="str">
        <f>IF(ISERROR(VLOOKUP(B152,'START LİSTE'!$B$6:$F$1253,3,0)),"",VLOOKUP(B152,'START LİSTE'!$B$6:$F$1253,3,0))</f>
        <v/>
      </c>
      <c r="E152" s="22" t="str">
        <f>IF(ISERROR(VLOOKUP(B152,'START LİSTE'!$B$6:$F$1253,4,0)),"",VLOOKUP(B152,'START LİSTE'!$B$6:$F$1253,4,0))</f>
        <v/>
      </c>
      <c r="F152" s="23" t="str">
        <f>IF(ISERROR(VLOOKUP($B152,'START LİSTE'!$B$6:$F$1253,5,0)),"",VLOOKUP($B152,'START LİSTE'!$B$6:$F$1253,5,0))</f>
        <v/>
      </c>
      <c r="G152" s="81"/>
      <c r="H152" s="104" t="str">
        <f t="shared" si="5"/>
        <v/>
      </c>
    </row>
    <row r="153" spans="1:8" ht="17.25" customHeight="1" x14ac:dyDescent="0.2">
      <c r="A153" s="20" t="str">
        <f t="shared" si="4"/>
        <v/>
      </c>
      <c r="B153" s="80"/>
      <c r="C153" s="21" t="str">
        <f>IF(ISERROR(VLOOKUP(B153,'START LİSTE'!$B$6:$F$1253,2,0)),"",VLOOKUP(B153,'START LİSTE'!$B$6:$F$1253,2,0))</f>
        <v/>
      </c>
      <c r="D153" s="21" t="str">
        <f>IF(ISERROR(VLOOKUP(B153,'START LİSTE'!$B$6:$F$1253,3,0)),"",VLOOKUP(B153,'START LİSTE'!$B$6:$F$1253,3,0))</f>
        <v/>
      </c>
      <c r="E153" s="22" t="str">
        <f>IF(ISERROR(VLOOKUP(B153,'START LİSTE'!$B$6:$F$1253,4,0)),"",VLOOKUP(B153,'START LİSTE'!$B$6:$F$1253,4,0))</f>
        <v/>
      </c>
      <c r="F153" s="23" t="str">
        <f>IF(ISERROR(VLOOKUP($B153,'START LİSTE'!$B$6:$F$1253,5,0)),"",VLOOKUP($B153,'START LİSTE'!$B$6:$F$1253,5,0))</f>
        <v/>
      </c>
      <c r="G153" s="81"/>
      <c r="H153" s="104" t="str">
        <f t="shared" si="5"/>
        <v/>
      </c>
    </row>
    <row r="154" spans="1:8" ht="17.25" customHeight="1" x14ac:dyDescent="0.2">
      <c r="A154" s="20" t="str">
        <f t="shared" si="4"/>
        <v/>
      </c>
      <c r="B154" s="80"/>
      <c r="C154" s="21" t="str">
        <f>IF(ISERROR(VLOOKUP(B154,'START LİSTE'!$B$6:$F$1253,2,0)),"",VLOOKUP(B154,'START LİSTE'!$B$6:$F$1253,2,0))</f>
        <v/>
      </c>
      <c r="D154" s="21" t="str">
        <f>IF(ISERROR(VLOOKUP(B154,'START LİSTE'!$B$6:$F$1253,3,0)),"",VLOOKUP(B154,'START LİSTE'!$B$6:$F$1253,3,0))</f>
        <v/>
      </c>
      <c r="E154" s="22" t="str">
        <f>IF(ISERROR(VLOOKUP(B154,'START LİSTE'!$B$6:$F$1253,4,0)),"",VLOOKUP(B154,'START LİSTE'!$B$6:$F$1253,4,0))</f>
        <v/>
      </c>
      <c r="F154" s="23" t="str">
        <f>IF(ISERROR(VLOOKUP($B154,'START LİSTE'!$B$6:$F$1253,5,0)),"",VLOOKUP($B154,'START LİSTE'!$B$6:$F$1253,5,0))</f>
        <v/>
      </c>
      <c r="G154" s="81"/>
      <c r="H154" s="104" t="str">
        <f t="shared" si="5"/>
        <v/>
      </c>
    </row>
    <row r="155" spans="1:8" ht="17.25" customHeight="1" x14ac:dyDescent="0.2">
      <c r="A155" s="20" t="str">
        <f t="shared" si="4"/>
        <v/>
      </c>
      <c r="B155" s="80"/>
      <c r="C155" s="21" t="str">
        <f>IF(ISERROR(VLOOKUP(B155,'START LİSTE'!$B$6:$F$1253,2,0)),"",VLOOKUP(B155,'START LİSTE'!$B$6:$F$1253,2,0))</f>
        <v/>
      </c>
      <c r="D155" s="21" t="str">
        <f>IF(ISERROR(VLOOKUP(B155,'START LİSTE'!$B$6:$F$1253,3,0)),"",VLOOKUP(B155,'START LİSTE'!$B$6:$F$1253,3,0))</f>
        <v/>
      </c>
      <c r="E155" s="22" t="str">
        <f>IF(ISERROR(VLOOKUP(B155,'START LİSTE'!$B$6:$F$1253,4,0)),"",VLOOKUP(B155,'START LİSTE'!$B$6:$F$1253,4,0))</f>
        <v/>
      </c>
      <c r="F155" s="23" t="str">
        <f>IF(ISERROR(VLOOKUP($B155,'START LİSTE'!$B$6:$F$1253,5,0)),"",VLOOKUP($B155,'START LİSTE'!$B$6:$F$1253,5,0))</f>
        <v/>
      </c>
      <c r="G155" s="81"/>
      <c r="H155" s="104" t="str">
        <f t="shared" si="5"/>
        <v/>
      </c>
    </row>
    <row r="156" spans="1:8" ht="17.25" customHeight="1" x14ac:dyDescent="0.2">
      <c r="A156" s="20" t="str">
        <f t="shared" si="4"/>
        <v/>
      </c>
      <c r="B156" s="80"/>
      <c r="C156" s="21" t="str">
        <f>IF(ISERROR(VLOOKUP(B156,'START LİSTE'!$B$6:$F$1253,2,0)),"",VLOOKUP(B156,'START LİSTE'!$B$6:$F$1253,2,0))</f>
        <v/>
      </c>
      <c r="D156" s="21" t="str">
        <f>IF(ISERROR(VLOOKUP(B156,'START LİSTE'!$B$6:$F$1253,3,0)),"",VLOOKUP(B156,'START LİSTE'!$B$6:$F$1253,3,0))</f>
        <v/>
      </c>
      <c r="E156" s="22" t="str">
        <f>IF(ISERROR(VLOOKUP(B156,'START LİSTE'!$B$6:$F$1253,4,0)),"",VLOOKUP(B156,'START LİSTE'!$B$6:$F$1253,4,0))</f>
        <v/>
      </c>
      <c r="F156" s="23" t="str">
        <f>IF(ISERROR(VLOOKUP($B156,'START LİSTE'!$B$6:$F$1253,5,0)),"",VLOOKUP($B156,'START LİSTE'!$B$6:$F$1253,5,0))</f>
        <v/>
      </c>
      <c r="G156" s="81"/>
      <c r="H156" s="104" t="str">
        <f t="shared" si="5"/>
        <v/>
      </c>
    </row>
    <row r="157" spans="1:8" ht="17.25" customHeight="1" x14ac:dyDescent="0.2">
      <c r="A157" s="20" t="str">
        <f t="shared" si="4"/>
        <v/>
      </c>
      <c r="B157" s="80"/>
      <c r="C157" s="21" t="str">
        <f>IF(ISERROR(VLOOKUP(B157,'START LİSTE'!$B$6:$F$1253,2,0)),"",VLOOKUP(B157,'START LİSTE'!$B$6:$F$1253,2,0))</f>
        <v/>
      </c>
      <c r="D157" s="21" t="str">
        <f>IF(ISERROR(VLOOKUP(B157,'START LİSTE'!$B$6:$F$1253,3,0)),"",VLOOKUP(B157,'START LİSTE'!$B$6:$F$1253,3,0))</f>
        <v/>
      </c>
      <c r="E157" s="22" t="str">
        <f>IF(ISERROR(VLOOKUP(B157,'START LİSTE'!$B$6:$F$1253,4,0)),"",VLOOKUP(B157,'START LİSTE'!$B$6:$F$1253,4,0))</f>
        <v/>
      </c>
      <c r="F157" s="23" t="str">
        <f>IF(ISERROR(VLOOKUP($B157,'START LİSTE'!$B$6:$F$1253,5,0)),"",VLOOKUP($B157,'START LİSTE'!$B$6:$F$1253,5,0))</f>
        <v/>
      </c>
      <c r="G157" s="81"/>
      <c r="H157" s="104" t="str">
        <f t="shared" si="5"/>
        <v/>
      </c>
    </row>
    <row r="158" spans="1:8" ht="17.25" customHeight="1" x14ac:dyDescent="0.2">
      <c r="A158" s="20" t="str">
        <f t="shared" si="4"/>
        <v/>
      </c>
      <c r="B158" s="80"/>
      <c r="C158" s="21" t="str">
        <f>IF(ISERROR(VLOOKUP(B158,'START LİSTE'!$B$6:$F$1253,2,0)),"",VLOOKUP(B158,'START LİSTE'!$B$6:$F$1253,2,0))</f>
        <v/>
      </c>
      <c r="D158" s="21" t="str">
        <f>IF(ISERROR(VLOOKUP(B158,'START LİSTE'!$B$6:$F$1253,3,0)),"",VLOOKUP(B158,'START LİSTE'!$B$6:$F$1253,3,0))</f>
        <v/>
      </c>
      <c r="E158" s="22" t="str">
        <f>IF(ISERROR(VLOOKUP(B158,'START LİSTE'!$B$6:$F$1253,4,0)),"",VLOOKUP(B158,'START LİSTE'!$B$6:$F$1253,4,0))</f>
        <v/>
      </c>
      <c r="F158" s="23" t="str">
        <f>IF(ISERROR(VLOOKUP($B158,'START LİSTE'!$B$6:$F$1253,5,0)),"",VLOOKUP($B158,'START LİSTE'!$B$6:$F$1253,5,0))</f>
        <v/>
      </c>
      <c r="G158" s="81"/>
      <c r="H158" s="104" t="str">
        <f t="shared" si="5"/>
        <v/>
      </c>
    </row>
    <row r="159" spans="1:8" ht="17.25" customHeight="1" x14ac:dyDescent="0.2">
      <c r="A159" s="20" t="str">
        <f t="shared" si="4"/>
        <v/>
      </c>
      <c r="B159" s="80"/>
      <c r="C159" s="21" t="str">
        <f>IF(ISERROR(VLOOKUP(B159,'START LİSTE'!$B$6:$F$1253,2,0)),"",VLOOKUP(B159,'START LİSTE'!$B$6:$F$1253,2,0))</f>
        <v/>
      </c>
      <c r="D159" s="21" t="str">
        <f>IF(ISERROR(VLOOKUP(B159,'START LİSTE'!$B$6:$F$1253,3,0)),"",VLOOKUP(B159,'START LİSTE'!$B$6:$F$1253,3,0))</f>
        <v/>
      </c>
      <c r="E159" s="22" t="str">
        <f>IF(ISERROR(VLOOKUP(B159,'START LİSTE'!$B$6:$F$1253,4,0)),"",VLOOKUP(B159,'START LİSTE'!$B$6:$F$1253,4,0))</f>
        <v/>
      </c>
      <c r="F159" s="23" t="str">
        <f>IF(ISERROR(VLOOKUP($B159,'START LİSTE'!$B$6:$F$1253,5,0)),"",VLOOKUP($B159,'START LİSTE'!$B$6:$F$1253,5,0))</f>
        <v/>
      </c>
      <c r="G159" s="81"/>
      <c r="H159" s="104" t="str">
        <f t="shared" si="5"/>
        <v/>
      </c>
    </row>
    <row r="160" spans="1:8" ht="17.25" customHeight="1" x14ac:dyDescent="0.2">
      <c r="A160" s="20" t="str">
        <f t="shared" si="4"/>
        <v/>
      </c>
      <c r="B160" s="80"/>
      <c r="C160" s="21" t="str">
        <f>IF(ISERROR(VLOOKUP(B160,'START LİSTE'!$B$6:$F$1253,2,0)),"",VLOOKUP(B160,'START LİSTE'!$B$6:$F$1253,2,0))</f>
        <v/>
      </c>
      <c r="D160" s="21" t="str">
        <f>IF(ISERROR(VLOOKUP(B160,'START LİSTE'!$B$6:$F$1253,3,0)),"",VLOOKUP(B160,'START LİSTE'!$B$6:$F$1253,3,0))</f>
        <v/>
      </c>
      <c r="E160" s="22" t="str">
        <f>IF(ISERROR(VLOOKUP(B160,'START LİSTE'!$B$6:$F$1253,4,0)),"",VLOOKUP(B160,'START LİSTE'!$B$6:$F$1253,4,0))</f>
        <v/>
      </c>
      <c r="F160" s="23" t="str">
        <f>IF(ISERROR(VLOOKUP($B160,'START LİSTE'!$B$6:$F$1253,5,0)),"",VLOOKUP($B160,'START LİSTE'!$B$6:$F$1253,5,0))</f>
        <v/>
      </c>
      <c r="G160" s="81"/>
      <c r="H160" s="104" t="str">
        <f t="shared" si="5"/>
        <v/>
      </c>
    </row>
    <row r="161" spans="1:8" ht="17.25" customHeight="1" x14ac:dyDescent="0.2">
      <c r="A161" s="20" t="str">
        <f t="shared" si="4"/>
        <v/>
      </c>
      <c r="B161" s="80"/>
      <c r="C161" s="21" t="str">
        <f>IF(ISERROR(VLOOKUP(B161,'START LİSTE'!$B$6:$F$1253,2,0)),"",VLOOKUP(B161,'START LİSTE'!$B$6:$F$1253,2,0))</f>
        <v/>
      </c>
      <c r="D161" s="21" t="str">
        <f>IF(ISERROR(VLOOKUP(B161,'START LİSTE'!$B$6:$F$1253,3,0)),"",VLOOKUP(B161,'START LİSTE'!$B$6:$F$1253,3,0))</f>
        <v/>
      </c>
      <c r="E161" s="22" t="str">
        <f>IF(ISERROR(VLOOKUP(B161,'START LİSTE'!$B$6:$F$1253,4,0)),"",VLOOKUP(B161,'START LİSTE'!$B$6:$F$1253,4,0))</f>
        <v/>
      </c>
      <c r="F161" s="23" t="str">
        <f>IF(ISERROR(VLOOKUP($B161,'START LİSTE'!$B$6:$F$1253,5,0)),"",VLOOKUP($B161,'START LİSTE'!$B$6:$F$1253,5,0))</f>
        <v/>
      </c>
      <c r="G161" s="81"/>
      <c r="H161" s="104" t="str">
        <f t="shared" si="5"/>
        <v/>
      </c>
    </row>
    <row r="162" spans="1:8" ht="17.25" customHeight="1" x14ac:dyDescent="0.2">
      <c r="A162" s="20" t="str">
        <f t="shared" si="4"/>
        <v/>
      </c>
      <c r="B162" s="80"/>
      <c r="C162" s="21" t="str">
        <f>IF(ISERROR(VLOOKUP(B162,'START LİSTE'!$B$6:$F$1253,2,0)),"",VLOOKUP(B162,'START LİSTE'!$B$6:$F$1253,2,0))</f>
        <v/>
      </c>
      <c r="D162" s="21" t="str">
        <f>IF(ISERROR(VLOOKUP(B162,'START LİSTE'!$B$6:$F$1253,3,0)),"",VLOOKUP(B162,'START LİSTE'!$B$6:$F$1253,3,0))</f>
        <v/>
      </c>
      <c r="E162" s="22" t="str">
        <f>IF(ISERROR(VLOOKUP(B162,'START LİSTE'!$B$6:$F$1253,4,0)),"",VLOOKUP(B162,'START LİSTE'!$B$6:$F$1253,4,0))</f>
        <v/>
      </c>
      <c r="F162" s="23" t="str">
        <f>IF(ISERROR(VLOOKUP($B162,'START LİSTE'!$B$6:$F$1253,5,0)),"",VLOOKUP($B162,'START LİSTE'!$B$6:$F$1253,5,0))</f>
        <v/>
      </c>
      <c r="G162" s="81"/>
      <c r="H162" s="104" t="str">
        <f t="shared" si="5"/>
        <v/>
      </c>
    </row>
    <row r="163" spans="1:8" ht="17.25" customHeight="1" x14ac:dyDescent="0.2">
      <c r="A163" s="20" t="str">
        <f t="shared" si="4"/>
        <v/>
      </c>
      <c r="B163" s="80"/>
      <c r="C163" s="21" t="str">
        <f>IF(ISERROR(VLOOKUP(B163,'START LİSTE'!$B$6:$F$1253,2,0)),"",VLOOKUP(B163,'START LİSTE'!$B$6:$F$1253,2,0))</f>
        <v/>
      </c>
      <c r="D163" s="21" t="str">
        <f>IF(ISERROR(VLOOKUP(B163,'START LİSTE'!$B$6:$F$1253,3,0)),"",VLOOKUP(B163,'START LİSTE'!$B$6:$F$1253,3,0))</f>
        <v/>
      </c>
      <c r="E163" s="22" t="str">
        <f>IF(ISERROR(VLOOKUP(B163,'START LİSTE'!$B$6:$F$1253,4,0)),"",VLOOKUP(B163,'START LİSTE'!$B$6:$F$1253,4,0))</f>
        <v/>
      </c>
      <c r="F163" s="23" t="str">
        <f>IF(ISERROR(VLOOKUP($B163,'START LİSTE'!$B$6:$F$1253,5,0)),"",VLOOKUP($B163,'START LİSTE'!$B$6:$F$1253,5,0))</f>
        <v/>
      </c>
      <c r="G163" s="81"/>
      <c r="H163" s="104" t="str">
        <f t="shared" si="5"/>
        <v/>
      </c>
    </row>
    <row r="164" spans="1:8" ht="17.25" customHeight="1" x14ac:dyDescent="0.2">
      <c r="A164" s="20" t="str">
        <f t="shared" si="4"/>
        <v/>
      </c>
      <c r="B164" s="80"/>
      <c r="C164" s="21" t="str">
        <f>IF(ISERROR(VLOOKUP(B164,'START LİSTE'!$B$6:$F$1253,2,0)),"",VLOOKUP(B164,'START LİSTE'!$B$6:$F$1253,2,0))</f>
        <v/>
      </c>
      <c r="D164" s="21" t="str">
        <f>IF(ISERROR(VLOOKUP(B164,'START LİSTE'!$B$6:$F$1253,3,0)),"",VLOOKUP(B164,'START LİSTE'!$B$6:$F$1253,3,0))</f>
        <v/>
      </c>
      <c r="E164" s="22" t="str">
        <f>IF(ISERROR(VLOOKUP(B164,'START LİSTE'!$B$6:$F$1253,4,0)),"",VLOOKUP(B164,'START LİSTE'!$B$6:$F$1253,4,0))</f>
        <v/>
      </c>
      <c r="F164" s="23" t="str">
        <f>IF(ISERROR(VLOOKUP($B164,'START LİSTE'!$B$6:$F$1253,5,0)),"",VLOOKUP($B164,'START LİSTE'!$B$6:$F$1253,5,0))</f>
        <v/>
      </c>
      <c r="G164" s="81"/>
      <c r="H164" s="104" t="str">
        <f t="shared" si="5"/>
        <v/>
      </c>
    </row>
    <row r="165" spans="1:8" ht="17.25" customHeight="1" x14ac:dyDescent="0.2">
      <c r="A165" s="20" t="str">
        <f t="shared" si="4"/>
        <v/>
      </c>
      <c r="B165" s="80"/>
      <c r="C165" s="21" t="str">
        <f>IF(ISERROR(VLOOKUP(B165,'START LİSTE'!$B$6:$F$1253,2,0)),"",VLOOKUP(B165,'START LİSTE'!$B$6:$F$1253,2,0))</f>
        <v/>
      </c>
      <c r="D165" s="21" t="str">
        <f>IF(ISERROR(VLOOKUP(B165,'START LİSTE'!$B$6:$F$1253,3,0)),"",VLOOKUP(B165,'START LİSTE'!$B$6:$F$1253,3,0))</f>
        <v/>
      </c>
      <c r="E165" s="22" t="str">
        <f>IF(ISERROR(VLOOKUP(B165,'START LİSTE'!$B$6:$F$1253,4,0)),"",VLOOKUP(B165,'START LİSTE'!$B$6:$F$1253,4,0))</f>
        <v/>
      </c>
      <c r="F165" s="23" t="str">
        <f>IF(ISERROR(VLOOKUP($B165,'START LİSTE'!$B$6:$F$1253,5,0)),"",VLOOKUP($B165,'START LİSTE'!$B$6:$F$1253,5,0))</f>
        <v/>
      </c>
      <c r="G165" s="81"/>
      <c r="H165" s="104" t="str">
        <f t="shared" si="5"/>
        <v/>
      </c>
    </row>
    <row r="166" spans="1:8" ht="17.25" customHeight="1" x14ac:dyDescent="0.2">
      <c r="A166" s="20" t="str">
        <f t="shared" si="4"/>
        <v/>
      </c>
      <c r="B166" s="80"/>
      <c r="C166" s="21" t="str">
        <f>IF(ISERROR(VLOOKUP(B166,'START LİSTE'!$B$6:$F$1253,2,0)),"",VLOOKUP(B166,'START LİSTE'!$B$6:$F$1253,2,0))</f>
        <v/>
      </c>
      <c r="D166" s="21" t="str">
        <f>IF(ISERROR(VLOOKUP(B166,'START LİSTE'!$B$6:$F$1253,3,0)),"",VLOOKUP(B166,'START LİSTE'!$B$6:$F$1253,3,0))</f>
        <v/>
      </c>
      <c r="E166" s="22" t="str">
        <f>IF(ISERROR(VLOOKUP(B166,'START LİSTE'!$B$6:$F$1253,4,0)),"",VLOOKUP(B166,'START LİSTE'!$B$6:$F$1253,4,0))</f>
        <v/>
      </c>
      <c r="F166" s="23" t="str">
        <f>IF(ISERROR(VLOOKUP($B166,'START LİSTE'!$B$6:$F$1253,5,0)),"",VLOOKUP($B166,'START LİSTE'!$B$6:$F$1253,5,0))</f>
        <v/>
      </c>
      <c r="G166" s="81"/>
      <c r="H166" s="104" t="str">
        <f t="shared" si="5"/>
        <v/>
      </c>
    </row>
    <row r="167" spans="1:8" ht="17.25" customHeight="1" x14ac:dyDescent="0.2">
      <c r="A167" s="20" t="str">
        <f t="shared" si="4"/>
        <v/>
      </c>
      <c r="B167" s="80"/>
      <c r="C167" s="21" t="str">
        <f>IF(ISERROR(VLOOKUP(B167,'START LİSTE'!$B$6:$F$1253,2,0)),"",VLOOKUP(B167,'START LİSTE'!$B$6:$F$1253,2,0))</f>
        <v/>
      </c>
      <c r="D167" s="21" t="str">
        <f>IF(ISERROR(VLOOKUP(B167,'START LİSTE'!$B$6:$F$1253,3,0)),"",VLOOKUP(B167,'START LİSTE'!$B$6:$F$1253,3,0))</f>
        <v/>
      </c>
      <c r="E167" s="22" t="str">
        <f>IF(ISERROR(VLOOKUP(B167,'START LİSTE'!$B$6:$F$1253,4,0)),"",VLOOKUP(B167,'START LİSTE'!$B$6:$F$1253,4,0))</f>
        <v/>
      </c>
      <c r="F167" s="23" t="str">
        <f>IF(ISERROR(VLOOKUP($B167,'START LİSTE'!$B$6:$F$1253,5,0)),"",VLOOKUP($B167,'START LİSTE'!$B$6:$F$1253,5,0))</f>
        <v/>
      </c>
      <c r="G167" s="81"/>
      <c r="H167" s="104" t="str">
        <f t="shared" si="5"/>
        <v/>
      </c>
    </row>
    <row r="168" spans="1:8" ht="17.25" customHeight="1" x14ac:dyDescent="0.2">
      <c r="A168" s="20" t="str">
        <f t="shared" si="4"/>
        <v/>
      </c>
      <c r="B168" s="80"/>
      <c r="C168" s="21" t="str">
        <f>IF(ISERROR(VLOOKUP(B168,'START LİSTE'!$B$6:$F$1253,2,0)),"",VLOOKUP(B168,'START LİSTE'!$B$6:$F$1253,2,0))</f>
        <v/>
      </c>
      <c r="D168" s="21" t="str">
        <f>IF(ISERROR(VLOOKUP(B168,'START LİSTE'!$B$6:$F$1253,3,0)),"",VLOOKUP(B168,'START LİSTE'!$B$6:$F$1253,3,0))</f>
        <v/>
      </c>
      <c r="E168" s="22" t="str">
        <f>IF(ISERROR(VLOOKUP(B168,'START LİSTE'!$B$6:$F$1253,4,0)),"",VLOOKUP(B168,'START LİSTE'!$B$6:$F$1253,4,0))</f>
        <v/>
      </c>
      <c r="F168" s="23" t="str">
        <f>IF(ISERROR(VLOOKUP($B168,'START LİSTE'!$B$6:$F$1253,5,0)),"",VLOOKUP($B168,'START LİSTE'!$B$6:$F$1253,5,0))</f>
        <v/>
      </c>
      <c r="G168" s="81"/>
      <c r="H168" s="104" t="str">
        <f t="shared" si="5"/>
        <v/>
      </c>
    </row>
    <row r="169" spans="1:8" ht="17.25" customHeight="1" x14ac:dyDescent="0.2">
      <c r="A169" s="20" t="str">
        <f t="shared" si="4"/>
        <v/>
      </c>
      <c r="B169" s="80"/>
      <c r="C169" s="21" t="str">
        <f>IF(ISERROR(VLOOKUP(B169,'START LİSTE'!$B$6:$F$1253,2,0)),"",VLOOKUP(B169,'START LİSTE'!$B$6:$F$1253,2,0))</f>
        <v/>
      </c>
      <c r="D169" s="21" t="str">
        <f>IF(ISERROR(VLOOKUP(B169,'START LİSTE'!$B$6:$F$1253,3,0)),"",VLOOKUP(B169,'START LİSTE'!$B$6:$F$1253,3,0))</f>
        <v/>
      </c>
      <c r="E169" s="22" t="str">
        <f>IF(ISERROR(VLOOKUP(B169,'START LİSTE'!$B$6:$F$1253,4,0)),"",VLOOKUP(B169,'START LİSTE'!$B$6:$F$1253,4,0))</f>
        <v/>
      </c>
      <c r="F169" s="23" t="str">
        <f>IF(ISERROR(VLOOKUP($B169,'START LİSTE'!$B$6:$F$1253,5,0)),"",VLOOKUP($B169,'START LİSTE'!$B$6:$F$1253,5,0))</f>
        <v/>
      </c>
      <c r="G169" s="81"/>
      <c r="H169" s="104" t="str">
        <f t="shared" si="5"/>
        <v/>
      </c>
    </row>
    <row r="170" spans="1:8" ht="17.25" customHeight="1" x14ac:dyDescent="0.2">
      <c r="A170" s="20" t="str">
        <f t="shared" si="4"/>
        <v/>
      </c>
      <c r="B170" s="80"/>
      <c r="C170" s="21" t="str">
        <f>IF(ISERROR(VLOOKUP(B170,'START LİSTE'!$B$6:$F$1253,2,0)),"",VLOOKUP(B170,'START LİSTE'!$B$6:$F$1253,2,0))</f>
        <v/>
      </c>
      <c r="D170" s="21" t="str">
        <f>IF(ISERROR(VLOOKUP(B170,'START LİSTE'!$B$6:$F$1253,3,0)),"",VLOOKUP(B170,'START LİSTE'!$B$6:$F$1253,3,0))</f>
        <v/>
      </c>
      <c r="E170" s="22" t="str">
        <f>IF(ISERROR(VLOOKUP(B170,'START LİSTE'!$B$6:$F$1253,4,0)),"",VLOOKUP(B170,'START LİSTE'!$B$6:$F$1253,4,0))</f>
        <v/>
      </c>
      <c r="F170" s="23" t="str">
        <f>IF(ISERROR(VLOOKUP($B170,'START LİSTE'!$B$6:$F$1253,5,0)),"",VLOOKUP($B170,'START LİSTE'!$B$6:$F$1253,5,0))</f>
        <v/>
      </c>
      <c r="G170" s="81"/>
      <c r="H170" s="104" t="str">
        <f t="shared" si="5"/>
        <v/>
      </c>
    </row>
    <row r="171" spans="1:8" ht="17.25" customHeight="1" x14ac:dyDescent="0.2">
      <c r="A171" s="20" t="str">
        <f t="shared" si="4"/>
        <v/>
      </c>
      <c r="B171" s="80"/>
      <c r="C171" s="21" t="str">
        <f>IF(ISERROR(VLOOKUP(B171,'START LİSTE'!$B$6:$F$1253,2,0)),"",VLOOKUP(B171,'START LİSTE'!$B$6:$F$1253,2,0))</f>
        <v/>
      </c>
      <c r="D171" s="21" t="str">
        <f>IF(ISERROR(VLOOKUP(B171,'START LİSTE'!$B$6:$F$1253,3,0)),"",VLOOKUP(B171,'START LİSTE'!$B$6:$F$1253,3,0))</f>
        <v/>
      </c>
      <c r="E171" s="22" t="str">
        <f>IF(ISERROR(VLOOKUP(B171,'START LİSTE'!$B$6:$F$1253,4,0)),"",VLOOKUP(B171,'START LİSTE'!$B$6:$F$1253,4,0))</f>
        <v/>
      </c>
      <c r="F171" s="23" t="str">
        <f>IF(ISERROR(VLOOKUP($B171,'START LİSTE'!$B$6:$F$1253,5,0)),"",VLOOKUP($B171,'START LİSTE'!$B$6:$F$1253,5,0))</f>
        <v/>
      </c>
      <c r="G171" s="81"/>
      <c r="H171" s="104" t="str">
        <f t="shared" si="5"/>
        <v/>
      </c>
    </row>
    <row r="172" spans="1:8" ht="17.25" customHeight="1" x14ac:dyDescent="0.2">
      <c r="A172" s="20" t="str">
        <f t="shared" si="4"/>
        <v/>
      </c>
      <c r="B172" s="80"/>
      <c r="C172" s="21" t="str">
        <f>IF(ISERROR(VLOOKUP(B172,'START LİSTE'!$B$6:$F$1253,2,0)),"",VLOOKUP(B172,'START LİSTE'!$B$6:$F$1253,2,0))</f>
        <v/>
      </c>
      <c r="D172" s="21" t="str">
        <f>IF(ISERROR(VLOOKUP(B172,'START LİSTE'!$B$6:$F$1253,3,0)),"",VLOOKUP(B172,'START LİSTE'!$B$6:$F$1253,3,0))</f>
        <v/>
      </c>
      <c r="E172" s="22" t="str">
        <f>IF(ISERROR(VLOOKUP(B172,'START LİSTE'!$B$6:$F$1253,4,0)),"",VLOOKUP(B172,'START LİSTE'!$B$6:$F$1253,4,0))</f>
        <v/>
      </c>
      <c r="F172" s="23" t="str">
        <f>IF(ISERROR(VLOOKUP($B172,'START LİSTE'!$B$6:$F$1253,5,0)),"",VLOOKUP($B172,'START LİSTE'!$B$6:$F$1253,5,0))</f>
        <v/>
      </c>
      <c r="G172" s="81"/>
      <c r="H172" s="104" t="str">
        <f t="shared" si="5"/>
        <v/>
      </c>
    </row>
    <row r="173" spans="1:8" ht="17.25" customHeight="1" x14ac:dyDescent="0.2">
      <c r="A173" s="20" t="str">
        <f t="shared" si="4"/>
        <v/>
      </c>
      <c r="B173" s="80"/>
      <c r="C173" s="21" t="str">
        <f>IF(ISERROR(VLOOKUP(B173,'START LİSTE'!$B$6:$F$1253,2,0)),"",VLOOKUP(B173,'START LİSTE'!$B$6:$F$1253,2,0))</f>
        <v/>
      </c>
      <c r="D173" s="21" t="str">
        <f>IF(ISERROR(VLOOKUP(B173,'START LİSTE'!$B$6:$F$1253,3,0)),"",VLOOKUP(B173,'START LİSTE'!$B$6:$F$1253,3,0))</f>
        <v/>
      </c>
      <c r="E173" s="22" t="str">
        <f>IF(ISERROR(VLOOKUP(B173,'START LİSTE'!$B$6:$F$1253,4,0)),"",VLOOKUP(B173,'START LİSTE'!$B$6:$F$1253,4,0))</f>
        <v/>
      </c>
      <c r="F173" s="23" t="str">
        <f>IF(ISERROR(VLOOKUP($B173,'START LİSTE'!$B$6:$F$1253,5,0)),"",VLOOKUP($B173,'START LİSTE'!$B$6:$F$1253,5,0))</f>
        <v/>
      </c>
      <c r="G173" s="81"/>
      <c r="H173" s="104" t="str">
        <f t="shared" si="5"/>
        <v/>
      </c>
    </row>
    <row r="174" spans="1:8" ht="17.25" customHeight="1" x14ac:dyDescent="0.2">
      <c r="A174" s="20" t="str">
        <f t="shared" si="4"/>
        <v/>
      </c>
      <c r="B174" s="80"/>
      <c r="C174" s="21" t="str">
        <f>IF(ISERROR(VLOOKUP(B174,'START LİSTE'!$B$6:$F$1253,2,0)),"",VLOOKUP(B174,'START LİSTE'!$B$6:$F$1253,2,0))</f>
        <v/>
      </c>
      <c r="D174" s="21" t="str">
        <f>IF(ISERROR(VLOOKUP(B174,'START LİSTE'!$B$6:$F$1253,3,0)),"",VLOOKUP(B174,'START LİSTE'!$B$6:$F$1253,3,0))</f>
        <v/>
      </c>
      <c r="E174" s="22" t="str">
        <f>IF(ISERROR(VLOOKUP(B174,'START LİSTE'!$B$6:$F$1253,4,0)),"",VLOOKUP(B174,'START LİSTE'!$B$6:$F$1253,4,0))</f>
        <v/>
      </c>
      <c r="F174" s="23" t="str">
        <f>IF(ISERROR(VLOOKUP($B174,'START LİSTE'!$B$6:$F$1253,5,0)),"",VLOOKUP($B174,'START LİSTE'!$B$6:$F$1253,5,0))</f>
        <v/>
      </c>
      <c r="G174" s="81"/>
      <c r="H174" s="104" t="str">
        <f t="shared" si="5"/>
        <v/>
      </c>
    </row>
    <row r="175" spans="1:8" ht="17.25" customHeight="1" x14ac:dyDescent="0.2">
      <c r="A175" s="20" t="str">
        <f t="shared" si="4"/>
        <v/>
      </c>
      <c r="B175" s="80"/>
      <c r="C175" s="21" t="str">
        <f>IF(ISERROR(VLOOKUP(B175,'START LİSTE'!$B$6:$F$1253,2,0)),"",VLOOKUP(B175,'START LİSTE'!$B$6:$F$1253,2,0))</f>
        <v/>
      </c>
      <c r="D175" s="21" t="str">
        <f>IF(ISERROR(VLOOKUP(B175,'START LİSTE'!$B$6:$F$1253,3,0)),"",VLOOKUP(B175,'START LİSTE'!$B$6:$F$1253,3,0))</f>
        <v/>
      </c>
      <c r="E175" s="22" t="str">
        <f>IF(ISERROR(VLOOKUP(B175,'START LİSTE'!$B$6:$F$1253,4,0)),"",VLOOKUP(B175,'START LİSTE'!$B$6:$F$1253,4,0))</f>
        <v/>
      </c>
      <c r="F175" s="23" t="str">
        <f>IF(ISERROR(VLOOKUP($B175,'START LİSTE'!$B$6:$F$1253,5,0)),"",VLOOKUP($B175,'START LİSTE'!$B$6:$F$1253,5,0))</f>
        <v/>
      </c>
      <c r="G175" s="81"/>
      <c r="H175" s="104" t="str">
        <f t="shared" si="5"/>
        <v/>
      </c>
    </row>
    <row r="176" spans="1:8" ht="17.25" customHeight="1" x14ac:dyDescent="0.2">
      <c r="A176" s="20" t="str">
        <f t="shared" si="4"/>
        <v/>
      </c>
      <c r="B176" s="80"/>
      <c r="C176" s="21" t="str">
        <f>IF(ISERROR(VLOOKUP(B176,'START LİSTE'!$B$6:$F$1253,2,0)),"",VLOOKUP(B176,'START LİSTE'!$B$6:$F$1253,2,0))</f>
        <v/>
      </c>
      <c r="D176" s="21" t="str">
        <f>IF(ISERROR(VLOOKUP(B176,'START LİSTE'!$B$6:$F$1253,3,0)),"",VLOOKUP(B176,'START LİSTE'!$B$6:$F$1253,3,0))</f>
        <v/>
      </c>
      <c r="E176" s="22" t="str">
        <f>IF(ISERROR(VLOOKUP(B176,'START LİSTE'!$B$6:$F$1253,4,0)),"",VLOOKUP(B176,'START LİSTE'!$B$6:$F$1253,4,0))</f>
        <v/>
      </c>
      <c r="F176" s="23" t="str">
        <f>IF(ISERROR(VLOOKUP($B176,'START LİSTE'!$B$6:$F$1253,5,0)),"",VLOOKUP($B176,'START LİSTE'!$B$6:$F$1253,5,0))</f>
        <v/>
      </c>
      <c r="G176" s="81"/>
      <c r="H176" s="104" t="str">
        <f t="shared" si="5"/>
        <v/>
      </c>
    </row>
    <row r="177" spans="1:8" ht="17.25" customHeight="1" x14ac:dyDescent="0.2">
      <c r="A177" s="20" t="str">
        <f t="shared" si="4"/>
        <v/>
      </c>
      <c r="B177" s="80"/>
      <c r="C177" s="21" t="str">
        <f>IF(ISERROR(VLOOKUP(B177,'START LİSTE'!$B$6:$F$1253,2,0)),"",VLOOKUP(B177,'START LİSTE'!$B$6:$F$1253,2,0))</f>
        <v/>
      </c>
      <c r="D177" s="21" t="str">
        <f>IF(ISERROR(VLOOKUP(B177,'START LİSTE'!$B$6:$F$1253,3,0)),"",VLOOKUP(B177,'START LİSTE'!$B$6:$F$1253,3,0))</f>
        <v/>
      </c>
      <c r="E177" s="22" t="str">
        <f>IF(ISERROR(VLOOKUP(B177,'START LİSTE'!$B$6:$F$1253,4,0)),"",VLOOKUP(B177,'START LİSTE'!$B$6:$F$1253,4,0))</f>
        <v/>
      </c>
      <c r="F177" s="23" t="str">
        <f>IF(ISERROR(VLOOKUP($B177,'START LİSTE'!$B$6:$F$1253,5,0)),"",VLOOKUP($B177,'START LİSTE'!$B$6:$F$1253,5,0))</f>
        <v/>
      </c>
      <c r="G177" s="81"/>
      <c r="H177" s="104" t="str">
        <f t="shared" si="5"/>
        <v/>
      </c>
    </row>
    <row r="178" spans="1:8" ht="17.25" customHeight="1" x14ac:dyDescent="0.2">
      <c r="A178" s="20" t="str">
        <f t="shared" si="4"/>
        <v/>
      </c>
      <c r="B178" s="80"/>
      <c r="C178" s="21" t="str">
        <f>IF(ISERROR(VLOOKUP(B178,'START LİSTE'!$B$6:$F$1253,2,0)),"",VLOOKUP(B178,'START LİSTE'!$B$6:$F$1253,2,0))</f>
        <v/>
      </c>
      <c r="D178" s="21" t="str">
        <f>IF(ISERROR(VLOOKUP(B178,'START LİSTE'!$B$6:$F$1253,3,0)),"",VLOOKUP(B178,'START LİSTE'!$B$6:$F$1253,3,0))</f>
        <v/>
      </c>
      <c r="E178" s="22" t="str">
        <f>IF(ISERROR(VLOOKUP(B178,'START LİSTE'!$B$6:$F$1253,4,0)),"",VLOOKUP(B178,'START LİSTE'!$B$6:$F$1253,4,0))</f>
        <v/>
      </c>
      <c r="F178" s="23" t="str">
        <f>IF(ISERROR(VLOOKUP($B178,'START LİSTE'!$B$6:$F$1253,5,0)),"",VLOOKUP($B178,'START LİSTE'!$B$6:$F$1253,5,0))</f>
        <v/>
      </c>
      <c r="G178" s="81"/>
      <c r="H178" s="104" t="str">
        <f t="shared" si="5"/>
        <v/>
      </c>
    </row>
    <row r="179" spans="1:8" ht="17.25" customHeight="1" x14ac:dyDescent="0.2">
      <c r="A179" s="20" t="str">
        <f t="shared" si="4"/>
        <v/>
      </c>
      <c r="B179" s="80"/>
      <c r="C179" s="21" t="str">
        <f>IF(ISERROR(VLOOKUP(B179,'START LİSTE'!$B$6:$F$1253,2,0)),"",VLOOKUP(B179,'START LİSTE'!$B$6:$F$1253,2,0))</f>
        <v/>
      </c>
      <c r="D179" s="21" t="str">
        <f>IF(ISERROR(VLOOKUP(B179,'START LİSTE'!$B$6:$F$1253,3,0)),"",VLOOKUP(B179,'START LİSTE'!$B$6:$F$1253,3,0))</f>
        <v/>
      </c>
      <c r="E179" s="22" t="str">
        <f>IF(ISERROR(VLOOKUP(B179,'START LİSTE'!$B$6:$F$1253,4,0)),"",VLOOKUP(B179,'START LİSTE'!$B$6:$F$1253,4,0))</f>
        <v/>
      </c>
      <c r="F179" s="23" t="str">
        <f>IF(ISERROR(VLOOKUP($B179,'START LİSTE'!$B$6:$F$1253,5,0)),"",VLOOKUP($B179,'START LİSTE'!$B$6:$F$1253,5,0))</f>
        <v/>
      </c>
      <c r="G179" s="81"/>
      <c r="H179" s="104" t="str">
        <f t="shared" si="5"/>
        <v/>
      </c>
    </row>
    <row r="180" spans="1:8" ht="17.25" customHeight="1" x14ac:dyDescent="0.2">
      <c r="A180" s="20" t="str">
        <f t="shared" si="4"/>
        <v/>
      </c>
      <c r="B180" s="80"/>
      <c r="C180" s="21" t="str">
        <f>IF(ISERROR(VLOOKUP(B180,'START LİSTE'!$B$6:$F$1253,2,0)),"",VLOOKUP(B180,'START LİSTE'!$B$6:$F$1253,2,0))</f>
        <v/>
      </c>
      <c r="D180" s="21" t="str">
        <f>IF(ISERROR(VLOOKUP(B180,'START LİSTE'!$B$6:$F$1253,3,0)),"",VLOOKUP(B180,'START LİSTE'!$B$6:$F$1253,3,0))</f>
        <v/>
      </c>
      <c r="E180" s="22" t="str">
        <f>IF(ISERROR(VLOOKUP(B180,'START LİSTE'!$B$6:$F$1253,4,0)),"",VLOOKUP(B180,'START LİSTE'!$B$6:$F$1253,4,0))</f>
        <v/>
      </c>
      <c r="F180" s="23" t="str">
        <f>IF(ISERROR(VLOOKUP($B180,'START LİSTE'!$B$6:$F$1253,5,0)),"",VLOOKUP($B180,'START LİSTE'!$B$6:$F$1253,5,0))</f>
        <v/>
      </c>
      <c r="G180" s="81"/>
      <c r="H180" s="104" t="str">
        <f t="shared" si="5"/>
        <v/>
      </c>
    </row>
    <row r="181" spans="1:8" ht="17.25" customHeight="1" x14ac:dyDescent="0.2">
      <c r="A181" s="20" t="str">
        <f t="shared" si="4"/>
        <v/>
      </c>
      <c r="B181" s="80"/>
      <c r="C181" s="21" t="str">
        <f>IF(ISERROR(VLOOKUP(B181,'START LİSTE'!$B$6:$F$1253,2,0)),"",VLOOKUP(B181,'START LİSTE'!$B$6:$F$1253,2,0))</f>
        <v/>
      </c>
      <c r="D181" s="21" t="str">
        <f>IF(ISERROR(VLOOKUP(B181,'START LİSTE'!$B$6:$F$1253,3,0)),"",VLOOKUP(B181,'START LİSTE'!$B$6:$F$1253,3,0))</f>
        <v/>
      </c>
      <c r="E181" s="22" t="str">
        <f>IF(ISERROR(VLOOKUP(B181,'START LİSTE'!$B$6:$F$1253,4,0)),"",VLOOKUP(B181,'START LİSTE'!$B$6:$F$1253,4,0))</f>
        <v/>
      </c>
      <c r="F181" s="23" t="str">
        <f>IF(ISERROR(VLOOKUP($B181,'START LİSTE'!$B$6:$F$1253,5,0)),"",VLOOKUP($B181,'START LİSTE'!$B$6:$F$1253,5,0))</f>
        <v/>
      </c>
      <c r="G181" s="81"/>
      <c r="H181" s="104" t="str">
        <f t="shared" si="5"/>
        <v/>
      </c>
    </row>
    <row r="182" spans="1:8" ht="17.25" customHeight="1" x14ac:dyDescent="0.2">
      <c r="A182" s="20" t="str">
        <f t="shared" si="4"/>
        <v/>
      </c>
      <c r="B182" s="80"/>
      <c r="C182" s="21" t="str">
        <f>IF(ISERROR(VLOOKUP(B182,'START LİSTE'!$B$6:$F$1253,2,0)),"",VLOOKUP(B182,'START LİSTE'!$B$6:$F$1253,2,0))</f>
        <v/>
      </c>
      <c r="D182" s="21" t="str">
        <f>IF(ISERROR(VLOOKUP(B182,'START LİSTE'!$B$6:$F$1253,3,0)),"",VLOOKUP(B182,'START LİSTE'!$B$6:$F$1253,3,0))</f>
        <v/>
      </c>
      <c r="E182" s="22" t="str">
        <f>IF(ISERROR(VLOOKUP(B182,'START LİSTE'!$B$6:$F$1253,4,0)),"",VLOOKUP(B182,'START LİSTE'!$B$6:$F$1253,4,0))</f>
        <v/>
      </c>
      <c r="F182" s="23" t="str">
        <f>IF(ISERROR(VLOOKUP($B182,'START LİSTE'!$B$6:$F$1253,5,0)),"",VLOOKUP($B182,'START LİSTE'!$B$6:$F$1253,5,0))</f>
        <v/>
      </c>
      <c r="G182" s="81"/>
      <c r="H182" s="104" t="str">
        <f t="shared" si="5"/>
        <v/>
      </c>
    </row>
    <row r="183" spans="1:8" ht="17.25" customHeight="1" x14ac:dyDescent="0.2">
      <c r="A183" s="20" t="str">
        <f t="shared" si="4"/>
        <v/>
      </c>
      <c r="B183" s="80"/>
      <c r="C183" s="21" t="str">
        <f>IF(ISERROR(VLOOKUP(B183,'START LİSTE'!$B$6:$F$1253,2,0)),"",VLOOKUP(B183,'START LİSTE'!$B$6:$F$1253,2,0))</f>
        <v/>
      </c>
      <c r="D183" s="21" t="str">
        <f>IF(ISERROR(VLOOKUP(B183,'START LİSTE'!$B$6:$F$1253,3,0)),"",VLOOKUP(B183,'START LİSTE'!$B$6:$F$1253,3,0))</f>
        <v/>
      </c>
      <c r="E183" s="22" t="str">
        <f>IF(ISERROR(VLOOKUP(B183,'START LİSTE'!$B$6:$F$1253,4,0)),"",VLOOKUP(B183,'START LİSTE'!$B$6:$F$1253,4,0))</f>
        <v/>
      </c>
      <c r="F183" s="23" t="str">
        <f>IF(ISERROR(VLOOKUP($B183,'START LİSTE'!$B$6:$F$1253,5,0)),"",VLOOKUP($B183,'START LİSTE'!$B$6:$F$1253,5,0))</f>
        <v/>
      </c>
      <c r="G183" s="81"/>
      <c r="H183" s="104" t="str">
        <f t="shared" si="5"/>
        <v/>
      </c>
    </row>
    <row r="184" spans="1:8" ht="17.25" customHeight="1" x14ac:dyDescent="0.2">
      <c r="A184" s="20" t="str">
        <f t="shared" si="4"/>
        <v/>
      </c>
      <c r="B184" s="80"/>
      <c r="C184" s="21" t="str">
        <f>IF(ISERROR(VLOOKUP(B184,'START LİSTE'!$B$6:$F$1253,2,0)),"",VLOOKUP(B184,'START LİSTE'!$B$6:$F$1253,2,0))</f>
        <v/>
      </c>
      <c r="D184" s="21" t="str">
        <f>IF(ISERROR(VLOOKUP(B184,'START LİSTE'!$B$6:$F$1253,3,0)),"",VLOOKUP(B184,'START LİSTE'!$B$6:$F$1253,3,0))</f>
        <v/>
      </c>
      <c r="E184" s="22" t="str">
        <f>IF(ISERROR(VLOOKUP(B184,'START LİSTE'!$B$6:$F$1253,4,0)),"",VLOOKUP(B184,'START LİSTE'!$B$6:$F$1253,4,0))</f>
        <v/>
      </c>
      <c r="F184" s="23" t="str">
        <f>IF(ISERROR(VLOOKUP($B184,'START LİSTE'!$B$6:$F$1253,5,0)),"",VLOOKUP($B184,'START LİSTE'!$B$6:$F$1253,5,0))</f>
        <v/>
      </c>
      <c r="G184" s="81"/>
      <c r="H184" s="104" t="str">
        <f t="shared" si="5"/>
        <v/>
      </c>
    </row>
    <row r="185" spans="1:8" ht="17.25" customHeight="1" x14ac:dyDescent="0.2">
      <c r="A185" s="20" t="str">
        <f t="shared" si="4"/>
        <v/>
      </c>
      <c r="B185" s="80"/>
      <c r="C185" s="21" t="str">
        <f>IF(ISERROR(VLOOKUP(B185,'START LİSTE'!$B$6:$F$1253,2,0)),"",VLOOKUP(B185,'START LİSTE'!$B$6:$F$1253,2,0))</f>
        <v/>
      </c>
      <c r="D185" s="21" t="str">
        <f>IF(ISERROR(VLOOKUP(B185,'START LİSTE'!$B$6:$F$1253,3,0)),"",VLOOKUP(B185,'START LİSTE'!$B$6:$F$1253,3,0))</f>
        <v/>
      </c>
      <c r="E185" s="22" t="str">
        <f>IF(ISERROR(VLOOKUP(B185,'START LİSTE'!$B$6:$F$1253,4,0)),"",VLOOKUP(B185,'START LİSTE'!$B$6:$F$1253,4,0))</f>
        <v/>
      </c>
      <c r="F185" s="23" t="str">
        <f>IF(ISERROR(VLOOKUP($B185,'START LİSTE'!$B$6:$F$1253,5,0)),"",VLOOKUP($B185,'START LİSTE'!$B$6:$F$1253,5,0))</f>
        <v/>
      </c>
      <c r="G185" s="81"/>
      <c r="H185" s="104" t="str">
        <f t="shared" si="5"/>
        <v/>
      </c>
    </row>
    <row r="186" spans="1:8" ht="17.25" customHeight="1" x14ac:dyDescent="0.2">
      <c r="A186" s="20" t="str">
        <f t="shared" si="4"/>
        <v/>
      </c>
      <c r="B186" s="80"/>
      <c r="C186" s="21" t="str">
        <f>IF(ISERROR(VLOOKUP(B186,'START LİSTE'!$B$6:$F$1253,2,0)),"",VLOOKUP(B186,'START LİSTE'!$B$6:$F$1253,2,0))</f>
        <v/>
      </c>
      <c r="D186" s="21" t="str">
        <f>IF(ISERROR(VLOOKUP(B186,'START LİSTE'!$B$6:$F$1253,3,0)),"",VLOOKUP(B186,'START LİSTE'!$B$6:$F$1253,3,0))</f>
        <v/>
      </c>
      <c r="E186" s="22" t="str">
        <f>IF(ISERROR(VLOOKUP(B186,'START LİSTE'!$B$6:$F$1253,4,0)),"",VLOOKUP(B186,'START LİSTE'!$B$6:$F$1253,4,0))</f>
        <v/>
      </c>
      <c r="F186" s="23" t="str">
        <f>IF(ISERROR(VLOOKUP($B186,'START LİSTE'!$B$6:$F$1253,5,0)),"",VLOOKUP($B186,'START LİSTE'!$B$6:$F$1253,5,0))</f>
        <v/>
      </c>
      <c r="G186" s="81"/>
      <c r="H186" s="104" t="str">
        <f t="shared" si="5"/>
        <v/>
      </c>
    </row>
    <row r="187" spans="1:8" ht="17.25" customHeight="1" x14ac:dyDescent="0.2">
      <c r="A187" s="20" t="str">
        <f t="shared" si="4"/>
        <v/>
      </c>
      <c r="B187" s="80"/>
      <c r="C187" s="21" t="str">
        <f>IF(ISERROR(VLOOKUP(B187,'START LİSTE'!$B$6:$F$1253,2,0)),"",VLOOKUP(B187,'START LİSTE'!$B$6:$F$1253,2,0))</f>
        <v/>
      </c>
      <c r="D187" s="21" t="str">
        <f>IF(ISERROR(VLOOKUP(B187,'START LİSTE'!$B$6:$F$1253,3,0)),"",VLOOKUP(B187,'START LİSTE'!$B$6:$F$1253,3,0))</f>
        <v/>
      </c>
      <c r="E187" s="22" t="str">
        <f>IF(ISERROR(VLOOKUP(B187,'START LİSTE'!$B$6:$F$1253,4,0)),"",VLOOKUP(B187,'START LİSTE'!$B$6:$F$1253,4,0))</f>
        <v/>
      </c>
      <c r="F187" s="23" t="str">
        <f>IF(ISERROR(VLOOKUP($B187,'START LİSTE'!$B$6:$F$1253,5,0)),"",VLOOKUP($B187,'START LİSTE'!$B$6:$F$1253,5,0))</f>
        <v/>
      </c>
      <c r="G187" s="81"/>
      <c r="H187" s="104" t="str">
        <f t="shared" si="5"/>
        <v/>
      </c>
    </row>
    <row r="188" spans="1:8" ht="17.25" customHeight="1" x14ac:dyDescent="0.2">
      <c r="A188" s="20" t="str">
        <f t="shared" si="4"/>
        <v/>
      </c>
      <c r="B188" s="80"/>
      <c r="C188" s="21" t="str">
        <f>IF(ISERROR(VLOOKUP(B188,'START LİSTE'!$B$6:$F$1253,2,0)),"",VLOOKUP(B188,'START LİSTE'!$B$6:$F$1253,2,0))</f>
        <v/>
      </c>
      <c r="D188" s="21" t="str">
        <f>IF(ISERROR(VLOOKUP(B188,'START LİSTE'!$B$6:$F$1253,3,0)),"",VLOOKUP(B188,'START LİSTE'!$B$6:$F$1253,3,0))</f>
        <v/>
      </c>
      <c r="E188" s="22" t="str">
        <f>IF(ISERROR(VLOOKUP(B188,'START LİSTE'!$B$6:$F$1253,4,0)),"",VLOOKUP(B188,'START LİSTE'!$B$6:$F$1253,4,0))</f>
        <v/>
      </c>
      <c r="F188" s="23" t="str">
        <f>IF(ISERROR(VLOOKUP($B188,'START LİSTE'!$B$6:$F$1253,5,0)),"",VLOOKUP($B188,'START LİSTE'!$B$6:$F$1253,5,0))</f>
        <v/>
      </c>
      <c r="G188" s="81"/>
      <c r="H188" s="104" t="str">
        <f t="shared" si="5"/>
        <v/>
      </c>
    </row>
    <row r="189" spans="1:8" ht="17.25" customHeight="1" x14ac:dyDescent="0.2">
      <c r="A189" s="20" t="str">
        <f t="shared" si="4"/>
        <v/>
      </c>
      <c r="B189" s="80"/>
      <c r="C189" s="21" t="str">
        <f>IF(ISERROR(VLOOKUP(B189,'START LİSTE'!$B$6:$F$1253,2,0)),"",VLOOKUP(B189,'START LİSTE'!$B$6:$F$1253,2,0))</f>
        <v/>
      </c>
      <c r="D189" s="21" t="str">
        <f>IF(ISERROR(VLOOKUP(B189,'START LİSTE'!$B$6:$F$1253,3,0)),"",VLOOKUP(B189,'START LİSTE'!$B$6:$F$1253,3,0))</f>
        <v/>
      </c>
      <c r="E189" s="22" t="str">
        <f>IF(ISERROR(VLOOKUP(B189,'START LİSTE'!$B$6:$F$1253,4,0)),"",VLOOKUP(B189,'START LİSTE'!$B$6:$F$1253,4,0))</f>
        <v/>
      </c>
      <c r="F189" s="23" t="str">
        <f>IF(ISERROR(VLOOKUP($B189,'START LİSTE'!$B$6:$F$1253,5,0)),"",VLOOKUP($B189,'START LİSTE'!$B$6:$F$1253,5,0))</f>
        <v/>
      </c>
      <c r="G189" s="81"/>
      <c r="H189" s="104" t="str">
        <f t="shared" si="5"/>
        <v/>
      </c>
    </row>
    <row r="190" spans="1:8" ht="17.25" customHeight="1" x14ac:dyDescent="0.2">
      <c r="A190" s="20" t="str">
        <f t="shared" si="4"/>
        <v/>
      </c>
      <c r="B190" s="80"/>
      <c r="C190" s="21" t="str">
        <f>IF(ISERROR(VLOOKUP(B190,'START LİSTE'!$B$6:$F$1253,2,0)),"",VLOOKUP(B190,'START LİSTE'!$B$6:$F$1253,2,0))</f>
        <v/>
      </c>
      <c r="D190" s="21" t="str">
        <f>IF(ISERROR(VLOOKUP(B190,'START LİSTE'!$B$6:$F$1253,3,0)),"",VLOOKUP(B190,'START LİSTE'!$B$6:$F$1253,3,0))</f>
        <v/>
      </c>
      <c r="E190" s="22" t="str">
        <f>IF(ISERROR(VLOOKUP(B190,'START LİSTE'!$B$6:$F$1253,4,0)),"",VLOOKUP(B190,'START LİSTE'!$B$6:$F$1253,4,0))</f>
        <v/>
      </c>
      <c r="F190" s="23" t="str">
        <f>IF(ISERROR(VLOOKUP($B190,'START LİSTE'!$B$6:$F$1253,5,0)),"",VLOOKUP($B190,'START LİSTE'!$B$6:$F$1253,5,0))</f>
        <v/>
      </c>
      <c r="G190" s="81"/>
      <c r="H190" s="104" t="str">
        <f t="shared" si="5"/>
        <v/>
      </c>
    </row>
    <row r="191" spans="1:8" ht="17.25" customHeight="1" x14ac:dyDescent="0.2">
      <c r="A191" s="20" t="str">
        <f t="shared" si="4"/>
        <v/>
      </c>
      <c r="B191" s="80"/>
      <c r="C191" s="21" t="str">
        <f>IF(ISERROR(VLOOKUP(B191,'START LİSTE'!$B$6:$F$1253,2,0)),"",VLOOKUP(B191,'START LİSTE'!$B$6:$F$1253,2,0))</f>
        <v/>
      </c>
      <c r="D191" s="21" t="str">
        <f>IF(ISERROR(VLOOKUP(B191,'START LİSTE'!$B$6:$F$1253,3,0)),"",VLOOKUP(B191,'START LİSTE'!$B$6:$F$1253,3,0))</f>
        <v/>
      </c>
      <c r="E191" s="22" t="str">
        <f>IF(ISERROR(VLOOKUP(B191,'START LİSTE'!$B$6:$F$1253,4,0)),"",VLOOKUP(B191,'START LİSTE'!$B$6:$F$1253,4,0))</f>
        <v/>
      </c>
      <c r="F191" s="23" t="str">
        <f>IF(ISERROR(VLOOKUP($B191,'START LİSTE'!$B$6:$F$1253,5,0)),"",VLOOKUP($B191,'START LİSTE'!$B$6:$F$1253,5,0))</f>
        <v/>
      </c>
      <c r="G191" s="81"/>
      <c r="H191" s="104" t="str">
        <f t="shared" si="5"/>
        <v/>
      </c>
    </row>
    <row r="192" spans="1:8" ht="17.25" customHeight="1" x14ac:dyDescent="0.2">
      <c r="A192" s="20" t="str">
        <f t="shared" si="4"/>
        <v/>
      </c>
      <c r="B192" s="80"/>
      <c r="C192" s="21" t="str">
        <f>IF(ISERROR(VLOOKUP(B192,'START LİSTE'!$B$6:$F$1253,2,0)),"",VLOOKUP(B192,'START LİSTE'!$B$6:$F$1253,2,0))</f>
        <v/>
      </c>
      <c r="D192" s="21" t="str">
        <f>IF(ISERROR(VLOOKUP(B192,'START LİSTE'!$B$6:$F$1253,3,0)),"",VLOOKUP(B192,'START LİSTE'!$B$6:$F$1253,3,0))</f>
        <v/>
      </c>
      <c r="E192" s="22" t="str">
        <f>IF(ISERROR(VLOOKUP(B192,'START LİSTE'!$B$6:$F$1253,4,0)),"",VLOOKUP(B192,'START LİSTE'!$B$6:$F$1253,4,0))</f>
        <v/>
      </c>
      <c r="F192" s="23" t="str">
        <f>IF(ISERROR(VLOOKUP($B192,'START LİSTE'!$B$6:$F$1253,5,0)),"",VLOOKUP($B192,'START LİSTE'!$B$6:$F$1253,5,0))</f>
        <v/>
      </c>
      <c r="G192" s="81"/>
      <c r="H192" s="104" t="str">
        <f t="shared" si="5"/>
        <v/>
      </c>
    </row>
    <row r="193" spans="1:8" ht="17.25" customHeight="1" x14ac:dyDescent="0.2">
      <c r="A193" s="20" t="str">
        <f t="shared" si="4"/>
        <v/>
      </c>
      <c r="B193" s="80"/>
      <c r="C193" s="21" t="str">
        <f>IF(ISERROR(VLOOKUP(B193,'START LİSTE'!$B$6:$F$1253,2,0)),"",VLOOKUP(B193,'START LİSTE'!$B$6:$F$1253,2,0))</f>
        <v/>
      </c>
      <c r="D193" s="21" t="str">
        <f>IF(ISERROR(VLOOKUP(B193,'START LİSTE'!$B$6:$F$1253,3,0)),"",VLOOKUP(B193,'START LİSTE'!$B$6:$F$1253,3,0))</f>
        <v/>
      </c>
      <c r="E193" s="22" t="str">
        <f>IF(ISERROR(VLOOKUP(B193,'START LİSTE'!$B$6:$F$1253,4,0)),"",VLOOKUP(B193,'START LİSTE'!$B$6:$F$1253,4,0))</f>
        <v/>
      </c>
      <c r="F193" s="23" t="str">
        <f>IF(ISERROR(VLOOKUP($B193,'START LİSTE'!$B$6:$F$1253,5,0)),"",VLOOKUP($B193,'START LİSTE'!$B$6:$F$1253,5,0))</f>
        <v/>
      </c>
      <c r="G193" s="81"/>
      <c r="H193" s="104" t="str">
        <f t="shared" si="5"/>
        <v/>
      </c>
    </row>
    <row r="194" spans="1:8" ht="17.25" customHeight="1" x14ac:dyDescent="0.2">
      <c r="A194" s="20" t="str">
        <f t="shared" si="4"/>
        <v/>
      </c>
      <c r="B194" s="80"/>
      <c r="C194" s="21" t="str">
        <f>IF(ISERROR(VLOOKUP(B194,'START LİSTE'!$B$6:$F$1253,2,0)),"",VLOOKUP(B194,'START LİSTE'!$B$6:$F$1253,2,0))</f>
        <v/>
      </c>
      <c r="D194" s="21" t="str">
        <f>IF(ISERROR(VLOOKUP(B194,'START LİSTE'!$B$6:$F$1253,3,0)),"",VLOOKUP(B194,'START LİSTE'!$B$6:$F$1253,3,0))</f>
        <v/>
      </c>
      <c r="E194" s="22" t="str">
        <f>IF(ISERROR(VLOOKUP(B194,'START LİSTE'!$B$6:$F$1253,4,0)),"",VLOOKUP(B194,'START LİSTE'!$B$6:$F$1253,4,0))</f>
        <v/>
      </c>
      <c r="F194" s="23" t="str">
        <f>IF(ISERROR(VLOOKUP($B194,'START LİSTE'!$B$6:$F$1253,5,0)),"",VLOOKUP($B194,'START LİSTE'!$B$6:$F$1253,5,0))</f>
        <v/>
      </c>
      <c r="G194" s="81"/>
      <c r="H194" s="104" t="str">
        <f t="shared" si="5"/>
        <v/>
      </c>
    </row>
    <row r="195" spans="1:8" ht="17.25" customHeight="1" x14ac:dyDescent="0.2">
      <c r="A195" s="20" t="str">
        <f t="shared" si="4"/>
        <v/>
      </c>
      <c r="B195" s="80"/>
      <c r="C195" s="21" t="str">
        <f>IF(ISERROR(VLOOKUP(B195,'START LİSTE'!$B$6:$F$1253,2,0)),"",VLOOKUP(B195,'START LİSTE'!$B$6:$F$1253,2,0))</f>
        <v/>
      </c>
      <c r="D195" s="21" t="str">
        <f>IF(ISERROR(VLOOKUP(B195,'START LİSTE'!$B$6:$F$1253,3,0)),"",VLOOKUP(B195,'START LİSTE'!$B$6:$F$1253,3,0))</f>
        <v/>
      </c>
      <c r="E195" s="22" t="str">
        <f>IF(ISERROR(VLOOKUP(B195,'START LİSTE'!$B$6:$F$1253,4,0)),"",VLOOKUP(B195,'START LİSTE'!$B$6:$F$1253,4,0))</f>
        <v/>
      </c>
      <c r="F195" s="23" t="str">
        <f>IF(ISERROR(VLOOKUP($B195,'START LİSTE'!$B$6:$F$1253,5,0)),"",VLOOKUP($B195,'START LİSTE'!$B$6:$F$1253,5,0))</f>
        <v/>
      </c>
      <c r="G195" s="81"/>
      <c r="H195" s="104" t="str">
        <f t="shared" si="5"/>
        <v/>
      </c>
    </row>
    <row r="196" spans="1:8" ht="17.25" customHeight="1" x14ac:dyDescent="0.2">
      <c r="A196" s="20" t="str">
        <f t="shared" si="4"/>
        <v/>
      </c>
      <c r="B196" s="80"/>
      <c r="C196" s="21" t="str">
        <f>IF(ISERROR(VLOOKUP(B196,'START LİSTE'!$B$6:$F$1253,2,0)),"",VLOOKUP(B196,'START LİSTE'!$B$6:$F$1253,2,0))</f>
        <v/>
      </c>
      <c r="D196" s="21" t="str">
        <f>IF(ISERROR(VLOOKUP(B196,'START LİSTE'!$B$6:$F$1253,3,0)),"",VLOOKUP(B196,'START LİSTE'!$B$6:$F$1253,3,0))</f>
        <v/>
      </c>
      <c r="E196" s="22" t="str">
        <f>IF(ISERROR(VLOOKUP(B196,'START LİSTE'!$B$6:$F$1253,4,0)),"",VLOOKUP(B196,'START LİSTE'!$B$6:$F$1253,4,0))</f>
        <v/>
      </c>
      <c r="F196" s="23" t="str">
        <f>IF(ISERROR(VLOOKUP($B196,'START LİSTE'!$B$6:$F$1253,5,0)),"",VLOOKUP($B196,'START LİSTE'!$B$6:$F$1253,5,0))</f>
        <v/>
      </c>
      <c r="G196" s="81"/>
      <c r="H196" s="104" t="str">
        <f t="shared" si="5"/>
        <v/>
      </c>
    </row>
    <row r="197" spans="1:8" ht="17.25" customHeight="1" x14ac:dyDescent="0.2">
      <c r="A197" s="20" t="str">
        <f t="shared" si="4"/>
        <v/>
      </c>
      <c r="B197" s="80"/>
      <c r="C197" s="21" t="str">
        <f>IF(ISERROR(VLOOKUP(B197,'START LİSTE'!$B$6:$F$1253,2,0)),"",VLOOKUP(B197,'START LİSTE'!$B$6:$F$1253,2,0))</f>
        <v/>
      </c>
      <c r="D197" s="21" t="str">
        <f>IF(ISERROR(VLOOKUP(B197,'START LİSTE'!$B$6:$F$1253,3,0)),"",VLOOKUP(B197,'START LİSTE'!$B$6:$F$1253,3,0))</f>
        <v/>
      </c>
      <c r="E197" s="22" t="str">
        <f>IF(ISERROR(VLOOKUP(B197,'START LİSTE'!$B$6:$F$1253,4,0)),"",VLOOKUP(B197,'START LİSTE'!$B$6:$F$1253,4,0))</f>
        <v/>
      </c>
      <c r="F197" s="23" t="str">
        <f>IF(ISERROR(VLOOKUP($B197,'START LİSTE'!$B$6:$F$1253,5,0)),"",VLOOKUP($B197,'START LİSTE'!$B$6:$F$1253,5,0))</f>
        <v/>
      </c>
      <c r="G197" s="81"/>
      <c r="H197" s="104" t="str">
        <f t="shared" si="5"/>
        <v/>
      </c>
    </row>
    <row r="198" spans="1:8" ht="17.25" customHeight="1" x14ac:dyDescent="0.2">
      <c r="A198" s="20" t="str">
        <f t="shared" si="4"/>
        <v/>
      </c>
      <c r="B198" s="80"/>
      <c r="C198" s="21" t="str">
        <f>IF(ISERROR(VLOOKUP(B198,'START LİSTE'!$B$6:$F$1253,2,0)),"",VLOOKUP(B198,'START LİSTE'!$B$6:$F$1253,2,0))</f>
        <v/>
      </c>
      <c r="D198" s="21" t="str">
        <f>IF(ISERROR(VLOOKUP(B198,'START LİSTE'!$B$6:$F$1253,3,0)),"",VLOOKUP(B198,'START LİSTE'!$B$6:$F$1253,3,0))</f>
        <v/>
      </c>
      <c r="E198" s="22" t="str">
        <f>IF(ISERROR(VLOOKUP(B198,'START LİSTE'!$B$6:$F$1253,4,0)),"",VLOOKUP(B198,'START LİSTE'!$B$6:$F$1253,4,0))</f>
        <v/>
      </c>
      <c r="F198" s="23" t="str">
        <f>IF(ISERROR(VLOOKUP($B198,'START LİSTE'!$B$6:$F$1253,5,0)),"",VLOOKUP($B198,'START LİSTE'!$B$6:$F$1253,5,0))</f>
        <v/>
      </c>
      <c r="G198" s="81"/>
      <c r="H198" s="104" t="str">
        <f t="shared" si="5"/>
        <v/>
      </c>
    </row>
    <row r="199" spans="1:8" ht="17.25" customHeight="1" x14ac:dyDescent="0.2">
      <c r="A199" s="20" t="str">
        <f t="shared" si="4"/>
        <v/>
      </c>
      <c r="B199" s="80"/>
      <c r="C199" s="21" t="str">
        <f>IF(ISERROR(VLOOKUP(B199,'START LİSTE'!$B$6:$F$1253,2,0)),"",VLOOKUP(B199,'START LİSTE'!$B$6:$F$1253,2,0))</f>
        <v/>
      </c>
      <c r="D199" s="21" t="str">
        <f>IF(ISERROR(VLOOKUP(B199,'START LİSTE'!$B$6:$F$1253,3,0)),"",VLOOKUP(B199,'START LİSTE'!$B$6:$F$1253,3,0))</f>
        <v/>
      </c>
      <c r="E199" s="22" t="str">
        <f>IF(ISERROR(VLOOKUP(B199,'START LİSTE'!$B$6:$F$1253,4,0)),"",VLOOKUP(B199,'START LİSTE'!$B$6:$F$1253,4,0))</f>
        <v/>
      </c>
      <c r="F199" s="23" t="str">
        <f>IF(ISERROR(VLOOKUP($B199,'START LİSTE'!$B$6:$F$1253,5,0)),"",VLOOKUP($B199,'START LİSTE'!$B$6:$F$1253,5,0))</f>
        <v/>
      </c>
      <c r="G199" s="81"/>
      <c r="H199" s="104" t="str">
        <f t="shared" si="5"/>
        <v/>
      </c>
    </row>
    <row r="200" spans="1:8" ht="17.25" customHeight="1" x14ac:dyDescent="0.2">
      <c r="A200" s="20" t="str">
        <f t="shared" ref="A200:A254" si="6">IF(B200&lt;&gt;"",A199+1,"")</f>
        <v/>
      </c>
      <c r="B200" s="80"/>
      <c r="C200" s="21" t="str">
        <f>IF(ISERROR(VLOOKUP(B200,'START LİSTE'!$B$6:$F$1253,2,0)),"",VLOOKUP(B200,'START LİSTE'!$B$6:$F$1253,2,0))</f>
        <v/>
      </c>
      <c r="D200" s="21" t="str">
        <f>IF(ISERROR(VLOOKUP(B200,'START LİSTE'!$B$6:$F$1253,3,0)),"",VLOOKUP(B200,'START LİSTE'!$B$6:$F$1253,3,0))</f>
        <v/>
      </c>
      <c r="E200" s="22" t="str">
        <f>IF(ISERROR(VLOOKUP(B200,'START LİSTE'!$B$6:$F$1253,4,0)),"",VLOOKUP(B200,'START LİSTE'!$B$6:$F$1253,4,0))</f>
        <v/>
      </c>
      <c r="F200" s="23" t="str">
        <f>IF(ISERROR(VLOOKUP($B200,'START LİSTE'!$B$6:$F$1253,5,0)),"",VLOOKUP($B200,'START LİSTE'!$B$6:$F$1253,5,0))</f>
        <v/>
      </c>
      <c r="G200" s="81"/>
      <c r="H200" s="104" t="str">
        <f t="shared" ref="H200:H254" si="7">IF(OR(G200="DQ",G200="DNF",G200="DNS"),"-",IF(B200&lt;&gt;"",IF(E200="F",H199,H199+1),""))</f>
        <v/>
      </c>
    </row>
    <row r="201" spans="1:8" ht="17.25" customHeight="1" x14ac:dyDescent="0.2">
      <c r="A201" s="20" t="str">
        <f t="shared" si="6"/>
        <v/>
      </c>
      <c r="B201" s="80"/>
      <c r="C201" s="21" t="str">
        <f>IF(ISERROR(VLOOKUP(B201,'START LİSTE'!$B$6:$F$1253,2,0)),"",VLOOKUP(B201,'START LİSTE'!$B$6:$F$1253,2,0))</f>
        <v/>
      </c>
      <c r="D201" s="21" t="str">
        <f>IF(ISERROR(VLOOKUP(B201,'START LİSTE'!$B$6:$F$1253,3,0)),"",VLOOKUP(B201,'START LİSTE'!$B$6:$F$1253,3,0))</f>
        <v/>
      </c>
      <c r="E201" s="22" t="str">
        <f>IF(ISERROR(VLOOKUP(B201,'START LİSTE'!$B$6:$F$1253,4,0)),"",VLOOKUP(B201,'START LİSTE'!$B$6:$F$1253,4,0))</f>
        <v/>
      </c>
      <c r="F201" s="23" t="str">
        <f>IF(ISERROR(VLOOKUP($B201,'START LİSTE'!$B$6:$F$1253,5,0)),"",VLOOKUP($B201,'START LİSTE'!$B$6:$F$1253,5,0))</f>
        <v/>
      </c>
      <c r="G201" s="81"/>
      <c r="H201" s="104" t="str">
        <f t="shared" si="7"/>
        <v/>
      </c>
    </row>
    <row r="202" spans="1:8" ht="17.25" customHeight="1" x14ac:dyDescent="0.2">
      <c r="A202" s="20" t="str">
        <f t="shared" si="6"/>
        <v/>
      </c>
      <c r="B202" s="80"/>
      <c r="C202" s="21" t="str">
        <f>IF(ISERROR(VLOOKUP(B202,'START LİSTE'!$B$6:$F$1253,2,0)),"",VLOOKUP(B202,'START LİSTE'!$B$6:$F$1253,2,0))</f>
        <v/>
      </c>
      <c r="D202" s="21" t="str">
        <f>IF(ISERROR(VLOOKUP(B202,'START LİSTE'!$B$6:$F$1253,3,0)),"",VLOOKUP(B202,'START LİSTE'!$B$6:$F$1253,3,0))</f>
        <v/>
      </c>
      <c r="E202" s="22" t="str">
        <f>IF(ISERROR(VLOOKUP(B202,'START LİSTE'!$B$6:$F$1253,4,0)),"",VLOOKUP(B202,'START LİSTE'!$B$6:$F$1253,4,0))</f>
        <v/>
      </c>
      <c r="F202" s="23" t="str">
        <f>IF(ISERROR(VLOOKUP($B202,'START LİSTE'!$B$6:$F$1253,5,0)),"",VLOOKUP($B202,'START LİSTE'!$B$6:$F$1253,5,0))</f>
        <v/>
      </c>
      <c r="G202" s="81"/>
      <c r="H202" s="104" t="str">
        <f t="shared" si="7"/>
        <v/>
      </c>
    </row>
    <row r="203" spans="1:8" ht="17.25" customHeight="1" x14ac:dyDescent="0.2">
      <c r="A203" s="20" t="str">
        <f t="shared" si="6"/>
        <v/>
      </c>
      <c r="B203" s="80"/>
      <c r="C203" s="21" t="str">
        <f>IF(ISERROR(VLOOKUP(B203,'START LİSTE'!$B$6:$F$1253,2,0)),"",VLOOKUP(B203,'START LİSTE'!$B$6:$F$1253,2,0))</f>
        <v/>
      </c>
      <c r="D203" s="21" t="str">
        <f>IF(ISERROR(VLOOKUP(B203,'START LİSTE'!$B$6:$F$1253,3,0)),"",VLOOKUP(B203,'START LİSTE'!$B$6:$F$1253,3,0))</f>
        <v/>
      </c>
      <c r="E203" s="22" t="str">
        <f>IF(ISERROR(VLOOKUP(B203,'START LİSTE'!$B$6:$F$1253,4,0)),"",VLOOKUP(B203,'START LİSTE'!$B$6:$F$1253,4,0))</f>
        <v/>
      </c>
      <c r="F203" s="23" t="str">
        <f>IF(ISERROR(VLOOKUP($B203,'START LİSTE'!$B$6:$F$1253,5,0)),"",VLOOKUP($B203,'START LİSTE'!$B$6:$F$1253,5,0))</f>
        <v/>
      </c>
      <c r="G203" s="81"/>
      <c r="H203" s="104" t="str">
        <f t="shared" si="7"/>
        <v/>
      </c>
    </row>
    <row r="204" spans="1:8" ht="17.25" customHeight="1" x14ac:dyDescent="0.2">
      <c r="A204" s="20" t="str">
        <f t="shared" si="6"/>
        <v/>
      </c>
      <c r="B204" s="80"/>
      <c r="C204" s="21" t="str">
        <f>IF(ISERROR(VLOOKUP(B204,'START LİSTE'!$B$6:$F$1253,2,0)),"",VLOOKUP(B204,'START LİSTE'!$B$6:$F$1253,2,0))</f>
        <v/>
      </c>
      <c r="D204" s="21" t="str">
        <f>IF(ISERROR(VLOOKUP(B204,'START LİSTE'!$B$6:$F$1253,3,0)),"",VLOOKUP(B204,'START LİSTE'!$B$6:$F$1253,3,0))</f>
        <v/>
      </c>
      <c r="E204" s="22" t="str">
        <f>IF(ISERROR(VLOOKUP(B204,'START LİSTE'!$B$6:$F$1253,4,0)),"",VLOOKUP(B204,'START LİSTE'!$B$6:$F$1253,4,0))</f>
        <v/>
      </c>
      <c r="F204" s="23" t="str">
        <f>IF(ISERROR(VLOOKUP($B204,'START LİSTE'!$B$6:$F$1253,5,0)),"",VLOOKUP($B204,'START LİSTE'!$B$6:$F$1253,5,0))</f>
        <v/>
      </c>
      <c r="G204" s="81"/>
      <c r="H204" s="104" t="str">
        <f t="shared" si="7"/>
        <v/>
      </c>
    </row>
    <row r="205" spans="1:8" ht="17.25" customHeight="1" x14ac:dyDescent="0.2">
      <c r="A205" s="20" t="str">
        <f t="shared" si="6"/>
        <v/>
      </c>
      <c r="B205" s="80"/>
      <c r="C205" s="21" t="str">
        <f>IF(ISERROR(VLOOKUP(B205,'START LİSTE'!$B$6:$F$1253,2,0)),"",VLOOKUP(B205,'START LİSTE'!$B$6:$F$1253,2,0))</f>
        <v/>
      </c>
      <c r="D205" s="21" t="str">
        <f>IF(ISERROR(VLOOKUP(B205,'START LİSTE'!$B$6:$F$1253,3,0)),"",VLOOKUP(B205,'START LİSTE'!$B$6:$F$1253,3,0))</f>
        <v/>
      </c>
      <c r="E205" s="22" t="str">
        <f>IF(ISERROR(VLOOKUP(B205,'START LİSTE'!$B$6:$F$1253,4,0)),"",VLOOKUP(B205,'START LİSTE'!$B$6:$F$1253,4,0))</f>
        <v/>
      </c>
      <c r="F205" s="23" t="str">
        <f>IF(ISERROR(VLOOKUP($B205,'START LİSTE'!$B$6:$F$1253,5,0)),"",VLOOKUP($B205,'START LİSTE'!$B$6:$F$1253,5,0))</f>
        <v/>
      </c>
      <c r="G205" s="81"/>
      <c r="H205" s="104" t="str">
        <f t="shared" si="7"/>
        <v/>
      </c>
    </row>
    <row r="206" spans="1:8" ht="17.25" customHeight="1" x14ac:dyDescent="0.2">
      <c r="A206" s="20" t="str">
        <f t="shared" si="6"/>
        <v/>
      </c>
      <c r="B206" s="80"/>
      <c r="C206" s="21" t="str">
        <f>IF(ISERROR(VLOOKUP(B206,'START LİSTE'!$B$6:$F$1253,2,0)),"",VLOOKUP(B206,'START LİSTE'!$B$6:$F$1253,2,0))</f>
        <v/>
      </c>
      <c r="D206" s="21" t="str">
        <f>IF(ISERROR(VLOOKUP(B206,'START LİSTE'!$B$6:$F$1253,3,0)),"",VLOOKUP(B206,'START LİSTE'!$B$6:$F$1253,3,0))</f>
        <v/>
      </c>
      <c r="E206" s="22" t="str">
        <f>IF(ISERROR(VLOOKUP(B206,'START LİSTE'!$B$6:$F$1253,4,0)),"",VLOOKUP(B206,'START LİSTE'!$B$6:$F$1253,4,0))</f>
        <v/>
      </c>
      <c r="F206" s="23" t="str">
        <f>IF(ISERROR(VLOOKUP($B206,'START LİSTE'!$B$6:$F$1253,5,0)),"",VLOOKUP($B206,'START LİSTE'!$B$6:$F$1253,5,0))</f>
        <v/>
      </c>
      <c r="G206" s="81"/>
      <c r="H206" s="104" t="str">
        <f t="shared" si="7"/>
        <v/>
      </c>
    </row>
    <row r="207" spans="1:8" ht="17.25" customHeight="1" x14ac:dyDescent="0.2">
      <c r="A207" s="20" t="str">
        <f t="shared" si="6"/>
        <v/>
      </c>
      <c r="B207" s="80"/>
      <c r="C207" s="21" t="str">
        <f>IF(ISERROR(VLOOKUP(B207,'START LİSTE'!$B$6:$F$1253,2,0)),"",VLOOKUP(B207,'START LİSTE'!$B$6:$F$1253,2,0))</f>
        <v/>
      </c>
      <c r="D207" s="21" t="str">
        <f>IF(ISERROR(VLOOKUP(B207,'START LİSTE'!$B$6:$F$1253,3,0)),"",VLOOKUP(B207,'START LİSTE'!$B$6:$F$1253,3,0))</f>
        <v/>
      </c>
      <c r="E207" s="22" t="str">
        <f>IF(ISERROR(VLOOKUP(B207,'START LİSTE'!$B$6:$F$1253,4,0)),"",VLOOKUP(B207,'START LİSTE'!$B$6:$F$1253,4,0))</f>
        <v/>
      </c>
      <c r="F207" s="23" t="str">
        <f>IF(ISERROR(VLOOKUP($B207,'START LİSTE'!$B$6:$F$1253,5,0)),"",VLOOKUP($B207,'START LİSTE'!$B$6:$F$1253,5,0))</f>
        <v/>
      </c>
      <c r="G207" s="81"/>
      <c r="H207" s="104" t="str">
        <f t="shared" si="7"/>
        <v/>
      </c>
    </row>
    <row r="208" spans="1:8" ht="17.25" customHeight="1" x14ac:dyDescent="0.2">
      <c r="A208" s="20" t="str">
        <f t="shared" si="6"/>
        <v/>
      </c>
      <c r="B208" s="80"/>
      <c r="C208" s="21" t="str">
        <f>IF(ISERROR(VLOOKUP(B208,'START LİSTE'!$B$6:$F$1253,2,0)),"",VLOOKUP(B208,'START LİSTE'!$B$6:$F$1253,2,0))</f>
        <v/>
      </c>
      <c r="D208" s="21" t="str">
        <f>IF(ISERROR(VLOOKUP(B208,'START LİSTE'!$B$6:$F$1253,3,0)),"",VLOOKUP(B208,'START LİSTE'!$B$6:$F$1253,3,0))</f>
        <v/>
      </c>
      <c r="E208" s="22" t="str">
        <f>IF(ISERROR(VLOOKUP(B208,'START LİSTE'!$B$6:$F$1253,4,0)),"",VLOOKUP(B208,'START LİSTE'!$B$6:$F$1253,4,0))</f>
        <v/>
      </c>
      <c r="F208" s="23" t="str">
        <f>IF(ISERROR(VLOOKUP($B208,'START LİSTE'!$B$6:$F$1253,5,0)),"",VLOOKUP($B208,'START LİSTE'!$B$6:$F$1253,5,0))</f>
        <v/>
      </c>
      <c r="G208" s="81"/>
      <c r="H208" s="104" t="str">
        <f t="shared" si="7"/>
        <v/>
      </c>
    </row>
    <row r="209" spans="1:8" ht="17.25" customHeight="1" x14ac:dyDescent="0.2">
      <c r="A209" s="20" t="str">
        <f t="shared" si="6"/>
        <v/>
      </c>
      <c r="B209" s="80"/>
      <c r="C209" s="21" t="str">
        <f>IF(ISERROR(VLOOKUP(B209,'START LİSTE'!$B$6:$F$1253,2,0)),"",VLOOKUP(B209,'START LİSTE'!$B$6:$F$1253,2,0))</f>
        <v/>
      </c>
      <c r="D209" s="21" t="str">
        <f>IF(ISERROR(VLOOKUP(B209,'START LİSTE'!$B$6:$F$1253,3,0)),"",VLOOKUP(B209,'START LİSTE'!$B$6:$F$1253,3,0))</f>
        <v/>
      </c>
      <c r="E209" s="22" t="str">
        <f>IF(ISERROR(VLOOKUP(B209,'START LİSTE'!$B$6:$F$1253,4,0)),"",VLOOKUP(B209,'START LİSTE'!$B$6:$F$1253,4,0))</f>
        <v/>
      </c>
      <c r="F209" s="23" t="str">
        <f>IF(ISERROR(VLOOKUP($B209,'START LİSTE'!$B$6:$F$1253,5,0)),"",VLOOKUP($B209,'START LİSTE'!$B$6:$F$1253,5,0))</f>
        <v/>
      </c>
      <c r="G209" s="81"/>
      <c r="H209" s="104" t="str">
        <f t="shared" si="7"/>
        <v/>
      </c>
    </row>
    <row r="210" spans="1:8" ht="17.25" customHeight="1" x14ac:dyDescent="0.2">
      <c r="A210" s="20" t="str">
        <f t="shared" si="6"/>
        <v/>
      </c>
      <c r="B210" s="80"/>
      <c r="C210" s="21" t="str">
        <f>IF(ISERROR(VLOOKUP(B210,'START LİSTE'!$B$6:$F$1253,2,0)),"",VLOOKUP(B210,'START LİSTE'!$B$6:$F$1253,2,0))</f>
        <v/>
      </c>
      <c r="D210" s="21" t="str">
        <f>IF(ISERROR(VLOOKUP(B210,'START LİSTE'!$B$6:$F$1253,3,0)),"",VLOOKUP(B210,'START LİSTE'!$B$6:$F$1253,3,0))</f>
        <v/>
      </c>
      <c r="E210" s="22" t="str">
        <f>IF(ISERROR(VLOOKUP(B210,'START LİSTE'!$B$6:$F$1253,4,0)),"",VLOOKUP(B210,'START LİSTE'!$B$6:$F$1253,4,0))</f>
        <v/>
      </c>
      <c r="F210" s="23" t="str">
        <f>IF(ISERROR(VLOOKUP($B210,'START LİSTE'!$B$6:$F$1253,5,0)),"",VLOOKUP($B210,'START LİSTE'!$B$6:$F$1253,5,0))</f>
        <v/>
      </c>
      <c r="G210" s="81"/>
      <c r="H210" s="104" t="str">
        <f t="shared" si="7"/>
        <v/>
      </c>
    </row>
    <row r="211" spans="1:8" ht="17.25" customHeight="1" x14ac:dyDescent="0.2">
      <c r="A211" s="20" t="str">
        <f t="shared" si="6"/>
        <v/>
      </c>
      <c r="B211" s="80"/>
      <c r="C211" s="21" t="str">
        <f>IF(ISERROR(VLOOKUP(B211,'START LİSTE'!$B$6:$F$1253,2,0)),"",VLOOKUP(B211,'START LİSTE'!$B$6:$F$1253,2,0))</f>
        <v/>
      </c>
      <c r="D211" s="21" t="str">
        <f>IF(ISERROR(VLOOKUP(B211,'START LİSTE'!$B$6:$F$1253,3,0)),"",VLOOKUP(B211,'START LİSTE'!$B$6:$F$1253,3,0))</f>
        <v/>
      </c>
      <c r="E211" s="22" t="str">
        <f>IF(ISERROR(VLOOKUP(B211,'START LİSTE'!$B$6:$F$1253,4,0)),"",VLOOKUP(B211,'START LİSTE'!$B$6:$F$1253,4,0))</f>
        <v/>
      </c>
      <c r="F211" s="23" t="str">
        <f>IF(ISERROR(VLOOKUP($B211,'START LİSTE'!$B$6:$F$1253,5,0)),"",VLOOKUP($B211,'START LİSTE'!$B$6:$F$1253,5,0))</f>
        <v/>
      </c>
      <c r="G211" s="81"/>
      <c r="H211" s="104" t="str">
        <f t="shared" si="7"/>
        <v/>
      </c>
    </row>
    <row r="212" spans="1:8" ht="17.25" customHeight="1" x14ac:dyDescent="0.2">
      <c r="A212" s="20" t="str">
        <f t="shared" si="6"/>
        <v/>
      </c>
      <c r="B212" s="80"/>
      <c r="C212" s="21" t="str">
        <f>IF(ISERROR(VLOOKUP(B212,'START LİSTE'!$B$6:$F$1253,2,0)),"",VLOOKUP(B212,'START LİSTE'!$B$6:$F$1253,2,0))</f>
        <v/>
      </c>
      <c r="D212" s="21" t="str">
        <f>IF(ISERROR(VLOOKUP(B212,'START LİSTE'!$B$6:$F$1253,3,0)),"",VLOOKUP(B212,'START LİSTE'!$B$6:$F$1253,3,0))</f>
        <v/>
      </c>
      <c r="E212" s="22" t="str">
        <f>IF(ISERROR(VLOOKUP(B212,'START LİSTE'!$B$6:$F$1253,4,0)),"",VLOOKUP(B212,'START LİSTE'!$B$6:$F$1253,4,0))</f>
        <v/>
      </c>
      <c r="F212" s="23" t="str">
        <f>IF(ISERROR(VLOOKUP($B212,'START LİSTE'!$B$6:$F$1253,5,0)),"",VLOOKUP($B212,'START LİSTE'!$B$6:$F$1253,5,0))</f>
        <v/>
      </c>
      <c r="G212" s="81"/>
      <c r="H212" s="104" t="str">
        <f t="shared" si="7"/>
        <v/>
      </c>
    </row>
    <row r="213" spans="1:8" ht="17.25" customHeight="1" x14ac:dyDescent="0.2">
      <c r="A213" s="20" t="str">
        <f t="shared" si="6"/>
        <v/>
      </c>
      <c r="B213" s="80"/>
      <c r="C213" s="21" t="str">
        <f>IF(ISERROR(VLOOKUP(B213,'START LİSTE'!$B$6:$F$1253,2,0)),"",VLOOKUP(B213,'START LİSTE'!$B$6:$F$1253,2,0))</f>
        <v/>
      </c>
      <c r="D213" s="21" t="str">
        <f>IF(ISERROR(VLOOKUP(B213,'START LİSTE'!$B$6:$F$1253,3,0)),"",VLOOKUP(B213,'START LİSTE'!$B$6:$F$1253,3,0))</f>
        <v/>
      </c>
      <c r="E213" s="22" t="str">
        <f>IF(ISERROR(VLOOKUP(B213,'START LİSTE'!$B$6:$F$1253,4,0)),"",VLOOKUP(B213,'START LİSTE'!$B$6:$F$1253,4,0))</f>
        <v/>
      </c>
      <c r="F213" s="23" t="str">
        <f>IF(ISERROR(VLOOKUP($B213,'START LİSTE'!$B$6:$F$1253,5,0)),"",VLOOKUP($B213,'START LİSTE'!$B$6:$F$1253,5,0))</f>
        <v/>
      </c>
      <c r="G213" s="81"/>
      <c r="H213" s="104" t="str">
        <f t="shared" si="7"/>
        <v/>
      </c>
    </row>
    <row r="214" spans="1:8" ht="17.25" customHeight="1" x14ac:dyDescent="0.2">
      <c r="A214" s="20" t="str">
        <f t="shared" si="6"/>
        <v/>
      </c>
      <c r="B214" s="80"/>
      <c r="C214" s="21" t="str">
        <f>IF(ISERROR(VLOOKUP(B214,'START LİSTE'!$B$6:$F$1253,2,0)),"",VLOOKUP(B214,'START LİSTE'!$B$6:$F$1253,2,0))</f>
        <v/>
      </c>
      <c r="D214" s="21" t="str">
        <f>IF(ISERROR(VLOOKUP(B214,'START LİSTE'!$B$6:$F$1253,3,0)),"",VLOOKUP(B214,'START LİSTE'!$B$6:$F$1253,3,0))</f>
        <v/>
      </c>
      <c r="E214" s="22" t="str">
        <f>IF(ISERROR(VLOOKUP(B214,'START LİSTE'!$B$6:$F$1253,4,0)),"",VLOOKUP(B214,'START LİSTE'!$B$6:$F$1253,4,0))</f>
        <v/>
      </c>
      <c r="F214" s="23" t="str">
        <f>IF(ISERROR(VLOOKUP($B214,'START LİSTE'!$B$6:$F$1253,5,0)),"",VLOOKUP($B214,'START LİSTE'!$B$6:$F$1253,5,0))</f>
        <v/>
      </c>
      <c r="G214" s="81"/>
      <c r="H214" s="104" t="str">
        <f t="shared" si="7"/>
        <v/>
      </c>
    </row>
    <row r="215" spans="1:8" ht="17.25" customHeight="1" x14ac:dyDescent="0.2">
      <c r="A215" s="20" t="str">
        <f t="shared" si="6"/>
        <v/>
      </c>
      <c r="B215" s="80"/>
      <c r="C215" s="21" t="str">
        <f>IF(ISERROR(VLOOKUP(B215,'START LİSTE'!$B$6:$F$1253,2,0)),"",VLOOKUP(B215,'START LİSTE'!$B$6:$F$1253,2,0))</f>
        <v/>
      </c>
      <c r="D215" s="21" t="str">
        <f>IF(ISERROR(VLOOKUP(B215,'START LİSTE'!$B$6:$F$1253,3,0)),"",VLOOKUP(B215,'START LİSTE'!$B$6:$F$1253,3,0))</f>
        <v/>
      </c>
      <c r="E215" s="22" t="str">
        <f>IF(ISERROR(VLOOKUP(B215,'START LİSTE'!$B$6:$F$1253,4,0)),"",VLOOKUP(B215,'START LİSTE'!$B$6:$F$1253,4,0))</f>
        <v/>
      </c>
      <c r="F215" s="23" t="str">
        <f>IF(ISERROR(VLOOKUP($B215,'START LİSTE'!$B$6:$F$1253,5,0)),"",VLOOKUP($B215,'START LİSTE'!$B$6:$F$1253,5,0))</f>
        <v/>
      </c>
      <c r="G215" s="81"/>
      <c r="H215" s="104" t="str">
        <f t="shared" si="7"/>
        <v/>
      </c>
    </row>
    <row r="216" spans="1:8" ht="17.25" customHeight="1" x14ac:dyDescent="0.2">
      <c r="A216" s="20" t="str">
        <f t="shared" si="6"/>
        <v/>
      </c>
      <c r="B216" s="80"/>
      <c r="C216" s="21" t="str">
        <f>IF(ISERROR(VLOOKUP(B216,'START LİSTE'!$B$6:$F$1253,2,0)),"",VLOOKUP(B216,'START LİSTE'!$B$6:$F$1253,2,0))</f>
        <v/>
      </c>
      <c r="D216" s="21" t="str">
        <f>IF(ISERROR(VLOOKUP(B216,'START LİSTE'!$B$6:$F$1253,3,0)),"",VLOOKUP(B216,'START LİSTE'!$B$6:$F$1253,3,0))</f>
        <v/>
      </c>
      <c r="E216" s="22" t="str">
        <f>IF(ISERROR(VLOOKUP(B216,'START LİSTE'!$B$6:$F$1253,4,0)),"",VLOOKUP(B216,'START LİSTE'!$B$6:$F$1253,4,0))</f>
        <v/>
      </c>
      <c r="F216" s="23" t="str">
        <f>IF(ISERROR(VLOOKUP($B216,'START LİSTE'!$B$6:$F$1253,5,0)),"",VLOOKUP($B216,'START LİSTE'!$B$6:$F$1253,5,0))</f>
        <v/>
      </c>
      <c r="G216" s="81"/>
      <c r="H216" s="104" t="str">
        <f t="shared" si="7"/>
        <v/>
      </c>
    </row>
    <row r="217" spans="1:8" ht="17.25" customHeight="1" x14ac:dyDescent="0.2">
      <c r="A217" s="20" t="str">
        <f t="shared" si="6"/>
        <v/>
      </c>
      <c r="B217" s="80"/>
      <c r="C217" s="21" t="str">
        <f>IF(ISERROR(VLOOKUP(B217,'START LİSTE'!$B$6:$F$1253,2,0)),"",VLOOKUP(B217,'START LİSTE'!$B$6:$F$1253,2,0))</f>
        <v/>
      </c>
      <c r="D217" s="21" t="str">
        <f>IF(ISERROR(VLOOKUP(B217,'START LİSTE'!$B$6:$F$1253,3,0)),"",VLOOKUP(B217,'START LİSTE'!$B$6:$F$1253,3,0))</f>
        <v/>
      </c>
      <c r="E217" s="22" t="str">
        <f>IF(ISERROR(VLOOKUP(B217,'START LİSTE'!$B$6:$F$1253,4,0)),"",VLOOKUP(B217,'START LİSTE'!$B$6:$F$1253,4,0))</f>
        <v/>
      </c>
      <c r="F217" s="23" t="str">
        <f>IF(ISERROR(VLOOKUP($B217,'START LİSTE'!$B$6:$F$1253,5,0)),"",VLOOKUP($B217,'START LİSTE'!$B$6:$F$1253,5,0))</f>
        <v/>
      </c>
      <c r="G217" s="81"/>
      <c r="H217" s="104" t="str">
        <f t="shared" si="7"/>
        <v/>
      </c>
    </row>
    <row r="218" spans="1:8" ht="17.25" customHeight="1" x14ac:dyDescent="0.2">
      <c r="A218" s="20" t="str">
        <f t="shared" si="6"/>
        <v/>
      </c>
      <c r="B218" s="80"/>
      <c r="C218" s="21" t="str">
        <f>IF(ISERROR(VLOOKUP(B218,'START LİSTE'!$B$6:$F$1253,2,0)),"",VLOOKUP(B218,'START LİSTE'!$B$6:$F$1253,2,0))</f>
        <v/>
      </c>
      <c r="D218" s="21" t="str">
        <f>IF(ISERROR(VLOOKUP(B218,'START LİSTE'!$B$6:$F$1253,3,0)),"",VLOOKUP(B218,'START LİSTE'!$B$6:$F$1253,3,0))</f>
        <v/>
      </c>
      <c r="E218" s="22" t="str">
        <f>IF(ISERROR(VLOOKUP(B218,'START LİSTE'!$B$6:$F$1253,4,0)),"",VLOOKUP(B218,'START LİSTE'!$B$6:$F$1253,4,0))</f>
        <v/>
      </c>
      <c r="F218" s="23" t="str">
        <f>IF(ISERROR(VLOOKUP($B218,'START LİSTE'!$B$6:$F$1253,5,0)),"",VLOOKUP($B218,'START LİSTE'!$B$6:$F$1253,5,0))</f>
        <v/>
      </c>
      <c r="G218" s="81"/>
      <c r="H218" s="104" t="str">
        <f t="shared" si="7"/>
        <v/>
      </c>
    </row>
    <row r="219" spans="1:8" ht="17.25" customHeight="1" x14ac:dyDescent="0.2">
      <c r="A219" s="20" t="str">
        <f t="shared" si="6"/>
        <v/>
      </c>
      <c r="B219" s="80"/>
      <c r="C219" s="21" t="str">
        <f>IF(ISERROR(VLOOKUP(B219,'START LİSTE'!$B$6:$F$1253,2,0)),"",VLOOKUP(B219,'START LİSTE'!$B$6:$F$1253,2,0))</f>
        <v/>
      </c>
      <c r="D219" s="21" t="str">
        <f>IF(ISERROR(VLOOKUP(B219,'START LİSTE'!$B$6:$F$1253,3,0)),"",VLOOKUP(B219,'START LİSTE'!$B$6:$F$1253,3,0))</f>
        <v/>
      </c>
      <c r="E219" s="22" t="str">
        <f>IF(ISERROR(VLOOKUP(B219,'START LİSTE'!$B$6:$F$1253,4,0)),"",VLOOKUP(B219,'START LİSTE'!$B$6:$F$1253,4,0))</f>
        <v/>
      </c>
      <c r="F219" s="23" t="str">
        <f>IF(ISERROR(VLOOKUP($B219,'START LİSTE'!$B$6:$F$1253,5,0)),"",VLOOKUP($B219,'START LİSTE'!$B$6:$F$1253,5,0))</f>
        <v/>
      </c>
      <c r="G219" s="81"/>
      <c r="H219" s="104" t="str">
        <f t="shared" si="7"/>
        <v/>
      </c>
    </row>
    <row r="220" spans="1:8" ht="17.25" customHeight="1" x14ac:dyDescent="0.2">
      <c r="A220" s="20" t="str">
        <f t="shared" si="6"/>
        <v/>
      </c>
      <c r="B220" s="80"/>
      <c r="C220" s="21" t="str">
        <f>IF(ISERROR(VLOOKUP(B220,'START LİSTE'!$B$6:$F$1253,2,0)),"",VLOOKUP(B220,'START LİSTE'!$B$6:$F$1253,2,0))</f>
        <v/>
      </c>
      <c r="D220" s="21" t="str">
        <f>IF(ISERROR(VLOOKUP(B220,'START LİSTE'!$B$6:$F$1253,3,0)),"",VLOOKUP(B220,'START LİSTE'!$B$6:$F$1253,3,0))</f>
        <v/>
      </c>
      <c r="E220" s="22" t="str">
        <f>IF(ISERROR(VLOOKUP(B220,'START LİSTE'!$B$6:$F$1253,4,0)),"",VLOOKUP(B220,'START LİSTE'!$B$6:$F$1253,4,0))</f>
        <v/>
      </c>
      <c r="F220" s="23" t="str">
        <f>IF(ISERROR(VLOOKUP($B220,'START LİSTE'!$B$6:$F$1253,5,0)),"",VLOOKUP($B220,'START LİSTE'!$B$6:$F$1253,5,0))</f>
        <v/>
      </c>
      <c r="G220" s="81"/>
      <c r="H220" s="104" t="str">
        <f t="shared" si="7"/>
        <v/>
      </c>
    </row>
    <row r="221" spans="1:8" ht="17.25" customHeight="1" x14ac:dyDescent="0.2">
      <c r="A221" s="20" t="str">
        <f t="shared" si="6"/>
        <v/>
      </c>
      <c r="B221" s="80"/>
      <c r="C221" s="21" t="str">
        <f>IF(ISERROR(VLOOKUP(B221,'START LİSTE'!$B$6:$F$1253,2,0)),"",VLOOKUP(B221,'START LİSTE'!$B$6:$F$1253,2,0))</f>
        <v/>
      </c>
      <c r="D221" s="21" t="str">
        <f>IF(ISERROR(VLOOKUP(B221,'START LİSTE'!$B$6:$F$1253,3,0)),"",VLOOKUP(B221,'START LİSTE'!$B$6:$F$1253,3,0))</f>
        <v/>
      </c>
      <c r="E221" s="22" t="str">
        <f>IF(ISERROR(VLOOKUP(B221,'START LİSTE'!$B$6:$F$1253,4,0)),"",VLOOKUP(B221,'START LİSTE'!$B$6:$F$1253,4,0))</f>
        <v/>
      </c>
      <c r="F221" s="23" t="str">
        <f>IF(ISERROR(VLOOKUP($B221,'START LİSTE'!$B$6:$F$1253,5,0)),"",VLOOKUP($B221,'START LİSTE'!$B$6:$F$1253,5,0))</f>
        <v/>
      </c>
      <c r="G221" s="81"/>
      <c r="H221" s="104" t="str">
        <f t="shared" si="7"/>
        <v/>
      </c>
    </row>
    <row r="222" spans="1:8" ht="17.25" customHeight="1" x14ac:dyDescent="0.2">
      <c r="A222" s="20" t="str">
        <f t="shared" si="6"/>
        <v/>
      </c>
      <c r="B222" s="80"/>
      <c r="C222" s="21" t="str">
        <f>IF(ISERROR(VLOOKUP(B222,'START LİSTE'!$B$6:$F$1253,2,0)),"",VLOOKUP(B222,'START LİSTE'!$B$6:$F$1253,2,0))</f>
        <v/>
      </c>
      <c r="D222" s="21" t="str">
        <f>IF(ISERROR(VLOOKUP(B222,'START LİSTE'!$B$6:$F$1253,3,0)),"",VLOOKUP(B222,'START LİSTE'!$B$6:$F$1253,3,0))</f>
        <v/>
      </c>
      <c r="E222" s="22" t="str">
        <f>IF(ISERROR(VLOOKUP(B222,'START LİSTE'!$B$6:$F$1253,4,0)),"",VLOOKUP(B222,'START LİSTE'!$B$6:$F$1253,4,0))</f>
        <v/>
      </c>
      <c r="F222" s="23" t="str">
        <f>IF(ISERROR(VLOOKUP($B222,'START LİSTE'!$B$6:$F$1253,5,0)),"",VLOOKUP($B222,'START LİSTE'!$B$6:$F$1253,5,0))</f>
        <v/>
      </c>
      <c r="G222" s="81"/>
      <c r="H222" s="104" t="str">
        <f t="shared" si="7"/>
        <v/>
      </c>
    </row>
    <row r="223" spans="1:8" ht="17.25" customHeight="1" x14ac:dyDescent="0.2">
      <c r="A223" s="20" t="str">
        <f t="shared" si="6"/>
        <v/>
      </c>
      <c r="B223" s="80"/>
      <c r="C223" s="21" t="str">
        <f>IF(ISERROR(VLOOKUP(B223,'START LİSTE'!$B$6:$F$1253,2,0)),"",VLOOKUP(B223,'START LİSTE'!$B$6:$F$1253,2,0))</f>
        <v/>
      </c>
      <c r="D223" s="21" t="str">
        <f>IF(ISERROR(VLOOKUP(B223,'START LİSTE'!$B$6:$F$1253,3,0)),"",VLOOKUP(B223,'START LİSTE'!$B$6:$F$1253,3,0))</f>
        <v/>
      </c>
      <c r="E223" s="22" t="str">
        <f>IF(ISERROR(VLOOKUP(B223,'START LİSTE'!$B$6:$F$1253,4,0)),"",VLOOKUP(B223,'START LİSTE'!$B$6:$F$1253,4,0))</f>
        <v/>
      </c>
      <c r="F223" s="23" t="str">
        <f>IF(ISERROR(VLOOKUP($B223,'START LİSTE'!$B$6:$F$1253,5,0)),"",VLOOKUP($B223,'START LİSTE'!$B$6:$F$1253,5,0))</f>
        <v/>
      </c>
      <c r="G223" s="81"/>
      <c r="H223" s="104" t="str">
        <f t="shared" si="7"/>
        <v/>
      </c>
    </row>
    <row r="224" spans="1:8" ht="17.25" customHeight="1" x14ac:dyDescent="0.2">
      <c r="A224" s="20" t="str">
        <f t="shared" si="6"/>
        <v/>
      </c>
      <c r="B224" s="80"/>
      <c r="C224" s="21" t="str">
        <f>IF(ISERROR(VLOOKUP(B224,'START LİSTE'!$B$6:$F$1253,2,0)),"",VLOOKUP(B224,'START LİSTE'!$B$6:$F$1253,2,0))</f>
        <v/>
      </c>
      <c r="D224" s="21" t="str">
        <f>IF(ISERROR(VLOOKUP(B224,'START LİSTE'!$B$6:$F$1253,3,0)),"",VLOOKUP(B224,'START LİSTE'!$B$6:$F$1253,3,0))</f>
        <v/>
      </c>
      <c r="E224" s="22" t="str">
        <f>IF(ISERROR(VLOOKUP(B224,'START LİSTE'!$B$6:$F$1253,4,0)),"",VLOOKUP(B224,'START LİSTE'!$B$6:$F$1253,4,0))</f>
        <v/>
      </c>
      <c r="F224" s="23" t="str">
        <f>IF(ISERROR(VLOOKUP($B224,'START LİSTE'!$B$6:$F$1253,5,0)),"",VLOOKUP($B224,'START LİSTE'!$B$6:$F$1253,5,0))</f>
        <v/>
      </c>
      <c r="G224" s="81"/>
      <c r="H224" s="104" t="str">
        <f t="shared" si="7"/>
        <v/>
      </c>
    </row>
    <row r="225" spans="1:8" ht="17.25" customHeight="1" x14ac:dyDescent="0.2">
      <c r="A225" s="20" t="str">
        <f t="shared" si="6"/>
        <v/>
      </c>
      <c r="B225" s="80"/>
      <c r="C225" s="21" t="str">
        <f>IF(ISERROR(VLOOKUP(B225,'START LİSTE'!$B$6:$F$1253,2,0)),"",VLOOKUP(B225,'START LİSTE'!$B$6:$F$1253,2,0))</f>
        <v/>
      </c>
      <c r="D225" s="21" t="str">
        <f>IF(ISERROR(VLOOKUP(B225,'START LİSTE'!$B$6:$F$1253,3,0)),"",VLOOKUP(B225,'START LİSTE'!$B$6:$F$1253,3,0))</f>
        <v/>
      </c>
      <c r="E225" s="22" t="str">
        <f>IF(ISERROR(VLOOKUP(B225,'START LİSTE'!$B$6:$F$1253,4,0)),"",VLOOKUP(B225,'START LİSTE'!$B$6:$F$1253,4,0))</f>
        <v/>
      </c>
      <c r="F225" s="23" t="str">
        <f>IF(ISERROR(VLOOKUP($B225,'START LİSTE'!$B$6:$F$1253,5,0)),"",VLOOKUP($B225,'START LİSTE'!$B$6:$F$1253,5,0))</f>
        <v/>
      </c>
      <c r="G225" s="81"/>
      <c r="H225" s="104" t="str">
        <f t="shared" si="7"/>
        <v/>
      </c>
    </row>
    <row r="226" spans="1:8" ht="17.25" customHeight="1" x14ac:dyDescent="0.2">
      <c r="A226" s="20" t="str">
        <f t="shared" si="6"/>
        <v/>
      </c>
      <c r="B226" s="80"/>
      <c r="C226" s="21" t="str">
        <f>IF(ISERROR(VLOOKUP(B226,'START LİSTE'!$B$6:$F$1253,2,0)),"",VLOOKUP(B226,'START LİSTE'!$B$6:$F$1253,2,0))</f>
        <v/>
      </c>
      <c r="D226" s="21" t="str">
        <f>IF(ISERROR(VLOOKUP(B226,'START LİSTE'!$B$6:$F$1253,3,0)),"",VLOOKUP(B226,'START LİSTE'!$B$6:$F$1253,3,0))</f>
        <v/>
      </c>
      <c r="E226" s="22" t="str">
        <f>IF(ISERROR(VLOOKUP(B226,'START LİSTE'!$B$6:$F$1253,4,0)),"",VLOOKUP(B226,'START LİSTE'!$B$6:$F$1253,4,0))</f>
        <v/>
      </c>
      <c r="F226" s="23" t="str">
        <f>IF(ISERROR(VLOOKUP($B226,'START LİSTE'!$B$6:$F$1253,5,0)),"",VLOOKUP($B226,'START LİSTE'!$B$6:$F$1253,5,0))</f>
        <v/>
      </c>
      <c r="G226" s="81"/>
      <c r="H226" s="104" t="str">
        <f t="shared" si="7"/>
        <v/>
      </c>
    </row>
    <row r="227" spans="1:8" ht="17.25" customHeight="1" x14ac:dyDescent="0.2">
      <c r="A227" s="20" t="str">
        <f t="shared" si="6"/>
        <v/>
      </c>
      <c r="B227" s="80"/>
      <c r="C227" s="21" t="str">
        <f>IF(ISERROR(VLOOKUP(B227,'START LİSTE'!$B$6:$F$1253,2,0)),"",VLOOKUP(B227,'START LİSTE'!$B$6:$F$1253,2,0))</f>
        <v/>
      </c>
      <c r="D227" s="21" t="str">
        <f>IF(ISERROR(VLOOKUP(B227,'START LİSTE'!$B$6:$F$1253,3,0)),"",VLOOKUP(B227,'START LİSTE'!$B$6:$F$1253,3,0))</f>
        <v/>
      </c>
      <c r="E227" s="22" t="str">
        <f>IF(ISERROR(VLOOKUP(B227,'START LİSTE'!$B$6:$F$1253,4,0)),"",VLOOKUP(B227,'START LİSTE'!$B$6:$F$1253,4,0))</f>
        <v/>
      </c>
      <c r="F227" s="23" t="str">
        <f>IF(ISERROR(VLOOKUP($B227,'START LİSTE'!$B$6:$F$1253,5,0)),"",VLOOKUP($B227,'START LİSTE'!$B$6:$F$1253,5,0))</f>
        <v/>
      </c>
      <c r="G227" s="81"/>
      <c r="H227" s="104" t="str">
        <f t="shared" si="7"/>
        <v/>
      </c>
    </row>
    <row r="228" spans="1:8" ht="17.25" customHeight="1" x14ac:dyDescent="0.2">
      <c r="A228" s="20" t="str">
        <f t="shared" si="6"/>
        <v/>
      </c>
      <c r="B228" s="80"/>
      <c r="C228" s="21" t="str">
        <f>IF(ISERROR(VLOOKUP(B228,'START LİSTE'!$B$6:$F$1253,2,0)),"",VLOOKUP(B228,'START LİSTE'!$B$6:$F$1253,2,0))</f>
        <v/>
      </c>
      <c r="D228" s="21" t="str">
        <f>IF(ISERROR(VLOOKUP(B228,'START LİSTE'!$B$6:$F$1253,3,0)),"",VLOOKUP(B228,'START LİSTE'!$B$6:$F$1253,3,0))</f>
        <v/>
      </c>
      <c r="E228" s="22" t="str">
        <f>IF(ISERROR(VLOOKUP(B228,'START LİSTE'!$B$6:$F$1253,4,0)),"",VLOOKUP(B228,'START LİSTE'!$B$6:$F$1253,4,0))</f>
        <v/>
      </c>
      <c r="F228" s="23" t="str">
        <f>IF(ISERROR(VLOOKUP($B228,'START LİSTE'!$B$6:$F$1253,5,0)),"",VLOOKUP($B228,'START LİSTE'!$B$6:$F$1253,5,0))</f>
        <v/>
      </c>
      <c r="G228" s="81"/>
      <c r="H228" s="104" t="str">
        <f t="shared" si="7"/>
        <v/>
      </c>
    </row>
    <row r="229" spans="1:8" ht="17.25" customHeight="1" x14ac:dyDescent="0.2">
      <c r="A229" s="20" t="str">
        <f t="shared" si="6"/>
        <v/>
      </c>
      <c r="B229" s="80"/>
      <c r="C229" s="21" t="str">
        <f>IF(ISERROR(VLOOKUP(B229,'START LİSTE'!$B$6:$F$1253,2,0)),"",VLOOKUP(B229,'START LİSTE'!$B$6:$F$1253,2,0))</f>
        <v/>
      </c>
      <c r="D229" s="21" t="str">
        <f>IF(ISERROR(VLOOKUP(B229,'START LİSTE'!$B$6:$F$1253,3,0)),"",VLOOKUP(B229,'START LİSTE'!$B$6:$F$1253,3,0))</f>
        <v/>
      </c>
      <c r="E229" s="22" t="str">
        <f>IF(ISERROR(VLOOKUP(B229,'START LİSTE'!$B$6:$F$1253,4,0)),"",VLOOKUP(B229,'START LİSTE'!$B$6:$F$1253,4,0))</f>
        <v/>
      </c>
      <c r="F229" s="23" t="str">
        <f>IF(ISERROR(VLOOKUP($B229,'START LİSTE'!$B$6:$F$1253,5,0)),"",VLOOKUP($B229,'START LİSTE'!$B$6:$F$1253,5,0))</f>
        <v/>
      </c>
      <c r="G229" s="81"/>
      <c r="H229" s="104" t="str">
        <f t="shared" si="7"/>
        <v/>
      </c>
    </row>
    <row r="230" spans="1:8" ht="17.25" customHeight="1" x14ac:dyDescent="0.2">
      <c r="A230" s="20" t="str">
        <f t="shared" si="6"/>
        <v/>
      </c>
      <c r="B230" s="80"/>
      <c r="C230" s="21" t="str">
        <f>IF(ISERROR(VLOOKUP(B230,'START LİSTE'!$B$6:$F$1253,2,0)),"",VLOOKUP(B230,'START LİSTE'!$B$6:$F$1253,2,0))</f>
        <v/>
      </c>
      <c r="D230" s="21" t="str">
        <f>IF(ISERROR(VLOOKUP(B230,'START LİSTE'!$B$6:$F$1253,3,0)),"",VLOOKUP(B230,'START LİSTE'!$B$6:$F$1253,3,0))</f>
        <v/>
      </c>
      <c r="E230" s="22" t="str">
        <f>IF(ISERROR(VLOOKUP(B230,'START LİSTE'!$B$6:$F$1253,4,0)),"",VLOOKUP(B230,'START LİSTE'!$B$6:$F$1253,4,0))</f>
        <v/>
      </c>
      <c r="F230" s="23" t="str">
        <f>IF(ISERROR(VLOOKUP($B230,'START LİSTE'!$B$6:$F$1253,5,0)),"",VLOOKUP($B230,'START LİSTE'!$B$6:$F$1253,5,0))</f>
        <v/>
      </c>
      <c r="G230" s="81"/>
      <c r="H230" s="104" t="str">
        <f t="shared" si="7"/>
        <v/>
      </c>
    </row>
    <row r="231" spans="1:8" ht="17.25" customHeight="1" x14ac:dyDescent="0.2">
      <c r="A231" s="20" t="str">
        <f t="shared" si="6"/>
        <v/>
      </c>
      <c r="B231" s="80"/>
      <c r="C231" s="21" t="str">
        <f>IF(ISERROR(VLOOKUP(B231,'START LİSTE'!$B$6:$F$1253,2,0)),"",VLOOKUP(B231,'START LİSTE'!$B$6:$F$1253,2,0))</f>
        <v/>
      </c>
      <c r="D231" s="21" t="str">
        <f>IF(ISERROR(VLOOKUP(B231,'START LİSTE'!$B$6:$F$1253,3,0)),"",VLOOKUP(B231,'START LİSTE'!$B$6:$F$1253,3,0))</f>
        <v/>
      </c>
      <c r="E231" s="22" t="str">
        <f>IF(ISERROR(VLOOKUP(B231,'START LİSTE'!$B$6:$F$1253,4,0)),"",VLOOKUP(B231,'START LİSTE'!$B$6:$F$1253,4,0))</f>
        <v/>
      </c>
      <c r="F231" s="23" t="str">
        <f>IF(ISERROR(VLOOKUP($B231,'START LİSTE'!$B$6:$F$1253,5,0)),"",VLOOKUP($B231,'START LİSTE'!$B$6:$F$1253,5,0))</f>
        <v/>
      </c>
      <c r="G231" s="81"/>
      <c r="H231" s="104" t="str">
        <f t="shared" si="7"/>
        <v/>
      </c>
    </row>
    <row r="232" spans="1:8" ht="17.25" customHeight="1" x14ac:dyDescent="0.2">
      <c r="A232" s="20" t="str">
        <f t="shared" si="6"/>
        <v/>
      </c>
      <c r="B232" s="80"/>
      <c r="C232" s="21" t="str">
        <f>IF(ISERROR(VLOOKUP(B232,'START LİSTE'!$B$6:$F$1253,2,0)),"",VLOOKUP(B232,'START LİSTE'!$B$6:$F$1253,2,0))</f>
        <v/>
      </c>
      <c r="D232" s="21" t="str">
        <f>IF(ISERROR(VLOOKUP(B232,'START LİSTE'!$B$6:$F$1253,3,0)),"",VLOOKUP(B232,'START LİSTE'!$B$6:$F$1253,3,0))</f>
        <v/>
      </c>
      <c r="E232" s="22" t="str">
        <f>IF(ISERROR(VLOOKUP(B232,'START LİSTE'!$B$6:$F$1253,4,0)),"",VLOOKUP(B232,'START LİSTE'!$B$6:$F$1253,4,0))</f>
        <v/>
      </c>
      <c r="F232" s="23" t="str">
        <f>IF(ISERROR(VLOOKUP($B232,'START LİSTE'!$B$6:$F$1253,5,0)),"",VLOOKUP($B232,'START LİSTE'!$B$6:$F$1253,5,0))</f>
        <v/>
      </c>
      <c r="G232" s="81"/>
      <c r="H232" s="104" t="str">
        <f t="shared" si="7"/>
        <v/>
      </c>
    </row>
    <row r="233" spans="1:8" ht="17.25" customHeight="1" x14ac:dyDescent="0.2">
      <c r="A233" s="20" t="str">
        <f t="shared" si="6"/>
        <v/>
      </c>
      <c r="B233" s="80"/>
      <c r="C233" s="21" t="str">
        <f>IF(ISERROR(VLOOKUP(B233,'START LİSTE'!$B$6:$F$1253,2,0)),"",VLOOKUP(B233,'START LİSTE'!$B$6:$F$1253,2,0))</f>
        <v/>
      </c>
      <c r="D233" s="21" t="str">
        <f>IF(ISERROR(VLOOKUP(B233,'START LİSTE'!$B$6:$F$1253,3,0)),"",VLOOKUP(B233,'START LİSTE'!$B$6:$F$1253,3,0))</f>
        <v/>
      </c>
      <c r="E233" s="22" t="str">
        <f>IF(ISERROR(VLOOKUP(B233,'START LİSTE'!$B$6:$F$1253,4,0)),"",VLOOKUP(B233,'START LİSTE'!$B$6:$F$1253,4,0))</f>
        <v/>
      </c>
      <c r="F233" s="23" t="str">
        <f>IF(ISERROR(VLOOKUP($B233,'START LİSTE'!$B$6:$F$1253,5,0)),"",VLOOKUP($B233,'START LİSTE'!$B$6:$F$1253,5,0))</f>
        <v/>
      </c>
      <c r="G233" s="81"/>
      <c r="H233" s="104" t="str">
        <f t="shared" si="7"/>
        <v/>
      </c>
    </row>
    <row r="234" spans="1:8" ht="17.25" customHeight="1" x14ac:dyDescent="0.2">
      <c r="A234" s="20" t="str">
        <f t="shared" si="6"/>
        <v/>
      </c>
      <c r="B234" s="80"/>
      <c r="C234" s="21" t="str">
        <f>IF(ISERROR(VLOOKUP(B234,'START LİSTE'!$B$6:$F$1253,2,0)),"",VLOOKUP(B234,'START LİSTE'!$B$6:$F$1253,2,0))</f>
        <v/>
      </c>
      <c r="D234" s="21" t="str">
        <f>IF(ISERROR(VLOOKUP(B234,'START LİSTE'!$B$6:$F$1253,3,0)),"",VLOOKUP(B234,'START LİSTE'!$B$6:$F$1253,3,0))</f>
        <v/>
      </c>
      <c r="E234" s="22" t="str">
        <f>IF(ISERROR(VLOOKUP(B234,'START LİSTE'!$B$6:$F$1253,4,0)),"",VLOOKUP(B234,'START LİSTE'!$B$6:$F$1253,4,0))</f>
        <v/>
      </c>
      <c r="F234" s="23" t="str">
        <f>IF(ISERROR(VLOOKUP($B234,'START LİSTE'!$B$6:$F$1253,5,0)),"",VLOOKUP($B234,'START LİSTE'!$B$6:$F$1253,5,0))</f>
        <v/>
      </c>
      <c r="G234" s="81"/>
      <c r="H234" s="104" t="str">
        <f t="shared" si="7"/>
        <v/>
      </c>
    </row>
    <row r="235" spans="1:8" ht="17.25" customHeight="1" x14ac:dyDescent="0.2">
      <c r="A235" s="20" t="str">
        <f t="shared" si="6"/>
        <v/>
      </c>
      <c r="B235" s="80"/>
      <c r="C235" s="21" t="str">
        <f>IF(ISERROR(VLOOKUP(B235,'START LİSTE'!$B$6:$F$1253,2,0)),"",VLOOKUP(B235,'START LİSTE'!$B$6:$F$1253,2,0))</f>
        <v/>
      </c>
      <c r="D235" s="21" t="str">
        <f>IF(ISERROR(VLOOKUP(B235,'START LİSTE'!$B$6:$F$1253,3,0)),"",VLOOKUP(B235,'START LİSTE'!$B$6:$F$1253,3,0))</f>
        <v/>
      </c>
      <c r="E235" s="22" t="str">
        <f>IF(ISERROR(VLOOKUP(B235,'START LİSTE'!$B$6:$F$1253,4,0)),"",VLOOKUP(B235,'START LİSTE'!$B$6:$F$1253,4,0))</f>
        <v/>
      </c>
      <c r="F235" s="23" t="str">
        <f>IF(ISERROR(VLOOKUP($B235,'START LİSTE'!$B$6:$F$1253,5,0)),"",VLOOKUP($B235,'START LİSTE'!$B$6:$F$1253,5,0))</f>
        <v/>
      </c>
      <c r="G235" s="81"/>
      <c r="H235" s="104" t="str">
        <f t="shared" si="7"/>
        <v/>
      </c>
    </row>
    <row r="236" spans="1:8" ht="17.25" customHeight="1" x14ac:dyDescent="0.2">
      <c r="A236" s="20" t="str">
        <f t="shared" si="6"/>
        <v/>
      </c>
      <c r="B236" s="80"/>
      <c r="C236" s="21" t="str">
        <f>IF(ISERROR(VLOOKUP(B236,'START LİSTE'!$B$6:$F$1253,2,0)),"",VLOOKUP(B236,'START LİSTE'!$B$6:$F$1253,2,0))</f>
        <v/>
      </c>
      <c r="D236" s="21" t="str">
        <f>IF(ISERROR(VLOOKUP(B236,'START LİSTE'!$B$6:$F$1253,3,0)),"",VLOOKUP(B236,'START LİSTE'!$B$6:$F$1253,3,0))</f>
        <v/>
      </c>
      <c r="E236" s="22" t="str">
        <f>IF(ISERROR(VLOOKUP(B236,'START LİSTE'!$B$6:$F$1253,4,0)),"",VLOOKUP(B236,'START LİSTE'!$B$6:$F$1253,4,0))</f>
        <v/>
      </c>
      <c r="F236" s="23" t="str">
        <f>IF(ISERROR(VLOOKUP($B236,'START LİSTE'!$B$6:$F$1253,5,0)),"",VLOOKUP($B236,'START LİSTE'!$B$6:$F$1253,5,0))</f>
        <v/>
      </c>
      <c r="G236" s="81"/>
      <c r="H236" s="104" t="str">
        <f t="shared" si="7"/>
        <v/>
      </c>
    </row>
    <row r="237" spans="1:8" ht="17.25" customHeight="1" x14ac:dyDescent="0.2">
      <c r="A237" s="20" t="str">
        <f t="shared" si="6"/>
        <v/>
      </c>
      <c r="B237" s="80"/>
      <c r="C237" s="21" t="str">
        <f>IF(ISERROR(VLOOKUP(B237,'START LİSTE'!$B$6:$F$1253,2,0)),"",VLOOKUP(B237,'START LİSTE'!$B$6:$F$1253,2,0))</f>
        <v/>
      </c>
      <c r="D237" s="21" t="str">
        <f>IF(ISERROR(VLOOKUP(B237,'START LİSTE'!$B$6:$F$1253,3,0)),"",VLOOKUP(B237,'START LİSTE'!$B$6:$F$1253,3,0))</f>
        <v/>
      </c>
      <c r="E237" s="22" t="str">
        <f>IF(ISERROR(VLOOKUP(B237,'START LİSTE'!$B$6:$F$1253,4,0)),"",VLOOKUP(B237,'START LİSTE'!$B$6:$F$1253,4,0))</f>
        <v/>
      </c>
      <c r="F237" s="23" t="str">
        <f>IF(ISERROR(VLOOKUP($B237,'START LİSTE'!$B$6:$F$1253,5,0)),"",VLOOKUP($B237,'START LİSTE'!$B$6:$F$1253,5,0))</f>
        <v/>
      </c>
      <c r="G237" s="81"/>
      <c r="H237" s="104" t="str">
        <f t="shared" si="7"/>
        <v/>
      </c>
    </row>
    <row r="238" spans="1:8" ht="17.25" customHeight="1" x14ac:dyDescent="0.2">
      <c r="A238" s="20" t="str">
        <f t="shared" si="6"/>
        <v/>
      </c>
      <c r="B238" s="80"/>
      <c r="C238" s="21" t="str">
        <f>IF(ISERROR(VLOOKUP(B238,'START LİSTE'!$B$6:$F$1253,2,0)),"",VLOOKUP(B238,'START LİSTE'!$B$6:$F$1253,2,0))</f>
        <v/>
      </c>
      <c r="D238" s="21" t="str">
        <f>IF(ISERROR(VLOOKUP(B238,'START LİSTE'!$B$6:$F$1253,3,0)),"",VLOOKUP(B238,'START LİSTE'!$B$6:$F$1253,3,0))</f>
        <v/>
      </c>
      <c r="E238" s="22" t="str">
        <f>IF(ISERROR(VLOOKUP(B238,'START LİSTE'!$B$6:$F$1253,4,0)),"",VLOOKUP(B238,'START LİSTE'!$B$6:$F$1253,4,0))</f>
        <v/>
      </c>
      <c r="F238" s="23" t="str">
        <f>IF(ISERROR(VLOOKUP($B238,'START LİSTE'!$B$6:$F$1253,5,0)),"",VLOOKUP($B238,'START LİSTE'!$B$6:$F$1253,5,0))</f>
        <v/>
      </c>
      <c r="G238" s="81"/>
      <c r="H238" s="104" t="str">
        <f t="shared" si="7"/>
        <v/>
      </c>
    </row>
    <row r="239" spans="1:8" ht="17.25" customHeight="1" x14ac:dyDescent="0.2">
      <c r="A239" s="20" t="str">
        <f t="shared" si="6"/>
        <v/>
      </c>
      <c r="B239" s="80"/>
      <c r="C239" s="21" t="str">
        <f>IF(ISERROR(VLOOKUP(B239,'START LİSTE'!$B$6:$F$1253,2,0)),"",VLOOKUP(B239,'START LİSTE'!$B$6:$F$1253,2,0))</f>
        <v/>
      </c>
      <c r="D239" s="21" t="str">
        <f>IF(ISERROR(VLOOKUP(B239,'START LİSTE'!$B$6:$F$1253,3,0)),"",VLOOKUP(B239,'START LİSTE'!$B$6:$F$1253,3,0))</f>
        <v/>
      </c>
      <c r="E239" s="22" t="str">
        <f>IF(ISERROR(VLOOKUP(B239,'START LİSTE'!$B$6:$F$1253,4,0)),"",VLOOKUP(B239,'START LİSTE'!$B$6:$F$1253,4,0))</f>
        <v/>
      </c>
      <c r="F239" s="23" t="str">
        <f>IF(ISERROR(VLOOKUP($B239,'START LİSTE'!$B$6:$F$1253,5,0)),"",VLOOKUP($B239,'START LİSTE'!$B$6:$F$1253,5,0))</f>
        <v/>
      </c>
      <c r="G239" s="81"/>
      <c r="H239" s="104" t="str">
        <f t="shared" si="7"/>
        <v/>
      </c>
    </row>
    <row r="240" spans="1:8" ht="17.25" customHeight="1" x14ac:dyDescent="0.2">
      <c r="A240" s="20" t="str">
        <f t="shared" si="6"/>
        <v/>
      </c>
      <c r="B240" s="80"/>
      <c r="C240" s="21" t="str">
        <f>IF(ISERROR(VLOOKUP(B240,'START LİSTE'!$B$6:$F$1253,2,0)),"",VLOOKUP(B240,'START LİSTE'!$B$6:$F$1253,2,0))</f>
        <v/>
      </c>
      <c r="D240" s="21" t="str">
        <f>IF(ISERROR(VLOOKUP(B240,'START LİSTE'!$B$6:$F$1253,3,0)),"",VLOOKUP(B240,'START LİSTE'!$B$6:$F$1253,3,0))</f>
        <v/>
      </c>
      <c r="E240" s="22" t="str">
        <f>IF(ISERROR(VLOOKUP(B240,'START LİSTE'!$B$6:$F$1253,4,0)),"",VLOOKUP(B240,'START LİSTE'!$B$6:$F$1253,4,0))</f>
        <v/>
      </c>
      <c r="F240" s="23" t="str">
        <f>IF(ISERROR(VLOOKUP($B240,'START LİSTE'!$B$6:$F$1253,5,0)),"",VLOOKUP($B240,'START LİSTE'!$B$6:$F$1253,5,0))</f>
        <v/>
      </c>
      <c r="G240" s="81"/>
      <c r="H240" s="104" t="str">
        <f t="shared" si="7"/>
        <v/>
      </c>
    </row>
    <row r="241" spans="1:8" ht="17.25" customHeight="1" x14ac:dyDescent="0.2">
      <c r="A241" s="20" t="str">
        <f t="shared" si="6"/>
        <v/>
      </c>
      <c r="B241" s="80"/>
      <c r="C241" s="21" t="str">
        <f>IF(ISERROR(VLOOKUP(B241,'START LİSTE'!$B$6:$F$1253,2,0)),"",VLOOKUP(B241,'START LİSTE'!$B$6:$F$1253,2,0))</f>
        <v/>
      </c>
      <c r="D241" s="21" t="str">
        <f>IF(ISERROR(VLOOKUP(B241,'START LİSTE'!$B$6:$F$1253,3,0)),"",VLOOKUP(B241,'START LİSTE'!$B$6:$F$1253,3,0))</f>
        <v/>
      </c>
      <c r="E241" s="22" t="str">
        <f>IF(ISERROR(VLOOKUP(B241,'START LİSTE'!$B$6:$F$1253,4,0)),"",VLOOKUP(B241,'START LİSTE'!$B$6:$F$1253,4,0))</f>
        <v/>
      </c>
      <c r="F241" s="23" t="str">
        <f>IF(ISERROR(VLOOKUP($B241,'START LİSTE'!$B$6:$F$1253,5,0)),"",VLOOKUP($B241,'START LİSTE'!$B$6:$F$1253,5,0))</f>
        <v/>
      </c>
      <c r="G241" s="81"/>
      <c r="H241" s="104" t="str">
        <f t="shared" si="7"/>
        <v/>
      </c>
    </row>
    <row r="242" spans="1:8" ht="17.25" customHeight="1" x14ac:dyDescent="0.2">
      <c r="A242" s="20" t="str">
        <f t="shared" si="6"/>
        <v/>
      </c>
      <c r="B242" s="80"/>
      <c r="C242" s="21" t="str">
        <f>IF(ISERROR(VLOOKUP(B242,'START LİSTE'!$B$6:$F$1253,2,0)),"",VLOOKUP(B242,'START LİSTE'!$B$6:$F$1253,2,0))</f>
        <v/>
      </c>
      <c r="D242" s="21" t="str">
        <f>IF(ISERROR(VLOOKUP(B242,'START LİSTE'!$B$6:$F$1253,3,0)),"",VLOOKUP(B242,'START LİSTE'!$B$6:$F$1253,3,0))</f>
        <v/>
      </c>
      <c r="E242" s="22" t="str">
        <f>IF(ISERROR(VLOOKUP(B242,'START LİSTE'!$B$6:$F$1253,4,0)),"",VLOOKUP(B242,'START LİSTE'!$B$6:$F$1253,4,0))</f>
        <v/>
      </c>
      <c r="F242" s="23" t="str">
        <f>IF(ISERROR(VLOOKUP($B242,'START LİSTE'!$B$6:$F$1253,5,0)),"",VLOOKUP($B242,'START LİSTE'!$B$6:$F$1253,5,0))</f>
        <v/>
      </c>
      <c r="G242" s="81"/>
      <c r="H242" s="104" t="str">
        <f t="shared" si="7"/>
        <v/>
      </c>
    </row>
    <row r="243" spans="1:8" ht="17.25" customHeight="1" x14ac:dyDescent="0.2">
      <c r="A243" s="20" t="str">
        <f t="shared" si="6"/>
        <v/>
      </c>
      <c r="B243" s="80"/>
      <c r="C243" s="21" t="str">
        <f>IF(ISERROR(VLOOKUP(B243,'START LİSTE'!$B$6:$F$1253,2,0)),"",VLOOKUP(B243,'START LİSTE'!$B$6:$F$1253,2,0))</f>
        <v/>
      </c>
      <c r="D243" s="21" t="str">
        <f>IF(ISERROR(VLOOKUP(B243,'START LİSTE'!$B$6:$F$1253,3,0)),"",VLOOKUP(B243,'START LİSTE'!$B$6:$F$1253,3,0))</f>
        <v/>
      </c>
      <c r="E243" s="22" t="str">
        <f>IF(ISERROR(VLOOKUP(B243,'START LİSTE'!$B$6:$F$1253,4,0)),"",VLOOKUP(B243,'START LİSTE'!$B$6:$F$1253,4,0))</f>
        <v/>
      </c>
      <c r="F243" s="23" t="str">
        <f>IF(ISERROR(VLOOKUP($B243,'START LİSTE'!$B$6:$F$1253,5,0)),"",VLOOKUP($B243,'START LİSTE'!$B$6:$F$1253,5,0))</f>
        <v/>
      </c>
      <c r="G243" s="81"/>
      <c r="H243" s="104" t="str">
        <f t="shared" si="7"/>
        <v/>
      </c>
    </row>
    <row r="244" spans="1:8" ht="17.25" customHeight="1" x14ac:dyDescent="0.2">
      <c r="A244" s="20" t="str">
        <f t="shared" si="6"/>
        <v/>
      </c>
      <c r="B244" s="80"/>
      <c r="C244" s="21" t="str">
        <f>IF(ISERROR(VLOOKUP(B244,'START LİSTE'!$B$6:$F$1253,2,0)),"",VLOOKUP(B244,'START LİSTE'!$B$6:$F$1253,2,0))</f>
        <v/>
      </c>
      <c r="D244" s="21" t="str">
        <f>IF(ISERROR(VLOOKUP(B244,'START LİSTE'!$B$6:$F$1253,3,0)),"",VLOOKUP(B244,'START LİSTE'!$B$6:$F$1253,3,0))</f>
        <v/>
      </c>
      <c r="E244" s="22" t="str">
        <f>IF(ISERROR(VLOOKUP(B244,'START LİSTE'!$B$6:$F$1253,4,0)),"",VLOOKUP(B244,'START LİSTE'!$B$6:$F$1253,4,0))</f>
        <v/>
      </c>
      <c r="F244" s="23" t="str">
        <f>IF(ISERROR(VLOOKUP($B244,'START LİSTE'!$B$6:$F$1253,5,0)),"",VLOOKUP($B244,'START LİSTE'!$B$6:$F$1253,5,0))</f>
        <v/>
      </c>
      <c r="G244" s="81"/>
      <c r="H244" s="104" t="str">
        <f t="shared" si="7"/>
        <v/>
      </c>
    </row>
    <row r="245" spans="1:8" ht="17.25" customHeight="1" x14ac:dyDescent="0.2">
      <c r="A245" s="20" t="str">
        <f t="shared" si="6"/>
        <v/>
      </c>
      <c r="B245" s="80"/>
      <c r="C245" s="21" t="str">
        <f>IF(ISERROR(VLOOKUP(B245,'START LİSTE'!$B$6:$F$1253,2,0)),"",VLOOKUP(B245,'START LİSTE'!$B$6:$F$1253,2,0))</f>
        <v/>
      </c>
      <c r="D245" s="21" t="str">
        <f>IF(ISERROR(VLOOKUP(B245,'START LİSTE'!$B$6:$F$1253,3,0)),"",VLOOKUP(B245,'START LİSTE'!$B$6:$F$1253,3,0))</f>
        <v/>
      </c>
      <c r="E245" s="22" t="str">
        <f>IF(ISERROR(VLOOKUP(B245,'START LİSTE'!$B$6:$F$1253,4,0)),"",VLOOKUP(B245,'START LİSTE'!$B$6:$F$1253,4,0))</f>
        <v/>
      </c>
      <c r="F245" s="23" t="str">
        <f>IF(ISERROR(VLOOKUP($B245,'START LİSTE'!$B$6:$F$1253,5,0)),"",VLOOKUP($B245,'START LİSTE'!$B$6:$F$1253,5,0))</f>
        <v/>
      </c>
      <c r="G245" s="81"/>
      <c r="H245" s="104" t="str">
        <f t="shared" si="7"/>
        <v/>
      </c>
    </row>
    <row r="246" spans="1:8" ht="17.25" customHeight="1" x14ac:dyDescent="0.2">
      <c r="A246" s="20" t="str">
        <f t="shared" si="6"/>
        <v/>
      </c>
      <c r="B246" s="80"/>
      <c r="C246" s="21" t="str">
        <f>IF(ISERROR(VLOOKUP(B246,'START LİSTE'!$B$6:$F$1253,2,0)),"",VLOOKUP(B246,'START LİSTE'!$B$6:$F$1253,2,0))</f>
        <v/>
      </c>
      <c r="D246" s="21" t="str">
        <f>IF(ISERROR(VLOOKUP(B246,'START LİSTE'!$B$6:$F$1253,3,0)),"",VLOOKUP(B246,'START LİSTE'!$B$6:$F$1253,3,0))</f>
        <v/>
      </c>
      <c r="E246" s="22" t="str">
        <f>IF(ISERROR(VLOOKUP(B246,'START LİSTE'!$B$6:$F$1253,4,0)),"",VLOOKUP(B246,'START LİSTE'!$B$6:$F$1253,4,0))</f>
        <v/>
      </c>
      <c r="F246" s="23" t="str">
        <f>IF(ISERROR(VLOOKUP($B246,'START LİSTE'!$B$6:$F$1253,5,0)),"",VLOOKUP($B246,'START LİSTE'!$B$6:$F$1253,5,0))</f>
        <v/>
      </c>
      <c r="G246" s="81"/>
      <c r="H246" s="104" t="str">
        <f t="shared" si="7"/>
        <v/>
      </c>
    </row>
    <row r="247" spans="1:8" ht="17.25" customHeight="1" x14ac:dyDescent="0.2">
      <c r="A247" s="20" t="str">
        <f t="shared" si="6"/>
        <v/>
      </c>
      <c r="B247" s="80"/>
      <c r="C247" s="21" t="str">
        <f>IF(ISERROR(VLOOKUP(B247,'START LİSTE'!$B$6:$F$1253,2,0)),"",VLOOKUP(B247,'START LİSTE'!$B$6:$F$1253,2,0))</f>
        <v/>
      </c>
      <c r="D247" s="21" t="str">
        <f>IF(ISERROR(VLOOKUP(B247,'START LİSTE'!$B$6:$F$1253,3,0)),"",VLOOKUP(B247,'START LİSTE'!$B$6:$F$1253,3,0))</f>
        <v/>
      </c>
      <c r="E247" s="22" t="str">
        <f>IF(ISERROR(VLOOKUP(B247,'START LİSTE'!$B$6:$F$1253,4,0)),"",VLOOKUP(B247,'START LİSTE'!$B$6:$F$1253,4,0))</f>
        <v/>
      </c>
      <c r="F247" s="23" t="str">
        <f>IF(ISERROR(VLOOKUP($B247,'START LİSTE'!$B$6:$F$1253,5,0)),"",VLOOKUP($B247,'START LİSTE'!$B$6:$F$1253,5,0))</f>
        <v/>
      </c>
      <c r="G247" s="81"/>
      <c r="H247" s="104" t="str">
        <f t="shared" si="7"/>
        <v/>
      </c>
    </row>
    <row r="248" spans="1:8" ht="17.25" customHeight="1" x14ac:dyDescent="0.2">
      <c r="A248" s="20" t="str">
        <f t="shared" si="6"/>
        <v/>
      </c>
      <c r="B248" s="80"/>
      <c r="C248" s="21" t="str">
        <f>IF(ISERROR(VLOOKUP(B248,'START LİSTE'!$B$6:$F$1253,2,0)),"",VLOOKUP(B248,'START LİSTE'!$B$6:$F$1253,2,0))</f>
        <v/>
      </c>
      <c r="D248" s="21" t="str">
        <f>IF(ISERROR(VLOOKUP(B248,'START LİSTE'!$B$6:$F$1253,3,0)),"",VLOOKUP(B248,'START LİSTE'!$B$6:$F$1253,3,0))</f>
        <v/>
      </c>
      <c r="E248" s="22" t="str">
        <f>IF(ISERROR(VLOOKUP(B248,'START LİSTE'!$B$6:$F$1253,4,0)),"",VLOOKUP(B248,'START LİSTE'!$B$6:$F$1253,4,0))</f>
        <v/>
      </c>
      <c r="F248" s="23" t="str">
        <f>IF(ISERROR(VLOOKUP($B248,'START LİSTE'!$B$6:$F$1253,5,0)),"",VLOOKUP($B248,'START LİSTE'!$B$6:$F$1253,5,0))</f>
        <v/>
      </c>
      <c r="G248" s="81"/>
      <c r="H248" s="104" t="str">
        <f t="shared" si="7"/>
        <v/>
      </c>
    </row>
    <row r="249" spans="1:8" ht="17.25" customHeight="1" x14ac:dyDescent="0.2">
      <c r="A249" s="20" t="str">
        <f t="shared" si="6"/>
        <v/>
      </c>
      <c r="B249" s="80"/>
      <c r="C249" s="21" t="str">
        <f>IF(ISERROR(VLOOKUP(B249,'START LİSTE'!$B$6:$F$1253,2,0)),"",VLOOKUP(B249,'START LİSTE'!$B$6:$F$1253,2,0))</f>
        <v/>
      </c>
      <c r="D249" s="21" t="str">
        <f>IF(ISERROR(VLOOKUP(B249,'START LİSTE'!$B$6:$F$1253,3,0)),"",VLOOKUP(B249,'START LİSTE'!$B$6:$F$1253,3,0))</f>
        <v/>
      </c>
      <c r="E249" s="22" t="str">
        <f>IF(ISERROR(VLOOKUP(B249,'START LİSTE'!$B$6:$F$1253,4,0)),"",VLOOKUP(B249,'START LİSTE'!$B$6:$F$1253,4,0))</f>
        <v/>
      </c>
      <c r="F249" s="23" t="str">
        <f>IF(ISERROR(VLOOKUP($B249,'START LİSTE'!$B$6:$F$1253,5,0)),"",VLOOKUP($B249,'START LİSTE'!$B$6:$F$1253,5,0))</f>
        <v/>
      </c>
      <c r="G249" s="81"/>
      <c r="H249" s="104" t="str">
        <f t="shared" si="7"/>
        <v/>
      </c>
    </row>
    <row r="250" spans="1:8" ht="17.25" customHeight="1" x14ac:dyDescent="0.2">
      <c r="A250" s="20" t="str">
        <f t="shared" si="6"/>
        <v/>
      </c>
      <c r="B250" s="80"/>
      <c r="C250" s="21" t="str">
        <f>IF(ISERROR(VLOOKUP(B250,'START LİSTE'!$B$6:$F$1253,2,0)),"",VLOOKUP(B250,'START LİSTE'!$B$6:$F$1253,2,0))</f>
        <v/>
      </c>
      <c r="D250" s="21" t="str">
        <f>IF(ISERROR(VLOOKUP(B250,'START LİSTE'!$B$6:$F$1253,3,0)),"",VLOOKUP(B250,'START LİSTE'!$B$6:$F$1253,3,0))</f>
        <v/>
      </c>
      <c r="E250" s="22" t="str">
        <f>IF(ISERROR(VLOOKUP(B250,'START LİSTE'!$B$6:$F$1253,4,0)),"",VLOOKUP(B250,'START LİSTE'!$B$6:$F$1253,4,0))</f>
        <v/>
      </c>
      <c r="F250" s="23" t="str">
        <f>IF(ISERROR(VLOOKUP($B250,'START LİSTE'!$B$6:$F$1253,5,0)),"",VLOOKUP($B250,'START LİSTE'!$B$6:$F$1253,5,0))</f>
        <v/>
      </c>
      <c r="G250" s="81"/>
      <c r="H250" s="104" t="str">
        <f t="shared" si="7"/>
        <v/>
      </c>
    </row>
    <row r="251" spans="1:8" ht="17.25" customHeight="1" x14ac:dyDescent="0.2">
      <c r="A251" s="20" t="str">
        <f t="shared" si="6"/>
        <v/>
      </c>
      <c r="B251" s="80"/>
      <c r="C251" s="21" t="str">
        <f>IF(ISERROR(VLOOKUP(B251,'START LİSTE'!$B$6:$F$1253,2,0)),"",VLOOKUP(B251,'START LİSTE'!$B$6:$F$1253,2,0))</f>
        <v/>
      </c>
      <c r="D251" s="21" t="str">
        <f>IF(ISERROR(VLOOKUP(B251,'START LİSTE'!$B$6:$F$1253,3,0)),"",VLOOKUP(B251,'START LİSTE'!$B$6:$F$1253,3,0))</f>
        <v/>
      </c>
      <c r="E251" s="22" t="str">
        <f>IF(ISERROR(VLOOKUP(B251,'START LİSTE'!$B$6:$F$1253,4,0)),"",VLOOKUP(B251,'START LİSTE'!$B$6:$F$1253,4,0))</f>
        <v/>
      </c>
      <c r="F251" s="23" t="str">
        <f>IF(ISERROR(VLOOKUP($B251,'START LİSTE'!$B$6:$F$1253,5,0)),"",VLOOKUP($B251,'START LİSTE'!$B$6:$F$1253,5,0))</f>
        <v/>
      </c>
      <c r="G251" s="81"/>
      <c r="H251" s="104" t="str">
        <f t="shared" si="7"/>
        <v/>
      </c>
    </row>
    <row r="252" spans="1:8" ht="17.25" customHeight="1" x14ac:dyDescent="0.2">
      <c r="A252" s="20" t="str">
        <f t="shared" si="6"/>
        <v/>
      </c>
      <c r="B252" s="80"/>
      <c r="C252" s="21" t="str">
        <f>IF(ISERROR(VLOOKUP(B252,'START LİSTE'!$B$6:$F$1253,2,0)),"",VLOOKUP(B252,'START LİSTE'!$B$6:$F$1253,2,0))</f>
        <v/>
      </c>
      <c r="D252" s="21" t="str">
        <f>IF(ISERROR(VLOOKUP(B252,'START LİSTE'!$B$6:$F$1253,3,0)),"",VLOOKUP(B252,'START LİSTE'!$B$6:$F$1253,3,0))</f>
        <v/>
      </c>
      <c r="E252" s="22" t="str">
        <f>IF(ISERROR(VLOOKUP(B252,'START LİSTE'!$B$6:$F$1253,4,0)),"",VLOOKUP(B252,'START LİSTE'!$B$6:$F$1253,4,0))</f>
        <v/>
      </c>
      <c r="F252" s="23" t="str">
        <f>IF(ISERROR(VLOOKUP($B252,'START LİSTE'!$B$6:$F$1253,5,0)),"",VLOOKUP($B252,'START LİSTE'!$B$6:$F$1253,5,0))</f>
        <v/>
      </c>
      <c r="G252" s="81"/>
      <c r="H252" s="104" t="str">
        <f t="shared" si="7"/>
        <v/>
      </c>
    </row>
    <row r="253" spans="1:8" ht="17.25" customHeight="1" x14ac:dyDescent="0.2">
      <c r="A253" s="20" t="str">
        <f t="shared" si="6"/>
        <v/>
      </c>
      <c r="B253" s="80"/>
      <c r="C253" s="21" t="str">
        <f>IF(ISERROR(VLOOKUP(B253,'START LİSTE'!$B$6:$F$1253,2,0)),"",VLOOKUP(B253,'START LİSTE'!$B$6:$F$1253,2,0))</f>
        <v/>
      </c>
      <c r="D253" s="21" t="str">
        <f>IF(ISERROR(VLOOKUP(B253,'START LİSTE'!$B$6:$F$1253,3,0)),"",VLOOKUP(B253,'START LİSTE'!$B$6:$F$1253,3,0))</f>
        <v/>
      </c>
      <c r="E253" s="22" t="str">
        <f>IF(ISERROR(VLOOKUP(B253,'START LİSTE'!$B$6:$F$1253,4,0)),"",VLOOKUP(B253,'START LİSTE'!$B$6:$F$1253,4,0))</f>
        <v/>
      </c>
      <c r="F253" s="23" t="str">
        <f>IF(ISERROR(VLOOKUP($B253,'START LİSTE'!$B$6:$F$1253,5,0)),"",VLOOKUP($B253,'START LİSTE'!$B$6:$F$1253,5,0))</f>
        <v/>
      </c>
      <c r="G253" s="81"/>
      <c r="H253" s="104" t="str">
        <f t="shared" si="7"/>
        <v/>
      </c>
    </row>
    <row r="254" spans="1:8" ht="17.25" customHeight="1" x14ac:dyDescent="0.2">
      <c r="A254" s="20" t="str">
        <f t="shared" si="6"/>
        <v/>
      </c>
      <c r="B254" s="80"/>
      <c r="C254" s="21" t="str">
        <f>IF(ISERROR(VLOOKUP(B254,'START LİSTE'!$B$6:$F$1253,2,0)),"",VLOOKUP(B254,'START LİSTE'!$B$6:$F$1253,2,0))</f>
        <v/>
      </c>
      <c r="D254" s="21" t="str">
        <f>IF(ISERROR(VLOOKUP(B254,'START LİSTE'!$B$6:$F$1253,3,0)),"",VLOOKUP(B254,'START LİSTE'!$B$6:$F$1253,3,0))</f>
        <v/>
      </c>
      <c r="E254" s="22" t="str">
        <f>IF(ISERROR(VLOOKUP(B254,'START LİSTE'!$B$6:$F$1253,4,0)),"",VLOOKUP(B254,'START LİSTE'!$B$6:$F$1253,4,0))</f>
        <v/>
      </c>
      <c r="F254" s="23" t="str">
        <f>IF(ISERROR(VLOOKUP($B254,'START LİSTE'!$B$6:$F$1253,5,0)),"",VLOOKUP($B254,'START LİSTE'!$B$6:$F$1253,5,0))</f>
        <v/>
      </c>
      <c r="G254" s="81"/>
      <c r="H254" s="104" t="str">
        <f t="shared" si="7"/>
        <v/>
      </c>
    </row>
  </sheetData>
  <mergeCells count="5">
    <mergeCell ref="A4:C4"/>
    <mergeCell ref="A1:H1"/>
    <mergeCell ref="A2:H2"/>
    <mergeCell ref="A3:H3"/>
    <mergeCell ref="F4:H4"/>
  </mergeCells>
  <phoneticPr fontId="3" type="noConversion"/>
  <conditionalFormatting sqref="H6:H254">
    <cfRule type="containsText" dxfId="24" priority="3" stopIfTrue="1" operator="containsText" text="$E$7=&quot;F&quot;">
      <formula>NOT(ISERROR(SEARCH("$E$7=""F""",H6)))</formula>
    </cfRule>
    <cfRule type="containsText" dxfId="23" priority="5" stopIfTrue="1" operator="containsText" text="F=E7">
      <formula>NOT(ISERROR(SEARCH("F=E7",H6)))</formula>
    </cfRule>
  </conditionalFormatting>
  <conditionalFormatting sqref="B6:B254">
    <cfRule type="duplicateValues" dxfId="22" priority="184" stopIfTrue="1"/>
  </conditionalFormatting>
  <conditionalFormatting sqref="B6:B254">
    <cfRule type="duplicateValues" dxfId="21" priority="1" stopIfTrue="1"/>
  </conditionalFormatting>
  <printOptions horizontalCentered="1"/>
  <pageMargins left="0.6692913385826772" right="0.23622047244094491" top="0.47" bottom="0.41" header="0.39370078740157483" footer="0.28999999999999998"/>
  <pageSetup paperSize="9" scale="90" orientation="portrait" r:id="rId1"/>
  <headerFooter alignWithMargins="0"/>
  <rowBreaks count="1" manualBreakCount="1">
    <brk id="45" max="7" man="1"/>
  </rowBreaks>
  <ignoredErrors>
    <ignoredError sqref="H7"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rgb="FFFF0000"/>
  </sheetPr>
  <dimension ref="A1:H29"/>
  <sheetViews>
    <sheetView view="pageBreakPreview" zoomScale="110" zoomScaleNormal="100" zoomScaleSheetLayoutView="110" workbookViewId="0">
      <selection activeCell="A30" sqref="A30:XFD132"/>
    </sheetView>
  </sheetViews>
  <sheetFormatPr defaultRowHeight="12.75" x14ac:dyDescent="0.2"/>
  <cols>
    <col min="1" max="1" width="8.7109375" style="14" customWidth="1"/>
    <col min="2" max="2" width="30.7109375" style="13" customWidth="1"/>
    <col min="3" max="3" width="6.5703125" style="13" customWidth="1"/>
    <col min="4" max="4" width="24.28515625" style="13" customWidth="1"/>
    <col min="5" max="5" width="5.85546875" style="13" hidden="1" customWidth="1"/>
    <col min="6" max="6" width="8" style="13" customWidth="1"/>
    <col min="7" max="7" width="6.42578125" style="13" customWidth="1"/>
    <col min="8" max="8" width="9.140625" style="121"/>
    <col min="9" max="9" width="9.140625" style="13"/>
    <col min="10" max="10" width="14.28515625" style="13" customWidth="1"/>
    <col min="11" max="11" width="9.140625" style="13"/>
    <col min="12" max="12" width="16.85546875" style="13" customWidth="1"/>
    <col min="13" max="16384" width="9.140625" style="13"/>
  </cols>
  <sheetData>
    <row r="1" spans="1:8" s="1" customFormat="1" ht="30" customHeight="1" x14ac:dyDescent="0.2">
      <c r="A1" s="180" t="str">
        <f>KAPAK!A2</f>
        <v>Samsun Atletizm İl Temsilciliği</v>
      </c>
      <c r="B1" s="180"/>
      <c r="C1" s="180"/>
      <c r="D1" s="180"/>
      <c r="E1" s="180"/>
      <c r="F1" s="180"/>
      <c r="G1" s="180"/>
      <c r="H1" s="180"/>
    </row>
    <row r="2" spans="1:8" s="1" customFormat="1" ht="14.25" x14ac:dyDescent="0.2">
      <c r="A2" s="182" t="str">
        <f>KAPAK!B24</f>
        <v>Küçükler ve Yıldızlar Bölgesel Kros Ligi 3.Kademe Yarışmaları</v>
      </c>
      <c r="B2" s="182"/>
      <c r="C2" s="182"/>
      <c r="D2" s="182"/>
      <c r="E2" s="182"/>
      <c r="F2" s="182"/>
      <c r="G2" s="182"/>
      <c r="H2" s="182"/>
    </row>
    <row r="3" spans="1:8" s="1" customFormat="1" ht="14.25" x14ac:dyDescent="0.2">
      <c r="A3" s="183" t="str">
        <f>KAPAK!B27</f>
        <v>Samsun</v>
      </c>
      <c r="B3" s="183"/>
      <c r="C3" s="183"/>
      <c r="D3" s="183"/>
      <c r="E3" s="183"/>
      <c r="F3" s="183"/>
      <c r="G3" s="183"/>
      <c r="H3" s="183"/>
    </row>
    <row r="4" spans="1:8" s="1" customFormat="1" ht="17.25" customHeight="1" x14ac:dyDescent="0.2">
      <c r="A4" s="184" t="str">
        <f>KAPAK!B26</f>
        <v>Küçük Kızlar</v>
      </c>
      <c r="B4" s="184"/>
      <c r="C4" s="178" t="str">
        <f>KAPAK!B25</f>
        <v>1.5 km.</v>
      </c>
      <c r="D4" s="178"/>
      <c r="E4" s="27"/>
      <c r="F4" s="179">
        <f>KAPAK!B28</f>
        <v>41959.416666666664</v>
      </c>
      <c r="G4" s="179"/>
      <c r="H4" s="179"/>
    </row>
    <row r="5" spans="1:8" s="2" customFormat="1" ht="29.25" customHeight="1" x14ac:dyDescent="0.2">
      <c r="A5" s="72" t="s">
        <v>5</v>
      </c>
      <c r="B5" s="73" t="s">
        <v>16</v>
      </c>
      <c r="C5" s="74" t="s">
        <v>1</v>
      </c>
      <c r="D5" s="73" t="s">
        <v>3</v>
      </c>
      <c r="E5" s="73" t="s">
        <v>8</v>
      </c>
      <c r="F5" s="73" t="s">
        <v>7</v>
      </c>
      <c r="G5" s="76" t="s">
        <v>13</v>
      </c>
      <c r="H5" s="118" t="s">
        <v>6</v>
      </c>
    </row>
    <row r="6" spans="1:8" s="1" customFormat="1" ht="14.25" customHeight="1" x14ac:dyDescent="0.2">
      <c r="A6" s="3"/>
      <c r="B6" s="4"/>
      <c r="C6" s="78">
        <v>461</v>
      </c>
      <c r="D6" s="5" t="s">
        <v>37</v>
      </c>
      <c r="E6" s="6" t="s">
        <v>39</v>
      </c>
      <c r="F6" s="82">
        <v>515</v>
      </c>
      <c r="G6" s="28">
        <v>2</v>
      </c>
      <c r="H6" s="119"/>
    </row>
    <row r="7" spans="1:8" s="1" customFormat="1" ht="14.25" customHeight="1" x14ac:dyDescent="0.2">
      <c r="A7" s="8"/>
      <c r="B7" s="9"/>
      <c r="C7" s="79">
        <v>462</v>
      </c>
      <c r="D7" s="10" t="s">
        <v>40</v>
      </c>
      <c r="E7" s="11" t="s">
        <v>39</v>
      </c>
      <c r="F7" s="83">
        <v>534</v>
      </c>
      <c r="G7" s="29">
        <v>7</v>
      </c>
      <c r="H7" s="120"/>
    </row>
    <row r="8" spans="1:8" s="1" customFormat="1" ht="14.25" customHeight="1" x14ac:dyDescent="0.2">
      <c r="A8" s="30">
        <v>1</v>
      </c>
      <c r="B8" s="9" t="s">
        <v>38</v>
      </c>
      <c r="C8" s="79">
        <v>463</v>
      </c>
      <c r="D8" s="10" t="s">
        <v>41</v>
      </c>
      <c r="E8" s="11" t="s">
        <v>39</v>
      </c>
      <c r="F8" s="83">
        <v>528</v>
      </c>
      <c r="G8" s="29">
        <v>5</v>
      </c>
      <c r="H8" s="112">
        <v>14.0007</v>
      </c>
    </row>
    <row r="9" spans="1:8" s="1" customFormat="1" ht="14.25" customHeight="1" x14ac:dyDescent="0.2">
      <c r="A9" s="8"/>
      <c r="B9" s="9"/>
      <c r="C9" s="79">
        <v>464</v>
      </c>
      <c r="D9" s="10" t="s">
        <v>42</v>
      </c>
      <c r="E9" s="11" t="s">
        <v>39</v>
      </c>
      <c r="F9" s="83">
        <v>535</v>
      </c>
      <c r="G9" s="29">
        <v>8</v>
      </c>
      <c r="H9" s="120"/>
    </row>
    <row r="10" spans="1:8" ht="14.25" customHeight="1" x14ac:dyDescent="0.2">
      <c r="A10" s="3"/>
      <c r="B10" s="4"/>
      <c r="C10" s="78">
        <v>477</v>
      </c>
      <c r="D10" s="5" t="s">
        <v>56</v>
      </c>
      <c r="E10" s="6" t="s">
        <v>39</v>
      </c>
      <c r="F10" s="82">
        <v>512</v>
      </c>
      <c r="G10" s="28">
        <v>1</v>
      </c>
      <c r="H10" s="119"/>
    </row>
    <row r="11" spans="1:8" ht="14.25" customHeight="1" x14ac:dyDescent="0.2">
      <c r="A11" s="8"/>
      <c r="B11" s="9"/>
      <c r="C11" s="79">
        <v>478</v>
      </c>
      <c r="D11" s="10" t="s">
        <v>58</v>
      </c>
      <c r="E11" s="11" t="s">
        <v>39</v>
      </c>
      <c r="F11" s="83">
        <v>547</v>
      </c>
      <c r="G11" s="29">
        <v>15</v>
      </c>
      <c r="H11" s="120"/>
    </row>
    <row r="12" spans="1:8" ht="14.25" customHeight="1" x14ac:dyDescent="0.2">
      <c r="A12" s="30">
        <v>2</v>
      </c>
      <c r="B12" s="9" t="s">
        <v>57</v>
      </c>
      <c r="C12" s="79">
        <v>479</v>
      </c>
      <c r="D12" s="10" t="s">
        <v>59</v>
      </c>
      <c r="E12" s="11" t="s">
        <v>39</v>
      </c>
      <c r="F12" s="83">
        <v>537</v>
      </c>
      <c r="G12" s="29">
        <v>10</v>
      </c>
      <c r="H12" s="112">
        <v>23.001200000000001</v>
      </c>
    </row>
    <row r="13" spans="1:8" ht="14.25" customHeight="1" x14ac:dyDescent="0.2">
      <c r="A13" s="8"/>
      <c r="B13" s="9"/>
      <c r="C13" s="79">
        <v>480</v>
      </c>
      <c r="D13" s="10" t="s">
        <v>85</v>
      </c>
      <c r="E13" s="11" t="s">
        <v>39</v>
      </c>
      <c r="F13" s="83">
        <v>541</v>
      </c>
      <c r="G13" s="29">
        <v>12</v>
      </c>
      <c r="H13" s="120"/>
    </row>
    <row r="14" spans="1:8" ht="14.25" customHeight="1" x14ac:dyDescent="0.2">
      <c r="A14" s="3"/>
      <c r="B14" s="4"/>
      <c r="C14" s="78">
        <v>469</v>
      </c>
      <c r="D14" s="5" t="s">
        <v>48</v>
      </c>
      <c r="E14" s="6" t="s">
        <v>39</v>
      </c>
      <c r="F14" s="82">
        <v>538</v>
      </c>
      <c r="G14" s="28">
        <v>11</v>
      </c>
      <c r="H14" s="119"/>
    </row>
    <row r="15" spans="1:8" ht="14.25" customHeight="1" x14ac:dyDescent="0.2">
      <c r="A15" s="8"/>
      <c r="B15" s="9"/>
      <c r="C15" s="79">
        <v>470</v>
      </c>
      <c r="D15" s="10" t="s">
        <v>50</v>
      </c>
      <c r="E15" s="11" t="s">
        <v>39</v>
      </c>
      <c r="F15" s="83">
        <v>536</v>
      </c>
      <c r="G15" s="29">
        <v>9</v>
      </c>
      <c r="H15" s="120"/>
    </row>
    <row r="16" spans="1:8" ht="14.25" customHeight="1" x14ac:dyDescent="0.2">
      <c r="A16" s="30">
        <v>3</v>
      </c>
      <c r="B16" s="9" t="s">
        <v>49</v>
      </c>
      <c r="C16" s="79">
        <v>471</v>
      </c>
      <c r="D16" s="10" t="s">
        <v>51</v>
      </c>
      <c r="E16" s="11" t="s">
        <v>39</v>
      </c>
      <c r="F16" s="83">
        <v>624</v>
      </c>
      <c r="G16" s="29">
        <v>22</v>
      </c>
      <c r="H16" s="112">
        <v>26.001100000000001</v>
      </c>
    </row>
    <row r="17" spans="1:8" ht="14.25" customHeight="1" x14ac:dyDescent="0.2">
      <c r="A17" s="8"/>
      <c r="B17" s="9"/>
      <c r="C17" s="79">
        <v>472</v>
      </c>
      <c r="D17" s="10" t="s">
        <v>52</v>
      </c>
      <c r="E17" s="11" t="s">
        <v>39</v>
      </c>
      <c r="F17" s="83">
        <v>530</v>
      </c>
      <c r="G17" s="29">
        <v>6</v>
      </c>
      <c r="H17" s="120"/>
    </row>
    <row r="18" spans="1:8" ht="14.25" customHeight="1" x14ac:dyDescent="0.2">
      <c r="A18" s="3"/>
      <c r="B18" s="4"/>
      <c r="C18" s="78">
        <v>481</v>
      </c>
      <c r="D18" s="5" t="s">
        <v>60</v>
      </c>
      <c r="E18" s="6" t="s">
        <v>39</v>
      </c>
      <c r="F18" s="82">
        <v>545</v>
      </c>
      <c r="G18" s="7">
        <v>14</v>
      </c>
      <c r="H18" s="119"/>
    </row>
    <row r="19" spans="1:8" ht="14.25" customHeight="1" x14ac:dyDescent="0.2">
      <c r="A19" s="8"/>
      <c r="B19" s="9"/>
      <c r="C19" s="79">
        <v>482</v>
      </c>
      <c r="D19" s="10" t="s">
        <v>62</v>
      </c>
      <c r="E19" s="11" t="s">
        <v>39</v>
      </c>
      <c r="F19" s="83">
        <v>527</v>
      </c>
      <c r="G19" s="12">
        <v>4</v>
      </c>
      <c r="H19" s="120"/>
    </row>
    <row r="20" spans="1:8" ht="14.25" customHeight="1" x14ac:dyDescent="0.2">
      <c r="A20" s="30">
        <v>4</v>
      </c>
      <c r="B20" s="9" t="s">
        <v>61</v>
      </c>
      <c r="C20" s="79">
        <v>483</v>
      </c>
      <c r="D20" s="10" t="s">
        <v>63</v>
      </c>
      <c r="E20" s="11" t="s">
        <v>39</v>
      </c>
      <c r="F20" s="83">
        <v>543</v>
      </c>
      <c r="G20" s="12">
        <v>13</v>
      </c>
      <c r="H20" s="112">
        <v>31.0014</v>
      </c>
    </row>
    <row r="21" spans="1:8" ht="14.25" customHeight="1" x14ac:dyDescent="0.2">
      <c r="A21" s="8"/>
      <c r="B21" s="9"/>
      <c r="C21" s="79">
        <v>484</v>
      </c>
      <c r="D21" s="10" t="s">
        <v>64</v>
      </c>
      <c r="E21" s="11" t="s">
        <v>39</v>
      </c>
      <c r="F21" s="83">
        <v>600</v>
      </c>
      <c r="G21" s="12">
        <v>19</v>
      </c>
      <c r="H21" s="120"/>
    </row>
    <row r="22" spans="1:8" ht="14.25" customHeight="1" x14ac:dyDescent="0.2">
      <c r="A22" s="3"/>
      <c r="B22" s="4"/>
      <c r="C22" s="78">
        <v>473</v>
      </c>
      <c r="D22" s="5" t="s">
        <v>53</v>
      </c>
      <c r="E22" s="6" t="s">
        <v>39</v>
      </c>
      <c r="F22" s="82">
        <v>521</v>
      </c>
      <c r="G22" s="7">
        <v>3</v>
      </c>
      <c r="H22" s="119"/>
    </row>
    <row r="23" spans="1:8" ht="14.25" customHeight="1" x14ac:dyDescent="0.2">
      <c r="A23" s="8"/>
      <c r="B23" s="9"/>
      <c r="C23" s="79">
        <v>474</v>
      </c>
      <c r="D23" s="10" t="s">
        <v>66</v>
      </c>
      <c r="E23" s="11" t="s">
        <v>39</v>
      </c>
      <c r="F23" s="83">
        <v>559</v>
      </c>
      <c r="G23" s="12">
        <v>17</v>
      </c>
      <c r="H23" s="120"/>
    </row>
    <row r="24" spans="1:8" ht="14.25" customHeight="1" x14ac:dyDescent="0.2">
      <c r="A24" s="30">
        <v>5</v>
      </c>
      <c r="B24" s="9" t="s">
        <v>54</v>
      </c>
      <c r="C24" s="79">
        <v>475</v>
      </c>
      <c r="D24" s="10" t="s">
        <v>65</v>
      </c>
      <c r="E24" s="11" t="s">
        <v>39</v>
      </c>
      <c r="F24" s="83">
        <v>616</v>
      </c>
      <c r="G24" s="12">
        <v>21</v>
      </c>
      <c r="H24" s="112">
        <v>40.002000000000002</v>
      </c>
    </row>
    <row r="25" spans="1:8" ht="14.25" customHeight="1" x14ac:dyDescent="0.2">
      <c r="A25" s="8"/>
      <c r="B25" s="9"/>
      <c r="C25" s="79">
        <v>476</v>
      </c>
      <c r="D25" s="10" t="s">
        <v>55</v>
      </c>
      <c r="E25" s="11" t="s">
        <v>39</v>
      </c>
      <c r="F25" s="83">
        <v>605</v>
      </c>
      <c r="G25" s="12">
        <v>20</v>
      </c>
      <c r="H25" s="120"/>
    </row>
    <row r="26" spans="1:8" ht="14.25" customHeight="1" x14ac:dyDescent="0.2">
      <c r="A26" s="3"/>
      <c r="B26" s="4"/>
      <c r="C26" s="78">
        <v>465</v>
      </c>
      <c r="D26" s="5" t="s">
        <v>43</v>
      </c>
      <c r="E26" s="6" t="s">
        <v>39</v>
      </c>
      <c r="F26" s="82">
        <v>553</v>
      </c>
      <c r="G26" s="7">
        <v>16</v>
      </c>
      <c r="H26" s="119"/>
    </row>
    <row r="27" spans="1:8" ht="14.25" customHeight="1" x14ac:dyDescent="0.2">
      <c r="A27" s="8"/>
      <c r="B27" s="9"/>
      <c r="C27" s="79">
        <v>466</v>
      </c>
      <c r="D27" s="10" t="s">
        <v>45</v>
      </c>
      <c r="E27" s="11" t="s">
        <v>39</v>
      </c>
      <c r="F27" s="83">
        <v>559</v>
      </c>
      <c r="G27" s="12">
        <v>18</v>
      </c>
      <c r="H27" s="120"/>
    </row>
    <row r="28" spans="1:8" ht="14.25" customHeight="1" x14ac:dyDescent="0.2">
      <c r="A28" s="30">
        <v>6</v>
      </c>
      <c r="B28" s="9" t="s">
        <v>44</v>
      </c>
      <c r="C28" s="79">
        <v>467</v>
      </c>
      <c r="D28" s="10" t="s">
        <v>46</v>
      </c>
      <c r="E28" s="11" t="s">
        <v>39</v>
      </c>
      <c r="F28" s="83">
        <v>744</v>
      </c>
      <c r="G28" s="12">
        <v>24</v>
      </c>
      <c r="H28" s="112">
        <v>57.002299999999998</v>
      </c>
    </row>
    <row r="29" spans="1:8" ht="14.25" customHeight="1" x14ac:dyDescent="0.2">
      <c r="A29" s="8"/>
      <c r="B29" s="9"/>
      <c r="C29" s="79">
        <v>468</v>
      </c>
      <c r="D29" s="10" t="s">
        <v>47</v>
      </c>
      <c r="E29" s="11" t="s">
        <v>39</v>
      </c>
      <c r="F29" s="83">
        <v>656</v>
      </c>
      <c r="G29" s="12">
        <v>23</v>
      </c>
      <c r="H29" s="120"/>
    </row>
  </sheetData>
  <mergeCells count="6">
    <mergeCell ref="F4:H4"/>
    <mergeCell ref="A2:H2"/>
    <mergeCell ref="A1:H1"/>
    <mergeCell ref="A3:H3"/>
    <mergeCell ref="A4:B4"/>
    <mergeCell ref="C4:D4"/>
  </mergeCells>
  <phoneticPr fontId="3" type="noConversion"/>
  <conditionalFormatting sqref="B5">
    <cfRule type="duplicateValues" dxfId="20" priority="9" stopIfTrue="1"/>
  </conditionalFormatting>
  <conditionalFormatting sqref="A6:A29">
    <cfRule type="cellIs" dxfId="19" priority="6" operator="greaterThan">
      <formula>1000</formula>
    </cfRule>
    <cfRule type="cellIs" dxfId="18" priority="7" operator="greaterThan">
      <formula>"&gt;1000"</formula>
    </cfRule>
  </conditionalFormatting>
  <conditionalFormatting sqref="H6:H29">
    <cfRule type="duplicateValues" dxfId="0" priority="666"/>
  </conditionalFormatting>
  <printOptions horizontalCentered="1"/>
  <pageMargins left="0.59" right="0.23622047244094491" top="0.55118110236220474" bottom="0.35433070866141736" header="0.39370078740157483" footer="0.23622047244094491"/>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29"/>
  <sheetViews>
    <sheetView tabSelected="1" view="pageBreakPreview" zoomScale="90" zoomScaleNormal="100" zoomScaleSheetLayoutView="90" workbookViewId="0">
      <selection activeCell="O7" sqref="O7"/>
    </sheetView>
  </sheetViews>
  <sheetFormatPr defaultRowHeight="12.75" x14ac:dyDescent="0.2"/>
  <cols>
    <col min="2" max="2" width="37.42578125" customWidth="1"/>
    <col min="3" max="3" width="0" hidden="1" customWidth="1"/>
    <col min="4" max="4" width="32.42578125" hidden="1" customWidth="1"/>
    <col min="5" max="7" width="0" hidden="1" customWidth="1"/>
  </cols>
  <sheetData>
    <row r="1" spans="1:11" ht="39" customHeight="1" x14ac:dyDescent="0.2">
      <c r="A1" s="180" t="str">
        <f>KAPAK!A2</f>
        <v>Samsun Atletizm İl Temsilciliği</v>
      </c>
      <c r="B1" s="180"/>
      <c r="C1" s="180"/>
      <c r="D1" s="180"/>
      <c r="E1" s="180"/>
      <c r="F1" s="180"/>
      <c r="G1" s="180"/>
      <c r="H1" s="180"/>
      <c r="I1" s="180"/>
      <c r="J1" s="180"/>
      <c r="K1" s="180"/>
    </row>
    <row r="2" spans="1:11" ht="26.25" customHeight="1" x14ac:dyDescent="0.2">
      <c r="A2" s="181" t="str">
        <f>KAPAK!B24</f>
        <v>Küçükler ve Yıldızlar Bölgesel Kros Ligi 3.Kademe Yarışmaları</v>
      </c>
      <c r="B2" s="181"/>
      <c r="C2" s="181"/>
      <c r="D2" s="181"/>
      <c r="E2" s="181"/>
      <c r="F2" s="181"/>
      <c r="G2" s="181"/>
      <c r="H2" s="181"/>
      <c r="I2" s="181"/>
      <c r="J2" s="181"/>
      <c r="K2" s="181"/>
    </row>
    <row r="3" spans="1:11" ht="14.25" x14ac:dyDescent="0.2">
      <c r="A3" s="70"/>
      <c r="B3" s="70"/>
      <c r="C3" s="183"/>
      <c r="D3" s="183"/>
      <c r="E3" s="70"/>
      <c r="F3" s="71"/>
      <c r="G3" s="70"/>
      <c r="H3" s="70"/>
      <c r="I3" s="70"/>
      <c r="J3" s="70"/>
      <c r="K3" s="70"/>
    </row>
    <row r="4" spans="1:11" x14ac:dyDescent="0.2">
      <c r="A4" s="186" t="str">
        <f>KAPAK!B26</f>
        <v>Küçük Kızlar</v>
      </c>
      <c r="B4" s="186"/>
      <c r="C4" s="185" t="str">
        <f>KAPAK!B25</f>
        <v>1.5 km.</v>
      </c>
      <c r="D4" s="185"/>
      <c r="E4" s="27"/>
      <c r="F4" s="179">
        <f>KAPAK!B28</f>
        <v>41959.416666666664</v>
      </c>
      <c r="G4" s="179"/>
      <c r="H4" s="179"/>
      <c r="I4" s="179"/>
      <c r="J4" s="179"/>
      <c r="K4" s="179"/>
    </row>
    <row r="5" spans="1:11" ht="44.25" customHeight="1" x14ac:dyDescent="0.2">
      <c r="A5" s="72" t="s">
        <v>5</v>
      </c>
      <c r="B5" s="73" t="s">
        <v>16</v>
      </c>
      <c r="C5" s="74" t="s">
        <v>1</v>
      </c>
      <c r="D5" s="73" t="s">
        <v>3</v>
      </c>
      <c r="E5" s="73" t="s">
        <v>8</v>
      </c>
      <c r="F5" s="75" t="s">
        <v>7</v>
      </c>
      <c r="G5" s="76" t="s">
        <v>13</v>
      </c>
      <c r="H5" s="77" t="s">
        <v>23</v>
      </c>
      <c r="I5" s="77" t="s">
        <v>24</v>
      </c>
      <c r="J5" s="77" t="s">
        <v>25</v>
      </c>
      <c r="K5" s="73" t="s">
        <v>26</v>
      </c>
    </row>
    <row r="6" spans="1:11" ht="14.25" x14ac:dyDescent="0.2">
      <c r="A6" s="91"/>
      <c r="B6" s="92"/>
      <c r="C6" s="93">
        <v>461</v>
      </c>
      <c r="D6" s="94" t="s">
        <v>37</v>
      </c>
      <c r="E6" s="95" t="s">
        <v>39</v>
      </c>
      <c r="F6" s="96">
        <v>515</v>
      </c>
      <c r="G6" s="97">
        <v>2</v>
      </c>
      <c r="H6" s="128"/>
      <c r="I6" s="128"/>
      <c r="J6" s="128"/>
      <c r="K6" s="119"/>
    </row>
    <row r="7" spans="1:11" ht="14.25" x14ac:dyDescent="0.2">
      <c r="A7" s="45"/>
      <c r="B7" s="98"/>
      <c r="C7" s="99">
        <v>462</v>
      </c>
      <c r="D7" s="100" t="s">
        <v>40</v>
      </c>
      <c r="E7" s="101" t="s">
        <v>39</v>
      </c>
      <c r="F7" s="102">
        <v>534</v>
      </c>
      <c r="G7" s="103">
        <v>7</v>
      </c>
      <c r="H7" s="129"/>
      <c r="I7" s="129"/>
      <c r="J7" s="129"/>
      <c r="K7" s="120"/>
    </row>
    <row r="8" spans="1:11" ht="15.75" x14ac:dyDescent="0.2">
      <c r="A8" s="45">
        <v>1</v>
      </c>
      <c r="B8" s="98" t="s">
        <v>38</v>
      </c>
      <c r="C8" s="99">
        <v>463</v>
      </c>
      <c r="D8" s="100" t="s">
        <v>41</v>
      </c>
      <c r="E8" s="101" t="s">
        <v>39</v>
      </c>
      <c r="F8" s="102">
        <v>528</v>
      </c>
      <c r="G8" s="103">
        <v>5</v>
      </c>
      <c r="H8" s="112">
        <v>9.0005000000000006</v>
      </c>
      <c r="I8" s="112">
        <v>6.0003000000000002</v>
      </c>
      <c r="J8" s="84">
        <v>14.0007</v>
      </c>
      <c r="K8" s="112">
        <v>29.0015</v>
      </c>
    </row>
    <row r="9" spans="1:11" ht="14.25" x14ac:dyDescent="0.2">
      <c r="A9" s="45"/>
      <c r="B9" s="98"/>
      <c r="C9" s="99">
        <v>464</v>
      </c>
      <c r="D9" s="100" t="s">
        <v>42</v>
      </c>
      <c r="E9" s="101" t="s">
        <v>39</v>
      </c>
      <c r="F9" s="102">
        <v>535</v>
      </c>
      <c r="G9" s="103">
        <v>8</v>
      </c>
      <c r="H9" s="129"/>
      <c r="I9" s="129"/>
      <c r="J9" s="129"/>
      <c r="K9" s="120"/>
    </row>
    <row r="10" spans="1:11" ht="14.25" x14ac:dyDescent="0.2">
      <c r="A10" s="91"/>
      <c r="B10" s="92"/>
      <c r="C10" s="93">
        <v>477</v>
      </c>
      <c r="D10" s="94" t="s">
        <v>56</v>
      </c>
      <c r="E10" s="95" t="s">
        <v>39</v>
      </c>
      <c r="F10" s="96">
        <v>512</v>
      </c>
      <c r="G10" s="97">
        <v>1</v>
      </c>
      <c r="H10" s="128"/>
      <c r="I10" s="128"/>
      <c r="J10" s="128"/>
      <c r="K10" s="119"/>
    </row>
    <row r="11" spans="1:11" ht="14.25" x14ac:dyDescent="0.2">
      <c r="A11" s="45"/>
      <c r="B11" s="98"/>
      <c r="C11" s="99">
        <v>478</v>
      </c>
      <c r="D11" s="100" t="s">
        <v>58</v>
      </c>
      <c r="E11" s="101" t="s">
        <v>39</v>
      </c>
      <c r="F11" s="102">
        <v>547</v>
      </c>
      <c r="G11" s="103">
        <v>15</v>
      </c>
      <c r="H11" s="129"/>
      <c r="I11" s="129"/>
      <c r="J11" s="129"/>
      <c r="K11" s="120"/>
    </row>
    <row r="12" spans="1:11" ht="15.75" x14ac:dyDescent="0.2">
      <c r="A12" s="45">
        <v>2</v>
      </c>
      <c r="B12" s="98" t="s">
        <v>57</v>
      </c>
      <c r="C12" s="99">
        <v>479</v>
      </c>
      <c r="D12" s="100" t="s">
        <v>59</v>
      </c>
      <c r="E12" s="101" t="s">
        <v>39</v>
      </c>
      <c r="F12" s="102">
        <v>537</v>
      </c>
      <c r="G12" s="103">
        <v>10</v>
      </c>
      <c r="H12" s="112">
        <v>32.001600000000003</v>
      </c>
      <c r="I12" s="112">
        <v>22.001000000000001</v>
      </c>
      <c r="J12" s="84">
        <v>23.001200000000001</v>
      </c>
      <c r="K12" s="112">
        <v>77.003799999999998</v>
      </c>
    </row>
    <row r="13" spans="1:11" ht="14.25" x14ac:dyDescent="0.2">
      <c r="A13" s="45"/>
      <c r="B13" s="98"/>
      <c r="C13" s="99">
        <v>480</v>
      </c>
      <c r="D13" s="100" t="s">
        <v>85</v>
      </c>
      <c r="E13" s="101" t="s">
        <v>39</v>
      </c>
      <c r="F13" s="102">
        <v>541</v>
      </c>
      <c r="G13" s="103">
        <v>12</v>
      </c>
      <c r="H13" s="129"/>
      <c r="I13" s="129"/>
      <c r="J13" s="129"/>
      <c r="K13" s="120"/>
    </row>
    <row r="14" spans="1:11" ht="14.25" x14ac:dyDescent="0.2">
      <c r="A14" s="91"/>
      <c r="B14" s="92"/>
      <c r="C14" s="93">
        <v>469</v>
      </c>
      <c r="D14" s="94" t="s">
        <v>48</v>
      </c>
      <c r="E14" s="95" t="s">
        <v>39</v>
      </c>
      <c r="F14" s="96">
        <v>538</v>
      </c>
      <c r="G14" s="97">
        <v>11</v>
      </c>
      <c r="H14" s="128"/>
      <c r="I14" s="128"/>
      <c r="J14" s="128"/>
      <c r="K14" s="119"/>
    </row>
    <row r="15" spans="1:11" ht="14.25" x14ac:dyDescent="0.2">
      <c r="A15" s="45"/>
      <c r="B15" s="98"/>
      <c r="C15" s="99">
        <v>470</v>
      </c>
      <c r="D15" s="100" t="s">
        <v>50</v>
      </c>
      <c r="E15" s="101" t="s">
        <v>39</v>
      </c>
      <c r="F15" s="102">
        <v>536</v>
      </c>
      <c r="G15" s="103">
        <v>9</v>
      </c>
      <c r="H15" s="129"/>
      <c r="I15" s="129"/>
      <c r="J15" s="129"/>
      <c r="K15" s="120"/>
    </row>
    <row r="16" spans="1:11" ht="15.75" x14ac:dyDescent="0.2">
      <c r="A16" s="45">
        <v>3</v>
      </c>
      <c r="B16" s="98" t="s">
        <v>49</v>
      </c>
      <c r="C16" s="99">
        <v>471</v>
      </c>
      <c r="D16" s="100" t="s">
        <v>51</v>
      </c>
      <c r="E16" s="101" t="s">
        <v>39</v>
      </c>
      <c r="F16" s="102">
        <v>624</v>
      </c>
      <c r="G16" s="103">
        <v>22</v>
      </c>
      <c r="H16" s="112">
        <v>27.001200000000001</v>
      </c>
      <c r="I16" s="112">
        <v>31.0014</v>
      </c>
      <c r="J16" s="84">
        <v>26.001100000000001</v>
      </c>
      <c r="K16" s="112">
        <v>84.003700000000009</v>
      </c>
    </row>
    <row r="17" spans="1:11" ht="14.25" x14ac:dyDescent="0.2">
      <c r="A17" s="45"/>
      <c r="B17" s="98"/>
      <c r="C17" s="99">
        <v>472</v>
      </c>
      <c r="D17" s="100" t="s">
        <v>52</v>
      </c>
      <c r="E17" s="101" t="s">
        <v>39</v>
      </c>
      <c r="F17" s="102">
        <v>530</v>
      </c>
      <c r="G17" s="103">
        <v>6</v>
      </c>
      <c r="H17" s="129"/>
      <c r="I17" s="129"/>
      <c r="J17" s="129"/>
      <c r="K17" s="120"/>
    </row>
    <row r="18" spans="1:11" ht="14.25" x14ac:dyDescent="0.2">
      <c r="A18" s="91"/>
      <c r="B18" s="92"/>
      <c r="C18" s="93">
        <v>481</v>
      </c>
      <c r="D18" s="94" t="s">
        <v>60</v>
      </c>
      <c r="E18" s="95" t="s">
        <v>39</v>
      </c>
      <c r="F18" s="96">
        <v>545</v>
      </c>
      <c r="G18" s="97">
        <v>14</v>
      </c>
      <c r="H18" s="128"/>
      <c r="I18" s="128"/>
      <c r="J18" s="128"/>
      <c r="K18" s="119"/>
    </row>
    <row r="19" spans="1:11" ht="14.25" x14ac:dyDescent="0.2">
      <c r="A19" s="45"/>
      <c r="B19" s="98"/>
      <c r="C19" s="99">
        <v>482</v>
      </c>
      <c r="D19" s="100" t="s">
        <v>62</v>
      </c>
      <c r="E19" s="101" t="s">
        <v>39</v>
      </c>
      <c r="F19" s="102">
        <v>527</v>
      </c>
      <c r="G19" s="103">
        <v>4</v>
      </c>
      <c r="H19" s="129"/>
      <c r="I19" s="129"/>
      <c r="J19" s="129"/>
      <c r="K19" s="120"/>
    </row>
    <row r="20" spans="1:11" ht="15.75" x14ac:dyDescent="0.2">
      <c r="A20" s="45">
        <v>4</v>
      </c>
      <c r="B20" s="98" t="s">
        <v>61</v>
      </c>
      <c r="C20" s="99">
        <v>483</v>
      </c>
      <c r="D20" s="100" t="s">
        <v>63</v>
      </c>
      <c r="E20" s="101" t="s">
        <v>39</v>
      </c>
      <c r="F20" s="102">
        <v>543</v>
      </c>
      <c r="G20" s="103">
        <v>13</v>
      </c>
      <c r="H20" s="112">
        <v>30.001100000000001</v>
      </c>
      <c r="I20" s="112">
        <v>28.001200000000001</v>
      </c>
      <c r="J20" s="84">
        <v>31.0014</v>
      </c>
      <c r="K20" s="112">
        <v>89.003700000000009</v>
      </c>
    </row>
    <row r="21" spans="1:11" ht="14.25" x14ac:dyDescent="0.2">
      <c r="A21" s="45"/>
      <c r="B21" s="98"/>
      <c r="C21" s="99">
        <v>484</v>
      </c>
      <c r="D21" s="100" t="s">
        <v>64</v>
      </c>
      <c r="E21" s="101" t="s">
        <v>39</v>
      </c>
      <c r="F21" s="102">
        <v>600</v>
      </c>
      <c r="G21" s="103">
        <v>19</v>
      </c>
      <c r="H21" s="129"/>
      <c r="I21" s="129"/>
      <c r="J21" s="129"/>
      <c r="K21" s="120"/>
    </row>
    <row r="22" spans="1:11" ht="14.25" x14ac:dyDescent="0.2">
      <c r="A22" s="91"/>
      <c r="B22" s="92"/>
      <c r="C22" s="93">
        <v>473</v>
      </c>
      <c r="D22" s="94" t="s">
        <v>53</v>
      </c>
      <c r="E22" s="95" t="s">
        <v>39</v>
      </c>
      <c r="F22" s="96">
        <v>521</v>
      </c>
      <c r="G22" s="97">
        <v>3</v>
      </c>
      <c r="H22" s="128"/>
      <c r="I22" s="128"/>
      <c r="J22" s="128"/>
      <c r="K22" s="119"/>
    </row>
    <row r="23" spans="1:11" ht="14.25" x14ac:dyDescent="0.2">
      <c r="A23" s="45"/>
      <c r="B23" s="98"/>
      <c r="C23" s="99">
        <v>474</v>
      </c>
      <c r="D23" s="100" t="s">
        <v>66</v>
      </c>
      <c r="E23" s="101" t="s">
        <v>39</v>
      </c>
      <c r="F23" s="102">
        <v>559</v>
      </c>
      <c r="G23" s="103">
        <v>17</v>
      </c>
      <c r="H23" s="129"/>
      <c r="I23" s="129"/>
      <c r="J23" s="129"/>
      <c r="K23" s="120"/>
    </row>
    <row r="24" spans="1:11" ht="15.75" x14ac:dyDescent="0.2">
      <c r="A24" s="45">
        <v>5</v>
      </c>
      <c r="B24" s="98" t="s">
        <v>54</v>
      </c>
      <c r="C24" s="99">
        <v>475</v>
      </c>
      <c r="D24" s="100" t="s">
        <v>65</v>
      </c>
      <c r="E24" s="101" t="s">
        <v>39</v>
      </c>
      <c r="F24" s="102">
        <v>616</v>
      </c>
      <c r="G24" s="103">
        <v>21</v>
      </c>
      <c r="H24" s="112">
        <v>36.0017</v>
      </c>
      <c r="I24" s="112">
        <v>52.001899999999999</v>
      </c>
      <c r="J24" s="84">
        <v>40.002000000000002</v>
      </c>
      <c r="K24" s="112">
        <v>128.00560000000002</v>
      </c>
    </row>
    <row r="25" spans="1:11" ht="14.25" x14ac:dyDescent="0.2">
      <c r="A25" s="45"/>
      <c r="B25" s="98"/>
      <c r="C25" s="99">
        <v>476</v>
      </c>
      <c r="D25" s="100" t="s">
        <v>55</v>
      </c>
      <c r="E25" s="101" t="s">
        <v>39</v>
      </c>
      <c r="F25" s="102">
        <v>605</v>
      </c>
      <c r="G25" s="103">
        <v>20</v>
      </c>
      <c r="H25" s="129"/>
      <c r="I25" s="129"/>
      <c r="J25" s="129"/>
      <c r="K25" s="120"/>
    </row>
    <row r="26" spans="1:11" ht="14.25" x14ac:dyDescent="0.2">
      <c r="A26" s="91"/>
      <c r="B26" s="92"/>
      <c r="C26" s="93">
        <v>465</v>
      </c>
      <c r="D26" s="94" t="s">
        <v>43</v>
      </c>
      <c r="E26" s="95" t="s">
        <v>39</v>
      </c>
      <c r="F26" s="96">
        <v>553</v>
      </c>
      <c r="G26" s="97">
        <v>16</v>
      </c>
      <c r="H26" s="128"/>
      <c r="I26" s="128"/>
      <c r="J26" s="128"/>
      <c r="K26" s="119"/>
    </row>
    <row r="27" spans="1:11" ht="14.25" x14ac:dyDescent="0.2">
      <c r="A27" s="45"/>
      <c r="B27" s="98"/>
      <c r="C27" s="99">
        <v>466</v>
      </c>
      <c r="D27" s="100" t="s">
        <v>45</v>
      </c>
      <c r="E27" s="101" t="s">
        <v>39</v>
      </c>
      <c r="F27" s="102">
        <v>559</v>
      </c>
      <c r="G27" s="103">
        <v>18</v>
      </c>
      <c r="H27" s="129"/>
      <c r="I27" s="129"/>
      <c r="J27" s="129"/>
      <c r="K27" s="120"/>
    </row>
    <row r="28" spans="1:11" ht="15.75" x14ac:dyDescent="0.2">
      <c r="A28" s="45">
        <v>6</v>
      </c>
      <c r="B28" s="98" t="s">
        <v>44</v>
      </c>
      <c r="C28" s="99">
        <v>467</v>
      </c>
      <c r="D28" s="100" t="s">
        <v>46</v>
      </c>
      <c r="E28" s="101" t="s">
        <v>39</v>
      </c>
      <c r="F28" s="102">
        <v>744</v>
      </c>
      <c r="G28" s="103">
        <v>24</v>
      </c>
      <c r="H28" s="112">
        <v>62.002200000000002</v>
      </c>
      <c r="I28" s="112">
        <v>63.002200000000002</v>
      </c>
      <c r="J28" s="84">
        <v>57.002299999999998</v>
      </c>
      <c r="K28" s="112">
        <v>182.0067</v>
      </c>
    </row>
    <row r="29" spans="1:11" ht="14.25" x14ac:dyDescent="0.2">
      <c r="A29" s="45"/>
      <c r="B29" s="98"/>
      <c r="C29" s="99">
        <v>468</v>
      </c>
      <c r="D29" s="100" t="s">
        <v>47</v>
      </c>
      <c r="E29" s="101" t="s">
        <v>39</v>
      </c>
      <c r="F29" s="102">
        <v>656</v>
      </c>
      <c r="G29" s="103">
        <v>23</v>
      </c>
      <c r="H29" s="129"/>
      <c r="I29" s="129"/>
      <c r="J29" s="129"/>
      <c r="K29" s="120"/>
    </row>
  </sheetData>
  <mergeCells count="6">
    <mergeCell ref="A1:K1"/>
    <mergeCell ref="A2:K2"/>
    <mergeCell ref="C3:D3"/>
    <mergeCell ref="C4:D4"/>
    <mergeCell ref="F4:K4"/>
    <mergeCell ref="A4:B4"/>
  </mergeCells>
  <phoneticPr fontId="3" type="noConversion"/>
  <conditionalFormatting sqref="B5">
    <cfRule type="duplicateValues" dxfId="17" priority="136" stopIfTrue="1"/>
  </conditionalFormatting>
  <conditionalFormatting sqref="A6:A7 A9:A29">
    <cfRule type="cellIs" dxfId="16" priority="134" operator="greaterThan">
      <formula>1000</formula>
    </cfRule>
    <cfRule type="cellIs" dxfId="15" priority="135" operator="greaterThan">
      <formula>"&gt;1000"</formula>
    </cfRule>
  </conditionalFormatting>
  <conditionalFormatting sqref="H8">
    <cfRule type="duplicateValues" dxfId="14" priority="133" stopIfTrue="1"/>
  </conditionalFormatting>
  <conditionalFormatting sqref="I8">
    <cfRule type="duplicateValues" dxfId="13" priority="132" stopIfTrue="1"/>
  </conditionalFormatting>
  <conditionalFormatting sqref="J8">
    <cfRule type="duplicateValues" dxfId="12" priority="131" stopIfTrue="1"/>
  </conditionalFormatting>
  <conditionalFormatting sqref="A8">
    <cfRule type="cellIs" dxfId="11" priority="30" operator="greaterThan">
      <formula>1000</formula>
    </cfRule>
    <cfRule type="cellIs" dxfId="10" priority="31" operator="greaterThan">
      <formula>"&gt;1000"</formula>
    </cfRule>
  </conditionalFormatting>
  <conditionalFormatting sqref="H20 H16 H12">
    <cfRule type="duplicateValues" dxfId="9" priority="28" stopIfTrue="1"/>
  </conditionalFormatting>
  <conditionalFormatting sqref="I20 I16 I12">
    <cfRule type="duplicateValues" dxfId="8" priority="27" stopIfTrue="1"/>
  </conditionalFormatting>
  <conditionalFormatting sqref="J20 J16 J12">
    <cfRule type="duplicateValues" dxfId="7" priority="26" stopIfTrue="1"/>
  </conditionalFormatting>
  <conditionalFormatting sqref="K20 K16 K12">
    <cfRule type="duplicateValues" dxfId="6" priority="29" stopIfTrue="1"/>
  </conditionalFormatting>
  <conditionalFormatting sqref="K6:K11 K13:K15 K17:K19 K21:K23 K25:K27 K29">
    <cfRule type="duplicateValues" dxfId="5" priority="653" stopIfTrue="1"/>
  </conditionalFormatting>
  <conditionalFormatting sqref="H28 H24">
    <cfRule type="duplicateValues" dxfId="4" priority="659" stopIfTrue="1"/>
  </conditionalFormatting>
  <conditionalFormatting sqref="I28 I24">
    <cfRule type="duplicateValues" dxfId="3" priority="661" stopIfTrue="1"/>
  </conditionalFormatting>
  <conditionalFormatting sqref="J28 J24">
    <cfRule type="duplicateValues" dxfId="2" priority="663" stopIfTrue="1"/>
  </conditionalFormatting>
  <conditionalFormatting sqref="K28 K24">
    <cfRule type="duplicateValues" dxfId="1" priority="665" stopIfTrue="1"/>
  </conditionalFormatting>
  <pageMargins left="0.7" right="0.7" top="0.75" bottom="0.75" header="0.3" footer="0.3"/>
  <pageSetup paperSize="9" scale="63" orientation="portrait"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31"/>
  <sheetViews>
    <sheetView view="pageBreakPreview" zoomScale="90" zoomScaleNormal="100" zoomScaleSheetLayoutView="90" workbookViewId="0">
      <selection activeCell="C7" sqref="C7"/>
    </sheetView>
  </sheetViews>
  <sheetFormatPr defaultRowHeight="12.75" x14ac:dyDescent="0.2"/>
  <cols>
    <col min="1" max="1" width="146.5703125" customWidth="1"/>
  </cols>
  <sheetData>
    <row r="1" spans="1:1" ht="32.25" customHeight="1" x14ac:dyDescent="0.2">
      <c r="A1" s="113" t="s">
        <v>19</v>
      </c>
    </row>
    <row r="2" spans="1:1" ht="40.5" customHeight="1" x14ac:dyDescent="0.2">
      <c r="A2" s="114" t="s">
        <v>27</v>
      </c>
    </row>
    <row r="3" spans="1:1" ht="40.5" customHeight="1" x14ac:dyDescent="0.2">
      <c r="A3" s="114" t="s">
        <v>28</v>
      </c>
    </row>
    <row r="4" spans="1:1" ht="40.5" customHeight="1" x14ac:dyDescent="0.2">
      <c r="A4" s="114" t="s">
        <v>29</v>
      </c>
    </row>
    <row r="5" spans="1:1" ht="40.5" customHeight="1" x14ac:dyDescent="0.2">
      <c r="A5" s="114" t="s">
        <v>30</v>
      </c>
    </row>
    <row r="6" spans="1:1" ht="40.5" customHeight="1" x14ac:dyDescent="0.2">
      <c r="A6" s="114" t="s">
        <v>31</v>
      </c>
    </row>
    <row r="7" spans="1:1" ht="75.75" customHeight="1" x14ac:dyDescent="0.2">
      <c r="A7" s="114" t="s">
        <v>20</v>
      </c>
    </row>
    <row r="8" spans="1:1" ht="72" customHeight="1" x14ac:dyDescent="0.2">
      <c r="A8" s="114" t="s">
        <v>36</v>
      </c>
    </row>
    <row r="9" spans="1:1" ht="40.5" customHeight="1" x14ac:dyDescent="0.2">
      <c r="A9" s="114" t="s">
        <v>21</v>
      </c>
    </row>
    <row r="10" spans="1:1" ht="40.5" customHeight="1" x14ac:dyDescent="0.2">
      <c r="A10" s="114" t="s">
        <v>22</v>
      </c>
    </row>
    <row r="11" spans="1:1" ht="50.25" customHeight="1" x14ac:dyDescent="0.2">
      <c r="A11" s="115" t="s">
        <v>32</v>
      </c>
    </row>
    <row r="12" spans="1:1" ht="40.5" customHeight="1" x14ac:dyDescent="0.2">
      <c r="A12" s="115" t="s">
        <v>33</v>
      </c>
    </row>
    <row r="13" spans="1:1" ht="18" customHeight="1" x14ac:dyDescent="0.2"/>
    <row r="14" spans="1:1" ht="18" customHeight="1" x14ac:dyDescent="0.2"/>
    <row r="15" spans="1:1" ht="18" customHeight="1" x14ac:dyDescent="0.2"/>
    <row r="16" spans="1:1"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row r="30" ht="18" customHeight="1" x14ac:dyDescent="0.2"/>
    <row r="31" ht="18" customHeight="1" x14ac:dyDescent="0.2"/>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7</vt:i4>
      </vt:variant>
    </vt:vector>
  </HeadingPairs>
  <TitlesOfParts>
    <vt:vector size="13" baseType="lpstr">
      <vt:lpstr>KAPAK</vt:lpstr>
      <vt:lpstr>START LİSTE</vt:lpstr>
      <vt:lpstr>FERDİ SONUÇ</vt:lpstr>
      <vt:lpstr>TAKIM SONUÇ</vt:lpstr>
      <vt:lpstr>FİNAL</vt:lpstr>
      <vt:lpstr>KULLANIM KILAVUZU</vt:lpstr>
      <vt:lpstr>'FERDİ SONUÇ'!Yazdırma_Alanı</vt:lpstr>
      <vt:lpstr>FİNAL!Yazdırma_Alanı</vt:lpstr>
      <vt:lpstr>'START LİSTE'!Yazdırma_Alanı</vt:lpstr>
      <vt:lpstr>'TAKIM SONUÇ'!Yazdırma_Alanı</vt:lpstr>
      <vt:lpstr>'FERDİ SONUÇ'!Yazdırma_Başlıkları</vt:lpstr>
      <vt:lpstr>'START LİSTE'!Yazdırma_Başlıkları</vt:lpstr>
      <vt:lpstr>'TAKIM SONUÇ'!Yazdırma_Başlıkları</vt:lpstr>
    </vt:vector>
  </TitlesOfParts>
  <Company>2hibm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sozbek</dc:creator>
  <cp:lastModifiedBy>DELL-BILGISAYAR (dell)</cp:lastModifiedBy>
  <cp:lastPrinted>2014-11-16T08:15:31Z</cp:lastPrinted>
  <dcterms:created xsi:type="dcterms:W3CDTF">2008-08-11T14:10:37Z</dcterms:created>
  <dcterms:modified xsi:type="dcterms:W3CDTF">2014-11-16T14:58:28Z</dcterms:modified>
</cp:coreProperties>
</file>