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430" windowWidth="15480" windowHeight="9225" tabRatio="939"/>
  </bookViews>
  <sheets>
    <sheet name="YARIŞMA BİLGİLERİ" sheetId="68" r:id="rId1"/>
    <sheet name="YARIŞMA PROGRAMI" sheetId="150" r:id="rId2"/>
    <sheet name="KAYIT LİSTESİ" sheetId="262" r:id="rId3"/>
    <sheet name="1.Gün Start Listeleri" sheetId="302" state="hidden" r:id="rId4"/>
    <sheet name="60M.SEÇME " sheetId="293" r:id="rId5"/>
    <sheet name="60M.Seçme" sheetId="236" state="hidden" r:id="rId6"/>
    <sheet name="60M.SEÇME SONUÇ " sheetId="294" r:id="rId7"/>
    <sheet name="60M.SEÇME 1" sheetId="280" state="hidden" r:id="rId8"/>
    <sheet name="60M.SEÇME 2" sheetId="304" state="hidden" r:id="rId9"/>
    <sheet name="60M.SEÇME 3" sheetId="305" state="hidden" r:id="rId10"/>
    <sheet name="60M.SEÇME 4" sheetId="310" state="hidden" r:id="rId11"/>
    <sheet name="60M.Final" sheetId="285" r:id="rId12"/>
    <sheet name="Üç Adım" sheetId="273" r:id="rId13"/>
    <sheet name="Sırık" sheetId="270" r:id="rId14"/>
    <sheet name="Gülle-A" sheetId="282" r:id="rId15"/>
    <sheet name="Gülle-B" sheetId="311" r:id="rId16"/>
    <sheet name="Gülle-TASNİF" sheetId="312" r:id="rId17"/>
    <sheet name="400m" sheetId="283" r:id="rId18"/>
    <sheet name="400m 2" sheetId="306" r:id="rId19"/>
    <sheet name="400m SONUÇ" sheetId="315" r:id="rId20"/>
    <sheet name="1500m" sheetId="284" r:id="rId21"/>
    <sheet name="1500m.2" sheetId="299" r:id="rId22"/>
    <sheet name="2.GÜN START LİSTELERİ" sheetId="303" state="hidden" r:id="rId23"/>
    <sheet name="1500m.SONUÇ" sheetId="314" r:id="rId24"/>
    <sheet name="60M.Eng.Seçme" sheetId="286" r:id="rId25"/>
    <sheet name="60M.Eng.Yarı Final" sheetId="291" state="hidden" r:id="rId26"/>
    <sheet name="60M.Eng.Final" sheetId="292" state="hidden" r:id="rId27"/>
    <sheet name="60M.Eng.(FİNAL)" sheetId="316" r:id="rId28"/>
    <sheet name="UZUN-A" sheetId="288" r:id="rId29"/>
    <sheet name="UZUN-B" sheetId="298" r:id="rId30"/>
    <sheet name="UZUN-C" sheetId="309" r:id="rId31"/>
    <sheet name="UZUN-TASNİF" sheetId="320" r:id="rId32"/>
    <sheet name="YÜKSEK" sheetId="287" r:id="rId33"/>
    <sheet name="800M" sheetId="289" state="hidden" r:id="rId34"/>
    <sheet name="800M." sheetId="300" r:id="rId35"/>
    <sheet name="800M. 2" sheetId="307" r:id="rId36"/>
    <sheet name="800M.SONUÇ" sheetId="313" r:id="rId37"/>
    <sheet name="800M.SONUÇ (2)" sheetId="321" r:id="rId38"/>
    <sheet name="ALMANAK TOPLU SONUÇ" sheetId="268" state="hidden" r:id="rId39"/>
    <sheet name="Sayfa1" sheetId="317" state="hidden" r:id="rId40"/>
    <sheet name="Sayfa1 (2)" sheetId="318" state="hidden" r:id="rId41"/>
  </sheets>
  <definedNames>
    <definedName name="_xlnm._FilterDatabase" localSheetId="20" hidden="1">'1500m'!$B$6:$G$7</definedName>
    <definedName name="_xlnm._FilterDatabase" localSheetId="21" hidden="1">'1500m.2'!$B$6:$G$7</definedName>
    <definedName name="_xlnm._FilterDatabase" localSheetId="23" hidden="1">'1500m.SONUÇ'!$B$6:$G$7</definedName>
    <definedName name="_xlnm._FilterDatabase" localSheetId="17" hidden="1">'400m'!$B$6:$G$7</definedName>
    <definedName name="_xlnm._FilterDatabase" localSheetId="18" hidden="1">'400m 2'!$B$6:$G$7</definedName>
    <definedName name="_xlnm._FilterDatabase" localSheetId="19" hidden="1">'400m SONUÇ'!$B$6:$G$7</definedName>
    <definedName name="_xlnm._FilterDatabase" localSheetId="27" hidden="1">'60M.Eng.(FİNAL)'!$B$6:$G$7</definedName>
    <definedName name="_xlnm._FilterDatabase" localSheetId="26" hidden="1">'60M.Eng.Final'!$B$6:$G$7</definedName>
    <definedName name="_xlnm._FilterDatabase" localSheetId="24" hidden="1">'60M.Eng.Seçme'!$B$6:$G$7</definedName>
    <definedName name="_xlnm._FilterDatabase" localSheetId="11" hidden="1">'60M.Final'!$B$6:$G$7</definedName>
    <definedName name="_xlnm._FilterDatabase" localSheetId="7" hidden="1">'60M.SEÇME 1'!$B$6:$G$7</definedName>
    <definedName name="_xlnm._FilterDatabase" localSheetId="8" hidden="1">'60M.SEÇME 2'!$B$6:$G$7</definedName>
    <definedName name="_xlnm._FilterDatabase" localSheetId="9" hidden="1">'60M.SEÇME 3'!$B$6:$G$7</definedName>
    <definedName name="_xlnm._FilterDatabase" localSheetId="10" hidden="1">'60M.SEÇME 4'!$B$6:$G$7</definedName>
    <definedName name="_xlnm._FilterDatabase" localSheetId="6" hidden="1">'60M.SEÇME SONUÇ '!$B$6:$G$7</definedName>
    <definedName name="_xlnm._FilterDatabase" localSheetId="36" hidden="1">'800M.SONUÇ'!$A$6:$G$7</definedName>
    <definedName name="_xlnm._FilterDatabase" localSheetId="37" hidden="1">'800M.SONUÇ (2)'!$A$6:$G$7</definedName>
    <definedName name="_xlnm._FilterDatabase" localSheetId="14" hidden="1">'Gülle-A'!$B$6:$L$7</definedName>
    <definedName name="_xlnm._FilterDatabase" localSheetId="15" hidden="1">'Gülle-B'!$B$6:$L$7</definedName>
    <definedName name="_xlnm._FilterDatabase" localSheetId="16" hidden="1">'Gülle-TASNİF'!$B$6:$L$7</definedName>
    <definedName name="_xlnm._FilterDatabase" localSheetId="2" hidden="1">'KAYIT LİSTESİ'!$A$3:$M$654</definedName>
    <definedName name="_xlnm._FilterDatabase" localSheetId="13" hidden="1">Sırık!$B$6:$BQ$7</definedName>
    <definedName name="_xlnm._FilterDatabase" localSheetId="12" hidden="1">'Üç Adım'!$B$6:$L$7</definedName>
    <definedName name="_xlnm._FilterDatabase" localSheetId="32" hidden="1">YÜKSEK!$B$6:$BQ$7</definedName>
    <definedName name="Excel_BuiltIn__FilterDatabase_3" localSheetId="23">#REF!</definedName>
    <definedName name="Excel_BuiltIn__FilterDatabase_3" localSheetId="19">#REF!</definedName>
    <definedName name="Excel_BuiltIn__FilterDatabase_3" localSheetId="27">#REF!</definedName>
    <definedName name="Excel_BuiltIn__FilterDatabase_3" localSheetId="36">#REF!</definedName>
    <definedName name="Excel_BuiltIn__FilterDatabase_3" localSheetId="37">#REF!</definedName>
    <definedName name="Excel_BuiltIn__FilterDatabase_3" localSheetId="15">#REF!</definedName>
    <definedName name="Excel_BuiltIn__FilterDatabase_3" localSheetId="16">#REF!</definedName>
    <definedName name="Excel_BuiltIn__FilterDatabase_3" localSheetId="2">#REF!</definedName>
    <definedName name="Excel_BuiltIn__FilterDatabase_3" localSheetId="40">#REF!</definedName>
    <definedName name="Excel_BuiltIn__FilterDatabase_3" localSheetId="31">#REF!</definedName>
    <definedName name="Excel_BuiltIn__FilterDatabase_3">#REF!</definedName>
    <definedName name="Excel_BuiltIn_Print_Area_11" localSheetId="26">#REF!</definedName>
    <definedName name="Excel_BuiltIn_Print_Area_11" localSheetId="25">#REF!</definedName>
    <definedName name="Excel_BuiltIn_Print_Area_11" localSheetId="33">#REF!</definedName>
    <definedName name="Excel_BuiltIn_Print_Area_12" localSheetId="26">#REF!</definedName>
    <definedName name="Excel_BuiltIn_Print_Area_12" localSheetId="25">#REF!</definedName>
    <definedName name="Excel_BuiltIn_Print_Area_12" localSheetId="33">#REF!</definedName>
    <definedName name="Excel_BuiltIn_Print_Area_13" localSheetId="26">#REF!</definedName>
    <definedName name="Excel_BuiltIn_Print_Area_13" localSheetId="25">#REF!</definedName>
    <definedName name="Excel_BuiltIn_Print_Area_13" localSheetId="33">#REF!</definedName>
    <definedName name="Excel_BuiltIn_Print_Area_16" localSheetId="26">#REF!</definedName>
    <definedName name="Excel_BuiltIn_Print_Area_16" localSheetId="25">#REF!</definedName>
    <definedName name="Excel_BuiltIn_Print_Area_16" localSheetId="33">#REF!</definedName>
    <definedName name="Excel_BuiltIn_Print_Area_19" localSheetId="26">#REF!</definedName>
    <definedName name="Excel_BuiltIn_Print_Area_19" localSheetId="25">#REF!</definedName>
    <definedName name="Excel_BuiltIn_Print_Area_19" localSheetId="33">#REF!</definedName>
    <definedName name="Excel_BuiltIn_Print_Area_20" localSheetId="26">#REF!</definedName>
    <definedName name="Excel_BuiltIn_Print_Area_20" localSheetId="25">#REF!</definedName>
    <definedName name="Excel_BuiltIn_Print_Area_20" localSheetId="33">#REF!</definedName>
    <definedName name="Excel_BuiltIn_Print_Area_21" localSheetId="26">#REF!</definedName>
    <definedName name="Excel_BuiltIn_Print_Area_21" localSheetId="25">#REF!</definedName>
    <definedName name="Excel_BuiltIn_Print_Area_21" localSheetId="33">#REF!</definedName>
    <definedName name="Excel_BuiltIn_Print_Area_4" localSheetId="26">#REF!</definedName>
    <definedName name="Excel_BuiltIn_Print_Area_4" localSheetId="25">#REF!</definedName>
    <definedName name="Excel_BuiltIn_Print_Area_4" localSheetId="33">#REF!</definedName>
    <definedName name="Excel_BuiltIn_Print_Area_5" localSheetId="26">#REF!</definedName>
    <definedName name="Excel_BuiltIn_Print_Area_5" localSheetId="25">#REF!</definedName>
    <definedName name="Excel_BuiltIn_Print_Area_5" localSheetId="33">#REF!</definedName>
    <definedName name="Excel_BuiltIn_Print_Area_9" localSheetId="26">#REF!</definedName>
    <definedName name="Excel_BuiltIn_Print_Area_9" localSheetId="25">#REF!</definedName>
    <definedName name="Excel_BuiltIn_Print_Area_9" localSheetId="33">#REF!</definedName>
    <definedName name="_xlnm.Print_Area" localSheetId="20">'1500m'!$A$1:$P$70</definedName>
    <definedName name="_xlnm.Print_Area" localSheetId="21">'1500m.2'!$A$1:$P$70</definedName>
    <definedName name="_xlnm.Print_Area" localSheetId="23">'1500m.SONUÇ'!$A$1:$O$69</definedName>
    <definedName name="_xlnm.Print_Area" localSheetId="17">'400m'!$A$1:$P$71</definedName>
    <definedName name="_xlnm.Print_Area" localSheetId="18">'400m 2'!$A$1:$P$71</definedName>
    <definedName name="_xlnm.Print_Area" localSheetId="19">'400m SONUÇ'!$A$1:$O$54</definedName>
    <definedName name="_xlnm.Print_Area" localSheetId="27">'60M.Eng.(FİNAL)'!$A$1:$P$57</definedName>
    <definedName name="_xlnm.Print_Area" localSheetId="26">'60M.Eng.Final'!$A$1:$P$37</definedName>
    <definedName name="_xlnm.Print_Area" localSheetId="24">'60M.Eng.Seçme'!$A$1:$P$57</definedName>
    <definedName name="_xlnm.Print_Area" localSheetId="25">'60M.Eng.Yarı Final'!$A$1:$P$47</definedName>
    <definedName name="_xlnm.Print_Area" localSheetId="11">'60M.Final'!$A$1:$P$17</definedName>
    <definedName name="_xlnm.Print_Area" localSheetId="5">'60M.Seçme'!$A$1:$P$67</definedName>
    <definedName name="_xlnm.Print_Area" localSheetId="4">'60M.SEÇME '!$A$1:$Q$77</definedName>
    <definedName name="_xlnm.Print_Area" localSheetId="7">'60M.SEÇME 1'!$A$1:$P$48</definedName>
    <definedName name="_xlnm.Print_Area" localSheetId="8">'60M.SEÇME 2'!$A$1:$P$48</definedName>
    <definedName name="_xlnm.Print_Area" localSheetId="9">'60M.SEÇME 3'!$A$1:$P$48</definedName>
    <definedName name="_xlnm.Print_Area" localSheetId="10">'60M.SEÇME 4'!$A$1:$P$48</definedName>
    <definedName name="_xlnm.Print_Area" localSheetId="6">'60M.SEÇME SONUÇ '!$A$1:$O$62</definedName>
    <definedName name="_xlnm.Print_Area" localSheetId="33">'800M'!$A$1:$P$71</definedName>
    <definedName name="_xlnm.Print_Area" localSheetId="34">'800M.'!$A$1:$Q$77</definedName>
    <definedName name="_xlnm.Print_Area" localSheetId="35">'800M. 2'!$A$1:$Q$63</definedName>
    <definedName name="_xlnm.Print_Area" localSheetId="36">'800M.SONUÇ'!$A$1:$O$52</definedName>
    <definedName name="_xlnm.Print_Area" localSheetId="37">'800M.SONUÇ (2)'!$A$1:$O$52</definedName>
    <definedName name="_xlnm.Print_Area" localSheetId="14">'Gülle-A'!$A$1:$L$33</definedName>
    <definedName name="_xlnm.Print_Area" localSheetId="15">'Gülle-B'!$A$1:$L$33</definedName>
    <definedName name="_xlnm.Print_Area" localSheetId="16">'Gülle-TASNİF'!$A$1:$L$41</definedName>
    <definedName name="_xlnm.Print_Area" localSheetId="2">'KAYIT LİSTESİ'!$A$1:$M$654</definedName>
    <definedName name="_xlnm.Print_Area" localSheetId="39">Sayfa1!$A$1:$I$48</definedName>
    <definedName name="_xlnm.Print_Area" localSheetId="40">'Sayfa1 (2)'!$A$1:$I$49</definedName>
    <definedName name="_xlnm.Print_Area" localSheetId="13">Sırık!$A$1:$BQ$25</definedName>
    <definedName name="_xlnm.Print_Area" localSheetId="28">'UZUN-A'!$A$1:$L$34</definedName>
    <definedName name="_xlnm.Print_Area" localSheetId="29">'UZUN-B'!$A$1:$L$33</definedName>
    <definedName name="_xlnm.Print_Area" localSheetId="30">'UZUN-C'!$A$1:$L$33</definedName>
    <definedName name="_xlnm.Print_Area" localSheetId="31">'UZUN-TASNİF'!$A$1:$L$64</definedName>
    <definedName name="_xlnm.Print_Area" localSheetId="12">'Üç Adım'!$A$1:$L$29</definedName>
    <definedName name="_xlnm.Print_Area" localSheetId="32">YÜKSEK!$A$1:$BQ$25</definedName>
    <definedName name="_xlnm.Print_Titles" localSheetId="2">'KAYIT LİSTESİ'!$1:$3</definedName>
  </definedNames>
  <calcPr calcId="145621"/>
</workbook>
</file>

<file path=xl/calcChain.xml><?xml version="1.0" encoding="utf-8"?>
<calcChain xmlns="http://schemas.openxmlformats.org/spreadsheetml/2006/main">
  <c r="N5" i="310" l="1"/>
  <c r="O4" i="310"/>
  <c r="N4" i="310"/>
  <c r="D4" i="310"/>
  <c r="N3" i="310"/>
  <c r="I3" i="310"/>
  <c r="A2" i="310"/>
  <c r="A1" i="310"/>
  <c r="N5" i="305"/>
  <c r="O4" i="305"/>
  <c r="N4" i="305"/>
  <c r="D4" i="305"/>
  <c r="N3" i="305"/>
  <c r="I3" i="305"/>
  <c r="A2" i="305"/>
  <c r="A1" i="305"/>
  <c r="N5" i="304"/>
  <c r="O4" i="304"/>
  <c r="N4" i="304"/>
  <c r="D4" i="304"/>
  <c r="N3" i="304"/>
  <c r="I3" i="304"/>
  <c r="A2" i="304"/>
  <c r="A1" i="304"/>
  <c r="A4" i="303"/>
  <c r="A2" i="303"/>
  <c r="A1" i="303"/>
  <c r="A4" i="302"/>
  <c r="A2" i="302"/>
  <c r="A1" i="302"/>
  <c r="O4" i="292"/>
  <c r="O4" i="280"/>
  <c r="N4" i="280"/>
  <c r="N5" i="289"/>
  <c r="N5" i="292"/>
  <c r="N5" i="291"/>
  <c r="N5" i="280"/>
  <c r="N5" i="236"/>
  <c r="N4" i="292"/>
  <c r="N3" i="292"/>
  <c r="I3" i="292"/>
  <c r="D3" i="292"/>
  <c r="N4" i="291"/>
  <c r="N3" i="291"/>
  <c r="I3" i="291"/>
  <c r="D3" i="291"/>
  <c r="D4" i="292"/>
  <c r="A2" i="292"/>
  <c r="A1" i="292"/>
  <c r="D4" i="291"/>
  <c r="A2" i="291"/>
  <c r="A1" i="291"/>
  <c r="D3" i="289"/>
  <c r="N4" i="289"/>
  <c r="N3" i="289"/>
  <c r="I3" i="289"/>
  <c r="D4" i="289"/>
  <c r="A2" i="289"/>
  <c r="A1" i="289"/>
  <c r="D4" i="280"/>
  <c r="N3" i="280"/>
  <c r="I3" i="280"/>
  <c r="A2" i="280"/>
  <c r="A1" i="280"/>
  <c r="D4" i="236"/>
  <c r="I3" i="236"/>
  <c r="A2" i="236"/>
  <c r="N3" i="236"/>
  <c r="A1" i="236"/>
  <c r="D3" i="236"/>
  <c r="N4" i="236"/>
  <c r="F29" i="302" l="1"/>
  <c r="K27" i="303"/>
  <c r="F55" i="302"/>
  <c r="N86" i="302"/>
  <c r="F69" i="303"/>
  <c r="K31" i="310"/>
  <c r="L49" i="303"/>
  <c r="L109" i="302"/>
  <c r="N114" i="302"/>
  <c r="K52" i="236"/>
  <c r="K38" i="310"/>
  <c r="M116" i="302"/>
  <c r="L130" i="302"/>
  <c r="M93" i="302"/>
  <c r="C98" i="302"/>
  <c r="N18" i="304"/>
  <c r="F40" i="302"/>
  <c r="E53" i="302"/>
  <c r="N43" i="310"/>
  <c r="M72" i="302"/>
  <c r="N38" i="310"/>
  <c r="K54" i="302"/>
  <c r="M87" i="303"/>
  <c r="K38" i="280"/>
  <c r="N8" i="304"/>
  <c r="L31" i="310"/>
  <c r="M18" i="280"/>
  <c r="N9" i="303"/>
  <c r="L70" i="302"/>
  <c r="M17" i="302"/>
  <c r="K40" i="310"/>
  <c r="N40" i="310"/>
  <c r="K39" i="310"/>
  <c r="L8" i="280"/>
  <c r="M30" i="302"/>
  <c r="K28" i="310"/>
  <c r="N28" i="310"/>
  <c r="K8" i="280"/>
  <c r="N31" i="310"/>
  <c r="L38" i="310"/>
  <c r="M30" i="310"/>
  <c r="K30" i="310"/>
  <c r="K42" i="310"/>
  <c r="N30" i="310"/>
  <c r="N44" i="310"/>
  <c r="K28" i="280"/>
  <c r="K41" i="310"/>
  <c r="N33" i="310"/>
  <c r="L38" i="280"/>
  <c r="L39" i="310"/>
  <c r="M35" i="310"/>
  <c r="M92" i="302"/>
  <c r="E65" i="302"/>
  <c r="F20" i="302"/>
  <c r="L106" i="302"/>
  <c r="E42" i="302"/>
  <c r="D78" i="302"/>
  <c r="K26" i="302"/>
  <c r="F78" i="302"/>
  <c r="N135" i="302"/>
  <c r="F79" i="303"/>
  <c r="L66" i="289"/>
  <c r="D19" i="302"/>
  <c r="K50" i="236"/>
  <c r="C44" i="302"/>
  <c r="K25" i="289"/>
  <c r="N53" i="236"/>
  <c r="K85" i="303"/>
  <c r="L79" i="303"/>
  <c r="L25" i="303"/>
  <c r="K113" i="302"/>
  <c r="C93" i="302"/>
  <c r="M32" i="303"/>
  <c r="N131" i="302"/>
  <c r="N104" i="302"/>
  <c r="F125" i="302"/>
  <c r="F98" i="302"/>
  <c r="L84" i="303"/>
  <c r="M131" i="302"/>
  <c r="M87" i="302"/>
  <c r="E80" i="302"/>
  <c r="C64" i="302"/>
  <c r="F15" i="303"/>
  <c r="L99" i="302"/>
  <c r="D106" i="302"/>
  <c r="C77" i="302"/>
  <c r="N24" i="302"/>
  <c r="E12" i="302"/>
  <c r="E23" i="302"/>
  <c r="E43" i="302"/>
  <c r="L26" i="302"/>
  <c r="D74" i="302"/>
  <c r="D121" i="302"/>
  <c r="L112" i="302"/>
  <c r="E33" i="303"/>
  <c r="L72" i="303"/>
  <c r="F13" i="302"/>
  <c r="F23" i="302"/>
  <c r="F33" i="302"/>
  <c r="F43" i="302"/>
  <c r="C54" i="302"/>
  <c r="M14" i="302"/>
  <c r="M48" i="302"/>
  <c r="E70" i="302"/>
  <c r="E105" i="302"/>
  <c r="M98" i="302"/>
  <c r="M134" i="302"/>
  <c r="N19" i="303"/>
  <c r="N10" i="289"/>
  <c r="M42" i="310"/>
  <c r="M34" i="310"/>
  <c r="M28" i="304"/>
  <c r="D119" i="302"/>
  <c r="M114" i="302"/>
  <c r="K42" i="303"/>
  <c r="E81" i="303"/>
  <c r="L13" i="303"/>
  <c r="K101" i="302"/>
  <c r="C80" i="302"/>
  <c r="C52" i="303"/>
  <c r="N122" i="302"/>
  <c r="N94" i="302"/>
  <c r="F120" i="302"/>
  <c r="F93" i="302"/>
  <c r="M46" i="303"/>
  <c r="M123" i="302"/>
  <c r="E122" i="302"/>
  <c r="K73" i="302"/>
  <c r="M81" i="303"/>
  <c r="L135" i="302"/>
  <c r="L85" i="302"/>
  <c r="D102" i="302"/>
  <c r="N71" i="302"/>
  <c r="N8" i="302"/>
  <c r="E13" i="302"/>
  <c r="E32" i="302"/>
  <c r="E52" i="302"/>
  <c r="L46" i="302"/>
  <c r="D95" i="302"/>
  <c r="L88" i="302"/>
  <c r="L126" i="302"/>
  <c r="C65" i="303"/>
  <c r="D90" i="303"/>
  <c r="F14" i="302"/>
  <c r="F24" i="302"/>
  <c r="F34" i="302"/>
  <c r="F44" i="302"/>
  <c r="E55" i="302"/>
  <c r="M20" i="302"/>
  <c r="L53" i="302"/>
  <c r="E79" i="302"/>
  <c r="E121" i="302"/>
  <c r="M112" i="302"/>
  <c r="F20" i="303"/>
  <c r="N54" i="303"/>
  <c r="L18" i="236"/>
  <c r="M41" i="310"/>
  <c r="M32" i="310"/>
  <c r="M38" i="280"/>
  <c r="D24" i="302"/>
  <c r="L43" i="303"/>
  <c r="C126" i="302"/>
  <c r="C18" i="303"/>
  <c r="N91" i="302"/>
  <c r="F81" i="302"/>
  <c r="M113" i="302"/>
  <c r="K47" i="302"/>
  <c r="L117" i="302"/>
  <c r="D90" i="302"/>
  <c r="F62" i="302"/>
  <c r="E33" i="302"/>
  <c r="L64" i="302"/>
  <c r="L92" i="302"/>
  <c r="M36" i="303"/>
  <c r="F19" i="302"/>
  <c r="F39" i="302"/>
  <c r="E63" i="302"/>
  <c r="M66" i="302"/>
  <c r="E127" i="302"/>
  <c r="F44" i="303"/>
  <c r="N11" i="289"/>
  <c r="M40" i="310"/>
  <c r="M28" i="280"/>
  <c r="L42" i="310"/>
  <c r="L32" i="310"/>
  <c r="L8" i="304"/>
  <c r="N45" i="310"/>
  <c r="N35" i="310"/>
  <c r="N28" i="304"/>
  <c r="K43" i="310"/>
  <c r="K33" i="310"/>
  <c r="K8" i="304"/>
  <c r="N42" i="310"/>
  <c r="N32" i="310"/>
  <c r="N38" i="280"/>
  <c r="K44" i="310"/>
  <c r="K34" i="310"/>
  <c r="K18" i="304"/>
  <c r="N84" i="303"/>
  <c r="D45" i="303"/>
  <c r="N57" i="303"/>
  <c r="N109" i="302"/>
  <c r="F103" i="302"/>
  <c r="E18" i="303"/>
  <c r="E94" i="302"/>
  <c r="N15" i="303"/>
  <c r="D120" i="302"/>
  <c r="N41" i="302"/>
  <c r="E22" i="302"/>
  <c r="D61" i="302"/>
  <c r="D117" i="302"/>
  <c r="E19" i="303"/>
  <c r="F10" i="302"/>
  <c r="F30" i="302"/>
  <c r="F50" i="302"/>
  <c r="M38" i="302"/>
  <c r="E101" i="302"/>
  <c r="M130" i="302"/>
  <c r="E95" i="303"/>
  <c r="M45" i="310"/>
  <c r="M28" i="310"/>
  <c r="L43" i="310"/>
  <c r="L35" i="310"/>
  <c r="L28" i="304"/>
  <c r="N39" i="310"/>
  <c r="N29" i="310"/>
  <c r="N8" i="280"/>
  <c r="K45" i="310"/>
  <c r="K35" i="310"/>
  <c r="K28" i="304"/>
  <c r="K18" i="280"/>
  <c r="K32" i="310"/>
  <c r="N18" i="280"/>
  <c r="N34" i="310"/>
  <c r="K29" i="310"/>
  <c r="N28" i="280"/>
  <c r="N41" i="310"/>
  <c r="L29" i="310"/>
  <c r="L45" i="310"/>
  <c r="E72" i="303"/>
  <c r="E85" i="302"/>
  <c r="F49" i="302"/>
  <c r="F9" i="302"/>
  <c r="D101" i="302"/>
  <c r="E18" i="302"/>
  <c r="D130" i="302"/>
  <c r="E102" i="302"/>
  <c r="F113" i="302"/>
  <c r="D78" i="303"/>
  <c r="C105" i="303"/>
  <c r="N55" i="236"/>
  <c r="K15" i="236"/>
  <c r="L65" i="236"/>
  <c r="L79" i="302"/>
  <c r="E102" i="303"/>
  <c r="C30" i="303"/>
  <c r="E38" i="303"/>
  <c r="C69" i="302"/>
  <c r="K62" i="302"/>
  <c r="K39" i="302"/>
  <c r="K13" i="302"/>
  <c r="F43" i="303"/>
  <c r="K80" i="302"/>
  <c r="N64" i="302"/>
  <c r="N48" i="302"/>
  <c r="N30" i="302"/>
  <c r="N18" i="302"/>
  <c r="E38" i="302"/>
  <c r="L12" i="302"/>
  <c r="L36" i="302"/>
  <c r="L62" i="302"/>
  <c r="M76" i="302"/>
  <c r="E13" i="303"/>
  <c r="C55" i="303"/>
  <c r="M12" i="302"/>
  <c r="M28" i="302"/>
  <c r="M46" i="302"/>
  <c r="M64" i="302"/>
  <c r="L76" i="302"/>
  <c r="F40" i="303"/>
  <c r="K18" i="236"/>
  <c r="L48" i="236"/>
  <c r="M44" i="310"/>
  <c r="M38" i="310"/>
  <c r="M31" i="310"/>
  <c r="M18" i="304"/>
  <c r="L41" i="310"/>
  <c r="L33" i="310"/>
  <c r="L28" i="310"/>
  <c r="L28" i="280"/>
  <c r="F64" i="303"/>
  <c r="C62" i="303"/>
  <c r="C24" i="303"/>
  <c r="E30" i="303"/>
  <c r="N78" i="302"/>
  <c r="N52" i="302"/>
  <c r="K29" i="302"/>
  <c r="K10" i="302"/>
  <c r="F23" i="303"/>
  <c r="N75" i="302"/>
  <c r="K49" i="302"/>
  <c r="N42" i="302"/>
  <c r="N28" i="302"/>
  <c r="N14" i="302"/>
  <c r="F58" i="302"/>
  <c r="E28" i="302"/>
  <c r="L18" i="302"/>
  <c r="L44" i="302"/>
  <c r="C97" i="303"/>
  <c r="E60" i="303"/>
  <c r="D19" i="303"/>
  <c r="C43" i="303"/>
  <c r="C63" i="303"/>
  <c r="K65" i="302"/>
  <c r="K44" i="302"/>
  <c r="K21" i="302"/>
  <c r="D106" i="303"/>
  <c r="F61" i="303"/>
  <c r="F70" i="302"/>
  <c r="N66" i="302"/>
  <c r="K55" i="302"/>
  <c r="N37" i="302"/>
  <c r="N19" i="302"/>
  <c r="N7" i="302"/>
  <c r="E8" i="302"/>
  <c r="E48" i="302"/>
  <c r="L10" i="302"/>
  <c r="L28" i="302"/>
  <c r="M55" i="302"/>
  <c r="M78" i="302"/>
  <c r="E39" i="303"/>
  <c r="M22" i="302"/>
  <c r="M40" i="302"/>
  <c r="L51" i="302"/>
  <c r="M74" i="302"/>
  <c r="F24" i="303"/>
  <c r="L11" i="289"/>
  <c r="K11" i="289"/>
  <c r="N8" i="236"/>
  <c r="C83" i="303"/>
  <c r="D38" i="302"/>
  <c r="F28" i="303"/>
  <c r="K43" i="302"/>
  <c r="K35" i="302"/>
  <c r="K25" i="302"/>
  <c r="K17" i="302"/>
  <c r="K9" i="302"/>
  <c r="C60" i="302"/>
  <c r="M73" i="303"/>
  <c r="M37" i="303"/>
  <c r="F55" i="303"/>
  <c r="F33" i="303"/>
  <c r="F13" i="303"/>
  <c r="L127" i="302"/>
  <c r="L107" i="302"/>
  <c r="L91" i="302"/>
  <c r="D128" i="302"/>
  <c r="D112" i="302"/>
  <c r="D98" i="302"/>
  <c r="D86" i="302"/>
  <c r="F72" i="302"/>
  <c r="K77" i="302"/>
  <c r="N74" i="302"/>
  <c r="N68" i="302"/>
  <c r="N63" i="302"/>
  <c r="K51" i="302"/>
  <c r="K57" i="302"/>
  <c r="N45" i="302"/>
  <c r="N40" i="302"/>
  <c r="N34" i="302"/>
  <c r="N27" i="302"/>
  <c r="N22" i="302"/>
  <c r="N16" i="302"/>
  <c r="N11" i="302"/>
  <c r="F65" i="302"/>
  <c r="F60" i="302"/>
  <c r="F54" i="302"/>
  <c r="E10" i="302"/>
  <c r="E14" i="302"/>
  <c r="E20" i="302"/>
  <c r="E24" i="302"/>
  <c r="E30" i="302"/>
  <c r="E34" i="302"/>
  <c r="E40" i="302"/>
  <c r="E44" i="302"/>
  <c r="E50" i="302"/>
  <c r="D55" i="302"/>
  <c r="D65" i="302"/>
  <c r="L14" i="302"/>
  <c r="L22" i="302"/>
  <c r="L30" i="302"/>
  <c r="L40" i="302"/>
  <c r="L48" i="302"/>
  <c r="M51" i="302"/>
  <c r="L66" i="302"/>
  <c r="L74" i="302"/>
  <c r="D70" i="302"/>
  <c r="D85" i="302"/>
  <c r="D105" i="302"/>
  <c r="D127" i="302"/>
  <c r="L98" i="302"/>
  <c r="L116" i="302"/>
  <c r="L134" i="302"/>
  <c r="E23" i="303"/>
  <c r="E43" i="303"/>
  <c r="K15" i="303"/>
  <c r="F68" i="303"/>
  <c r="E107" i="303"/>
  <c r="F11" i="302"/>
  <c r="F15" i="302"/>
  <c r="F21" i="302"/>
  <c r="F25" i="302"/>
  <c r="F31" i="302"/>
  <c r="F35" i="302"/>
  <c r="F41" i="302"/>
  <c r="F45" i="302"/>
  <c r="F51" i="302"/>
  <c r="E59" i="302"/>
  <c r="M8" i="302"/>
  <c r="M16" i="302"/>
  <c r="M24" i="302"/>
  <c r="M34" i="302"/>
  <c r="M42" i="302"/>
  <c r="L57" i="302"/>
  <c r="L49" i="302"/>
  <c r="M68" i="302"/>
  <c r="L80" i="302"/>
  <c r="E72" i="302"/>
  <c r="E89" i="302"/>
  <c r="E111" i="302"/>
  <c r="M84" i="302"/>
  <c r="M102" i="302"/>
  <c r="M120" i="302"/>
  <c r="F10" i="303"/>
  <c r="F30" i="303"/>
  <c r="F50" i="303"/>
  <c r="N27" i="303"/>
  <c r="D83" i="303"/>
  <c r="K28" i="236"/>
  <c r="K38" i="236"/>
  <c r="M43" i="310"/>
  <c r="M39" i="310"/>
  <c r="M33" i="310"/>
  <c r="M29" i="310"/>
  <c r="M8" i="304"/>
  <c r="M8" i="280"/>
  <c r="L44" i="310"/>
  <c r="L40" i="310"/>
  <c r="L34" i="310"/>
  <c r="L30" i="310"/>
  <c r="L18" i="304"/>
  <c r="L18" i="280"/>
  <c r="M45" i="236"/>
  <c r="M57" i="289"/>
  <c r="N69" i="289"/>
  <c r="C41" i="302"/>
  <c r="C22" i="302"/>
  <c r="K57" i="289"/>
  <c r="K42" i="289"/>
  <c r="F63" i="303"/>
  <c r="E81" i="302"/>
  <c r="D18" i="302"/>
  <c r="E60" i="302"/>
  <c r="C103" i="303"/>
  <c r="K69" i="303"/>
  <c r="K48" i="303"/>
  <c r="F92" i="303"/>
  <c r="D93" i="303"/>
  <c r="L53" i="303"/>
  <c r="M8" i="303"/>
  <c r="M68" i="303"/>
  <c r="L34" i="303"/>
  <c r="D53" i="303"/>
  <c r="N20" i="303"/>
  <c r="D25" i="303"/>
  <c r="K119" i="302"/>
  <c r="C130" i="302"/>
  <c r="C102" i="302"/>
  <c r="C81" i="302"/>
  <c r="D86" i="303"/>
  <c r="L35" i="303"/>
  <c r="C64" i="303"/>
  <c r="C44" i="303"/>
  <c r="C32" i="303"/>
  <c r="C19" i="303"/>
  <c r="N136" i="302"/>
  <c r="N126" i="302"/>
  <c r="N115" i="302"/>
  <c r="N105" i="302"/>
  <c r="N95" i="302"/>
  <c r="N87" i="302"/>
  <c r="F126" i="302"/>
  <c r="F114" i="302"/>
  <c r="F104" i="302"/>
  <c r="F94" i="302"/>
  <c r="F82" i="302"/>
  <c r="D94" i="303"/>
  <c r="N53" i="303"/>
  <c r="K9" i="303"/>
  <c r="E40" i="303"/>
  <c r="E20" i="303"/>
  <c r="M133" i="302"/>
  <c r="M115" i="302"/>
  <c r="M95" i="302"/>
  <c r="E126" i="302"/>
  <c r="E104" i="302"/>
  <c r="E82" i="302"/>
  <c r="C70" i="302"/>
  <c r="K74" i="302"/>
  <c r="K66" i="302"/>
  <c r="N51" i="302"/>
  <c r="K48" i="302"/>
  <c r="K40" i="302"/>
  <c r="K30" i="302"/>
  <c r="K22" i="302"/>
  <c r="K14" i="302"/>
  <c r="C65" i="302"/>
  <c r="C55" i="302"/>
  <c r="D75" i="303"/>
  <c r="N21" i="303"/>
  <c r="F45" i="303"/>
  <c r="F25" i="303"/>
  <c r="L137" i="302"/>
  <c r="L119" i="302"/>
  <c r="L101" i="302"/>
  <c r="L89" i="302"/>
  <c r="D122" i="302"/>
  <c r="D110" i="302"/>
  <c r="D96" i="302"/>
  <c r="D80" i="302"/>
  <c r="F71" i="302"/>
  <c r="K78" i="302"/>
  <c r="N72" i="302"/>
  <c r="N67" i="302"/>
  <c r="N62" i="302"/>
  <c r="K53" i="302"/>
  <c r="K58" i="302"/>
  <c r="N44" i="302"/>
  <c r="N38" i="302"/>
  <c r="N31" i="302"/>
  <c r="N26" i="302"/>
  <c r="N20" i="302"/>
  <c r="N15" i="302"/>
  <c r="N10" i="302"/>
  <c r="F63" i="302"/>
  <c r="F59" i="302"/>
  <c r="F53" i="302"/>
  <c r="E11" i="302"/>
  <c r="E15" i="302"/>
  <c r="E21" i="302"/>
  <c r="E25" i="302"/>
  <c r="E31" i="302"/>
  <c r="E35" i="302"/>
  <c r="E41" i="302"/>
  <c r="E45" i="302"/>
  <c r="E51" i="302"/>
  <c r="D59" i="302"/>
  <c r="L8" i="302"/>
  <c r="L16" i="302"/>
  <c r="L24" i="302"/>
  <c r="L34" i="302"/>
  <c r="L42" i="302"/>
  <c r="M57" i="302"/>
  <c r="M49" i="302"/>
  <c r="L68" i="302"/>
  <c r="M80" i="302"/>
  <c r="D72" i="302"/>
  <c r="D89" i="302"/>
  <c r="D111" i="302"/>
  <c r="L84" i="302"/>
  <c r="L102" i="302"/>
  <c r="L120" i="302"/>
  <c r="E9" i="303"/>
  <c r="E29" i="303"/>
  <c r="E49" i="303"/>
  <c r="K25" i="303"/>
  <c r="E79" i="303"/>
  <c r="F8" i="302"/>
  <c r="F12" i="302"/>
  <c r="F18" i="302"/>
  <c r="F22" i="302"/>
  <c r="F28" i="302"/>
  <c r="F32" i="302"/>
  <c r="F38" i="302"/>
  <c r="F42" i="302"/>
  <c r="F48" i="302"/>
  <c r="F52" i="302"/>
  <c r="E61" i="302"/>
  <c r="M10" i="302"/>
  <c r="M18" i="302"/>
  <c r="M26" i="302"/>
  <c r="M36" i="302"/>
  <c r="M44" i="302"/>
  <c r="L55" i="302"/>
  <c r="M62" i="302"/>
  <c r="M70" i="302"/>
  <c r="L78" i="302"/>
  <c r="E74" i="302"/>
  <c r="E95" i="302"/>
  <c r="E117" i="302"/>
  <c r="M88" i="302"/>
  <c r="M106" i="302"/>
  <c r="M126" i="302"/>
  <c r="F14" i="303"/>
  <c r="F34" i="303"/>
  <c r="F59" i="303"/>
  <c r="L42" i="303"/>
  <c r="M77" i="303"/>
  <c r="D79" i="302"/>
  <c r="L72" i="302"/>
  <c r="M53" i="302"/>
  <c r="L38" i="302"/>
  <c r="L20" i="302"/>
  <c r="D63" i="302"/>
  <c r="E49" i="302"/>
  <c r="E39" i="302"/>
  <c r="E29" i="302"/>
  <c r="E19" i="302"/>
  <c r="E9" i="302"/>
  <c r="F61" i="302"/>
  <c r="N12" i="302"/>
  <c r="N23" i="302"/>
  <c r="N36" i="302"/>
  <c r="N46" i="302"/>
  <c r="K50" i="302"/>
  <c r="N70" i="302"/>
  <c r="K76" i="302"/>
  <c r="D88" i="302"/>
  <c r="D118" i="302"/>
  <c r="L93" i="302"/>
  <c r="L129" i="302"/>
  <c r="F35" i="303"/>
  <c r="N44" i="303"/>
  <c r="C61" i="302"/>
  <c r="K18" i="302"/>
  <c r="K36" i="302"/>
  <c r="N55" i="302"/>
  <c r="K70" i="302"/>
  <c r="C74" i="302"/>
  <c r="E114" i="302"/>
  <c r="M105" i="302"/>
  <c r="E10" i="303"/>
  <c r="E50" i="303"/>
  <c r="D82" i="303"/>
  <c r="F88" i="302"/>
  <c r="F110" i="302"/>
  <c r="F130" i="302"/>
  <c r="N101" i="302"/>
  <c r="N119" i="302"/>
  <c r="C12" i="303"/>
  <c r="C39" i="303"/>
  <c r="K16" i="303"/>
  <c r="D92" i="303"/>
  <c r="C114" i="302"/>
  <c r="K137" i="302"/>
  <c r="F73" i="303"/>
  <c r="M59" i="303"/>
  <c r="M26" i="303"/>
  <c r="N74" i="303"/>
  <c r="C73" i="303"/>
  <c r="D69" i="302"/>
  <c r="L52" i="302"/>
  <c r="D41" i="302"/>
  <c r="K34" i="236"/>
  <c r="L21" i="236"/>
  <c r="L54" i="236"/>
  <c r="K14" i="236"/>
  <c r="L14" i="236"/>
  <c r="M61" i="236"/>
  <c r="K63" i="236"/>
  <c r="M64" i="236"/>
  <c r="L51" i="236"/>
  <c r="M55" i="236"/>
  <c r="M39" i="236"/>
  <c r="K25" i="236"/>
  <c r="N50" i="236"/>
  <c r="L25" i="236"/>
  <c r="L31" i="236"/>
  <c r="L52" i="236"/>
  <c r="N31" i="236"/>
  <c r="M52" i="236"/>
  <c r="L30" i="236"/>
  <c r="N51" i="236"/>
  <c r="K65" i="236"/>
  <c r="M22" i="236"/>
  <c r="K11" i="236"/>
  <c r="M12" i="236"/>
  <c r="K19" i="236"/>
  <c r="M42" i="236"/>
  <c r="L51" i="289"/>
  <c r="N12" i="236"/>
  <c r="M31" i="236"/>
  <c r="M34" i="236"/>
  <c r="M13" i="236"/>
  <c r="N10" i="236"/>
  <c r="L35" i="236"/>
  <c r="N14" i="236"/>
  <c r="N19" i="236"/>
  <c r="M49" i="236"/>
  <c r="M24" i="236"/>
  <c r="L40" i="236"/>
  <c r="M60" i="236"/>
  <c r="K13" i="236"/>
  <c r="M21" i="236"/>
  <c r="M15" i="236"/>
  <c r="N64" i="236"/>
  <c r="N49" i="289"/>
  <c r="M43" i="236"/>
  <c r="L34" i="236"/>
  <c r="M44" i="236"/>
  <c r="M35" i="236"/>
  <c r="L136" i="302"/>
  <c r="M59" i="236"/>
  <c r="K12" i="236"/>
  <c r="L19" i="280"/>
  <c r="L20" i="236"/>
  <c r="K44" i="236"/>
  <c r="L61" i="236"/>
  <c r="L60" i="236"/>
  <c r="K35" i="236"/>
  <c r="L64" i="236"/>
  <c r="K10" i="236"/>
  <c r="N15" i="236"/>
  <c r="L59" i="289"/>
  <c r="N22" i="236"/>
  <c r="M43" i="289"/>
  <c r="K49" i="289"/>
  <c r="N40" i="236"/>
  <c r="N32" i="236"/>
  <c r="K54" i="236"/>
  <c r="N52" i="236"/>
  <c r="L44" i="236"/>
  <c r="N60" i="236"/>
  <c r="M62" i="236"/>
  <c r="L55" i="236"/>
  <c r="K43" i="236"/>
  <c r="K49" i="236"/>
  <c r="L10" i="236"/>
  <c r="K9" i="236"/>
  <c r="N11" i="236"/>
  <c r="L23" i="236"/>
  <c r="L39" i="236"/>
  <c r="K53" i="236"/>
  <c r="M33" i="236"/>
  <c r="K39" i="236"/>
  <c r="N23" i="236"/>
  <c r="L32" i="236"/>
  <c r="M41" i="236"/>
  <c r="L31" i="303"/>
  <c r="K21" i="236"/>
  <c r="K29" i="236"/>
  <c r="M32" i="236"/>
  <c r="N20" i="236"/>
  <c r="L22" i="236"/>
  <c r="L49" i="236"/>
  <c r="N35" i="236"/>
  <c r="C25" i="302"/>
  <c r="K61" i="236"/>
  <c r="N59" i="236"/>
  <c r="M10" i="236"/>
  <c r="L45" i="236"/>
  <c r="K40" i="236"/>
  <c r="K33" i="236"/>
  <c r="M30" i="236"/>
  <c r="K32" i="289"/>
  <c r="K42" i="236"/>
  <c r="M50" i="236"/>
  <c r="L50" i="236"/>
  <c r="K55" i="236"/>
  <c r="K32" i="236"/>
  <c r="M17" i="289"/>
  <c r="K45" i="236"/>
  <c r="C45" i="302"/>
  <c r="C9" i="302"/>
  <c r="L34" i="289"/>
  <c r="N54" i="236"/>
  <c r="N21" i="236"/>
  <c r="M11" i="236"/>
  <c r="C13" i="302"/>
  <c r="C53" i="302"/>
  <c r="C21" i="302"/>
  <c r="L75" i="302"/>
  <c r="D15" i="302"/>
  <c r="D25" i="302"/>
  <c r="D35" i="302"/>
  <c r="D45" i="302"/>
  <c r="E62" i="302"/>
  <c r="L104" i="302"/>
  <c r="C14" i="302"/>
  <c r="C30" i="302"/>
  <c r="C42" i="302"/>
  <c r="D54" i="302"/>
  <c r="L29" i="302"/>
  <c r="K11" i="303"/>
  <c r="L33" i="236"/>
  <c r="N9" i="236"/>
  <c r="L62" i="236"/>
  <c r="K60" i="236"/>
  <c r="L19" i="236"/>
  <c r="M65" i="236"/>
  <c r="M54" i="236"/>
  <c r="L41" i="236"/>
  <c r="N65" i="236"/>
  <c r="K20" i="236"/>
  <c r="N49" i="236"/>
  <c r="C19" i="302"/>
  <c r="N18" i="289"/>
  <c r="C49" i="302"/>
  <c r="C15" i="302"/>
  <c r="L52" i="289"/>
  <c r="M53" i="236"/>
  <c r="N25" i="236"/>
  <c r="N34" i="236"/>
  <c r="N32" i="289"/>
  <c r="K41" i="236"/>
  <c r="N41" i="236"/>
  <c r="L15" i="236"/>
  <c r="C43" i="302"/>
  <c r="C11" i="302"/>
  <c r="C51" i="302"/>
  <c r="D13" i="302"/>
  <c r="D23" i="302"/>
  <c r="D33" i="302"/>
  <c r="D43" i="302"/>
  <c r="D53" i="302"/>
  <c r="D113" i="302"/>
  <c r="C12" i="302"/>
  <c r="C24" i="302"/>
  <c r="C40" i="302"/>
  <c r="C52" i="302"/>
  <c r="L13" i="302"/>
  <c r="L108" i="302"/>
  <c r="K62" i="236"/>
  <c r="M19" i="236"/>
  <c r="N39" i="236"/>
  <c r="M51" i="236"/>
  <c r="K51" i="236"/>
  <c r="N62" i="236"/>
  <c r="L53" i="236"/>
  <c r="N29" i="236"/>
  <c r="M40" i="236"/>
  <c r="C39" i="302"/>
  <c r="D87" i="302"/>
  <c r="L17" i="289"/>
  <c r="M33" i="289"/>
  <c r="K29" i="289"/>
  <c r="L12" i="236"/>
  <c r="D71" i="302"/>
  <c r="D11" i="302"/>
  <c r="D31" i="302"/>
  <c r="D51" i="302"/>
  <c r="C10" i="302"/>
  <c r="C34" i="302"/>
  <c r="D64" i="302"/>
  <c r="N43" i="236"/>
  <c r="N63" i="236"/>
  <c r="L21" i="289"/>
  <c r="N44" i="236"/>
  <c r="K22" i="236"/>
  <c r="K58" i="236"/>
  <c r="M47" i="303"/>
  <c r="F38" i="303"/>
  <c r="M132" i="302"/>
  <c r="M94" i="302"/>
  <c r="E103" i="302"/>
  <c r="E69" i="302"/>
  <c r="M65" i="302"/>
  <c r="M47" i="302"/>
  <c r="D12" i="302"/>
  <c r="D22" i="302"/>
  <c r="D32" i="302"/>
  <c r="D42" i="302"/>
  <c r="D52" i="302"/>
  <c r="M9" i="302"/>
  <c r="L47" i="302"/>
  <c r="L94" i="302"/>
  <c r="F106" i="303"/>
  <c r="C99" i="303"/>
  <c r="C91" i="303"/>
  <c r="K81" i="303"/>
  <c r="K73" i="303"/>
  <c r="C85" i="303"/>
  <c r="C77" i="303"/>
  <c r="C69" i="303"/>
  <c r="K54" i="303"/>
  <c r="K44" i="303"/>
  <c r="K34" i="303"/>
  <c r="F104" i="303"/>
  <c r="F96" i="303"/>
  <c r="N86" i="303"/>
  <c r="N78" i="303"/>
  <c r="N70" i="303"/>
  <c r="D101" i="303"/>
  <c r="L83" i="303"/>
  <c r="D87" i="303"/>
  <c r="D76" i="303"/>
  <c r="M58" i="303"/>
  <c r="N45" i="303"/>
  <c r="L33" i="303"/>
  <c r="M22" i="303"/>
  <c r="M12" i="303"/>
  <c r="E62" i="303"/>
  <c r="E52" i="303"/>
  <c r="E94" i="303"/>
  <c r="M76" i="303"/>
  <c r="E82" i="303"/>
  <c r="F71" i="303"/>
  <c r="L54" i="303"/>
  <c r="M41" i="303"/>
  <c r="L27" i="303"/>
  <c r="L19" i="303"/>
  <c r="L9" i="303"/>
  <c r="D59" i="303"/>
  <c r="E97" i="303"/>
  <c r="E84" i="303"/>
  <c r="L56" i="303"/>
  <c r="N30" i="303"/>
  <c r="N10" i="303"/>
  <c r="D51" i="303"/>
  <c r="D41" i="303"/>
  <c r="D31" i="303"/>
  <c r="D21" i="303"/>
  <c r="D11" i="303"/>
  <c r="K133" i="302"/>
  <c r="K123" i="302"/>
  <c r="K115" i="302"/>
  <c r="K105" i="302"/>
  <c r="K95" i="302"/>
  <c r="K87" i="302"/>
  <c r="M20" i="236"/>
  <c r="L29" i="236"/>
  <c r="L9" i="236"/>
  <c r="L59" i="236"/>
  <c r="M25" i="236"/>
  <c r="L13" i="236"/>
  <c r="C35" i="302"/>
  <c r="M49" i="289"/>
  <c r="D62" i="302"/>
  <c r="N19" i="289"/>
  <c r="K31" i="236"/>
  <c r="N33" i="236"/>
  <c r="L24" i="236"/>
  <c r="L27" i="302"/>
  <c r="D9" i="302"/>
  <c r="D29" i="302"/>
  <c r="D49" i="302"/>
  <c r="L80" i="303"/>
  <c r="C32" i="302"/>
  <c r="D60" i="302"/>
  <c r="N42" i="236"/>
  <c r="N45" i="236"/>
  <c r="K23" i="236"/>
  <c r="F77" i="303"/>
  <c r="F48" i="303"/>
  <c r="F8" i="303"/>
  <c r="M104" i="302"/>
  <c r="E113" i="302"/>
  <c r="E73" i="302"/>
  <c r="M69" i="302"/>
  <c r="L56" i="302"/>
  <c r="D10" i="302"/>
  <c r="D20" i="302"/>
  <c r="D30" i="302"/>
  <c r="D40" i="302"/>
  <c r="D50" i="302"/>
  <c r="E64" i="302"/>
  <c r="M35" i="302"/>
  <c r="D103" i="302"/>
  <c r="D74" i="303"/>
  <c r="C101" i="303"/>
  <c r="C93" i="303"/>
  <c r="K83" i="303"/>
  <c r="K75" i="303"/>
  <c r="C87" i="303"/>
  <c r="C79" i="303"/>
  <c r="C71" i="303"/>
  <c r="K56" i="303"/>
  <c r="K46" i="303"/>
  <c r="K36" i="303"/>
  <c r="C107" i="303"/>
  <c r="F98" i="303"/>
  <c r="F90" i="303"/>
  <c r="N80" i="303"/>
  <c r="N72" i="303"/>
  <c r="E108" i="303"/>
  <c r="L87" i="303"/>
  <c r="L71" i="303"/>
  <c r="F78" i="303"/>
  <c r="D68" i="303"/>
  <c r="M48" i="303"/>
  <c r="N35" i="303"/>
  <c r="M24" i="303"/>
  <c r="M14" i="303"/>
  <c r="E64" i="303"/>
  <c r="E54" i="303"/>
  <c r="E98" i="303"/>
  <c r="M80" i="303"/>
  <c r="D85" i="303"/>
  <c r="E74" i="303"/>
  <c r="N56" i="303"/>
  <c r="L44" i="303"/>
  <c r="M31" i="303"/>
  <c r="L21" i="303"/>
  <c r="L11" i="303"/>
  <c r="D61" i="303"/>
  <c r="D108" i="303"/>
  <c r="M71" i="303"/>
  <c r="E68" i="303"/>
  <c r="L36" i="303"/>
  <c r="N14" i="303"/>
  <c r="F54" i="303"/>
  <c r="D43" i="303"/>
  <c r="D33" i="303"/>
  <c r="D23" i="303"/>
  <c r="D13" i="303"/>
  <c r="K135" i="302"/>
  <c r="K127" i="302"/>
  <c r="K117" i="302"/>
  <c r="K107" i="302"/>
  <c r="K99" i="302"/>
  <c r="K89" i="302"/>
  <c r="C128" i="302"/>
  <c r="C118" i="302"/>
  <c r="C106" i="302"/>
  <c r="C97" i="302"/>
  <c r="C90" i="302"/>
  <c r="C82" i="302"/>
  <c r="D104" i="303"/>
  <c r="L82" i="303"/>
  <c r="F80" i="303"/>
  <c r="M60" i="303"/>
  <c r="L45" i="303"/>
  <c r="K26" i="303"/>
  <c r="K40" i="289"/>
  <c r="N13" i="236"/>
  <c r="M56" i="289"/>
  <c r="M9" i="236"/>
  <c r="M63" i="236"/>
  <c r="M14" i="236"/>
  <c r="K30" i="236"/>
  <c r="C31" i="302"/>
  <c r="D39" i="302"/>
  <c r="C20" i="302"/>
  <c r="E77" i="302"/>
  <c r="K13" i="289"/>
  <c r="M23" i="236"/>
  <c r="L38" i="236"/>
  <c r="N23" i="303"/>
  <c r="M122" i="302"/>
  <c r="E93" i="302"/>
  <c r="M61" i="302"/>
  <c r="D14" i="302"/>
  <c r="D34" i="302"/>
  <c r="E54" i="302"/>
  <c r="L65" i="302"/>
  <c r="F108" i="303"/>
  <c r="K87" i="303"/>
  <c r="K71" i="303"/>
  <c r="C75" i="303"/>
  <c r="K52" i="303"/>
  <c r="K32" i="303"/>
  <c r="F94" i="303"/>
  <c r="N76" i="303"/>
  <c r="D97" i="303"/>
  <c r="D84" i="303"/>
  <c r="N55" i="303"/>
  <c r="M30" i="303"/>
  <c r="M10" i="303"/>
  <c r="D107" i="303"/>
  <c r="M72" i="303"/>
  <c r="D69" i="303"/>
  <c r="N36" i="303"/>
  <c r="L15" i="303"/>
  <c r="D55" i="303"/>
  <c r="D79" i="303"/>
  <c r="N24" i="303"/>
  <c r="D49" i="303"/>
  <c r="D29" i="303"/>
  <c r="D9" i="303"/>
  <c r="K121" i="302"/>
  <c r="K103" i="302"/>
  <c r="K85" i="302"/>
  <c r="C120" i="302"/>
  <c r="C104" i="302"/>
  <c r="C94" i="302"/>
  <c r="C86" i="302"/>
  <c r="D100" i="303"/>
  <c r="L70" i="303"/>
  <c r="D70" i="303"/>
  <c r="N37" i="303"/>
  <c r="K22" i="303"/>
  <c r="K8" i="303"/>
  <c r="C54" i="303"/>
  <c r="C48" i="303"/>
  <c r="C40" i="303"/>
  <c r="C33" i="303"/>
  <c r="C28" i="303"/>
  <c r="C20" i="303"/>
  <c r="C13" i="303"/>
  <c r="C8" i="303"/>
  <c r="N132" i="302"/>
  <c r="N127" i="302"/>
  <c r="N120" i="302"/>
  <c r="N116" i="302"/>
  <c r="N112" i="302"/>
  <c r="N106" i="302"/>
  <c r="N102" i="302"/>
  <c r="N98" i="302"/>
  <c r="N92" i="302"/>
  <c r="N88" i="302"/>
  <c r="N84" i="302"/>
  <c r="F127" i="302"/>
  <c r="F121" i="302"/>
  <c r="F117" i="302"/>
  <c r="F111" i="302"/>
  <c r="F105" i="302"/>
  <c r="F101" i="302"/>
  <c r="F95" i="302"/>
  <c r="F89" i="302"/>
  <c r="F85" i="302"/>
  <c r="F79" i="302"/>
  <c r="D102" i="303"/>
  <c r="L68" i="303"/>
  <c r="L59" i="303"/>
  <c r="N33" i="303"/>
  <c r="K13" i="303"/>
  <c r="C53" i="303"/>
  <c r="E42" i="303"/>
  <c r="E32" i="303"/>
  <c r="E22" i="303"/>
  <c r="E12" i="303"/>
  <c r="M135" i="302"/>
  <c r="M127" i="302"/>
  <c r="M117" i="302"/>
  <c r="M107" i="302"/>
  <c r="M99" i="302"/>
  <c r="M89" i="302"/>
  <c r="E128" i="302"/>
  <c r="E118" i="302"/>
  <c r="E106" i="302"/>
  <c r="E96" i="302"/>
  <c r="E86" i="302"/>
  <c r="D77" i="302"/>
  <c r="C71" i="302"/>
  <c r="N77" i="302"/>
  <c r="K75" i="302"/>
  <c r="K71" i="302"/>
  <c r="K67" i="302"/>
  <c r="K63" i="302"/>
  <c r="N50" i="302"/>
  <c r="N54" i="302"/>
  <c r="N58" i="302"/>
  <c r="K45" i="302"/>
  <c r="K41" i="302"/>
  <c r="K37" i="302"/>
  <c r="K31" i="302"/>
  <c r="K27" i="302"/>
  <c r="K23" i="302"/>
  <c r="K19" i="302"/>
  <c r="K15" i="302"/>
  <c r="K11" i="302"/>
  <c r="K7" i="302"/>
  <c r="C62" i="302"/>
  <c r="C58" i="302"/>
  <c r="E91" i="303"/>
  <c r="E80" i="303"/>
  <c r="L52" i="303"/>
  <c r="N25" i="303"/>
  <c r="F65" i="303"/>
  <c r="F49" i="303"/>
  <c r="F39" i="303"/>
  <c r="F29" i="303"/>
  <c r="F19" i="303"/>
  <c r="F9" i="303"/>
  <c r="L131" i="302"/>
  <c r="L121" i="302"/>
  <c r="L113" i="302"/>
  <c r="L103" i="302"/>
  <c r="K59" i="236"/>
  <c r="N24" i="236"/>
  <c r="M29" i="236"/>
  <c r="M20" i="289"/>
  <c r="L43" i="236"/>
  <c r="C33" i="302"/>
  <c r="D21" i="302"/>
  <c r="D73" i="302"/>
  <c r="C50" i="302"/>
  <c r="N36" i="289"/>
  <c r="N30" i="236"/>
  <c r="N61" i="236"/>
  <c r="N65" i="289"/>
  <c r="M85" i="303"/>
  <c r="F18" i="303"/>
  <c r="E125" i="302"/>
  <c r="M73" i="302"/>
  <c r="D8" i="302"/>
  <c r="D28" i="302"/>
  <c r="D48" i="302"/>
  <c r="M25" i="302"/>
  <c r="E45" i="303"/>
  <c r="C95" i="303"/>
  <c r="K77" i="303"/>
  <c r="C81" i="303"/>
  <c r="K58" i="303"/>
  <c r="K38" i="303"/>
  <c r="F100" i="303"/>
  <c r="N82" i="303"/>
  <c r="F86" i="303"/>
  <c r="L75" i="303"/>
  <c r="F70" i="303"/>
  <c r="M38" i="303"/>
  <c r="M16" i="303"/>
  <c r="E58" i="303"/>
  <c r="M84" i="303"/>
  <c r="D77" i="303"/>
  <c r="N46" i="303"/>
  <c r="L23" i="303"/>
  <c r="D63" i="303"/>
  <c r="M79" i="303"/>
  <c r="M43" i="303"/>
  <c r="F60" i="303"/>
  <c r="D35" i="303"/>
  <c r="D15" i="303"/>
  <c r="K129" i="302"/>
  <c r="K109" i="302"/>
  <c r="K91" i="302"/>
  <c r="C122" i="302"/>
  <c r="C110" i="302"/>
  <c r="C96" i="302"/>
  <c r="C87" i="302"/>
  <c r="E105" i="303"/>
  <c r="L74" i="303"/>
  <c r="E75" i="303"/>
  <c r="N47" i="303"/>
  <c r="K24" i="303"/>
  <c r="K12" i="303"/>
  <c r="C58" i="303"/>
  <c r="C49" i="303"/>
  <c r="C42" i="303"/>
  <c r="C34" i="303"/>
  <c r="C29" i="303"/>
  <c r="C22" i="303"/>
  <c r="C14" i="303"/>
  <c r="C9" i="303"/>
  <c r="N134" i="302"/>
  <c r="N128" i="302"/>
  <c r="N121" i="302"/>
  <c r="N117" i="302"/>
  <c r="N113" i="302"/>
  <c r="N107" i="302"/>
  <c r="N103" i="302"/>
  <c r="N99" i="302"/>
  <c r="N93" i="302"/>
  <c r="N89" i="302"/>
  <c r="N85" i="302"/>
  <c r="F128" i="302"/>
  <c r="F122" i="302"/>
  <c r="F118" i="302"/>
  <c r="F112" i="302"/>
  <c r="F106" i="302"/>
  <c r="F102" i="302"/>
  <c r="F96" i="302"/>
  <c r="F90" i="302"/>
  <c r="F86" i="302"/>
  <c r="F80" i="302"/>
  <c r="F74" i="302"/>
  <c r="L76" i="303"/>
  <c r="E71" i="303"/>
  <c r="L41" i="303"/>
  <c r="K19" i="303"/>
  <c r="C59" i="303"/>
  <c r="E44" i="303"/>
  <c r="E34" i="303"/>
  <c r="E24" i="303"/>
  <c r="E14" i="303"/>
  <c r="M137" i="302"/>
  <c r="M129" i="302"/>
  <c r="M119" i="302"/>
  <c r="M109" i="302"/>
  <c r="M101" i="302"/>
  <c r="M91" i="302"/>
  <c r="E130" i="302"/>
  <c r="E120" i="302"/>
  <c r="E110" i="302"/>
  <c r="E98" i="302"/>
  <c r="E88" i="302"/>
  <c r="E78" i="302"/>
  <c r="C72" i="302"/>
  <c r="N76" i="302"/>
  <c r="N80" i="302"/>
  <c r="K72" i="302"/>
  <c r="K68" i="302"/>
  <c r="K64" i="302"/>
  <c r="N49" i="302"/>
  <c r="N53" i="302"/>
  <c r="N57" i="302"/>
  <c r="K46" i="302"/>
  <c r="K42" i="302"/>
  <c r="K38" i="302"/>
  <c r="K34" i="302"/>
  <c r="K28" i="302"/>
  <c r="K24" i="302"/>
  <c r="K20" i="302"/>
  <c r="K16" i="302"/>
  <c r="K12" i="302"/>
  <c r="K8" i="302"/>
  <c r="C63" i="302"/>
  <c r="C59" i="302"/>
  <c r="E99" i="303"/>
  <c r="F85" i="303"/>
  <c r="M57" i="303"/>
  <c r="L32" i="303"/>
  <c r="N11" i="303"/>
  <c r="F51" i="303"/>
  <c r="F41" i="303"/>
  <c r="F31" i="303"/>
  <c r="F21" i="303"/>
  <c r="F11" i="303"/>
  <c r="L133" i="302"/>
  <c r="L123" i="302"/>
  <c r="L115" i="302"/>
  <c r="L105" i="302"/>
  <c r="L95" i="302"/>
  <c r="L87" i="302"/>
  <c r="D126" i="302"/>
  <c r="D114" i="302"/>
  <c r="D104" i="302"/>
  <c r="D94" i="302"/>
  <c r="D82" i="302"/>
  <c r="F73" i="302"/>
  <c r="F69" i="302"/>
  <c r="K79" i="302"/>
  <c r="N73" i="302"/>
  <c r="N69" i="302"/>
  <c r="N65" i="302"/>
  <c r="N61" i="302"/>
  <c r="K52" i="302"/>
  <c r="K56" i="302"/>
  <c r="N47" i="302"/>
  <c r="N43" i="302"/>
  <c r="N39" i="302"/>
  <c r="N35" i="302"/>
  <c r="N29" i="302"/>
  <c r="N25" i="302"/>
  <c r="N21" i="302"/>
  <c r="N17" i="302"/>
  <c r="N13" i="302"/>
  <c r="N9" i="302"/>
  <c r="F64" i="302"/>
  <c r="N56" i="302"/>
  <c r="K61" i="302"/>
  <c r="K69" i="302"/>
  <c r="N79" i="302"/>
  <c r="C73" i="302"/>
  <c r="E90" i="302"/>
  <c r="E112" i="302"/>
  <c r="M85" i="302"/>
  <c r="M103" i="302"/>
  <c r="M121" i="302"/>
  <c r="E8" i="303"/>
  <c r="E28" i="303"/>
  <c r="E48" i="303"/>
  <c r="K23" i="303"/>
  <c r="F76" i="303"/>
  <c r="F77" i="302"/>
  <c r="F87" i="302"/>
  <c r="F97" i="302"/>
  <c r="F109" i="302"/>
  <c r="F119" i="302"/>
  <c r="F129" i="302"/>
  <c r="N90" i="302"/>
  <c r="N100" i="302"/>
  <c r="N108" i="302"/>
  <c r="N118" i="302"/>
  <c r="N130" i="302"/>
  <c r="C10" i="303"/>
  <c r="C23" i="303"/>
  <c r="C38" i="303"/>
  <c r="C50" i="303"/>
  <c r="K14" i="303"/>
  <c r="M52" i="303"/>
  <c r="L86" i="303"/>
  <c r="C88" i="302"/>
  <c r="C112" i="302"/>
  <c r="K93" i="302"/>
  <c r="K131" i="302"/>
  <c r="D39" i="303"/>
  <c r="N48" i="303"/>
  <c r="D65" i="303"/>
  <c r="M49" i="303"/>
  <c r="E90" i="303"/>
  <c r="M20" i="303"/>
  <c r="E73" i="303"/>
  <c r="N68" i="303"/>
  <c r="F102" i="303"/>
  <c r="K60" i="303"/>
  <c r="K79" i="303"/>
  <c r="L132" i="302"/>
  <c r="D44" i="302"/>
  <c r="M43" i="302"/>
  <c r="M86" i="302"/>
  <c r="K24" i="236"/>
  <c r="L11" i="236"/>
  <c r="M11" i="302"/>
  <c r="C23" i="302"/>
  <c r="K64" i="236"/>
  <c r="L63" i="236"/>
  <c r="C29" i="302"/>
  <c r="L42" i="236"/>
  <c r="N35" i="304"/>
  <c r="M42" i="280"/>
  <c r="M12" i="310"/>
  <c r="L37" i="302"/>
  <c r="L9" i="289"/>
  <c r="M27" i="302"/>
  <c r="L21" i="302"/>
  <c r="C61" i="303"/>
  <c r="M37" i="302"/>
  <c r="L23" i="302"/>
  <c r="L67" i="302"/>
  <c r="M50" i="302"/>
  <c r="E21" i="303"/>
  <c r="L71" i="302"/>
  <c r="L19" i="302"/>
  <c r="L10" i="289"/>
  <c r="M54" i="302"/>
  <c r="E15" i="303"/>
  <c r="L69" i="302"/>
  <c r="M19" i="302"/>
  <c r="K9" i="289"/>
  <c r="L39" i="302"/>
  <c r="M56" i="302"/>
  <c r="E51" i="303"/>
  <c r="L42" i="289"/>
  <c r="N48" i="236"/>
  <c r="N44" i="289"/>
  <c r="K64" i="289"/>
  <c r="M26" i="289"/>
  <c r="N17" i="289"/>
  <c r="L27" i="289"/>
  <c r="M66" i="289"/>
  <c r="L28" i="236"/>
  <c r="M60" i="289"/>
  <c r="N13" i="289"/>
  <c r="K12" i="289"/>
  <c r="L44" i="289"/>
  <c r="M28" i="236"/>
  <c r="K33" i="289"/>
  <c r="K51" i="289"/>
  <c r="N29" i="289"/>
  <c r="K16" i="289"/>
  <c r="M38" i="236"/>
  <c r="K27" i="289"/>
  <c r="K50" i="289"/>
  <c r="K52" i="289"/>
  <c r="L13" i="289"/>
  <c r="N40" i="289"/>
  <c r="L53" i="289"/>
  <c r="N16" i="289"/>
  <c r="L57" i="289"/>
  <c r="N67" i="289"/>
  <c r="M27" i="289"/>
  <c r="N26" i="289"/>
  <c r="M44" i="289"/>
  <c r="N61" i="289"/>
  <c r="N18" i="236"/>
  <c r="N33" i="289"/>
  <c r="L60" i="289"/>
  <c r="K17" i="289"/>
  <c r="K19" i="289"/>
  <c r="K44" i="289"/>
  <c r="L12" i="289"/>
  <c r="M50" i="289"/>
  <c r="L24" i="289"/>
  <c r="K59" i="289"/>
  <c r="M24" i="289"/>
  <c r="M40" i="289"/>
  <c r="L18" i="289"/>
  <c r="N28" i="289"/>
  <c r="L35" i="289"/>
  <c r="M36" i="289"/>
  <c r="N34" i="289"/>
  <c r="N43" i="289"/>
  <c r="N21" i="289"/>
  <c r="L37" i="289"/>
  <c r="L65" i="289"/>
  <c r="M61" i="289"/>
  <c r="L48" i="289"/>
  <c r="M65" i="289"/>
  <c r="K48" i="236"/>
  <c r="L50" i="289"/>
  <c r="N68" i="289"/>
  <c r="L58" i="236"/>
  <c r="M67" i="289"/>
  <c r="K56" i="289"/>
  <c r="L16" i="289"/>
  <c r="N41" i="289"/>
  <c r="M10" i="289"/>
  <c r="M37" i="289"/>
  <c r="M48" i="289"/>
  <c r="M42" i="289"/>
  <c r="K43" i="289"/>
  <c r="M19" i="289"/>
  <c r="L33" i="289"/>
  <c r="N60" i="289"/>
  <c r="L40" i="289"/>
  <c r="K37" i="289"/>
  <c r="M18" i="289"/>
  <c r="E11" i="303"/>
  <c r="L26" i="289"/>
  <c r="N64" i="289"/>
  <c r="M9" i="289"/>
  <c r="N38" i="236"/>
  <c r="L29" i="289"/>
  <c r="K34" i="289"/>
  <c r="N53" i="289"/>
  <c r="L69" i="289"/>
  <c r="N52" i="289"/>
  <c r="K53" i="289"/>
  <c r="L32" i="289"/>
  <c r="L49" i="289"/>
  <c r="L20" i="289"/>
  <c r="L118" i="302"/>
  <c r="M11" i="289"/>
  <c r="N27" i="289"/>
  <c r="L45" i="289"/>
  <c r="M52" i="289"/>
  <c r="M59" i="289"/>
  <c r="M45" i="289"/>
  <c r="K28" i="289"/>
  <c r="M53" i="289"/>
  <c r="K58" i="289"/>
  <c r="K66" i="289"/>
  <c r="M21" i="289"/>
  <c r="N58" i="236"/>
  <c r="K21" i="289"/>
  <c r="L61" i="289"/>
  <c r="M58" i="236"/>
  <c r="L15" i="302"/>
  <c r="D109" i="302"/>
  <c r="N48" i="289"/>
  <c r="D58" i="302"/>
  <c r="M13" i="289"/>
  <c r="K24" i="289"/>
  <c r="M8" i="289"/>
  <c r="L19" i="289"/>
  <c r="N56" i="289"/>
  <c r="K67" i="289"/>
  <c r="N12" i="289"/>
  <c r="N50" i="289"/>
  <c r="F84" i="303"/>
  <c r="L67" i="289"/>
  <c r="L8" i="289"/>
  <c r="L43" i="289"/>
  <c r="L68" i="289"/>
  <c r="L11" i="302"/>
  <c r="L100" i="302"/>
  <c r="L7" i="302"/>
  <c r="D129" i="302"/>
  <c r="E58" i="302"/>
  <c r="M15" i="302"/>
  <c r="M31" i="302"/>
  <c r="L61" i="302"/>
  <c r="D93" i="302"/>
  <c r="L122" i="302"/>
  <c r="N43" i="303"/>
  <c r="L9" i="302"/>
  <c r="L25" i="302"/>
  <c r="L45" i="302"/>
  <c r="M77" i="302"/>
  <c r="L90" i="302"/>
  <c r="E41" i="303"/>
  <c r="K8" i="236"/>
  <c r="L8" i="236"/>
  <c r="N45" i="289"/>
  <c r="N25" i="289"/>
  <c r="K10" i="289"/>
  <c r="K20" i="289"/>
  <c r="K45" i="289"/>
  <c r="L36" i="289"/>
  <c r="K35" i="289"/>
  <c r="M8" i="236"/>
  <c r="E103" i="303"/>
  <c r="L60" i="303"/>
  <c r="N13" i="303"/>
  <c r="F42" i="303"/>
  <c r="F22" i="303"/>
  <c r="M136" i="302"/>
  <c r="M118" i="302"/>
  <c r="M100" i="302"/>
  <c r="E129" i="302"/>
  <c r="E109" i="302"/>
  <c r="E87" i="302"/>
  <c r="E71" i="302"/>
  <c r="M75" i="302"/>
  <c r="M67" i="302"/>
  <c r="L50" i="302"/>
  <c r="L58" i="302"/>
  <c r="M41" i="302"/>
  <c r="M13" i="302"/>
  <c r="M29" i="302"/>
  <c r="M52" i="302"/>
  <c r="D81" i="302"/>
  <c r="L114" i="302"/>
  <c r="K21" i="303"/>
  <c r="F107" i="303"/>
  <c r="C102" i="303"/>
  <c r="C98" i="303"/>
  <c r="C94" i="303"/>
  <c r="C90" i="303"/>
  <c r="K84" i="303"/>
  <c r="K80" i="303"/>
  <c r="K76" i="303"/>
  <c r="K72" i="303"/>
  <c r="K68" i="303"/>
  <c r="C84" i="303"/>
  <c r="C80" i="303"/>
  <c r="C76" i="303"/>
  <c r="C72" i="303"/>
  <c r="C68" i="303"/>
  <c r="K57" i="303"/>
  <c r="K53" i="303"/>
  <c r="K47" i="303"/>
  <c r="K43" i="303"/>
  <c r="K37" i="303"/>
  <c r="K33" i="303"/>
  <c r="C106" i="303"/>
  <c r="F103" i="303"/>
  <c r="F99" i="303"/>
  <c r="F95" i="303"/>
  <c r="F91" i="303"/>
  <c r="N85" i="303"/>
  <c r="N81" i="303"/>
  <c r="N77" i="303"/>
  <c r="N73" i="303"/>
  <c r="N69" i="303"/>
  <c r="E106" i="303"/>
  <c r="D99" i="303"/>
  <c r="D91" i="303"/>
  <c r="L81" i="303"/>
  <c r="L73" i="303"/>
  <c r="E85" i="303"/>
  <c r="D80" i="303"/>
  <c r="F74" i="303"/>
  <c r="E69" i="303"/>
  <c r="L57" i="303"/>
  <c r="N49" i="303"/>
  <c r="M44" i="303"/>
  <c r="L37" i="303"/>
  <c r="N31" i="303"/>
  <c r="M25" i="303"/>
  <c r="M21" i="303"/>
  <c r="M15" i="303"/>
  <c r="M11" i="303"/>
  <c r="E65" i="303"/>
  <c r="E61" i="303"/>
  <c r="E55" i="303"/>
  <c r="D105" i="303"/>
  <c r="E100" i="303"/>
  <c r="E92" i="303"/>
  <c r="M82" i="303"/>
  <c r="M74" i="303"/>
  <c r="E86" i="303"/>
  <c r="D81" i="303"/>
  <c r="F75" i="303"/>
  <c r="E70" i="303"/>
  <c r="L58" i="303"/>
  <c r="N52" i="303"/>
  <c r="M45" i="303"/>
  <c r="L38" i="303"/>
  <c r="N32" i="303"/>
  <c r="L26" i="303"/>
  <c r="L22" i="303"/>
  <c r="L16" i="303"/>
  <c r="L12" i="303"/>
  <c r="L8" i="303"/>
  <c r="D62" i="303"/>
  <c r="D58" i="303"/>
  <c r="D52" i="303"/>
  <c r="E93" i="303"/>
  <c r="M75" i="303"/>
  <c r="F81" i="303"/>
  <c r="D71" i="303"/>
  <c r="M53" i="303"/>
  <c r="N38" i="303"/>
  <c r="N26" i="303"/>
  <c r="N16" i="303"/>
  <c r="N8" i="303"/>
  <c r="F58" i="303"/>
  <c r="D50" i="303"/>
  <c r="D44" i="303"/>
  <c r="D40" i="303"/>
  <c r="D34" i="303"/>
  <c r="D30" i="303"/>
  <c r="D24" i="303"/>
  <c r="D20" i="303"/>
  <c r="D14" i="303"/>
  <c r="D10" i="303"/>
  <c r="K136" i="302"/>
  <c r="K132" i="302"/>
  <c r="K128" i="302"/>
  <c r="K122" i="302"/>
  <c r="K118" i="302"/>
  <c r="K114" i="302"/>
  <c r="K108" i="302"/>
  <c r="K104" i="302"/>
  <c r="K100" i="302"/>
  <c r="K94" i="302"/>
  <c r="K90" i="302"/>
  <c r="K86" i="302"/>
  <c r="C129" i="302"/>
  <c r="C125" i="302"/>
  <c r="C119" i="302"/>
  <c r="C113" i="302"/>
  <c r="C109" i="302"/>
  <c r="C103" i="302"/>
  <c r="M58" i="289"/>
  <c r="N9" i="289"/>
  <c r="N59" i="289"/>
  <c r="K48" i="289"/>
  <c r="M29" i="289"/>
  <c r="K61" i="289"/>
  <c r="M48" i="236"/>
  <c r="L25" i="289"/>
  <c r="N51" i="289"/>
  <c r="M51" i="289"/>
  <c r="K8" i="289"/>
  <c r="K68" i="289"/>
  <c r="L31" i="302"/>
  <c r="E31" i="303"/>
  <c r="M58" i="302"/>
  <c r="D98" i="303"/>
  <c r="L41" i="302"/>
  <c r="M7" i="302"/>
  <c r="M23" i="302"/>
  <c r="L43" i="302"/>
  <c r="M79" i="302"/>
  <c r="L86" i="302"/>
  <c r="E35" i="303"/>
  <c r="C8" i="302"/>
  <c r="C18" i="302"/>
  <c r="C28" i="302"/>
  <c r="C38" i="302"/>
  <c r="C48" i="302"/>
  <c r="L17" i="302"/>
  <c r="L35" i="302"/>
  <c r="L63" i="302"/>
  <c r="D97" i="302"/>
  <c r="L128" i="302"/>
  <c r="M56" i="303"/>
  <c r="N66" i="289"/>
  <c r="L58" i="289"/>
  <c r="N35" i="289"/>
  <c r="N58" i="289"/>
  <c r="M35" i="289"/>
  <c r="M12" i="289"/>
  <c r="M69" i="303"/>
  <c r="N34" i="303"/>
  <c r="F53" i="303"/>
  <c r="F32" i="303"/>
  <c r="F12" i="303"/>
  <c r="M128" i="302"/>
  <c r="M108" i="302"/>
  <c r="M90" i="302"/>
  <c r="E119" i="302"/>
  <c r="E97" i="302"/>
  <c r="C78" i="302"/>
  <c r="L77" i="302"/>
  <c r="M71" i="302"/>
  <c r="M63" i="302"/>
  <c r="L54" i="302"/>
  <c r="M45" i="302"/>
  <c r="M21" i="302"/>
  <c r="M39" i="302"/>
  <c r="L73" i="302"/>
  <c r="D125" i="302"/>
  <c r="E25" i="303"/>
  <c r="F105" i="303"/>
  <c r="C104" i="303"/>
  <c r="C100" i="303"/>
  <c r="C96" i="303"/>
  <c r="C92" i="303"/>
  <c r="K86" i="303"/>
  <c r="K82" i="303"/>
  <c r="K78" i="303"/>
  <c r="K74" i="303"/>
  <c r="K70" i="303"/>
  <c r="C86" i="303"/>
  <c r="C82" i="303"/>
  <c r="C78" i="303"/>
  <c r="C74" i="303"/>
  <c r="C70" i="303"/>
  <c r="K59" i="303"/>
  <c r="K55" i="303"/>
  <c r="K49" i="303"/>
  <c r="K45" i="303"/>
  <c r="K41" i="303"/>
  <c r="K35" i="303"/>
  <c r="K31" i="303"/>
  <c r="C108" i="303"/>
  <c r="F101" i="303"/>
  <c r="F97" i="303"/>
  <c r="F93" i="303"/>
  <c r="N87" i="303"/>
  <c r="N83" i="303"/>
  <c r="N79" i="303"/>
  <c r="N75" i="303"/>
  <c r="N71" i="303"/>
  <c r="F87" i="303"/>
  <c r="D103" i="303"/>
  <c r="D95" i="303"/>
  <c r="L85" i="303"/>
  <c r="L77" i="303"/>
  <c r="L69" i="303"/>
  <c r="F82" i="303"/>
  <c r="E77" i="303"/>
  <c r="D72" i="303"/>
  <c r="N59" i="303"/>
  <c r="M54" i="303"/>
  <c r="L47" i="303"/>
  <c r="N41" i="303"/>
  <c r="M34" i="303"/>
  <c r="M27" i="303"/>
  <c r="M23" i="303"/>
  <c r="M19" i="303"/>
  <c r="M13" i="303"/>
  <c r="M9" i="303"/>
  <c r="E63" i="303"/>
  <c r="E59" i="303"/>
  <c r="E53" i="303"/>
  <c r="E104" i="303"/>
  <c r="E96" i="303"/>
  <c r="M86" i="303"/>
  <c r="M78" i="303"/>
  <c r="M70" i="303"/>
  <c r="F83" i="303"/>
  <c r="E78" i="303"/>
  <c r="D73" i="303"/>
  <c r="N60" i="303"/>
  <c r="M55" i="303"/>
  <c r="L48" i="303"/>
  <c r="N42" i="303"/>
  <c r="M35" i="303"/>
  <c r="L30" i="303"/>
  <c r="L24" i="303"/>
  <c r="L20" i="303"/>
  <c r="L14" i="303"/>
  <c r="L10" i="303"/>
  <c r="D64" i="303"/>
  <c r="D60" i="303"/>
  <c r="D54" i="303"/>
  <c r="E101" i="303"/>
  <c r="M83" i="303"/>
  <c r="E87" i="303"/>
  <c r="E76" i="303"/>
  <c r="N58" i="303"/>
  <c r="L46" i="303"/>
  <c r="M33" i="303"/>
  <c r="N22" i="303"/>
  <c r="N12" i="303"/>
  <c r="F62" i="303"/>
  <c r="F52" i="303"/>
  <c r="D48" i="303"/>
  <c r="D42" i="303"/>
  <c r="D38" i="303"/>
  <c r="D32" i="303"/>
  <c r="D28" i="303"/>
  <c r="D22" i="303"/>
  <c r="D18" i="303"/>
  <c r="D12" i="303"/>
  <c r="D8" i="303"/>
  <c r="K134" i="302"/>
  <c r="K130" i="302"/>
  <c r="K126" i="302"/>
  <c r="K120" i="302"/>
  <c r="K116" i="302"/>
  <c r="K112" i="302"/>
  <c r="K106" i="302"/>
  <c r="K102" i="302"/>
  <c r="K98" i="302"/>
  <c r="K92" i="302"/>
  <c r="K88" i="302"/>
  <c r="K84" i="302"/>
  <c r="C127" i="302"/>
  <c r="C121" i="302"/>
  <c r="C117" i="302"/>
  <c r="C111" i="302"/>
  <c r="C105" i="302"/>
  <c r="C101" i="302"/>
  <c r="C95" i="302"/>
  <c r="C89" i="302"/>
  <c r="C85" i="302"/>
  <c r="C79" i="302"/>
  <c r="D96" i="303"/>
  <c r="L78" i="303"/>
  <c r="E83" i="303"/>
  <c r="F72" i="303"/>
  <c r="L55" i="303"/>
  <c r="M42" i="303"/>
  <c r="K30" i="303"/>
  <c r="K20" i="303"/>
  <c r="K10" i="303"/>
  <c r="C60" i="303"/>
  <c r="C51" i="303"/>
  <c r="C45" i="303"/>
  <c r="C41" i="303"/>
  <c r="C35" i="303"/>
  <c r="C31" i="303"/>
  <c r="C25" i="303"/>
  <c r="C21" i="303"/>
  <c r="C15" i="303"/>
  <c r="C11" i="303"/>
  <c r="N137" i="302"/>
  <c r="N133" i="302"/>
  <c r="N129" i="302"/>
  <c r="N123" i="302"/>
  <c r="M28" i="289"/>
  <c r="M69" i="289"/>
  <c r="M25" i="289"/>
  <c r="K41" i="289"/>
  <c r="K60" i="289"/>
  <c r="K26" i="289"/>
  <c r="N24" i="289"/>
  <c r="L28" i="289"/>
  <c r="K65" i="289"/>
  <c r="L64" i="289"/>
  <c r="N57" i="289"/>
  <c r="N28" i="236"/>
  <c r="K69" i="289"/>
  <c r="N8" i="289"/>
  <c r="M34" i="289"/>
  <c r="N42" i="289"/>
  <c r="K36" i="289"/>
  <c r="M16" i="289"/>
  <c r="L56" i="289"/>
  <c r="M41" i="289"/>
  <c r="L41" i="289"/>
  <c r="N20" i="289"/>
  <c r="M32" i="289"/>
  <c r="N37" i="289"/>
  <c r="K18" i="289"/>
  <c r="M64" i="289"/>
  <c r="M18" i="236"/>
  <c r="M68" i="289"/>
  <c r="L23" i="280"/>
  <c r="N10" i="304"/>
  <c r="M12" i="305"/>
  <c r="L30" i="280"/>
  <c r="L19" i="304"/>
  <c r="M32" i="305"/>
  <c r="L12" i="280"/>
  <c r="L34" i="280"/>
  <c r="N24" i="304"/>
  <c r="N25" i="310"/>
  <c r="N24" i="310"/>
  <c r="N23" i="310"/>
  <c r="N22" i="310"/>
  <c r="N21" i="310"/>
  <c r="N20" i="310"/>
  <c r="N19" i="310"/>
  <c r="N18" i="310"/>
  <c r="N15" i="310"/>
  <c r="N14" i="310"/>
  <c r="N13" i="310"/>
  <c r="N12" i="310"/>
  <c r="N11" i="310"/>
  <c r="N10" i="310"/>
  <c r="N9" i="310"/>
  <c r="N8" i="310"/>
  <c r="N45" i="305"/>
  <c r="N44" i="305"/>
  <c r="N43" i="305"/>
  <c r="N42" i="305"/>
  <c r="N41" i="305"/>
  <c r="N40" i="305"/>
  <c r="N39" i="305"/>
  <c r="N38" i="305"/>
  <c r="N35" i="305"/>
  <c r="N34" i="305"/>
  <c r="N33" i="305"/>
  <c r="N32" i="305"/>
  <c r="N31" i="305"/>
  <c r="N30" i="305"/>
  <c r="N29" i="305"/>
  <c r="N28" i="305"/>
  <c r="N25" i="305"/>
  <c r="N24" i="305"/>
  <c r="N23" i="305"/>
  <c r="N22" i="305"/>
  <c r="N21" i="305"/>
  <c r="N20" i="305"/>
  <c r="N19" i="305"/>
  <c r="N18" i="305"/>
  <c r="N15" i="305"/>
  <c r="N14" i="305"/>
  <c r="N13" i="305"/>
  <c r="N12" i="305"/>
  <c r="N11" i="305"/>
  <c r="N10" i="305"/>
  <c r="N9" i="305"/>
  <c r="N8" i="305"/>
  <c r="N45" i="304"/>
  <c r="N44" i="304"/>
  <c r="N43" i="304"/>
  <c r="N42" i="304"/>
  <c r="N41" i="304"/>
  <c r="L25" i="310"/>
  <c r="L24" i="310"/>
  <c r="L23" i="310"/>
  <c r="L22" i="310"/>
  <c r="L21" i="310"/>
  <c r="L20" i="310"/>
  <c r="L19" i="310"/>
  <c r="L18" i="310"/>
  <c r="L15" i="310"/>
  <c r="L14" i="310"/>
  <c r="L13" i="310"/>
  <c r="L12" i="310"/>
  <c r="L11" i="310"/>
  <c r="L10" i="310"/>
  <c r="L9" i="310"/>
  <c r="L8" i="310"/>
  <c r="L45" i="305"/>
  <c r="L44" i="305"/>
  <c r="L43" i="305"/>
  <c r="L42" i="305"/>
  <c r="L41" i="305"/>
  <c r="L40" i="305"/>
  <c r="L39" i="305"/>
  <c r="L38" i="305"/>
  <c r="L35" i="305"/>
  <c r="L34" i="305"/>
  <c r="L33" i="305"/>
  <c r="L32" i="305"/>
  <c r="L31" i="305"/>
  <c r="L30" i="305"/>
  <c r="L29" i="305"/>
  <c r="L28" i="305"/>
  <c r="L25" i="305"/>
  <c r="L24" i="305"/>
  <c r="L23" i="305"/>
  <c r="L22" i="305"/>
  <c r="L21" i="305"/>
  <c r="L20" i="305"/>
  <c r="L19" i="305"/>
  <c r="L18" i="305"/>
  <c r="L15" i="305"/>
  <c r="L14" i="305"/>
  <c r="L13" i="305"/>
  <c r="L12" i="305"/>
  <c r="L11" i="305"/>
  <c r="L10" i="305"/>
  <c r="L9" i="305"/>
  <c r="L8" i="305"/>
  <c r="L45" i="304"/>
  <c r="L44" i="304"/>
  <c r="L43" i="304"/>
  <c r="L42" i="304"/>
  <c r="L41" i="304"/>
  <c r="L40" i="304"/>
  <c r="L39" i="304"/>
  <c r="L38" i="304"/>
  <c r="L35" i="304"/>
  <c r="L34" i="304"/>
  <c r="L33" i="304"/>
  <c r="L32" i="304"/>
  <c r="L31" i="304"/>
  <c r="L30" i="304"/>
  <c r="L29" i="304"/>
  <c r="L25" i="304"/>
  <c r="L24" i="304"/>
  <c r="K25" i="310"/>
  <c r="K24" i="310"/>
  <c r="K23" i="310"/>
  <c r="K22" i="310"/>
  <c r="K21" i="310"/>
  <c r="K20" i="310"/>
  <c r="K19" i="310"/>
  <c r="K18" i="310"/>
  <c r="K15" i="310"/>
  <c r="K14" i="310"/>
  <c r="K13" i="310"/>
  <c r="K12" i="310"/>
  <c r="K11" i="310"/>
  <c r="K10" i="310"/>
  <c r="K9" i="310"/>
  <c r="K8" i="310"/>
  <c r="K45" i="305"/>
  <c r="K44" i="305"/>
  <c r="K43" i="305"/>
  <c r="K42" i="305"/>
  <c r="K41" i="305"/>
  <c r="K40" i="305"/>
  <c r="K39" i="305"/>
  <c r="K38" i="305"/>
  <c r="K35" i="305"/>
  <c r="K34" i="305"/>
  <c r="K33" i="305"/>
  <c r="K32" i="305"/>
  <c r="K31" i="305"/>
  <c r="K30" i="305"/>
  <c r="K29" i="305"/>
  <c r="K28" i="305"/>
  <c r="K25" i="305"/>
  <c r="K24" i="305"/>
  <c r="K23" i="305"/>
  <c r="K22" i="305"/>
  <c r="K21" i="305"/>
  <c r="K20" i="305"/>
  <c r="K19" i="305"/>
  <c r="K18" i="305"/>
  <c r="K15" i="305"/>
  <c r="K14" i="305"/>
  <c r="K13" i="305"/>
  <c r="K12" i="305"/>
  <c r="K11" i="305"/>
  <c r="K10" i="305"/>
  <c r="K9" i="305"/>
  <c r="K8" i="305"/>
  <c r="K45" i="304"/>
  <c r="K44" i="304"/>
  <c r="K43" i="304"/>
  <c r="K42" i="304"/>
  <c r="K41" i="304"/>
  <c r="K40" i="304"/>
  <c r="K39" i="304"/>
  <c r="K38" i="304"/>
  <c r="K35" i="304"/>
  <c r="K34" i="304"/>
  <c r="K33" i="304"/>
  <c r="K32" i="304"/>
  <c r="K31" i="304"/>
  <c r="K30" i="304"/>
  <c r="K29" i="304"/>
  <c r="K25" i="304"/>
  <c r="K24" i="304"/>
  <c r="K23" i="304"/>
  <c r="K22" i="304"/>
  <c r="K21" i="304"/>
  <c r="K20" i="304"/>
  <c r="K19" i="304"/>
  <c r="K15" i="304"/>
  <c r="K14" i="304"/>
  <c r="K13" i="304"/>
  <c r="K12" i="304"/>
  <c r="K11" i="304"/>
  <c r="K10" i="304"/>
  <c r="K9" i="304"/>
  <c r="K45" i="280"/>
  <c r="K44" i="280"/>
  <c r="K43" i="280"/>
  <c r="K42" i="280"/>
  <c r="K41" i="280"/>
  <c r="K40" i="280"/>
  <c r="K39" i="280"/>
  <c r="K35" i="280"/>
  <c r="M25" i="310"/>
  <c r="M21" i="310"/>
  <c r="M15" i="310"/>
  <c r="M11" i="310"/>
  <c r="M45" i="305"/>
  <c r="M41" i="305"/>
  <c r="M35" i="305"/>
  <c r="M31" i="305"/>
  <c r="M25" i="305"/>
  <c r="M21" i="305"/>
  <c r="M15" i="305"/>
  <c r="M11" i="305"/>
  <c r="M45" i="304"/>
  <c r="M41" i="304"/>
  <c r="M39" i="304"/>
  <c r="M35" i="304"/>
  <c r="M33" i="304"/>
  <c r="M31" i="304"/>
  <c r="M29" i="304"/>
  <c r="M24" i="304"/>
  <c r="N22" i="304"/>
  <c r="M21" i="304"/>
  <c r="L20" i="304"/>
  <c r="N15" i="304"/>
  <c r="M14" i="304"/>
  <c r="L13" i="304"/>
  <c r="N11" i="304"/>
  <c r="M10" i="304"/>
  <c r="L9" i="304"/>
  <c r="N44" i="280"/>
  <c r="M43" i="280"/>
  <c r="L42" i="280"/>
  <c r="N40" i="280"/>
  <c r="M39" i="280"/>
  <c r="L35" i="280"/>
  <c r="K34" i="280"/>
  <c r="K33" i="280"/>
  <c r="K32" i="280"/>
  <c r="K31" i="280"/>
  <c r="K30" i="280"/>
  <c r="K29" i="280"/>
  <c r="K25" i="280"/>
  <c r="K24" i="280"/>
  <c r="K23" i="280"/>
  <c r="K22" i="280"/>
  <c r="K21" i="280"/>
  <c r="K20" i="280"/>
  <c r="K19" i="280"/>
  <c r="K15" i="280"/>
  <c r="K14" i="280"/>
  <c r="K13" i="280"/>
  <c r="K12" i="280"/>
  <c r="K11" i="280"/>
  <c r="K10" i="280"/>
  <c r="K9" i="280"/>
  <c r="M24" i="310"/>
  <c r="M20" i="310"/>
  <c r="M14" i="310"/>
  <c r="M10" i="310"/>
  <c r="M44" i="305"/>
  <c r="M40" i="305"/>
  <c r="M34" i="305"/>
  <c r="M30" i="305"/>
  <c r="M24" i="305"/>
  <c r="M20" i="305"/>
  <c r="M14" i="305"/>
  <c r="M10" i="305"/>
  <c r="M44" i="304"/>
  <c r="N40" i="304"/>
  <c r="N38" i="304"/>
  <c r="N34" i="304"/>
  <c r="N32" i="304"/>
  <c r="N30" i="304"/>
  <c r="N25" i="304"/>
  <c r="N23" i="304"/>
  <c r="M22" i="304"/>
  <c r="L21" i="304"/>
  <c r="N19" i="304"/>
  <c r="M15" i="304"/>
  <c r="L14" i="304"/>
  <c r="N12" i="304"/>
  <c r="M11" i="304"/>
  <c r="L10" i="304"/>
  <c r="N45" i="280"/>
  <c r="M44" i="280"/>
  <c r="L43" i="280"/>
  <c r="N41" i="280"/>
  <c r="M40" i="280"/>
  <c r="L39" i="280"/>
  <c r="N34" i="280"/>
  <c r="N33" i="280"/>
  <c r="N32" i="280"/>
  <c r="N31" i="280"/>
  <c r="N30" i="280"/>
  <c r="N29" i="280"/>
  <c r="N25" i="280"/>
  <c r="N24" i="280"/>
  <c r="N23" i="280"/>
  <c r="N22" i="280"/>
  <c r="N21" i="280"/>
  <c r="N20" i="280"/>
  <c r="N19" i="280"/>
  <c r="N15" i="280"/>
  <c r="N14" i="280"/>
  <c r="N13" i="280"/>
  <c r="N12" i="280"/>
  <c r="N11" i="280"/>
  <c r="N10" i="280"/>
  <c r="N9" i="280"/>
  <c r="M23" i="310"/>
  <c r="M19" i="310"/>
  <c r="M13" i="310"/>
  <c r="M9" i="310"/>
  <c r="M43" i="305"/>
  <c r="M39" i="305"/>
  <c r="M33" i="305"/>
  <c r="M29" i="305"/>
  <c r="M23" i="305"/>
  <c r="M19" i="305"/>
  <c r="M13" i="305"/>
  <c r="M9" i="305"/>
  <c r="M43" i="304"/>
  <c r="M40" i="304"/>
  <c r="M38" i="304"/>
  <c r="M34" i="304"/>
  <c r="M32" i="304"/>
  <c r="M30" i="304"/>
  <c r="M25" i="304"/>
  <c r="M23" i="304"/>
  <c r="L22" i="304"/>
  <c r="N20" i="304"/>
  <c r="M19" i="304"/>
  <c r="L15" i="304"/>
  <c r="N13" i="304"/>
  <c r="M12" i="304"/>
  <c r="L11" i="304"/>
  <c r="N9" i="304"/>
  <c r="M45" i="280"/>
  <c r="L44" i="280"/>
  <c r="N42" i="280"/>
  <c r="M41" i="280"/>
  <c r="L40" i="280"/>
  <c r="N35" i="280"/>
  <c r="M34" i="280"/>
  <c r="M33" i="280"/>
  <c r="M32" i="280"/>
  <c r="M31" i="280"/>
  <c r="M30" i="280"/>
  <c r="M29" i="280"/>
  <c r="M25" i="280"/>
  <c r="M24" i="280"/>
  <c r="M23" i="280"/>
  <c r="M22" i="280"/>
  <c r="M21" i="280"/>
  <c r="M20" i="280"/>
  <c r="M19" i="280"/>
  <c r="M15" i="280"/>
  <c r="M14" i="280"/>
  <c r="M13" i="280"/>
  <c r="M12" i="280"/>
  <c r="M11" i="280"/>
  <c r="M10" i="280"/>
  <c r="M9" i="280"/>
  <c r="L11" i="280"/>
  <c r="L15" i="280"/>
  <c r="L22" i="280"/>
  <c r="L29" i="280"/>
  <c r="L33" i="280"/>
  <c r="L41" i="280"/>
  <c r="M9" i="304"/>
  <c r="N14" i="304"/>
  <c r="L23" i="304"/>
  <c r="N33" i="304"/>
  <c r="M8" i="305"/>
  <c r="M28" i="305"/>
  <c r="M8" i="310"/>
  <c r="L9" i="280"/>
  <c r="L13" i="280"/>
  <c r="L20" i="280"/>
  <c r="L24" i="280"/>
  <c r="L31" i="280"/>
  <c r="M35" i="280"/>
  <c r="N43" i="280"/>
  <c r="L12" i="304"/>
  <c r="M20" i="304"/>
  <c r="N29" i="304"/>
  <c r="N39" i="304"/>
  <c r="M18" i="305"/>
  <c r="M38" i="305"/>
  <c r="M18" i="310"/>
  <c r="L10" i="280"/>
  <c r="L14" i="280"/>
  <c r="L21" i="280"/>
  <c r="L25" i="280"/>
  <c r="L32" i="280"/>
  <c r="N39" i="280"/>
  <c r="L45" i="280"/>
  <c r="M13" i="304"/>
  <c r="N21" i="304"/>
  <c r="N31" i="304"/>
  <c r="M42" i="304"/>
  <c r="M22" i="305"/>
  <c r="M42" i="305"/>
  <c r="M22" i="310"/>
</calcChain>
</file>

<file path=xl/sharedStrings.xml><?xml version="1.0" encoding="utf-8"?>
<sst xmlns="http://schemas.openxmlformats.org/spreadsheetml/2006/main" count="15768" uniqueCount="1581">
  <si>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</si>
  <si>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</si>
  <si>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</si>
  <si>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</si>
  <si>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</si>
  <si>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</si>
  <si>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</si>
  <si>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</si>
  <si>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</si>
  <si>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</si>
  <si>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</si>
  <si>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</si>
  <si>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</si>
  <si>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</si>
  <si>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</si>
  <si>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</si>
  <si>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</si>
  <si>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</si>
  <si>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</si>
  <si>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</si>
  <si>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</si>
  <si>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</si>
  <si>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</si>
  <si>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</si>
  <si>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</si>
  <si>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</si>
  <si>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</si>
  <si>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</si>
  <si>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</si>
  <si>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</si>
  <si>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</si>
  <si>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</si>
  <si>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</si>
  <si>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</si>
  <si>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</si>
  <si>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</si>
  <si>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</si>
  <si>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</si>
  <si>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</si>
  <si>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</si>
  <si>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</si>
  <si>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</si>
  <si>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</si>
  <si>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</si>
  <si>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</si>
  <si>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</si>
  <si>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</si>
  <si>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</si>
  <si>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</si>
  <si>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</si>
  <si>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</si>
  <si>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</si>
  <si>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</si>
  <si>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</si>
  <si>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</si>
  <si>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</si>
  <si>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</si>
  <si>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</si>
  <si>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</si>
  <si>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</si>
  <si>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</si>
  <si>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</si>
  <si>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</si>
  <si>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</si>
  <si>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</si>
  <si>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</si>
  <si>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</si>
  <si>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</si>
  <si>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</si>
  <si>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</si>
  <si>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</si>
  <si>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</si>
  <si>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</si>
  <si>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</si>
  <si>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</si>
  <si>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</si>
  <si>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</si>
  <si>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</si>
  <si>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</si>
  <si>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</si>
  <si>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</si>
  <si>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</si>
  <si>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</si>
  <si>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</si>
  <si>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</si>
  <si>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</si>
  <si>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</si>
  <si>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</si>
  <si>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</si>
  <si>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</si>
  <si>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</si>
  <si>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</si>
  <si>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</si>
  <si>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</si>
  <si>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</si>
  <si>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</si>
  <si>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</si>
  <si>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</si>
  <si>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</si>
  <si>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</si>
  <si>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</si>
  <si>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</si>
  <si>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</si>
  <si>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</si>
  <si>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</si>
  <si>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</si>
  <si>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</si>
  <si>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</si>
  <si>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</si>
  <si>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</si>
  <si>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</si>
  <si>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</si>
  <si>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</si>
  <si>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</si>
  <si>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</si>
  <si>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</si>
  <si>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</si>
  <si>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</si>
  <si>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</si>
  <si>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</si>
  <si>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</si>
  <si>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</si>
  <si>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</si>
  <si>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</si>
  <si>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</si>
  <si>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</si>
  <si>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</si>
  <si>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</si>
  <si>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</si>
  <si>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</si>
  <si>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</si>
  <si>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</si>
  <si>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</si>
  <si>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</si>
  <si>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</si>
  <si>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</si>
  <si>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</si>
  <si>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</si>
  <si>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</si>
  <si>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</si>
  <si>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</si>
  <si>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</si>
  <si>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</si>
  <si>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</si>
  <si>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</si>
  <si>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</si>
  <si>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</si>
  <si>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</si>
  <si>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</si>
  <si>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</si>
  <si>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</si>
  <si>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</si>
  <si>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</si>
  <si>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</si>
  <si>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</si>
  <si>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</si>
  <si>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</si>
  <si>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</si>
  <si>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</si>
  <si>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</si>
  <si>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</si>
  <si>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</si>
  <si>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</si>
  <si>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</si>
  <si>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</si>
  <si>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</si>
  <si>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</si>
  <si>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</si>
  <si>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</si>
  <si>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</si>
  <si>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</si>
  <si>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</si>
  <si>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</si>
  <si>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</si>
  <si>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</si>
  <si>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</si>
  <si>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</si>
  <si>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</si>
  <si>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</si>
  <si>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</si>
  <si>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</si>
  <si>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</si>
  <si>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</si>
  <si>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</si>
  <si>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</si>
  <si>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</si>
  <si>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</si>
  <si>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</si>
  <si>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</si>
  <si>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</si>
  <si>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</si>
  <si>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</si>
  <si>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</si>
  <si>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</si>
  <si>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</si>
  <si>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</si>
  <si>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</si>
  <si>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</si>
  <si>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</si>
  <si>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</si>
  <si>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</si>
  <si>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</si>
  <si>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</si>
  <si>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</si>
  <si>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</si>
  <si>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</si>
  <si>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</si>
  <si>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</si>
  <si>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</si>
  <si>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</si>
  <si>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</si>
  <si>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</si>
  <si>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</si>
  <si>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</si>
  <si>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</si>
  <si>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</si>
  <si>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</si>
  <si>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</si>
  <si>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</si>
  <si>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</si>
  <si>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</si>
  <si>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</si>
  <si>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</si>
  <si>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</si>
  <si>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</si>
  <si>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</si>
  <si>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</si>
  <si>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</si>
  <si>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</si>
  <si>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</si>
  <si>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</si>
  <si>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</si>
  <si>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</si>
  <si>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</si>
  <si>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</si>
  <si>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</si>
  <si>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</si>
  <si>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</si>
  <si>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</si>
  <si>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</si>
  <si>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</si>
  <si>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</si>
  <si>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</si>
  <si>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</si>
  <si>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</si>
  <si>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</si>
  <si>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</si>
  <si>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</si>
  <si>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</si>
  <si>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</si>
  <si>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</si>
  <si>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</si>
  <si>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Üç Adım Atlama</t>
  </si>
  <si>
    <t>800 Metre</t>
  </si>
  <si>
    <t>60 Metre Engelli Final</t>
  </si>
  <si>
    <t>60 Metre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</si>
  <si>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</si>
  <si>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</si>
  <si>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</si>
  <si>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</si>
  <si>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</si>
  <si>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</si>
  <si>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</si>
  <si>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</si>
  <si>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</si>
  <si>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</si>
  <si>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</si>
  <si>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</si>
  <si>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</si>
  <si>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</si>
  <si>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</si>
  <si>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</si>
  <si>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</si>
  <si>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</si>
  <si>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</si>
  <si>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</si>
  <si>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</si>
  <si>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</si>
  <si>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</si>
  <si>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</si>
  <si>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</si>
  <si>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</si>
  <si>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</si>
  <si>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</si>
  <si>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</si>
  <si>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</si>
  <si>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</si>
  <si>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</si>
  <si>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</si>
  <si>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</si>
  <si>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</si>
  <si>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</si>
  <si>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</si>
  <si>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</si>
  <si>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</si>
  <si>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</si>
  <si>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</si>
  <si>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</si>
  <si>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</si>
  <si>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</si>
  <si>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</si>
  <si>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</si>
  <si>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</si>
  <si>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</si>
  <si>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</si>
  <si>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</si>
  <si>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</si>
  <si>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</si>
  <si>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</si>
  <si>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</si>
  <si>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</si>
  <si>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</si>
  <si>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</si>
  <si>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</si>
  <si>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</si>
  <si>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</si>
  <si>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</si>
  <si>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</si>
  <si>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</si>
  <si>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</si>
  <si>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</si>
  <si>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</si>
  <si>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</si>
  <si>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</si>
  <si>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</si>
  <si>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</si>
  <si>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</si>
  <si>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</si>
  <si>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</si>
  <si>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</si>
  <si>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</si>
  <si>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</si>
  <si>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</si>
  <si>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</si>
  <si>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</si>
  <si>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</si>
  <si>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</si>
  <si>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</si>
  <si>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</si>
  <si>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</si>
  <si>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</si>
  <si>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</si>
  <si>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</si>
  <si>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</si>
  <si>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</si>
  <si>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</si>
  <si>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</si>
  <si>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</si>
  <si>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</si>
  <si>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</si>
  <si>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</si>
  <si>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</si>
  <si>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</si>
  <si>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</si>
  <si>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</si>
  <si>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</si>
  <si>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</si>
  <si>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</si>
  <si>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</si>
  <si>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</si>
  <si>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</si>
  <si>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</si>
  <si>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</si>
  <si>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</si>
  <si>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</si>
  <si>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</si>
  <si>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</si>
  <si>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</si>
  <si>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</si>
  <si>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</si>
  <si>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</si>
  <si>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</si>
  <si>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</si>
  <si>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</si>
  <si>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</si>
  <si>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</si>
  <si>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</si>
  <si>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</si>
  <si>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</si>
  <si>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</si>
  <si>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</si>
  <si>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</si>
  <si>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</si>
  <si>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</si>
  <si>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</si>
  <si>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</si>
  <si>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</si>
  <si>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</si>
  <si>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</si>
  <si>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</si>
  <si>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</si>
  <si>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</si>
  <si>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</si>
  <si>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</si>
  <si>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</si>
  <si>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</si>
  <si>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</si>
  <si>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</si>
  <si>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</si>
  <si>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</si>
  <si>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</si>
  <si>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</si>
  <si>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</si>
  <si>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</si>
  <si>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</si>
  <si>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</si>
  <si>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</si>
  <si>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</si>
  <si>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</si>
  <si>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</si>
  <si>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</si>
  <si>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</si>
  <si>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</si>
  <si>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</si>
  <si>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</si>
  <si>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</si>
  <si>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</si>
  <si>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</si>
  <si>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</si>
  <si>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</si>
  <si>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</si>
  <si>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</si>
  <si>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</si>
  <si>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</si>
  <si>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</si>
  <si>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</si>
  <si>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</si>
  <si>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</si>
  <si>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</si>
  <si>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</si>
  <si>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</si>
  <si>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</si>
  <si>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</si>
  <si>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</si>
  <si>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</si>
  <si>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</si>
  <si>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</si>
  <si>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</si>
  <si>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</si>
  <si>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</si>
  <si>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</si>
  <si>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</si>
  <si>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</si>
  <si>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</si>
  <si>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</si>
  <si>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</si>
  <si>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</si>
  <si>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</si>
  <si>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</si>
  <si>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</si>
  <si>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</si>
  <si>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</si>
  <si>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</si>
  <si>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</si>
  <si>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</si>
  <si>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</si>
  <si>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</si>
  <si>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</si>
  <si>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</si>
  <si>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</si>
  <si>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</si>
  <si>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</si>
  <si>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</si>
  <si>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</si>
  <si>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</si>
  <si>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</si>
  <si>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</si>
  <si>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</si>
  <si>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</si>
  <si>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</si>
  <si>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</si>
  <si>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</si>
  <si>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</si>
  <si>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</si>
  <si>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</si>
  <si>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</si>
  <si>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</si>
  <si>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</si>
  <si>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</si>
  <si>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</si>
  <si>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</si>
  <si>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</si>
  <si>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</si>
  <si>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</si>
  <si>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</si>
  <si>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</si>
  <si>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</si>
  <si>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</si>
  <si>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</si>
  <si>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</si>
  <si>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</si>
  <si>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</si>
  <si>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</si>
  <si>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</si>
  <si>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</si>
  <si>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</si>
  <si>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</si>
  <si>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</si>
  <si>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</si>
  <si>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</si>
  <si>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</si>
  <si>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</si>
  <si>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</si>
  <si>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</si>
  <si>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</si>
  <si>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</si>
  <si>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</si>
  <si>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</si>
  <si>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</si>
  <si>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</si>
  <si>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</si>
  <si>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</si>
  <si>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</si>
  <si>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t>
  </si>
  <si>
    <t>3 Kg.</t>
  </si>
  <si>
    <t>PUAN</t>
  </si>
  <si>
    <t>2000METRE YÜRÜYÜŞ</t>
  </si>
  <si>
    <t>2000M.YÜRÜYÜŞ</t>
  </si>
  <si>
    <t>Uzun Atlama-A</t>
  </si>
  <si>
    <t>Uzun Atlama-B</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</si>
  <si>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</si>
  <si>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</si>
  <si>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</si>
  <si>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</si>
  <si>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</si>
  <si>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</si>
  <si>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</si>
  <si>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</si>
  <si>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</si>
  <si>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</si>
  <si>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</si>
  <si>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</si>
  <si>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</si>
  <si>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</si>
  <si>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</si>
  <si>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</si>
  <si>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</si>
  <si>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</si>
  <si>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</si>
  <si>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</si>
  <si>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UZUN-A-21</t>
  </si>
  <si>
    <t>UZUN-A-22</t>
  </si>
  <si>
    <t>UZUN-A-23</t>
  </si>
  <si>
    <t>UZUN-A-24</t>
  </si>
  <si>
    <t>UZUN-A-25</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</si>
  <si>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</si>
  <si>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</si>
  <si>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</si>
  <si>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</si>
  <si>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</si>
  <si>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</si>
  <si>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</si>
  <si>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</si>
  <si>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</si>
  <si>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</si>
  <si>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</si>
  <si>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</si>
  <si>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</si>
  <si>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</si>
  <si>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</si>
  <si>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</si>
  <si>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</si>
  <si>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</si>
  <si>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</si>
  <si>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</si>
  <si>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</si>
  <si>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</si>
  <si>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</si>
  <si>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</si>
  <si>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</si>
  <si>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</si>
  <si>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</si>
  <si>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</si>
  <si>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</si>
  <si>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</si>
  <si>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</si>
  <si>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</si>
  <si>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</si>
  <si>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</si>
  <si>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</si>
  <si>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</si>
  <si>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</si>
  <si>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</si>
  <si>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</si>
  <si>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</si>
  <si>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</si>
  <si>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</si>
  <si>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</si>
  <si>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</si>
  <si>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</si>
  <si>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</si>
  <si>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</si>
  <si>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</si>
  <si>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</si>
  <si>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</si>
  <si>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</si>
  <si>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</si>
  <si>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</si>
  <si>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</si>
  <si>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</si>
  <si>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</si>
  <si>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</si>
  <si>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</si>
  <si>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</si>
  <si>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</si>
  <si>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</si>
  <si>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</si>
  <si>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</si>
  <si>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</si>
  <si>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</si>
  <si>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</si>
  <si>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</si>
  <si>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</si>
  <si>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</si>
  <si>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</si>
  <si>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</si>
  <si>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</si>
  <si>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</si>
  <si>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</si>
  <si>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800M-1-9</t>
  </si>
  <si>
    <t>800M-2-7</t>
  </si>
  <si>
    <t>800M-2-8</t>
  </si>
  <si>
    <t>800M-2-9</t>
  </si>
  <si>
    <t>800M-3-7</t>
  </si>
  <si>
    <t>800M-3-8</t>
  </si>
  <si>
    <t>800M-3-9</t>
  </si>
  <si>
    <t>800M-4-7</t>
  </si>
  <si>
    <t>800M-4-8</t>
  </si>
  <si>
    <t>800M-4-9</t>
  </si>
  <si>
    <t>800M-5-7</t>
  </si>
  <si>
    <t>800M-5-8</t>
  </si>
  <si>
    <t>800M-5-9</t>
  </si>
  <si>
    <t>800M-7-7</t>
  </si>
  <si>
    <t>800M-7-8</t>
  </si>
  <si>
    <t>800M-7-9</t>
  </si>
  <si>
    <t>800M-6-7</t>
  </si>
  <si>
    <t>800M-6-8</t>
  </si>
  <si>
    <t>800M-6-9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</si>
  <si>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</si>
  <si>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</si>
  <si>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</si>
  <si>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</si>
  <si>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</si>
  <si>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</si>
  <si>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</si>
  <si>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</si>
  <si>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</si>
  <si>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</si>
  <si>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</si>
  <si>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</si>
  <si>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</si>
  <si>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</si>
  <si>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</si>
  <si>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</si>
  <si>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</si>
  <si>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</si>
  <si>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</si>
  <si>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</si>
  <si>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</si>
  <si>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16 Yaş Altı Kızlar A</t>
  </si>
  <si>
    <t>TARİH</t>
  </si>
  <si>
    <t>4.70 veya ilk üç</t>
  </si>
  <si>
    <t>8.54 veya ilk üç</t>
  </si>
  <si>
    <t>2:27.14 veya ilk üç</t>
  </si>
  <si>
    <t>5:10.14 veya ilk üç</t>
  </si>
  <si>
    <t>10.34 veya ilk üç</t>
  </si>
  <si>
    <t>2.40 veya ilk üç</t>
  </si>
  <si>
    <t>SIRA</t>
  </si>
  <si>
    <t>Türkcell 16 Yaşaltı-A Kategorisi Türkiye Salon Şampiyonası</t>
  </si>
  <si>
    <t>27-28 Ocak 2015</t>
  </si>
  <si>
    <t>1:04.84 veya ilk üç</t>
  </si>
  <si>
    <t>10.20 veya ilk üç</t>
  </si>
  <si>
    <t>1.44 veya ilk üç</t>
  </si>
  <si>
    <t>9.00 veya ilk üç</t>
  </si>
  <si>
    <t>16YAŞ KIZ A</t>
  </si>
  <si>
    <t>60M</t>
  </si>
  <si>
    <t>60M.ENG</t>
  </si>
  <si>
    <t>FİNAL</t>
  </si>
  <si>
    <t>60 METRE</t>
  </si>
  <si>
    <t>ÜÇADIM ATLAMA</t>
  </si>
  <si>
    <t>CALL ROOM CONTROL</t>
  </si>
  <si>
    <t>SIRIKLA ATLAMA</t>
  </si>
  <si>
    <t>400 METRE</t>
  </si>
  <si>
    <t>1500 METRE</t>
  </si>
  <si>
    <t>START LİSTESİ</t>
  </si>
  <si>
    <t>60 METRE ENGELLİ</t>
  </si>
  <si>
    <t>800 METRE</t>
  </si>
  <si>
    <t>UZUN ATLAMA A GRUBU</t>
  </si>
  <si>
    <t>YÜKSEK ATLAMA</t>
  </si>
  <si>
    <t>UZUN ATLAMA B GRUBU</t>
  </si>
  <si>
    <t>EDANUR YAVUZ</t>
  </si>
  <si>
    <t>ISPARTA</t>
  </si>
  <si>
    <t>EMİNE ULUDAĞ</t>
  </si>
  <si>
    <t>GAMZE ERDOĞAN</t>
  </si>
  <si>
    <t>HABİBENUR ADIGÜZEL</t>
  </si>
  <si>
    <t>MERYEM ÖZÇELİK</t>
  </si>
  <si>
    <t>ÖZGE KÖSE</t>
  </si>
  <si>
    <t>SEVDENUR KARAGÜL</t>
  </si>
  <si>
    <t>SUEDA KAYACAN</t>
  </si>
  <si>
    <t>BÜŞRA BETÜL YAKIŞIR</t>
  </si>
  <si>
    <t>BÜŞRA TURHAN</t>
  </si>
  <si>
    <t>ENİSE ÇORUMLU</t>
  </si>
  <si>
    <t>NURCAN ÖZ</t>
  </si>
  <si>
    <t>ZEHRA NUR ÖZDEMİR</t>
  </si>
  <si>
    <t>KARABÜK</t>
  </si>
  <si>
    <t>SEMA NUR BOZKIR</t>
  </si>
  <si>
    <t>KASTAMONU</t>
  </si>
  <si>
    <t>AYŞE VURAL</t>
  </si>
  <si>
    <t>KIRIKKALE</t>
  </si>
  <si>
    <t>SEMA NUR SAYGISIZ</t>
  </si>
  <si>
    <t>TUĞBA MIHCI</t>
  </si>
  <si>
    <t>NEVŞEHİR</t>
  </si>
  <si>
    <t>EDA NUR SOYLU</t>
  </si>
  <si>
    <t>NİĞDE</t>
  </si>
  <si>
    <t>SONGÜL SOYLU</t>
  </si>
  <si>
    <t>ZEYNEP YILDIZ</t>
  </si>
  <si>
    <t>SİVAS</t>
  </si>
  <si>
    <t>AYLİN ÖZKÖK</t>
  </si>
  <si>
    <t>ANKARA</t>
  </si>
  <si>
    <t>İREM ORÇAN</t>
  </si>
  <si>
    <t>ÖZGENUR ERYİĞİT</t>
  </si>
  <si>
    <t>SEMANUR KANAT</t>
  </si>
  <si>
    <t>ZUHAL ÜRKER</t>
  </si>
  <si>
    <t>BİLECİK</t>
  </si>
  <si>
    <t>NURSEVER ÇÖLGEÇEN</t>
  </si>
  <si>
    <t>BİTLİS</t>
  </si>
  <si>
    <t>CANSU ÇEVİK</t>
  </si>
  <si>
    <t>BOLU</t>
  </si>
  <si>
    <t>ELİF AKDAĞ</t>
  </si>
  <si>
    <t>İLAYDA SILA SIR</t>
  </si>
  <si>
    <t>MELEK ÇEVİK</t>
  </si>
  <si>
    <t>SENA YILDIRIM</t>
  </si>
  <si>
    <t>BURSA</t>
  </si>
  <si>
    <t>ÇANAKKALE</t>
  </si>
  <si>
    <t>KARDELEN SOFİ</t>
  </si>
  <si>
    <t>ERZİNCAN</t>
  </si>
  <si>
    <t>ÖZLEM UÇAR</t>
  </si>
  <si>
    <t>GAZİANTEP</t>
  </si>
  <si>
    <t>BÜŞRA DOĞAN</t>
  </si>
  <si>
    <t>HATAY</t>
  </si>
  <si>
    <t>ELİF DOĞAN</t>
  </si>
  <si>
    <t>NURA KAYNAK</t>
  </si>
  <si>
    <t>ASİYENUR SANCAR</t>
  </si>
  <si>
    <t>ASLIHAN EROL</t>
  </si>
  <si>
    <t>MİZGİN DEMİR</t>
  </si>
  <si>
    <t>ADANA</t>
  </si>
  <si>
    <t>BERRİN TEKİNALP</t>
  </si>
  <si>
    <t>AĞRI</t>
  </si>
  <si>
    <t>SONGÜL KARTAL</t>
  </si>
  <si>
    <t>AKSARAY</t>
  </si>
  <si>
    <t>ALEYNA ÇAKMAK</t>
  </si>
  <si>
    <t>BALIKESİR</t>
  </si>
  <si>
    <t>SEDEF SAĞLAM</t>
  </si>
  <si>
    <t>GÜLAY UZUN</t>
  </si>
  <si>
    <t>EZGİ SERT</t>
  </si>
  <si>
    <t>NİDA YILDIRIM</t>
  </si>
  <si>
    <t>ROJBİN GÜNEŞ</t>
  </si>
  <si>
    <t>CANSU YAMAN</t>
  </si>
  <si>
    <t>EDİRNE</t>
  </si>
  <si>
    <t>MEHTAP YEŞİL</t>
  </si>
  <si>
    <t>CEREN KABAK</t>
  </si>
  <si>
    <t>ERZURUM</t>
  </si>
  <si>
    <t>CEYDA BAYUR</t>
  </si>
  <si>
    <t>ESKİŞEHİR</t>
  </si>
  <si>
    <t>SEMA PELİN AKTAŞ</t>
  </si>
  <si>
    <t>CEREN YILMAZ</t>
  </si>
  <si>
    <t>EMİNE SARIYILDIZ</t>
  </si>
  <si>
    <t>İREM NUR ÇİVİT</t>
  </si>
  <si>
    <t>AYLİN ARSLAN</t>
  </si>
  <si>
    <t>AYŞENUR KURTAY</t>
  </si>
  <si>
    <t>BAHAR KARALOĞLU</t>
  </si>
  <si>
    <t>BERİVAN ÜRÜN</t>
  </si>
  <si>
    <t>EBRU BAŞ</t>
  </si>
  <si>
    <t>EZGİ YAŞAR</t>
  </si>
  <si>
    <t>FATMA NUR AYTEPE</t>
  </si>
  <si>
    <t>SONGÜL ERBEK</t>
  </si>
  <si>
    <t>SEVİLCAN BAHADIR</t>
  </si>
  <si>
    <t>FATMA NİDA ALTINBİLEK</t>
  </si>
  <si>
    <t>KARAMAN</t>
  </si>
  <si>
    <t>İLAYDA ÖRDOĞLU</t>
  </si>
  <si>
    <t>NEFİSE MUZIR</t>
  </si>
  <si>
    <t>TUĞBA KURTDEDEOĞLU</t>
  </si>
  <si>
    <t>DAMLA NUR TÜMER</t>
  </si>
  <si>
    <t>KAYSERİ</t>
  </si>
  <si>
    <t>FADİME CAN ERÖZ</t>
  </si>
  <si>
    <t>DERYA BAŞTAŞ</t>
  </si>
  <si>
    <t>KOCAELİ</t>
  </si>
  <si>
    <t>EDA SELİN İSKENDER</t>
  </si>
  <si>
    <t>EMİNE NUR GÜVEN</t>
  </si>
  <si>
    <t>KADER KURT</t>
  </si>
  <si>
    <t>MELİS ENGİN</t>
  </si>
  <si>
    <t>SERRA SUDE KÖKDUMAN</t>
  </si>
  <si>
    <t>SENA ÖZDEMİR</t>
  </si>
  <si>
    <t>ASLIHAN ŞAHİN</t>
  </si>
  <si>
    <t>MUĞLA</t>
  </si>
  <si>
    <t>SELENAY YALÇIN</t>
  </si>
  <si>
    <t>HASRET URNEK</t>
  </si>
  <si>
    <t>MUŞ</t>
  </si>
  <si>
    <t>SEHER SAKICI</t>
  </si>
  <si>
    <t>ŞEVVAL ÖZDOĞAN</t>
  </si>
  <si>
    <t>BUSE İSKENDER</t>
  </si>
  <si>
    <t>SAKARYA</t>
  </si>
  <si>
    <t>EDA YILMAZ</t>
  </si>
  <si>
    <t>SİMGE KUNAK</t>
  </si>
  <si>
    <t>FATMA BİZEK</t>
  </si>
  <si>
    <t>SİİRT</t>
  </si>
  <si>
    <t>GÜLCAN UZUN</t>
  </si>
  <si>
    <t>TOKAT</t>
  </si>
  <si>
    <t>MEDİNE BOZALİ</t>
  </si>
  <si>
    <t>TRABZON</t>
  </si>
  <si>
    <t>10650</t>
  </si>
  <si>
    <t>10800</t>
  </si>
  <si>
    <t>10580</t>
  </si>
  <si>
    <t>10200</t>
  </si>
  <si>
    <t>10350</t>
  </si>
  <si>
    <t>10400</t>
  </si>
  <si>
    <t>10700</t>
  </si>
  <si>
    <t>11400</t>
  </si>
  <si>
    <t>10371</t>
  </si>
  <si>
    <t>10452</t>
  </si>
  <si>
    <t>11100</t>
  </si>
  <si>
    <t>11000</t>
  </si>
  <si>
    <t>10712</t>
  </si>
  <si>
    <t>10600</t>
  </si>
  <si>
    <t>10300</t>
  </si>
  <si>
    <t>İREM KARACAOĞLAN</t>
  </si>
  <si>
    <t>MELİSA İNCİ GÜRBÜZ</t>
  </si>
  <si>
    <t>BERİVAN ALPER</t>
  </si>
  <si>
    <t>İLAYDA AYRANCI</t>
  </si>
  <si>
    <t>İPEK GÖKMEN</t>
  </si>
  <si>
    <t>AYDIN</t>
  </si>
  <si>
    <t>RABİA TOPRAK</t>
  </si>
  <si>
    <t>ZEHRA AKDAĞ</t>
  </si>
  <si>
    <t>ALEYNA FİCİ</t>
  </si>
  <si>
    <t>HİLAYDA ARSLAN</t>
  </si>
  <si>
    <t>FATMA PELVAN</t>
  </si>
  <si>
    <t>KADER KAYA</t>
  </si>
  <si>
    <t>ASLI AYDIN</t>
  </si>
  <si>
    <t>DUYGUNUR BOZAK</t>
  </si>
  <si>
    <t>GAMZE ÇELİK</t>
  </si>
  <si>
    <t>HANİFE ÖZTÜRK</t>
  </si>
  <si>
    <t>NURSENA DERİN</t>
  </si>
  <si>
    <t>LEYLA YANARDAĞ</t>
  </si>
  <si>
    <t>YAPRAK ALPER</t>
  </si>
  <si>
    <t>EZGİ ARINDI</t>
  </si>
  <si>
    <t>YAĞMUR BOZDAĞ</t>
  </si>
  <si>
    <t>DİYARBAKIR</t>
  </si>
  <si>
    <t>EDA ALACA</t>
  </si>
  <si>
    <t>TUĞÇE ARSLANER</t>
  </si>
  <si>
    <t>ECENAZ KARA</t>
  </si>
  <si>
    <t>SABİHA ALTUN</t>
  </si>
  <si>
    <t>DİLARA ÇIKMAZ</t>
  </si>
  <si>
    <t>ELİF POLAT</t>
  </si>
  <si>
    <t>ŞEYDA YILANCI</t>
  </si>
  <si>
    <t>GİRESUN</t>
  </si>
  <si>
    <t>CEYLAN AKKUŞ</t>
  </si>
  <si>
    <t>IĞDIR</t>
  </si>
  <si>
    <t>TUANA HAVVA KARA</t>
  </si>
  <si>
    <t>ARJİN AVRAS</t>
  </si>
  <si>
    <t>AYŞE BİLİM</t>
  </si>
  <si>
    <t>AYŞEGÜL MACİT</t>
  </si>
  <si>
    <t>BAŞAK DURMUŞ</t>
  </si>
  <si>
    <t>BÜŞRA DÜNDAR</t>
  </si>
  <si>
    <t>CEREN DURUR</t>
  </si>
  <si>
    <t>DOĞA AKCAN</t>
  </si>
  <si>
    <t>DURU MELEMŞE</t>
  </si>
  <si>
    <t>ECE KAVAKLIOĞLU</t>
  </si>
  <si>
    <t>EDA SEVGİ GÖKÇEN</t>
  </si>
  <si>
    <t>ELİF ELVAN YAKA</t>
  </si>
  <si>
    <t>ELİF ULUCUTSOY</t>
  </si>
  <si>
    <t>ELVAN ALKIŞ</t>
  </si>
  <si>
    <t>ENBİYA ERGÜN</t>
  </si>
  <si>
    <t>EYLÜL MAVZER</t>
  </si>
  <si>
    <t>FATMA TATLI</t>
  </si>
  <si>
    <t>FÜREYYA ÜNVEREN</t>
  </si>
  <si>
    <t>GÜLBEN İMRE</t>
  </si>
  <si>
    <t>KÜBRA ÖZMEN</t>
  </si>
  <si>
    <t>MELİSA ŞİMŞEK</t>
  </si>
  <si>
    <t>NİSA NUR GÜNEY</t>
  </si>
  <si>
    <t>NURCAN ERTEPE</t>
  </si>
  <si>
    <t>RÜYANUR TOKAÇ</t>
  </si>
  <si>
    <t>SERRA ŞİŞMANOĞLU</t>
  </si>
  <si>
    <t>ŞURA KAYA</t>
  </si>
  <si>
    <t>TUANA TUNCER</t>
  </si>
  <si>
    <t>ZEHRA ERHAN</t>
  </si>
  <si>
    <t>ZEYNEP ÇİÇEN</t>
  </si>
  <si>
    <t>ZEYNEP KİREMİTÇİ</t>
  </si>
  <si>
    <t>ADA DENİZCİ</t>
  </si>
  <si>
    <t>İZMİR</t>
  </si>
  <si>
    <t>BAŞAK ERGUN</t>
  </si>
  <si>
    <t>BERİVAN YETGİL</t>
  </si>
  <si>
    <t>ÇAĞLA NUR DALKILIÇ</t>
  </si>
  <si>
    <t>DEFNE GÜLÜŞ</t>
  </si>
  <si>
    <t>GİZEM DUYGU GÜNEY</t>
  </si>
  <si>
    <t>SİMAY ÖZÇİFTÇİ</t>
  </si>
  <si>
    <t>DİLARA KAYIKÇI</t>
  </si>
  <si>
    <t>HAVVA HÜDAN</t>
  </si>
  <si>
    <t>KKTC</t>
  </si>
  <si>
    <t>BEGÜM KURHAN</t>
  </si>
  <si>
    <t>GÖKÇEN ÖNSERT</t>
  </si>
  <si>
    <t>İPEK USTA</t>
  </si>
  <si>
    <t>ESRA ERKEÇ</t>
  </si>
  <si>
    <t>KONYA</t>
  </si>
  <si>
    <t>ZEHRA BEHLÜL BÜYÜKDİŞİKİTLİ</t>
  </si>
  <si>
    <t>ŞEVVAL AYAZ</t>
  </si>
  <si>
    <t>MERSİN</t>
  </si>
  <si>
    <t>CEYDA TAŞKIRAN</t>
  </si>
  <si>
    <t>ALEYNA TOK</t>
  </si>
  <si>
    <t>IRMAK GÜLTEKİN</t>
  </si>
  <si>
    <t>MERVE NUR ÇAPOĞLU</t>
  </si>
  <si>
    <t>SEDANUR BOLAT</t>
  </si>
  <si>
    <t>SAMSUN</t>
  </si>
  <si>
    <t>HATİCE OYSAL</t>
  </si>
  <si>
    <t>SELMA OYSAL</t>
  </si>
  <si>
    <t>AYSENUR SAMAST</t>
  </si>
  <si>
    <t>TEKİRDAĞ</t>
  </si>
  <si>
    <t>BUSE OZ</t>
  </si>
  <si>
    <t>DOGA SEVER</t>
  </si>
  <si>
    <t>ECE BERRE SAYGİ</t>
  </si>
  <si>
    <t>EYMEN MUSAOGLU</t>
  </si>
  <si>
    <t>IŞIL GÜNEŞ İŞBİLEN</t>
  </si>
  <si>
    <t>IŞINSU KARADAĞ</t>
  </si>
  <si>
    <t>MELEK COBAN</t>
  </si>
  <si>
    <t>MELİKE SEVİNC</t>
  </si>
  <si>
    <t>MUNİSE NİL ARSLAN</t>
  </si>
  <si>
    <t>BEYZANUR YAVUZ</t>
  </si>
  <si>
    <t>GÜL NİSA DURMUŞ</t>
  </si>
  <si>
    <t>SUDE KUM</t>
  </si>
  <si>
    <t>BÜŞRA TUNA</t>
  </si>
  <si>
    <t>TUNCELİ</t>
  </si>
  <si>
    <t>ÖZNUR TATAR</t>
  </si>
  <si>
    <t>VAN</t>
  </si>
  <si>
    <t>MELİKE MALKOC</t>
  </si>
  <si>
    <t>ZONGULDAK</t>
  </si>
  <si>
    <t>820</t>
  </si>
  <si>
    <t>890</t>
  </si>
  <si>
    <t>840</t>
  </si>
  <si>
    <t>900</t>
  </si>
  <si>
    <t>920</t>
  </si>
  <si>
    <t>SEDA PINAR</t>
  </si>
  <si>
    <t>DERYA BİLGİ</t>
  </si>
  <si>
    <t>ALEYNA DÜZGÜN</t>
  </si>
  <si>
    <t>ALEYNA ÖZKURT</t>
  </si>
  <si>
    <t>CEVRİYE ERYENEN</t>
  </si>
  <si>
    <t>ELİF YİĞT</t>
  </si>
  <si>
    <t>SEDA ALBAYRAK</t>
  </si>
  <si>
    <t>VELİYE ALEV</t>
  </si>
  <si>
    <t>FADİME GÜLŞEN</t>
  </si>
  <si>
    <t>BÜKE SIRT</t>
  </si>
  <si>
    <t>CEREN BİÇER</t>
  </si>
  <si>
    <t>DİLARA KÖROĞLU</t>
  </si>
  <si>
    <t>DOĞANUR YILMAZ</t>
  </si>
  <si>
    <t>AYLİN BENGÜ</t>
  </si>
  <si>
    <t>AYŞE NUR ALTUNTAŞ</t>
  </si>
  <si>
    <t>KIRŞEHİR</t>
  </si>
  <si>
    <t>BAHAR KARACA</t>
  </si>
  <si>
    <t>ÜMÜŞ ORUÇ</t>
  </si>
  <si>
    <t>MELİS ÇELİKTEN</t>
  </si>
  <si>
    <t>İREM ÇILGIN</t>
  </si>
  <si>
    <t>CANSU SOYÖZ</t>
  </si>
  <si>
    <t>SİNOP</t>
  </si>
  <si>
    <t>BENSU VAROL</t>
  </si>
  <si>
    <t>950</t>
  </si>
  <si>
    <t>ASLI KIZILKAYA</t>
  </si>
  <si>
    <t>KADER GİRGİN</t>
  </si>
  <si>
    <t>SELDA EŞSİZ</t>
  </si>
  <si>
    <t>BÜŞRA KARGIN</t>
  </si>
  <si>
    <t>HATİCE BALKIR</t>
  </si>
  <si>
    <t>İNCİ KALKAN</t>
  </si>
  <si>
    <t>ASUMAN ALTUNDAL</t>
  </si>
  <si>
    <t>ARDAHAN</t>
  </si>
  <si>
    <t>CEREN KILIÇ</t>
  </si>
  <si>
    <t>MELİKE KILIÇ</t>
  </si>
  <si>
    <t>NESRİN TOPRAK</t>
  </si>
  <si>
    <t>PINAR ÇAPAN</t>
  </si>
  <si>
    <t>SEDANUR BOZKURT</t>
  </si>
  <si>
    <t>MEDİNE ÖKTE</t>
  </si>
  <si>
    <t>RÜMEYSA ÖZTÜRK</t>
  </si>
  <si>
    <t>AYBÜKE KALENDER</t>
  </si>
  <si>
    <t>AZİME ALAN</t>
  </si>
  <si>
    <t>ESLEM GEZEN</t>
  </si>
  <si>
    <t>GAMZE GÜRTÜRK</t>
  </si>
  <si>
    <t>MERVE KAPLAN</t>
  </si>
  <si>
    <t>EMİNE GÜLDALİ</t>
  </si>
  <si>
    <t>EMİNE ÖNDEŞ</t>
  </si>
  <si>
    <t>LEYLA IŞIK</t>
  </si>
  <si>
    <t>SELDA BATİ</t>
  </si>
  <si>
    <t>DİLVAN ÜTRİ</t>
  </si>
  <si>
    <t>GÜLDİDEM DEMİR</t>
  </si>
  <si>
    <t>SARIKIZ AKPINAR</t>
  </si>
  <si>
    <t>BAHAR MURAT</t>
  </si>
  <si>
    <t>RAŞİDE ALTUN</t>
  </si>
  <si>
    <t>TUĞBA AKDOĞAN</t>
  </si>
  <si>
    <t>EMİNE YILMAZ</t>
  </si>
  <si>
    <t>NURSENA DEMİRALAY</t>
  </si>
  <si>
    <t>CANSEL ÇİNİBULAK</t>
  </si>
  <si>
    <t>HATİCE ÖZBALCI</t>
  </si>
  <si>
    <t>HAVVA GICIR</t>
  </si>
  <si>
    <t>KÜBRA GÜLER</t>
  </si>
  <si>
    <t>RUMEYSA ÇOŞKUN</t>
  </si>
  <si>
    <t>TUĞBA KURT</t>
  </si>
  <si>
    <t>CEYLAN GÜMÜŞ</t>
  </si>
  <si>
    <t>EZGI KAYA</t>
  </si>
  <si>
    <t>GÜLÇİN ERDOĞAN</t>
  </si>
  <si>
    <t>KADER TOPRAK</t>
  </si>
  <si>
    <t>NURSEL BAYAZİT</t>
  </si>
  <si>
    <t>TUGBA YAGİSAN</t>
  </si>
  <si>
    <t>BUKET AYDIN</t>
  </si>
  <si>
    <t>SEMA ÖZBAY</t>
  </si>
  <si>
    <t>DERYA ATEŞLİ</t>
  </si>
  <si>
    <t>DUDU YILMAZ</t>
  </si>
  <si>
    <t>EZGİ ARAS</t>
  </si>
  <si>
    <t>KARS</t>
  </si>
  <si>
    <t>HANDAN KESEN</t>
  </si>
  <si>
    <t>İLAYDA DEMİRKAYA</t>
  </si>
  <si>
    <t>İVA BUĞAN</t>
  </si>
  <si>
    <t>SİNEM KERENCİLER</t>
  </si>
  <si>
    <t>TUĞBA TOPTAŞ</t>
  </si>
  <si>
    <t>AYŞE ECER</t>
  </si>
  <si>
    <t>MERVE AYDOĞDU</t>
  </si>
  <si>
    <t>MERVE YILDIRIM</t>
  </si>
  <si>
    <t>ŞEYMA PERKTAŞ</t>
  </si>
  <si>
    <t>ŞİRİN BEYZA İSKENDER</t>
  </si>
  <si>
    <t>GÜLTEN YOLCU</t>
  </si>
  <si>
    <t>YONCA KUTLUK</t>
  </si>
  <si>
    <t>BEYZA ÇİFTÇİ</t>
  </si>
  <si>
    <t>KÜTAHYA</t>
  </si>
  <si>
    <t>ESRA AYVAZ</t>
  </si>
  <si>
    <t>FATMA DİLEK MERMER</t>
  </si>
  <si>
    <t>HACER YILMAZ</t>
  </si>
  <si>
    <t>İREM VURGUN</t>
  </si>
  <si>
    <t>MELİKE DİKME</t>
  </si>
  <si>
    <t>SABRİYE GÜZELYURT</t>
  </si>
  <si>
    <t>SİNEM ŞAHİN</t>
  </si>
  <si>
    <t>ESRA DİKMENTEPE</t>
  </si>
  <si>
    <t>MELİSA İNCİ</t>
  </si>
  <si>
    <t>YELİZ KADEM</t>
  </si>
  <si>
    <t>BAHAR GÖK</t>
  </si>
  <si>
    <t>MEHTAP ALTUN</t>
  </si>
  <si>
    <t>SEVİILAY İNAL</t>
  </si>
  <si>
    <t>FİLİZ KARAKOÇ</t>
  </si>
  <si>
    <t>KADRİYE KILIÇ</t>
  </si>
  <si>
    <t>DAMLANUR KARA</t>
  </si>
  <si>
    <t>SİNEM GÖKMEN</t>
  </si>
  <si>
    <t>24000</t>
  </si>
  <si>
    <t>23100</t>
  </si>
  <si>
    <t>23300</t>
  </si>
  <si>
    <t>23500</t>
  </si>
  <si>
    <t>22900</t>
  </si>
  <si>
    <t>21900</t>
  </si>
  <si>
    <t>22400</t>
  </si>
  <si>
    <t>22600</t>
  </si>
  <si>
    <t>22500</t>
  </si>
  <si>
    <t>22800</t>
  </si>
  <si>
    <t>23000</t>
  </si>
  <si>
    <t>22700</t>
  </si>
  <si>
    <t>23800</t>
  </si>
  <si>
    <t>22200</t>
  </si>
  <si>
    <t>21500</t>
  </si>
  <si>
    <t>21700</t>
  </si>
  <si>
    <t>24500</t>
  </si>
  <si>
    <t>22000</t>
  </si>
  <si>
    <t>EDANUR BOZKURT</t>
  </si>
  <si>
    <t>GAMZE ANDIÇ</t>
  </si>
  <si>
    <t>BUSE ÖZEL</t>
  </si>
  <si>
    <t>SENA KAYNAR</t>
  </si>
  <si>
    <t>MELİSA İLİŞİK</t>
  </si>
  <si>
    <t>BURDUR</t>
  </si>
  <si>
    <t>İLAYDA ERTUNÇ</t>
  </si>
  <si>
    <t>SEVCAN ERKEN</t>
  </si>
  <si>
    <t>AYŞE TÜRKÜ ÇELİK</t>
  </si>
  <si>
    <t>EDA YARAŞIKLI</t>
  </si>
  <si>
    <t>CEREN ERGEN</t>
  </si>
  <si>
    <t>CEMİLE ÇAL</t>
  </si>
  <si>
    <t>ELİF ÖZÇELİK</t>
  </si>
  <si>
    <t>BUKET USTA</t>
  </si>
  <si>
    <t>DERYA GÜLDAL</t>
  </si>
  <si>
    <t>DİLARA ALPHAYTA</t>
  </si>
  <si>
    <t>NAZLICAN BEKTAŞ</t>
  </si>
  <si>
    <t>NURCAN KARAMAN</t>
  </si>
  <si>
    <t>ÖZGE TEKİN</t>
  </si>
  <si>
    <t>ASUDE NİSA ÜNAL</t>
  </si>
  <si>
    <t>SUDE KADIOĞLU</t>
  </si>
  <si>
    <t>SUDE SARAÇ</t>
  </si>
  <si>
    <t>RABİA TEZCAN</t>
  </si>
  <si>
    <t>BAHAR SORGUN</t>
  </si>
  <si>
    <t>EVRANUR TUNÇ</t>
  </si>
  <si>
    <t>DUYGU AKFINDIK</t>
  </si>
  <si>
    <t>RÜMEYSA YILMAZ</t>
  </si>
  <si>
    <t>SEDANUR KAYA</t>
  </si>
  <si>
    <t>MİZGİN AYDIN</t>
  </si>
  <si>
    <t>ŞERİFE HAZIRBULAN</t>
  </si>
  <si>
    <t>ALEYNA YALCİN</t>
  </si>
  <si>
    <t>ELİF TEMİR</t>
  </si>
  <si>
    <t>MELİSA AKGÖZ</t>
  </si>
  <si>
    <t>8:00</t>
  </si>
  <si>
    <t>ECEM TENEKEBÜKEN</t>
  </si>
  <si>
    <t>SÜMEYYE KİNAR</t>
  </si>
  <si>
    <t>DİLARA KORAMAN</t>
  </si>
  <si>
    <t>AYBÜKE KARATAŞ</t>
  </si>
  <si>
    <t>ZEKİYE GÖKÇE</t>
  </si>
  <si>
    <t>MENSURE TUTKU YILMAZ</t>
  </si>
  <si>
    <t>BEYZA BAŞ</t>
  </si>
  <si>
    <t>ŞEKER EROĞLU</t>
  </si>
  <si>
    <t>ESRA BARAN</t>
  </si>
  <si>
    <t>SEVGİ PINAR</t>
  </si>
  <si>
    <t>CANSU SARI</t>
  </si>
  <si>
    <t>GİZEM AKGÖZ</t>
  </si>
  <si>
    <t>HAYRİYE NUR ARI</t>
  </si>
  <si>
    <t>BEYZA KUMBASAR</t>
  </si>
  <si>
    <t>BEYZANUR AKMAN</t>
  </si>
  <si>
    <t>İLKAY TOPALLAR</t>
  </si>
  <si>
    <t>DİLARA KÜÇÜK</t>
  </si>
  <si>
    <t>YELDA YAĞMUR</t>
  </si>
  <si>
    <t>BEHİYE GÜNDÜZ</t>
  </si>
  <si>
    <t>NAZLI DEMİRKILIÇ</t>
  </si>
  <si>
    <t>MİLENAY GÜNSOY</t>
  </si>
  <si>
    <t>ZEYNEP SÜNGÜ</t>
  </si>
  <si>
    <t>EBRAR ESLEM ÇETİN</t>
  </si>
  <si>
    <t>MELEK NUR YAMAN</t>
  </si>
  <si>
    <t>AYSUN ARDAL</t>
  </si>
  <si>
    <t>GÜLSE BEYZA USTA</t>
  </si>
  <si>
    <t>HAVANUR DEMİR</t>
  </si>
  <si>
    <t>ALMİNA MALKOÇ</t>
  </si>
  <si>
    <t>450</t>
  </si>
  <si>
    <t>ESRA YILMAZ</t>
  </si>
  <si>
    <t>SİMAY NUR ERGİN</t>
  </si>
  <si>
    <t>İLKE CELEBİ</t>
  </si>
  <si>
    <t>TUĞÇE ZENGİN</t>
  </si>
  <si>
    <t>İREM ZEHRA KARABABA</t>
  </si>
  <si>
    <t>ASLI KEÇECİ</t>
  </si>
  <si>
    <t>GÖNÜL KÖKSAL</t>
  </si>
  <si>
    <t>1</t>
  </si>
  <si>
    <t>2</t>
  </si>
  <si>
    <t>3</t>
  </si>
  <si>
    <t>4</t>
  </si>
  <si>
    <t>5</t>
  </si>
  <si>
    <t>6</t>
  </si>
  <si>
    <t>7</t>
  </si>
  <si>
    <t>8</t>
  </si>
  <si>
    <t>9</t>
  </si>
  <si>
    <t>10</t>
  </si>
  <si>
    <t>11</t>
  </si>
  <si>
    <t>12</t>
  </si>
  <si>
    <t>13</t>
  </si>
  <si>
    <t>14</t>
  </si>
  <si>
    <t>13. SERİ</t>
  </si>
  <si>
    <t>60M-13-1</t>
  </si>
  <si>
    <t>60M-13-2</t>
  </si>
  <si>
    <t>60M-13-3</t>
  </si>
  <si>
    <t>60M-13-4</t>
  </si>
  <si>
    <t>60M-13-5</t>
  </si>
  <si>
    <t>60M-13-6</t>
  </si>
  <si>
    <t>60M-13-7</t>
  </si>
  <si>
    <t>60M-13-8</t>
  </si>
  <si>
    <t>14. SERİ</t>
  </si>
  <si>
    <t>60M-14-1</t>
  </si>
  <si>
    <t>60M-14-2</t>
  </si>
  <si>
    <t>60M-14-3</t>
  </si>
  <si>
    <t>60M-14-4</t>
  </si>
  <si>
    <t>60M-14-5</t>
  </si>
  <si>
    <t>60M-14-6</t>
  </si>
  <si>
    <t>60M-14-7</t>
  </si>
  <si>
    <t>60M-14-8</t>
  </si>
  <si>
    <t>15</t>
  </si>
  <si>
    <t>400M-9-1</t>
  </si>
  <si>
    <t>400M-9-2</t>
  </si>
  <si>
    <t>400M-9-3</t>
  </si>
  <si>
    <t>400M-9-4</t>
  </si>
  <si>
    <t>400M-9-5</t>
  </si>
  <si>
    <t>400M-9-6</t>
  </si>
  <si>
    <t>400M-10-1</t>
  </si>
  <si>
    <t>400M-10-2</t>
  </si>
  <si>
    <t>400M-10-3</t>
  </si>
  <si>
    <t>400M-10-4</t>
  </si>
  <si>
    <t>400M-10-5</t>
  </si>
  <si>
    <t>400M-10-6</t>
  </si>
  <si>
    <t>400M-11-1</t>
  </si>
  <si>
    <t>400M-11-2</t>
  </si>
  <si>
    <t>400M-11-3</t>
  </si>
  <si>
    <t>400M-11-4</t>
  </si>
  <si>
    <t>400M-11-5</t>
  </si>
  <si>
    <t>400M-11-6</t>
  </si>
  <si>
    <t>400M-12-1</t>
  </si>
  <si>
    <t>400M-12-2</t>
  </si>
  <si>
    <t>400M-12-3</t>
  </si>
  <si>
    <t>400M-12-4</t>
  </si>
  <si>
    <t>400M-12-5</t>
  </si>
  <si>
    <t>400M-12-6</t>
  </si>
  <si>
    <t>400M-13-1</t>
  </si>
  <si>
    <t>400M-13-2</t>
  </si>
  <si>
    <t>400M-13-3</t>
  </si>
  <si>
    <t>400M-13-4</t>
  </si>
  <si>
    <t>400M-13-5</t>
  </si>
  <si>
    <t>400M-13-6</t>
  </si>
  <si>
    <t>400M-14-1</t>
  </si>
  <si>
    <t>400M-14-2</t>
  </si>
  <si>
    <t>400M-14-3</t>
  </si>
  <si>
    <t>400M-14-4</t>
  </si>
  <si>
    <t>400M-14-5</t>
  </si>
  <si>
    <t>400M-14-6</t>
  </si>
  <si>
    <t>400M-15-1</t>
  </si>
  <si>
    <t>400M-15-2</t>
  </si>
  <si>
    <t>400M-15-3</t>
  </si>
  <si>
    <t>400M-15-4</t>
  </si>
  <si>
    <t>400M-15-5</t>
  </si>
  <si>
    <t>400M-15-6</t>
  </si>
  <si>
    <t>400M-16-1</t>
  </si>
  <si>
    <t>400M-16-2</t>
  </si>
  <si>
    <t>400M-16-3</t>
  </si>
  <si>
    <t>400M-16-4</t>
  </si>
  <si>
    <t>400M-16-5</t>
  </si>
  <si>
    <t>400M-16-6</t>
  </si>
  <si>
    <t>15. SERİ</t>
  </si>
  <si>
    <t>16. SERİ</t>
  </si>
  <si>
    <t>17. SERİ</t>
  </si>
  <si>
    <t>18. SERİ</t>
  </si>
  <si>
    <t>800M-11-1</t>
  </si>
  <si>
    <t>800M-11-2</t>
  </si>
  <si>
    <t>800M-11-3</t>
  </si>
  <si>
    <t>800M-11-4</t>
  </si>
  <si>
    <t>800M-11-5</t>
  </si>
  <si>
    <t>800M-11-6</t>
  </si>
  <si>
    <t>800M-11-7</t>
  </si>
  <si>
    <t>800M-11-8</t>
  </si>
  <si>
    <t>800M-11-9</t>
  </si>
  <si>
    <t>800M-12-1</t>
  </si>
  <si>
    <t>800M-12-2</t>
  </si>
  <si>
    <t>800M-12-3</t>
  </si>
  <si>
    <t>800M-12-4</t>
  </si>
  <si>
    <t>800M-12-5</t>
  </si>
  <si>
    <t>800M-12-6</t>
  </si>
  <si>
    <t>800M-12-7</t>
  </si>
  <si>
    <t>800M-12-8</t>
  </si>
  <si>
    <t>800M-12-9</t>
  </si>
  <si>
    <t>800M-13-1</t>
  </si>
  <si>
    <t>800M-13-2</t>
  </si>
  <si>
    <t>800M-13-3</t>
  </si>
  <si>
    <t>800M-13-4</t>
  </si>
  <si>
    <t>800M-13-5</t>
  </si>
  <si>
    <t>800M-13-6</t>
  </si>
  <si>
    <t>800M-13-7</t>
  </si>
  <si>
    <t>800M-13-8</t>
  </si>
  <si>
    <t>800M-13-9</t>
  </si>
  <si>
    <t>800M-14-1</t>
  </si>
  <si>
    <t>800M-14-2</t>
  </si>
  <si>
    <t>800M-14-3</t>
  </si>
  <si>
    <t>800M-14-4</t>
  </si>
  <si>
    <t>800M-14-5</t>
  </si>
  <si>
    <t>800M-14-6</t>
  </si>
  <si>
    <t>800M-14-7</t>
  </si>
  <si>
    <t>800M-14-8</t>
  </si>
  <si>
    <t>800M-14-9</t>
  </si>
  <si>
    <t>800M-16-1</t>
  </si>
  <si>
    <t>800M-16-2</t>
  </si>
  <si>
    <t>800M-16-3</t>
  </si>
  <si>
    <t>800M-16-4</t>
  </si>
  <si>
    <t>800M-16-5</t>
  </si>
  <si>
    <t>800M-16-6</t>
  </si>
  <si>
    <t>800M-16-7</t>
  </si>
  <si>
    <t>800M-16-8</t>
  </si>
  <si>
    <t>800M-16-9</t>
  </si>
  <si>
    <t>800M-17-1</t>
  </si>
  <si>
    <t>800M-17-2</t>
  </si>
  <si>
    <t>800M-17-3</t>
  </si>
  <si>
    <t>800M-17-4</t>
  </si>
  <si>
    <t>800M-17-5</t>
  </si>
  <si>
    <t>800M-17-6</t>
  </si>
  <si>
    <t>800M-17-7</t>
  </si>
  <si>
    <t>800M-17-8</t>
  </si>
  <si>
    <t>800M-17-9</t>
  </si>
  <si>
    <t>800M-18-1</t>
  </si>
  <si>
    <t>800M-18-2</t>
  </si>
  <si>
    <t>800M-18-3</t>
  </si>
  <si>
    <t>800M-18-4</t>
  </si>
  <si>
    <t>800M-18-5</t>
  </si>
  <si>
    <t>800M-18-6</t>
  </si>
  <si>
    <t>800M-18-7</t>
  </si>
  <si>
    <t>800M-18-8</t>
  </si>
  <si>
    <t>800M-18-9</t>
  </si>
  <si>
    <t>800M-19-1</t>
  </si>
  <si>
    <t>800M-19-2</t>
  </si>
  <si>
    <t>800M-19-3</t>
  </si>
  <si>
    <t>800M-19-4</t>
  </si>
  <si>
    <t>800M-19-5</t>
  </si>
  <si>
    <t>800M-19-6</t>
  </si>
  <si>
    <t>800M-19-7</t>
  </si>
  <si>
    <t>800M-19-8</t>
  </si>
  <si>
    <t>800M-19-9</t>
  </si>
  <si>
    <t>20</t>
  </si>
  <si>
    <t>19</t>
  </si>
  <si>
    <t>18</t>
  </si>
  <si>
    <t>17</t>
  </si>
  <si>
    <t>16</t>
  </si>
  <si>
    <t>1500M-1-13</t>
  </si>
  <si>
    <t>1500M-2-13</t>
  </si>
  <si>
    <t>1500M-3-13</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</si>
  <si>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</si>
  <si>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</si>
  <si>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</si>
  <si>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</si>
  <si>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</si>
  <si>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</si>
  <si>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</si>
  <si>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</si>
  <si>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</si>
  <si>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</si>
  <si>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</si>
  <si>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</si>
  <si>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</si>
  <si>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</si>
  <si>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</si>
  <si>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</si>
  <si>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</si>
  <si>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</si>
  <si>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</si>
  <si>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</si>
  <si>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</si>
  <si>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</si>
  <si>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</si>
  <si>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</si>
  <si>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</si>
  <si>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</si>
  <si>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</si>
  <si>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</si>
  <si>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</si>
  <si>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</si>
  <si>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</si>
  <si>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</si>
  <si>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</si>
  <si>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</si>
  <si>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</si>
  <si>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</si>
  <si>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</si>
  <si>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</si>
  <si>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</si>
  <si>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</si>
  <si>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C</t>
  </si>
  <si>
    <t>B</t>
  </si>
  <si>
    <t>21</t>
  </si>
  <si>
    <t>A</t>
  </si>
  <si>
    <t>Uzun Atlama-C</t>
  </si>
  <si>
    <t>UZUN-C-1</t>
  </si>
  <si>
    <t>UZUN-C-2</t>
  </si>
  <si>
    <t>UZUN-C-3</t>
  </si>
  <si>
    <t>UZUN-C-4</t>
  </si>
  <si>
    <t>UZUN-C-5</t>
  </si>
  <si>
    <t>UZUN-C-6</t>
  </si>
  <si>
    <t>UZUN-C-7</t>
  </si>
  <si>
    <t>UZUN-C-8</t>
  </si>
  <si>
    <t>UZUN-C-9</t>
  </si>
  <si>
    <t>UZUN-C-10</t>
  </si>
  <si>
    <t>UZUN-C-11</t>
  </si>
  <si>
    <t>UZUN-C-12</t>
  </si>
  <si>
    <t>UZUN-C-13</t>
  </si>
  <si>
    <t>UZUN-C-14</t>
  </si>
  <si>
    <t>UZUN-C-15</t>
  </si>
  <si>
    <t>UZUN-C-16</t>
  </si>
  <si>
    <t>UZUN-C-17</t>
  </si>
  <si>
    <t>UZUN-C-18</t>
  </si>
  <si>
    <t>UZUN-C-19</t>
  </si>
  <si>
    <t>UZUN-C-20</t>
  </si>
  <si>
    <t>UZUN-C-21</t>
  </si>
  <si>
    <t>UZUN-C-22</t>
  </si>
  <si>
    <t>UZUN-C-23</t>
  </si>
  <si>
    <t>UZUN-C-24</t>
  </si>
  <si>
    <t>60M-15-1</t>
  </si>
  <si>
    <t>60M-15-2</t>
  </si>
  <si>
    <t>60M-15-3</t>
  </si>
  <si>
    <t>60M-15-4</t>
  </si>
  <si>
    <t>60M-15-5</t>
  </si>
  <si>
    <t>60M-15-6</t>
  </si>
  <si>
    <t>60M-15-7</t>
  </si>
  <si>
    <t>60M-15-8</t>
  </si>
  <si>
    <t>60M-16-1</t>
  </si>
  <si>
    <t>60M-16-2</t>
  </si>
  <si>
    <t>60M-16-3</t>
  </si>
  <si>
    <t>60M-16-4</t>
  </si>
  <si>
    <t>60M-16-5</t>
  </si>
  <si>
    <t>60M-16-6</t>
  </si>
  <si>
    <t>60M-16-7</t>
  </si>
  <si>
    <t>60M-16-8</t>
  </si>
  <si>
    <t>BAŞAK GÜL</t>
  </si>
  <si>
    <t>HAYRUNİSA KAPAR</t>
  </si>
  <si>
    <t>RÜMEYSA ÖKDEN</t>
  </si>
  <si>
    <t>Gülle Atma-A</t>
  </si>
  <si>
    <t>Gülle Atma-B</t>
  </si>
  <si>
    <t>800M-1-10</t>
  </si>
  <si>
    <t>800M-6-10</t>
  </si>
  <si>
    <t>800M-1-11</t>
  </si>
  <si>
    <t>800M-6-11</t>
  </si>
  <si>
    <t>800M-1-12</t>
  </si>
  <si>
    <t>800M-6-12</t>
  </si>
  <si>
    <t>800M-2-10</t>
  </si>
  <si>
    <t>800M-7-10</t>
  </si>
  <si>
    <t>800M-2-11</t>
  </si>
  <si>
    <t>800M-7-11</t>
  </si>
  <si>
    <t>800M-2-12</t>
  </si>
  <si>
    <t>800M-7-12</t>
  </si>
  <si>
    <t>800M-3-10</t>
  </si>
  <si>
    <t>800M-8-10</t>
  </si>
  <si>
    <t>800M-3-11</t>
  </si>
  <si>
    <t>800M-8-11</t>
  </si>
  <si>
    <t>800M-3-12</t>
  </si>
  <si>
    <t>800M-8-12</t>
  </si>
  <si>
    <t>800M-4-10</t>
  </si>
  <si>
    <t>800M-9-10</t>
  </si>
  <si>
    <t>800M-4-11</t>
  </si>
  <si>
    <t>800M-9-11</t>
  </si>
  <si>
    <t>800M-4-12</t>
  </si>
  <si>
    <t>800M-9-12</t>
  </si>
  <si>
    <t>800M-5-10</t>
  </si>
  <si>
    <t>800M-10-10</t>
  </si>
  <si>
    <t>800M-5-11</t>
  </si>
  <si>
    <t>800M-10-11</t>
  </si>
  <si>
    <t>800M-5-12</t>
  </si>
  <si>
    <t>800M-10-12</t>
  </si>
  <si>
    <t>GTR : Türkiye Gençler Rekoru</t>
  </si>
  <si>
    <t>YTR : Türkiye Yıldızlar Rekoru</t>
  </si>
  <si>
    <t>1500M-1-14</t>
  </si>
  <si>
    <t>1500M-2-14</t>
  </si>
  <si>
    <t>1500M-3-14</t>
  </si>
  <si>
    <t>1500M-4-13</t>
  </si>
  <si>
    <t>1500M-5-13</t>
  </si>
  <si>
    <t>1500M-6-13</t>
  </si>
  <si>
    <t>1500M-6-14</t>
  </si>
  <si>
    <t>1500M-7-13</t>
  </si>
  <si>
    <t>1500M-7-14</t>
  </si>
  <si>
    <t>1500M-8-13</t>
  </si>
  <si>
    <t>1500M-8-14</t>
  </si>
  <si>
    <t>Gülle-A-1</t>
  </si>
  <si>
    <t>Gülle-A-2</t>
  </si>
  <si>
    <t>Gülle-A-3</t>
  </si>
  <si>
    <t>Gülle-A-4</t>
  </si>
  <si>
    <t>Gülle-A-5</t>
  </si>
  <si>
    <t>Gülle-A-6</t>
  </si>
  <si>
    <t>Gülle-A-7</t>
  </si>
  <si>
    <t>Gülle-A-8</t>
  </si>
  <si>
    <t>Gülle-A-9</t>
  </si>
  <si>
    <t>Gülle-A-10</t>
  </si>
  <si>
    <t>Gülle-A-11</t>
  </si>
  <si>
    <t>Gülle-A-12</t>
  </si>
  <si>
    <t>Gülle-A-13</t>
  </si>
  <si>
    <t>Gülle-A-14</t>
  </si>
  <si>
    <t>Gülle-A-15</t>
  </si>
  <si>
    <t>Gülle-A-16</t>
  </si>
  <si>
    <t>Gülle-A-17</t>
  </si>
  <si>
    <t>Gülle-A-18</t>
  </si>
  <si>
    <t>Gülle-A-19</t>
  </si>
  <si>
    <t>Gülle-A-20</t>
  </si>
  <si>
    <t>Gülle-A-21</t>
  </si>
  <si>
    <t>Gülle-A-22</t>
  </si>
  <si>
    <t>Gülle-A-23</t>
  </si>
  <si>
    <t>Gülle-A-24</t>
  </si>
  <si>
    <t>Gülle-B-1</t>
  </si>
  <si>
    <t>Gülle-B-2</t>
  </si>
  <si>
    <t>Gülle-B-3</t>
  </si>
  <si>
    <t>Gülle-B-4</t>
  </si>
  <si>
    <t>Gülle-B-5</t>
  </si>
  <si>
    <t>Gülle-B-6</t>
  </si>
  <si>
    <t>Gülle-B-7</t>
  </si>
  <si>
    <t>Gülle-B-8</t>
  </si>
  <si>
    <t>Gülle-B-9</t>
  </si>
  <si>
    <t>Gülle-B-10</t>
  </si>
  <si>
    <t>Gülle-B-11</t>
  </si>
  <si>
    <t>Gülle-B-12</t>
  </si>
  <si>
    <t>Gülle-B-13</t>
  </si>
  <si>
    <t>Gülle-B-14</t>
  </si>
  <si>
    <t>Gülle-B-15</t>
  </si>
  <si>
    <t>Gülle-B-16</t>
  </si>
  <si>
    <t>Gülle-B-17</t>
  </si>
  <si>
    <t>Gülle-B-18</t>
  </si>
  <si>
    <t>Gülle-B-19</t>
  </si>
  <si>
    <t>Gülle-B-20</t>
  </si>
  <si>
    <t>Gülle-B-21</t>
  </si>
  <si>
    <t>Gülle-B-22</t>
  </si>
  <si>
    <t>Gülle-B-23</t>
  </si>
  <si>
    <t>Gülle-B-24</t>
  </si>
  <si>
    <t>DNS</t>
  </si>
  <si>
    <t>DQ</t>
  </si>
  <si>
    <t>162.7</t>
  </si>
  <si>
    <t>8.10(8.095)</t>
  </si>
  <si>
    <t>8.10(8.097)</t>
  </si>
  <si>
    <t>8.35(8.345)</t>
  </si>
  <si>
    <t>8.35(8.350)</t>
  </si>
  <si>
    <t>X</t>
  </si>
  <si>
    <t>Gülle Atma Genel Tasnif</t>
  </si>
  <si>
    <t>0</t>
  </si>
  <si>
    <t>NM</t>
  </si>
  <si>
    <t>800M-11-10</t>
  </si>
  <si>
    <t>800M-11-11</t>
  </si>
  <si>
    <t>800M-11-12</t>
  </si>
  <si>
    <t>800M-12-10</t>
  </si>
  <si>
    <t>800M-12-11</t>
  </si>
  <si>
    <t>800M-12-12</t>
  </si>
  <si>
    <t>800M-13-10</t>
  </si>
  <si>
    <t>800M-13-11</t>
  </si>
  <si>
    <t>800M-13-12</t>
  </si>
  <si>
    <t>800M-14-10</t>
  </si>
  <si>
    <t>800M-14-11</t>
  </si>
  <si>
    <t>800M-14-12</t>
  </si>
  <si>
    <t>DQ(163-3)</t>
  </si>
  <si>
    <t>DNF</t>
  </si>
  <si>
    <t>SARI KART</t>
  </si>
  <si>
    <t>DÜZELTME : 18:00</t>
  </si>
  <si>
    <t>PUANI</t>
  </si>
  <si>
    <t>OKUL ADI</t>
  </si>
  <si>
    <t>TOPLAM PUAN</t>
  </si>
  <si>
    <t>Öğretmenin Adı-Soyadı
İmza</t>
  </si>
  <si>
    <t>x</t>
  </si>
  <si>
    <t>Uzun Atlama Genel Tasnif</t>
  </si>
  <si>
    <t>DQ(168-7)</t>
  </si>
  <si>
    <t>O</t>
  </si>
  <si>
    <t>10.95(10.941)</t>
  </si>
  <si>
    <t>10.04(10.031)</t>
  </si>
  <si>
    <t>10.04(10.032)</t>
  </si>
  <si>
    <t>SAYFA - 2</t>
  </si>
  <si>
    <t>SAYFA - 1</t>
  </si>
  <si>
    <t>İSTANBUL-Türkcell 16 Yaşaltı-A Kategorisi Türkiye Salon Şampiyonası</t>
  </si>
  <si>
    <t/>
  </si>
  <si>
    <t>60M--</t>
  </si>
  <si>
    <t>400M--</t>
  </si>
  <si>
    <t>800M--</t>
  </si>
  <si>
    <t>1500M--</t>
  </si>
  <si>
    <t>60M.ENG--</t>
  </si>
  <si>
    <t>UZUN--</t>
  </si>
  <si>
    <t>ÜÇADIM-1</t>
  </si>
  <si>
    <t>ÜÇADIM-2</t>
  </si>
  <si>
    <t>ÜÇADIM-3</t>
  </si>
  <si>
    <t>ÜÇADIM-12</t>
  </si>
  <si>
    <t>ÜÇADIM-11</t>
  </si>
  <si>
    <t>ÜÇADIM-10</t>
  </si>
  <si>
    <t>ÜÇADIM-9</t>
  </si>
  <si>
    <t>ÜÇADIM-8</t>
  </si>
  <si>
    <t>ÜÇADIM-7</t>
  </si>
  <si>
    <t>ÜÇADIM-6</t>
  </si>
  <si>
    <t>ÜÇADIM-5</t>
  </si>
  <si>
    <t>ÜÇADIM-4</t>
  </si>
  <si>
    <t>ÜÇADIM-</t>
  </si>
  <si>
    <t>YÜKSEK-4</t>
  </si>
  <si>
    <t>YÜKSEK-5</t>
  </si>
  <si>
    <t>YÜKSEK-6</t>
  </si>
  <si>
    <t>YÜKSEK-7</t>
  </si>
  <si>
    <t>YÜKSEK-1</t>
  </si>
  <si>
    <t>YÜKSEK-2</t>
  </si>
  <si>
    <t>YÜKSEK-3</t>
  </si>
  <si>
    <t>YÜKSEK-</t>
  </si>
  <si>
    <t>SIRIK-</t>
  </si>
  <si>
    <t>GÜLLE-A-4</t>
  </si>
  <si>
    <t>GÜLLE-B-16</t>
  </si>
  <si>
    <t>GÜLLE-A-5</t>
  </si>
  <si>
    <t>GÜLLE-A-6</t>
  </si>
  <si>
    <t>GÜLLE-A-7</t>
  </si>
  <si>
    <t>GÜLLE-A-8</t>
  </si>
  <si>
    <t>GÜLLE-A-9</t>
  </si>
  <si>
    <t>GÜLLE-A-10</t>
  </si>
  <si>
    <t>GÜLLE-A-11</t>
  </si>
  <si>
    <t>GÜLLE-A-12</t>
  </si>
  <si>
    <t>GÜLLE-A-13</t>
  </si>
  <si>
    <t>GÜLLE-A-14</t>
  </si>
  <si>
    <t>GÜLLE-A-15</t>
  </si>
  <si>
    <t>GÜLLE-A-16</t>
  </si>
  <si>
    <t>GÜLLE-A-17</t>
  </si>
  <si>
    <t>GÜLLE-A-18</t>
  </si>
  <si>
    <t>GÜLLE-A-19</t>
  </si>
  <si>
    <t>GÜLLE-A-3</t>
  </si>
  <si>
    <t>GÜLLE-A-2</t>
  </si>
  <si>
    <t>GÜLLE-A-1</t>
  </si>
  <si>
    <t>GÜLLE-B-12</t>
  </si>
  <si>
    <t>GÜLLE-B-11</t>
  </si>
  <si>
    <t>GÜLLE-B-10</t>
  </si>
  <si>
    <t>GÜLLE-B-9</t>
  </si>
  <si>
    <t>GÜLLE-B-8</t>
  </si>
  <si>
    <t>GÜLLE-B-7</t>
  </si>
  <si>
    <t>GÜLLE-B-6</t>
  </si>
  <si>
    <t>GÜLLE-B-5</t>
  </si>
  <si>
    <t>GÜLLE-B-4</t>
  </si>
  <si>
    <t>GÜLLE-B-3</t>
  </si>
  <si>
    <t>GÜLLE-B-2</t>
  </si>
  <si>
    <t>GÜLLE-B-1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</si>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</sst>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9" x14ac:knownFonts="1">
    <font>
      <sz val="10"/>
      <name val="Arial"/>
      <charset val="162"/>
    </font>
    <font>
      <sz val="11"/>
      <color theme="1"/>
      <name val="Calibri"/>
      <family val="2"/>
      <charset val="162"/>
      <scheme val="minor"/>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theme="0"/>
      <name val="Cambria"/>
      <family val="1"/>
      <charset val="162"/>
    </font>
    <font>
      <sz val="12"/>
      <color theme="0"/>
      <name val="Cambria"/>
      <family val="1"/>
      <charset val="162"/>
    </font>
    <font>
      <sz val="10"/>
      <color rgb="FFFF0000"/>
      <name val="Cambria"/>
      <family val="1"/>
      <charset val="162"/>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sz val="20"/>
      <color rgb="FFFF0000"/>
      <name val="Cambria"/>
      <family val="1"/>
      <charset val="162"/>
      <scheme val="major"/>
    </font>
    <font>
      <b/>
      <sz val="12"/>
      <color rgb="FF002060"/>
      <name val="Cambria"/>
      <family val="1"/>
      <charset val="162"/>
      <scheme val="major"/>
    </font>
    <font>
      <b/>
      <sz val="16"/>
      <name val="Cambria"/>
      <family val="1"/>
      <charset val="162"/>
      <scheme val="major"/>
    </font>
    <font>
      <b/>
      <sz val="10"/>
      <color rgb="FF00206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1"/>
      <color rgb="FFFF0000"/>
      <name val="Cambria"/>
      <family val="1"/>
      <charset val="162"/>
      <scheme val="major"/>
    </font>
    <font>
      <b/>
      <i/>
      <sz val="10"/>
      <name val="Arial"/>
      <family val="2"/>
      <charset val="162"/>
    </font>
    <font>
      <sz val="20"/>
      <color theme="0"/>
      <name val="Cambria"/>
      <family val="1"/>
      <charset val="162"/>
      <scheme val="major"/>
    </font>
    <font>
      <sz val="12"/>
      <color rgb="FFFF0000"/>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6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top style="dashDot">
        <color indexed="64"/>
      </top>
      <bottom style="dashDot">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6" borderId="5" applyNumberFormat="0" applyAlignment="0" applyProtection="0"/>
    <xf numFmtId="0" fontId="14" fillId="7" borderId="6" applyNumberFormat="0" applyAlignment="0" applyProtection="0"/>
    <xf numFmtId="0" fontId="15" fillId="16" borderId="6" applyNumberFormat="0" applyAlignment="0" applyProtection="0"/>
    <xf numFmtId="0" fontId="16" fillId="17" borderId="7" applyNumberFormat="0" applyAlignment="0" applyProtection="0"/>
    <xf numFmtId="0" fontId="17" fillId="4" borderId="0" applyNumberFormat="0" applyBorder="0" applyAlignment="0" applyProtection="0"/>
    <xf numFmtId="0" fontId="4"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 fillId="0" borderId="0" applyNumberFormat="0" applyFill="0" applyBorder="0" applyAlignment="0" applyProtection="0"/>
    <xf numFmtId="0" fontId="18" fillId="3" borderId="0" applyNumberFormat="0" applyBorder="0" applyAlignment="0" applyProtection="0"/>
    <xf numFmtId="0" fontId="22" fillId="0" borderId="0"/>
    <xf numFmtId="0" fontId="3" fillId="18" borderId="8" applyNumberFormat="0" applyFont="0" applyAlignment="0" applyProtection="0"/>
    <xf numFmtId="0" fontId="19" fillId="19" borderId="0" applyNumberFormat="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3" borderId="0" applyNumberFormat="0" applyBorder="0" applyAlignment="0" applyProtection="0"/>
    <xf numFmtId="0" fontId="1" fillId="0" borderId="0"/>
  </cellStyleXfs>
  <cellXfs count="633">
    <xf numFmtId="0" fontId="0" fillId="0" borderId="0" xfId="0"/>
    <xf numFmtId="0" fontId="24" fillId="0" borderId="0" xfId="0" applyFont="1"/>
    <xf numFmtId="0" fontId="22" fillId="0" borderId="0" xfId="0" applyFont="1"/>
    <xf numFmtId="0" fontId="31" fillId="0" borderId="0" xfId="36" applyFont="1" applyAlignment="1" applyProtection="1">
      <alignment wrapText="1"/>
      <protection locked="0"/>
    </xf>
    <xf numFmtId="0" fontId="31" fillId="0" borderId="0" xfId="36" applyFont="1" applyAlignment="1" applyProtection="1">
      <alignment vertical="center" wrapText="1"/>
      <protection locked="0"/>
    </xf>
    <xf numFmtId="0" fontId="31" fillId="24" borderId="0" xfId="36" applyFont="1" applyFill="1" applyBorder="1" applyAlignment="1" applyProtection="1">
      <alignment horizontal="left" vertical="center" wrapText="1"/>
      <protection locked="0"/>
    </xf>
    <xf numFmtId="0" fontId="32" fillId="24" borderId="0" xfId="36" applyFont="1" applyFill="1" applyBorder="1" applyAlignment="1" applyProtection="1">
      <alignment vertical="center" wrapText="1"/>
      <protection locked="0"/>
    </xf>
    <xf numFmtId="0" fontId="31" fillId="24" borderId="0" xfId="36" applyFont="1" applyFill="1" applyBorder="1" applyAlignment="1" applyProtection="1">
      <alignment wrapText="1"/>
      <protection locked="0"/>
    </xf>
    <xf numFmtId="0" fontId="31" fillId="24" borderId="0" xfId="36" applyFont="1" applyFill="1" applyBorder="1" applyAlignment="1" applyProtection="1">
      <alignment horizontal="left" wrapText="1"/>
      <protection locked="0"/>
    </xf>
    <xf numFmtId="14" fontId="31"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14" fontId="49" fillId="25" borderId="10" xfId="36" applyNumberFormat="1"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14" fontId="51" fillId="0" borderId="11" xfId="36" applyNumberFormat="1" applyFont="1" applyFill="1" applyBorder="1" applyAlignment="1">
      <alignment horizontal="center" vertical="center"/>
    </xf>
    <xf numFmtId="0" fontId="52" fillId="0" borderId="11" xfId="36" applyFont="1" applyFill="1" applyBorder="1" applyAlignment="1">
      <alignment horizontal="center" vertical="center" wrapText="1"/>
    </xf>
    <xf numFmtId="167" fontId="51" fillId="0" borderId="11" xfId="36" applyNumberFormat="1" applyFont="1" applyFill="1" applyBorder="1" applyAlignment="1">
      <alignment horizontal="center" vertical="center"/>
    </xf>
    <xf numFmtId="1" fontId="51" fillId="0" borderId="11" xfId="36" applyNumberFormat="1"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167"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NumberFormat="1" applyFont="1" applyFill="1" applyAlignment="1">
      <alignment horizontal="center"/>
    </xf>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4"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0" fontId="54" fillId="0" borderId="0" xfId="36" applyNumberFormat="1" applyFont="1" applyFill="1" applyBorder="1" applyAlignment="1">
      <alignment horizontal="left" vertical="center"/>
    </xf>
    <xf numFmtId="167" fontId="54" fillId="0" borderId="0" xfId="36" applyNumberFormat="1" applyFont="1" applyFill="1" applyBorder="1" applyAlignment="1">
      <alignment horizontal="center" vertical="center"/>
    </xf>
    <xf numFmtId="0" fontId="51" fillId="0" borderId="0" xfId="36" applyNumberFormat="1" applyFont="1" applyFill="1" applyBorder="1" applyAlignment="1">
      <alignment horizontal="left"/>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11" xfId="36" applyFont="1" applyFill="1" applyBorder="1" applyAlignment="1">
      <alignment horizontal="center" vertic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14" fontId="54" fillId="0" borderId="0" xfId="36" applyNumberFormat="1" applyFont="1" applyFill="1" applyBorder="1" applyAlignment="1">
      <alignment horizontal="center" vertical="center" wrapText="1"/>
    </xf>
    <xf numFmtId="14" fontId="51" fillId="0" borderId="0" xfId="36" applyNumberFormat="1" applyFont="1" applyFill="1" applyAlignment="1">
      <alignment wrapText="1"/>
    </xf>
    <xf numFmtId="0" fontId="51" fillId="30" borderId="0" xfId="36" applyFont="1" applyFill="1" applyAlignment="1">
      <alignment vertical="center"/>
    </xf>
    <xf numFmtId="0" fontId="51" fillId="30" borderId="0" xfId="36" applyFont="1" applyFill="1" applyAlignment="1">
      <alignment horizontal="center" vertical="center"/>
    </xf>
    <xf numFmtId="0" fontId="53" fillId="30" borderId="0" xfId="36" applyFont="1" applyFill="1" applyAlignment="1">
      <alignment vertical="center"/>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4" fillId="0" borderId="11" xfId="36" applyFont="1" applyFill="1" applyBorder="1" applyAlignment="1" applyProtection="1">
      <alignment horizontal="center" vertical="center" wrapText="1"/>
      <protection locked="0"/>
    </xf>
    <xf numFmtId="1" fontId="24" fillId="0" borderId="11" xfId="36" applyNumberFormat="1" applyFont="1" applyFill="1" applyBorder="1" applyAlignment="1" applyProtection="1">
      <alignment horizontal="center" vertical="center" wrapText="1"/>
      <protection locked="0"/>
    </xf>
    <xf numFmtId="14" fontId="24" fillId="0" borderId="11" xfId="36" applyNumberFormat="1" applyFont="1" applyFill="1" applyBorder="1" applyAlignment="1" applyProtection="1">
      <alignment horizontal="center" vertical="center" wrapText="1"/>
      <protection locked="0"/>
    </xf>
    <xf numFmtId="167" fontId="24" fillId="0" borderId="11" xfId="36" applyNumberFormat="1" applyFont="1" applyFill="1" applyBorder="1" applyAlignment="1" applyProtection="1">
      <alignment horizontal="center" vertical="center" wrapText="1"/>
      <protection locked="0"/>
    </xf>
    <xf numFmtId="0" fontId="31" fillId="0" borderId="0" xfId="36" applyFont="1" applyFill="1" applyAlignment="1" applyProtection="1">
      <alignment vertical="center" wrapText="1"/>
      <protection locked="0"/>
    </xf>
    <xf numFmtId="16" fontId="31" fillId="0" borderId="0" xfId="36" applyNumberFormat="1" applyFont="1" applyFill="1" applyAlignment="1" applyProtection="1">
      <alignment vertical="center" wrapText="1"/>
      <protection locked="0"/>
    </xf>
    <xf numFmtId="0" fontId="31" fillId="0" borderId="0" xfId="36" applyFont="1" applyFill="1" applyAlignment="1" applyProtection="1">
      <alignment horizontal="center" wrapText="1"/>
      <protection locked="0"/>
    </xf>
    <xf numFmtId="14" fontId="31" fillId="0" borderId="0" xfId="36" applyNumberFormat="1" applyFont="1" applyFill="1" applyAlignment="1" applyProtection="1">
      <alignment horizontal="center" wrapText="1"/>
      <protection locked="0"/>
    </xf>
    <xf numFmtId="0" fontId="31" fillId="0" borderId="0" xfId="36" applyFont="1" applyFill="1" applyAlignment="1" applyProtection="1">
      <alignment wrapText="1"/>
      <protection locked="0"/>
    </xf>
    <xf numFmtId="2" fontId="31" fillId="0" borderId="0" xfId="36" applyNumberFormat="1"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0" fontId="31" fillId="0" borderId="0" xfId="36" applyFont="1" applyAlignment="1" applyProtection="1">
      <alignment horizontal="center" wrapText="1"/>
      <protection locked="0"/>
    </xf>
    <xf numFmtId="14" fontId="31" fillId="0" borderId="0" xfId="36" applyNumberFormat="1" applyFont="1" applyAlignment="1" applyProtection="1">
      <alignment horizontal="center" wrapText="1"/>
      <protection locked="0"/>
    </xf>
    <xf numFmtId="2" fontId="31" fillId="0" borderId="0" xfId="36" applyNumberFormat="1" applyFont="1" applyAlignment="1" applyProtection="1">
      <alignment horizontal="center" wrapText="1"/>
      <protection locked="0"/>
    </xf>
    <xf numFmtId="0" fontId="36" fillId="29" borderId="10" xfId="36" applyFont="1" applyFill="1" applyBorder="1" applyAlignment="1" applyProtection="1">
      <alignment horizontal="right" vertical="center" wrapText="1"/>
      <protection locked="0"/>
    </xf>
    <xf numFmtId="0" fontId="36" fillId="29" borderId="10" xfId="36" applyFont="1" applyFill="1" applyBorder="1" applyAlignment="1" applyProtection="1">
      <alignment horizontal="right" vertical="center" wrapText="1"/>
      <protection locked="0"/>
    </xf>
    <xf numFmtId="0" fontId="32" fillId="29" borderId="12" xfId="36" applyFont="1" applyFill="1" applyBorder="1" applyAlignment="1" applyProtection="1">
      <alignment vertical="center" wrapText="1"/>
      <protection locked="0"/>
    </xf>
    <xf numFmtId="0" fontId="33"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40"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40" fillId="0" borderId="11" xfId="36" applyNumberFormat="1" applyFont="1" applyFill="1" applyBorder="1" applyAlignment="1" applyProtection="1">
      <alignment horizontal="center" vertical="center" wrapText="1"/>
      <protection locked="0"/>
    </xf>
    <xf numFmtId="14" fontId="40" fillId="0" borderId="11" xfId="36" applyNumberFormat="1" applyFont="1" applyFill="1" applyBorder="1" applyAlignment="1" applyProtection="1">
      <alignment horizontal="center" vertical="center" wrapText="1"/>
      <protection locked="0"/>
    </xf>
    <xf numFmtId="1" fontId="28"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Fill="1" applyAlignment="1">
      <alignment horizontal="center" vertical="center"/>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8" fillId="0" borderId="0" xfId="36" applyFont="1" applyFill="1" applyAlignment="1" applyProtection="1">
      <alignment wrapText="1"/>
      <protection locked="0"/>
    </xf>
    <xf numFmtId="0" fontId="31"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8"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4" fillId="0" borderId="11" xfId="36" applyFont="1" applyFill="1" applyBorder="1" applyAlignment="1" applyProtection="1">
      <alignment vertical="center" wrapText="1"/>
      <protection locked="0"/>
    </xf>
    <xf numFmtId="49" fontId="24" fillId="0" borderId="11" xfId="36" applyNumberFormat="1" applyFont="1" applyFill="1" applyBorder="1" applyAlignment="1" applyProtection="1">
      <alignment horizontal="center" vertical="center" wrapText="1"/>
      <protection locked="0"/>
    </xf>
    <xf numFmtId="0" fontId="28" fillId="0" borderId="0" xfId="36" applyFont="1" applyFill="1" applyAlignment="1" applyProtection="1">
      <alignment vertical="center" wrapText="1"/>
      <protection locked="0"/>
    </xf>
    <xf numFmtId="1" fontId="28" fillId="0" borderId="0" xfId="36" applyNumberFormat="1" applyFont="1" applyFill="1" applyAlignment="1" applyProtection="1">
      <alignment horizontal="center" wrapText="1"/>
      <protection locked="0"/>
    </xf>
    <xf numFmtId="167" fontId="28" fillId="0" borderId="0" xfId="36" applyNumberFormat="1" applyFont="1" applyFill="1" applyAlignment="1" applyProtection="1">
      <alignment horizontal="center" wrapText="1"/>
      <protection locked="0"/>
    </xf>
    <xf numFmtId="49" fontId="28"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2"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4" fillId="36" borderId="14" xfId="0" applyFont="1" applyFill="1" applyBorder="1"/>
    <xf numFmtId="0" fontId="24" fillId="36" borderId="15" xfId="0" applyFont="1" applyFill="1" applyBorder="1"/>
    <xf numFmtId="0" fontId="24" fillId="36" borderId="16" xfId="0" applyFont="1" applyFill="1" applyBorder="1"/>
    <xf numFmtId="0" fontId="29" fillId="36" borderId="17" xfId="0" applyFont="1" applyFill="1" applyBorder="1"/>
    <xf numFmtId="0" fontId="29" fillId="36" borderId="0" xfId="0" applyFont="1" applyFill="1" applyBorder="1"/>
    <xf numFmtId="0" fontId="29" fillId="36" borderId="18" xfId="0" applyFont="1" applyFill="1" applyBorder="1"/>
    <xf numFmtId="0" fontId="24" fillId="36" borderId="17" xfId="0" applyFont="1" applyFill="1" applyBorder="1"/>
    <xf numFmtId="0" fontId="24" fillId="36" borderId="0" xfId="0" applyFont="1" applyFill="1" applyBorder="1"/>
    <xf numFmtId="0" fontId="24"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4" fillId="36" borderId="21" xfId="0" applyFont="1" applyFill="1" applyBorder="1"/>
    <xf numFmtId="0" fontId="24" fillId="36" borderId="13" xfId="0" applyFont="1" applyFill="1" applyBorder="1"/>
    <xf numFmtId="0" fontId="24" fillId="36" borderId="22" xfId="0" applyFont="1" applyFill="1" applyBorder="1"/>
    <xf numFmtId="167" fontId="24" fillId="34" borderId="11" xfId="36" applyNumberFormat="1" applyFont="1" applyFill="1" applyBorder="1" applyAlignment="1" applyProtection="1">
      <alignment horizontal="center" vertical="center" wrapText="1"/>
      <protection locked="0"/>
    </xf>
    <xf numFmtId="49" fontId="31" fillId="34" borderId="11" xfId="36" applyNumberFormat="1" applyFont="1" applyFill="1" applyBorder="1" applyAlignment="1" applyProtection="1">
      <alignment horizontal="center" vertical="center" wrapText="1"/>
      <protection locked="0"/>
    </xf>
    <xf numFmtId="1" fontId="31"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40"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52" fillId="0" borderId="11" xfId="36" applyFont="1" applyFill="1" applyBorder="1" applyAlignment="1">
      <alignment horizontal="left" vertical="center" wrapText="1"/>
    </xf>
    <xf numFmtId="0" fontId="37"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169" fontId="97" fillId="0" borderId="11" xfId="36" applyNumberFormat="1" applyFont="1" applyFill="1" applyBorder="1" applyAlignment="1" applyProtection="1">
      <alignment horizontal="center" vertical="center" wrapText="1"/>
      <protection hidden="1"/>
    </xf>
    <xf numFmtId="169" fontId="98" fillId="0" borderId="11" xfId="36" applyNumberFormat="1" applyFont="1" applyFill="1" applyBorder="1" applyAlignment="1" applyProtection="1">
      <alignment horizontal="center" vertical="center" wrapText="1"/>
      <protection locked="0"/>
    </xf>
    <xf numFmtId="0" fontId="40" fillId="0" borderId="11" xfId="36" applyFont="1" applyFill="1" applyBorder="1" applyAlignment="1" applyProtection="1">
      <alignment horizontal="left" vertical="center" wrapText="1"/>
      <protection locked="0"/>
    </xf>
    <xf numFmtId="0" fontId="36" fillId="29" borderId="10" xfId="36"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28" fillId="37" borderId="0" xfId="36" applyFont="1" applyFill="1" applyAlignment="1" applyProtection="1">
      <alignment vertical="center" wrapText="1"/>
      <protection locked="0"/>
    </xf>
    <xf numFmtId="0" fontId="28" fillId="37" borderId="0" xfId="36" applyFont="1" applyFill="1" applyAlignment="1" applyProtection="1">
      <alignment wrapText="1"/>
      <protection locked="0"/>
    </xf>
    <xf numFmtId="0" fontId="65" fillId="25" borderId="10" xfId="36" applyNumberFormat="1" applyFont="1" applyFill="1" applyBorder="1" applyAlignment="1" applyProtection="1">
      <alignment horizontal="right" vertical="center" wrapText="1"/>
      <protection locked="0"/>
    </xf>
    <xf numFmtId="14" fontId="99" fillId="0" borderId="11" xfId="36" applyNumberFormat="1" applyFont="1" applyFill="1" applyBorder="1" applyAlignment="1" applyProtection="1">
      <alignment horizontal="center" vertical="center" wrapText="1"/>
      <protection locked="0"/>
    </xf>
    <xf numFmtId="0" fontId="99" fillId="0" borderId="11" xfId="36" applyFont="1" applyFill="1" applyBorder="1" applyAlignment="1" applyProtection="1">
      <alignment vertical="center" wrapText="1"/>
      <protection locked="0"/>
    </xf>
    <xf numFmtId="0" fontId="99" fillId="0" borderId="11" xfId="36" applyFont="1" applyFill="1" applyBorder="1" applyAlignment="1" applyProtection="1">
      <alignment horizontal="center" vertical="center" wrapText="1"/>
      <protection locked="0"/>
    </xf>
    <xf numFmtId="0" fontId="48" fillId="24" borderId="24" xfId="36" applyNumberFormat="1" applyFont="1" applyFill="1" applyBorder="1" applyAlignment="1" applyProtection="1">
      <alignment vertical="center" wrapText="1"/>
      <protection locked="0"/>
    </xf>
    <xf numFmtId="166" fontId="50" fillId="24" borderId="24" xfId="36" applyNumberFormat="1"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100" fillId="32" borderId="11" xfId="31" applyFont="1" applyFill="1" applyBorder="1" applyAlignment="1" applyProtection="1">
      <alignment horizontal="center" vertical="center" wrapText="1"/>
    </xf>
    <xf numFmtId="0" fontId="101" fillId="29" borderId="12" xfId="36" applyNumberFormat="1" applyFont="1" applyFill="1" applyBorder="1" applyAlignment="1" applyProtection="1">
      <alignment vertical="center" wrapText="1"/>
      <protection locked="0"/>
    </xf>
    <xf numFmtId="14" fontId="101" fillId="29" borderId="12" xfId="36" applyNumberFormat="1" applyFont="1" applyFill="1" applyBorder="1" applyAlignment="1" applyProtection="1">
      <alignment vertical="center" wrapText="1"/>
      <protection locked="0"/>
    </xf>
    <xf numFmtId="166" fontId="101" fillId="29" borderId="12" xfId="36" applyNumberFormat="1" applyFont="1" applyFill="1" applyBorder="1" applyAlignment="1" applyProtection="1">
      <alignment vertical="center" wrapText="1"/>
      <protection locked="0"/>
    </xf>
    <xf numFmtId="0" fontId="36" fillId="29" borderId="10" xfId="36" applyFont="1" applyFill="1" applyBorder="1" applyAlignment="1" applyProtection="1">
      <alignment vertical="center" wrapText="1"/>
      <protection locked="0"/>
    </xf>
    <xf numFmtId="166" fontId="33" fillId="29" borderId="12" xfId="36" applyNumberFormat="1" applyFont="1" applyFill="1" applyBorder="1" applyAlignment="1" applyProtection="1">
      <alignment vertical="center" wrapText="1"/>
      <protection locked="0"/>
    </xf>
    <xf numFmtId="165" fontId="102"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2"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3" fillId="0" borderId="11" xfId="36" applyNumberFormat="1" applyFont="1" applyFill="1" applyBorder="1" applyAlignment="1">
      <alignment horizontal="center" vertical="center"/>
    </xf>
    <xf numFmtId="49" fontId="103" fillId="0" borderId="11" xfId="36" applyNumberFormat="1" applyFont="1" applyFill="1" applyBorder="1" applyAlignment="1" applyProtection="1">
      <alignment horizontal="center" vertical="center"/>
      <protection locked="0" hidden="1"/>
    </xf>
    <xf numFmtId="49" fontId="103" fillId="0" borderId="11" xfId="36" applyNumberFormat="1" applyFont="1" applyFill="1" applyBorder="1" applyAlignment="1">
      <alignment vertical="center"/>
    </xf>
    <xf numFmtId="49" fontId="103" fillId="38" borderId="11" xfId="36" applyNumberFormat="1" applyFont="1" applyFill="1" applyBorder="1" applyAlignment="1" applyProtection="1">
      <alignment horizontal="center" vertical="center"/>
      <protection locked="0" hidden="1"/>
    </xf>
    <xf numFmtId="49" fontId="103" fillId="38" borderId="11" xfId="36" applyNumberFormat="1" applyFont="1" applyFill="1" applyBorder="1" applyAlignment="1">
      <alignment horizontal="center" vertical="center"/>
    </xf>
    <xf numFmtId="49" fontId="103" fillId="38" borderId="11" xfId="36" applyNumberFormat="1" applyFont="1" applyFill="1" applyBorder="1" applyAlignment="1">
      <alignment vertical="center"/>
    </xf>
    <xf numFmtId="169" fontId="103" fillId="0" borderId="11" xfId="36" applyNumberFormat="1" applyFont="1" applyFill="1" applyBorder="1" applyAlignment="1">
      <alignment horizontal="center" vertical="center"/>
    </xf>
    <xf numFmtId="14" fontId="45" fillId="29" borderId="12" xfId="36" applyNumberFormat="1" applyFont="1" applyFill="1" applyBorder="1" applyAlignment="1" applyProtection="1">
      <alignment vertical="center" wrapText="1"/>
      <protection locked="0"/>
    </xf>
    <xf numFmtId="166" fontId="33" fillId="29" borderId="12" xfId="36" applyNumberFormat="1" applyFont="1" applyFill="1" applyBorder="1" applyAlignment="1" applyProtection="1">
      <alignment horizontal="center" vertical="center" wrapText="1"/>
      <protection locked="0"/>
    </xf>
    <xf numFmtId="0" fontId="104" fillId="36" borderId="25" xfId="0" applyNumberFormat="1" applyFont="1" applyFill="1" applyBorder="1" applyAlignment="1">
      <alignment horizontal="center" vertical="center" wrapText="1"/>
    </xf>
    <xf numFmtId="169" fontId="46" fillId="0" borderId="11" xfId="36" applyNumberFormat="1" applyFont="1" applyFill="1" applyBorder="1" applyAlignment="1" applyProtection="1">
      <alignment horizontal="center" vertical="center" wrapText="1"/>
      <protection hidden="1"/>
    </xf>
    <xf numFmtId="169" fontId="54" fillId="0" borderId="11" xfId="36" applyNumberFormat="1" applyFont="1" applyFill="1" applyBorder="1" applyAlignment="1">
      <alignment horizontal="center" vertical="center"/>
    </xf>
    <xf numFmtId="0" fontId="105" fillId="0" borderId="11" xfId="36" applyFont="1" applyFill="1" applyBorder="1" applyAlignment="1">
      <alignment horizontal="center" vertical="center"/>
    </xf>
    <xf numFmtId="0" fontId="106" fillId="33" borderId="26" xfId="36" applyFont="1" applyFill="1" applyBorder="1" applyAlignment="1">
      <alignment horizontal="center" vertical="center" wrapText="1"/>
    </xf>
    <xf numFmtId="0" fontId="65" fillId="25" borderId="10" xfId="36" applyNumberFormat="1" applyFont="1" applyFill="1" applyBorder="1" applyAlignment="1" applyProtection="1">
      <alignment horizontal="right" vertical="center" wrapText="1"/>
      <protection locked="0"/>
    </xf>
    <xf numFmtId="0" fontId="107" fillId="0" borderId="0" xfId="0" applyFont="1" applyBorder="1" applyAlignment="1">
      <alignment horizontal="center" vertical="center"/>
    </xf>
    <xf numFmtId="0" fontId="108" fillId="31" borderId="26" xfId="36" applyFont="1" applyFill="1" applyBorder="1" applyAlignment="1" applyProtection="1">
      <alignment vertical="center" wrapText="1"/>
      <protection locked="0"/>
    </xf>
    <xf numFmtId="14" fontId="108" fillId="31" borderId="26" xfId="36" applyNumberFormat="1" applyFont="1" applyFill="1" applyBorder="1" applyAlignment="1" applyProtection="1">
      <alignment vertical="center" wrapText="1"/>
      <protection locked="0"/>
    </xf>
    <xf numFmtId="0" fontId="56" fillId="35" borderId="11" xfId="36" applyFont="1" applyFill="1" applyBorder="1" applyAlignment="1">
      <alignment horizontal="center" vertical="center" wrapText="1"/>
    </xf>
    <xf numFmtId="0" fontId="106" fillId="33" borderId="26" xfId="36" applyFont="1" applyFill="1" applyBorder="1" applyAlignment="1">
      <alignment textRotation="90"/>
    </xf>
    <xf numFmtId="0" fontId="0" fillId="0" borderId="0" xfId="0" applyBorder="1"/>
    <xf numFmtId="0" fontId="57" fillId="29" borderId="27" xfId="36" applyFont="1" applyFill="1" applyBorder="1" applyAlignment="1">
      <alignment horizontal="center" vertical="center" wrapText="1"/>
    </xf>
    <xf numFmtId="0" fontId="56" fillId="29" borderId="28" xfId="36" applyFont="1" applyFill="1" applyBorder="1" applyAlignment="1">
      <alignment horizontal="center" vertical="center" wrapText="1"/>
    </xf>
    <xf numFmtId="0" fontId="54" fillId="0" borderId="27" xfId="36" applyFont="1" applyFill="1" applyBorder="1" applyAlignment="1">
      <alignment horizontal="center" vertical="center"/>
    </xf>
    <xf numFmtId="167" fontId="54" fillId="0" borderId="28" xfId="36" applyNumberFormat="1" applyFont="1" applyFill="1" applyBorder="1" applyAlignment="1">
      <alignment horizontal="center" vertical="center"/>
    </xf>
    <xf numFmtId="0" fontId="0" fillId="0" borderId="29" xfId="0" applyBorder="1"/>
    <xf numFmtId="0" fontId="108" fillId="31" borderId="30" xfId="36" applyFont="1" applyFill="1" applyBorder="1" applyAlignment="1" applyProtection="1">
      <alignment vertical="center" wrapText="1"/>
      <protection locked="0"/>
    </xf>
    <xf numFmtId="0" fontId="40" fillId="0" borderId="27" xfId="36" applyFont="1" applyFill="1" applyBorder="1" applyAlignment="1" applyProtection="1">
      <alignment horizontal="center" vertical="center" wrapText="1"/>
      <protection locked="0"/>
    </xf>
    <xf numFmtId="0" fontId="106" fillId="33" borderId="30" xfId="36" applyFont="1" applyFill="1" applyBorder="1" applyAlignment="1">
      <alignment vertical="center" wrapText="1"/>
    </xf>
    <xf numFmtId="0" fontId="62" fillId="0" borderId="27" xfId="36" applyFont="1" applyFill="1" applyBorder="1" applyAlignment="1">
      <alignment horizontal="center" vertical="center"/>
    </xf>
    <xf numFmtId="0" fontId="62" fillId="0" borderId="31" xfId="36" applyFont="1" applyFill="1" applyBorder="1" applyAlignment="1">
      <alignment horizontal="center" vertical="center"/>
    </xf>
    <xf numFmtId="0" fontId="95" fillId="0" borderId="32" xfId="36" applyFont="1" applyFill="1" applyBorder="1" applyAlignment="1">
      <alignment horizontal="center" vertical="center"/>
    </xf>
    <xf numFmtId="1" fontId="58" fillId="0" borderId="32" xfId="36" applyNumberFormat="1" applyFont="1" applyFill="1" applyBorder="1" applyAlignment="1">
      <alignment horizontal="center" vertical="center" wrapText="1"/>
    </xf>
    <xf numFmtId="14" fontId="58" fillId="0" borderId="32" xfId="36" applyNumberFormat="1" applyFont="1" applyFill="1" applyBorder="1" applyAlignment="1">
      <alignment horizontal="center" vertical="center" wrapText="1"/>
    </xf>
    <xf numFmtId="0" fontId="58" fillId="0" borderId="32" xfId="36" applyFont="1" applyFill="1" applyBorder="1" applyAlignment="1">
      <alignment horizontal="left" vertical="center" wrapText="1"/>
    </xf>
    <xf numFmtId="167" fontId="54" fillId="0" borderId="32" xfId="36" applyNumberFormat="1" applyFont="1" applyFill="1" applyBorder="1" applyAlignment="1">
      <alignment horizontal="center" vertical="center"/>
    </xf>
    <xf numFmtId="0" fontId="0" fillId="0" borderId="33" xfId="0" applyBorder="1"/>
    <xf numFmtId="0" fontId="0" fillId="0" borderId="34" xfId="0" applyBorder="1"/>
    <xf numFmtId="0" fontId="56" fillId="35" borderId="28" xfId="36" applyFont="1" applyFill="1" applyBorder="1" applyAlignment="1">
      <alignment horizontal="center" vertical="center" wrapText="1"/>
    </xf>
    <xf numFmtId="0" fontId="56" fillId="35" borderId="26" xfId="36" applyFont="1" applyFill="1" applyBorder="1" applyAlignment="1">
      <alignment horizontal="center" vertical="center" wrapText="1"/>
    </xf>
    <xf numFmtId="0" fontId="106" fillId="33" borderId="26" xfId="36" applyFont="1" applyFill="1" applyBorder="1" applyAlignment="1">
      <alignment horizontal="center" textRotation="9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3" fillId="0" borderId="11" xfId="36" applyFont="1" applyFill="1" applyBorder="1" applyAlignment="1" applyProtection="1">
      <alignment vertical="center" wrapText="1"/>
      <protection locked="0"/>
    </xf>
    <xf numFmtId="0" fontId="24" fillId="0" borderId="11" xfId="36" applyFont="1" applyFill="1" applyBorder="1" applyAlignment="1" applyProtection="1">
      <alignment horizontal="center" vertical="center" wrapText="1"/>
      <protection hidden="1"/>
    </xf>
    <xf numFmtId="0" fontId="72" fillId="27" borderId="0" xfId="0" applyFont="1" applyFill="1" applyAlignment="1">
      <alignment horizontal="center" vertical="center"/>
    </xf>
    <xf numFmtId="0" fontId="67" fillId="31" borderId="11" xfId="36" applyFont="1" applyFill="1" applyBorder="1" applyAlignment="1" applyProtection="1">
      <alignment horizontal="center" vertical="center" wrapText="1"/>
      <protection locked="0"/>
    </xf>
    <xf numFmtId="0" fontId="31" fillId="0" borderId="0" xfId="36"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167" fontId="99" fillId="0" borderId="11" xfId="36" applyNumberFormat="1"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right" vertical="center" wrapText="1"/>
      <protection locked="0"/>
    </xf>
    <xf numFmtId="0" fontId="31" fillId="0" borderId="0" xfId="36"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51" fillId="0" borderId="48" xfId="36" applyFont="1" applyFill="1" applyBorder="1" applyAlignment="1">
      <alignment horizontal="center" vertical="center"/>
    </xf>
    <xf numFmtId="14" fontId="51" fillId="0" borderId="48" xfId="36" applyNumberFormat="1" applyFont="1" applyFill="1" applyBorder="1" applyAlignment="1">
      <alignment horizontal="center" vertical="center"/>
    </xf>
    <xf numFmtId="0" fontId="51" fillId="0" borderId="48" xfId="36" applyFont="1" applyFill="1" applyBorder="1" applyAlignment="1">
      <alignment horizontal="center" vertical="center" wrapText="1"/>
    </xf>
    <xf numFmtId="0" fontId="52" fillId="0" borderId="48" xfId="36" applyFont="1" applyFill="1" applyBorder="1" applyAlignment="1">
      <alignment horizontal="center" vertical="center" wrapText="1"/>
    </xf>
    <xf numFmtId="169" fontId="54" fillId="0" borderId="48" xfId="36" applyNumberFormat="1" applyFont="1" applyFill="1" applyBorder="1" applyAlignment="1">
      <alignment horizontal="center" vertical="center"/>
    </xf>
    <xf numFmtId="1" fontId="51" fillId="0" borderId="48" xfId="36" applyNumberFormat="1" applyFont="1" applyFill="1" applyBorder="1" applyAlignment="1">
      <alignment horizontal="center" vertical="center"/>
    </xf>
    <xf numFmtId="0" fontId="51" fillId="0" borderId="32" xfId="36" applyFont="1" applyFill="1" applyBorder="1" applyAlignment="1">
      <alignment horizontal="center" vertical="center"/>
    </xf>
    <xf numFmtId="14" fontId="51" fillId="0" borderId="32" xfId="36" applyNumberFormat="1" applyFont="1" applyFill="1" applyBorder="1" applyAlignment="1">
      <alignment horizontal="center" vertical="center"/>
    </xf>
    <xf numFmtId="0" fontId="51" fillId="0" borderId="32" xfId="36" applyFont="1" applyFill="1" applyBorder="1" applyAlignment="1">
      <alignment horizontal="center" vertical="center" wrapText="1"/>
    </xf>
    <xf numFmtId="0" fontId="52" fillId="0" borderId="32" xfId="36" applyFont="1" applyFill="1" applyBorder="1" applyAlignment="1">
      <alignment horizontal="center" vertical="center" wrapText="1"/>
    </xf>
    <xf numFmtId="169" fontId="54" fillId="0" borderId="32" xfId="36" applyNumberFormat="1" applyFont="1" applyFill="1" applyBorder="1" applyAlignment="1">
      <alignment horizontal="center" vertical="center"/>
    </xf>
    <xf numFmtId="1" fontId="51" fillId="0" borderId="32" xfId="36" applyNumberFormat="1" applyFont="1" applyFill="1" applyBorder="1" applyAlignment="1">
      <alignment horizontal="center" vertical="center"/>
    </xf>
    <xf numFmtId="169" fontId="28" fillId="0" borderId="11" xfId="36" applyNumberFormat="1" applyFont="1" applyFill="1" applyBorder="1" applyAlignment="1" applyProtection="1">
      <alignment horizontal="center" vertical="center" wrapText="1"/>
      <protection hidden="1"/>
    </xf>
    <xf numFmtId="0" fontId="40" fillId="0" borderId="48" xfId="36" applyFont="1" applyFill="1" applyBorder="1" applyAlignment="1" applyProtection="1">
      <alignment horizontal="center" vertical="center" wrapText="1"/>
      <protection locked="0"/>
    </xf>
    <xf numFmtId="0" fontId="68" fillId="0" borderId="48" xfId="36" applyFont="1" applyFill="1" applyBorder="1" applyAlignment="1" applyProtection="1">
      <alignment horizontal="center" vertical="center" wrapText="1"/>
      <protection locked="0"/>
    </xf>
    <xf numFmtId="1" fontId="40" fillId="0" borderId="48" xfId="36" applyNumberFormat="1" applyFont="1" applyFill="1" applyBorder="1" applyAlignment="1" applyProtection="1">
      <alignment horizontal="center" vertical="center" wrapText="1"/>
      <protection locked="0"/>
    </xf>
    <xf numFmtId="14" fontId="40" fillId="0" borderId="48" xfId="36" applyNumberFormat="1" applyFont="1" applyFill="1" applyBorder="1" applyAlignment="1" applyProtection="1">
      <alignment horizontal="center" vertical="center" wrapText="1"/>
      <protection locked="0"/>
    </xf>
    <xf numFmtId="0" fontId="40" fillId="0" borderId="48" xfId="36" applyFont="1" applyFill="1" applyBorder="1" applyAlignment="1" applyProtection="1">
      <alignment horizontal="left" vertical="center" wrapText="1"/>
      <protection locked="0"/>
    </xf>
    <xf numFmtId="169" fontId="40" fillId="0" borderId="48" xfId="36" applyNumberFormat="1" applyFont="1" applyFill="1" applyBorder="1" applyAlignment="1" applyProtection="1">
      <alignment horizontal="center" vertical="center" wrapText="1"/>
      <protection locked="0"/>
    </xf>
    <xf numFmtId="169" fontId="28" fillId="0" borderId="48" xfId="36" applyNumberFormat="1" applyFont="1" applyFill="1" applyBorder="1" applyAlignment="1" applyProtection="1">
      <alignment horizontal="center" vertical="center" wrapText="1"/>
      <protection hidden="1"/>
    </xf>
    <xf numFmtId="169" fontId="46" fillId="0" borderId="48" xfId="36" applyNumberFormat="1" applyFont="1" applyFill="1" applyBorder="1" applyAlignment="1" applyProtection="1">
      <alignment horizontal="center" vertical="center" wrapText="1"/>
      <protection hidden="1"/>
    </xf>
    <xf numFmtId="1" fontId="28" fillId="0" borderId="48" xfId="36" applyNumberFormat="1" applyFont="1" applyFill="1" applyBorder="1" applyAlignment="1" applyProtection="1">
      <alignment horizontal="center" vertical="center" wrapText="1"/>
      <protection locked="0"/>
    </xf>
    <xf numFmtId="0" fontId="40" fillId="0" borderId="32" xfId="36" applyFont="1" applyFill="1" applyBorder="1" applyAlignment="1" applyProtection="1">
      <alignment horizontal="center" vertical="center" wrapText="1"/>
      <protection locked="0"/>
    </xf>
    <xf numFmtId="0" fontId="68" fillId="0" borderId="32" xfId="36" applyFont="1" applyFill="1" applyBorder="1" applyAlignment="1" applyProtection="1">
      <alignment horizontal="center" vertical="center" wrapText="1"/>
      <protection locked="0"/>
    </xf>
    <xf numFmtId="1" fontId="40" fillId="0" borderId="32" xfId="36" applyNumberFormat="1" applyFont="1" applyFill="1" applyBorder="1" applyAlignment="1" applyProtection="1">
      <alignment horizontal="center" vertical="center" wrapText="1"/>
      <protection locked="0"/>
    </xf>
    <xf numFmtId="14" fontId="40" fillId="0" borderId="32" xfId="36" applyNumberFormat="1" applyFont="1" applyFill="1" applyBorder="1" applyAlignment="1" applyProtection="1">
      <alignment horizontal="center" vertical="center" wrapText="1"/>
      <protection locked="0"/>
    </xf>
    <xf numFmtId="0" fontId="40" fillId="0" borderId="32" xfId="36" applyFont="1" applyFill="1" applyBorder="1" applyAlignment="1" applyProtection="1">
      <alignment horizontal="left" vertical="center" wrapText="1"/>
      <protection locked="0"/>
    </xf>
    <xf numFmtId="169" fontId="40" fillId="0" borderId="32" xfId="36" applyNumberFormat="1" applyFont="1" applyFill="1" applyBorder="1" applyAlignment="1" applyProtection="1">
      <alignment horizontal="center" vertical="center" wrapText="1"/>
      <protection locked="0"/>
    </xf>
    <xf numFmtId="169" fontId="28" fillId="0" borderId="32" xfId="36" applyNumberFormat="1" applyFont="1" applyFill="1" applyBorder="1" applyAlignment="1" applyProtection="1">
      <alignment horizontal="center" vertical="center" wrapText="1"/>
      <protection hidden="1"/>
    </xf>
    <xf numFmtId="169" fontId="46" fillId="0" borderId="32" xfId="36" applyNumberFormat="1" applyFont="1" applyFill="1" applyBorder="1" applyAlignment="1" applyProtection="1">
      <alignment horizontal="center" vertical="center" wrapText="1"/>
      <protection hidden="1"/>
    </xf>
    <xf numFmtId="1" fontId="28" fillId="0" borderId="32" xfId="36" applyNumberFormat="1" applyFont="1" applyFill="1" applyBorder="1" applyAlignment="1" applyProtection="1">
      <alignment horizontal="center" vertical="center" wrapText="1"/>
      <protection locked="0"/>
    </xf>
    <xf numFmtId="0" fontId="62" fillId="0" borderId="48" xfId="36" applyFont="1" applyFill="1" applyBorder="1" applyAlignment="1">
      <alignment horizontal="center" vertical="center"/>
    </xf>
    <xf numFmtId="0" fontId="105" fillId="0" borderId="48" xfId="36" applyFont="1" applyFill="1" applyBorder="1" applyAlignment="1">
      <alignment horizontal="center" vertical="center"/>
    </xf>
    <xf numFmtId="1" fontId="58" fillId="0" borderId="48" xfId="36" applyNumberFormat="1" applyFont="1" applyFill="1" applyBorder="1" applyAlignment="1">
      <alignment horizontal="center" vertical="center" wrapText="1"/>
    </xf>
    <xf numFmtId="14" fontId="58" fillId="0" borderId="48" xfId="36" applyNumberFormat="1" applyFont="1" applyFill="1" applyBorder="1" applyAlignment="1">
      <alignment horizontal="center" vertical="center" wrapText="1"/>
    </xf>
    <xf numFmtId="0" fontId="58" fillId="0" borderId="48" xfId="36" applyFont="1" applyFill="1" applyBorder="1" applyAlignment="1">
      <alignment horizontal="left" vertical="center" wrapText="1"/>
    </xf>
    <xf numFmtId="0" fontId="58" fillId="0" borderId="48" xfId="36" applyFont="1" applyFill="1" applyBorder="1" applyAlignment="1">
      <alignment horizontal="center" vertical="center" wrapText="1"/>
    </xf>
    <xf numFmtId="49" fontId="103" fillId="0" borderId="48" xfId="36" applyNumberFormat="1" applyFont="1" applyFill="1" applyBorder="1" applyAlignment="1">
      <alignment horizontal="center" vertical="center"/>
    </xf>
    <xf numFmtId="49" fontId="103" fillId="38" borderId="48" xfId="36" applyNumberFormat="1" applyFont="1" applyFill="1" applyBorder="1" applyAlignment="1" applyProtection="1">
      <alignment horizontal="center" vertical="center"/>
      <protection locked="0" hidden="1"/>
    </xf>
    <xf numFmtId="49" fontId="103" fillId="38" borderId="48" xfId="36" applyNumberFormat="1" applyFont="1" applyFill="1" applyBorder="1" applyAlignment="1">
      <alignment horizontal="center" vertical="center"/>
    </xf>
    <xf numFmtId="49" fontId="103" fillId="0" borderId="48" xfId="36" applyNumberFormat="1" applyFont="1" applyFill="1" applyBorder="1" applyAlignment="1" applyProtection="1">
      <alignment horizontal="center" vertical="center"/>
      <protection locked="0" hidden="1"/>
    </xf>
    <xf numFmtId="49" fontId="103" fillId="38" borderId="48" xfId="36" applyNumberFormat="1" applyFont="1" applyFill="1" applyBorder="1" applyAlignment="1">
      <alignment vertical="center"/>
    </xf>
    <xf numFmtId="49" fontId="103" fillId="0" borderId="48" xfId="36" applyNumberFormat="1" applyFont="1" applyFill="1" applyBorder="1" applyAlignment="1">
      <alignment vertical="center"/>
    </xf>
    <xf numFmtId="169" fontId="103" fillId="0" borderId="48" xfId="36" applyNumberFormat="1" applyFont="1" applyFill="1" applyBorder="1" applyAlignment="1">
      <alignment horizontal="center" vertical="center"/>
    </xf>
    <xf numFmtId="0" fontId="62" fillId="0" borderId="32" xfId="36" applyFont="1" applyFill="1" applyBorder="1" applyAlignment="1">
      <alignment horizontal="center" vertical="center"/>
    </xf>
    <xf numFmtId="0" fontId="105" fillId="0" borderId="32" xfId="36" applyFont="1" applyFill="1" applyBorder="1" applyAlignment="1">
      <alignment horizontal="center" vertical="center"/>
    </xf>
    <xf numFmtId="0" fontId="58" fillId="0" borderId="32" xfId="36" applyFont="1" applyFill="1" applyBorder="1" applyAlignment="1">
      <alignment horizontal="center" vertical="center" wrapText="1"/>
    </xf>
    <xf numFmtId="49" fontId="103" fillId="0" borderId="32" xfId="36" applyNumberFormat="1" applyFont="1" applyFill="1" applyBorder="1" applyAlignment="1">
      <alignment horizontal="center" vertical="center"/>
    </xf>
    <xf numFmtId="49" fontId="103" fillId="38" borderId="32" xfId="36" applyNumberFormat="1" applyFont="1" applyFill="1" applyBorder="1" applyAlignment="1" applyProtection="1">
      <alignment horizontal="center" vertical="center"/>
      <protection locked="0" hidden="1"/>
    </xf>
    <xf numFmtId="49" fontId="103" fillId="38" borderId="32" xfId="36" applyNumberFormat="1" applyFont="1" applyFill="1" applyBorder="1" applyAlignment="1">
      <alignment horizontal="center" vertical="center"/>
    </xf>
    <xf numFmtId="49" fontId="103" fillId="0" borderId="32" xfId="36" applyNumberFormat="1" applyFont="1" applyFill="1" applyBorder="1" applyAlignment="1" applyProtection="1">
      <alignment horizontal="center" vertical="center"/>
      <protection locked="0" hidden="1"/>
    </xf>
    <xf numFmtId="49" fontId="103" fillId="38" borderId="32" xfId="36" applyNumberFormat="1" applyFont="1" applyFill="1" applyBorder="1" applyAlignment="1">
      <alignment vertical="center"/>
    </xf>
    <xf numFmtId="49" fontId="103" fillId="0" borderId="32" xfId="36" applyNumberFormat="1" applyFont="1" applyFill="1" applyBorder="1" applyAlignment="1">
      <alignment vertical="center"/>
    </xf>
    <xf numFmtId="169" fontId="103" fillId="0" borderId="32" xfId="36" applyNumberFormat="1" applyFont="1" applyFill="1" applyBorder="1" applyAlignment="1">
      <alignment horizontal="center" vertical="center"/>
    </xf>
    <xf numFmtId="169" fontId="40" fillId="0" borderId="11" xfId="36" applyNumberFormat="1" applyFont="1" applyFill="1" applyBorder="1" applyAlignment="1" applyProtection="1">
      <alignment horizontal="center" vertical="center" wrapText="1"/>
      <protection hidden="1"/>
    </xf>
    <xf numFmtId="169" fontId="40" fillId="0" borderId="48" xfId="36" applyNumberFormat="1" applyFont="1" applyFill="1" applyBorder="1" applyAlignment="1" applyProtection="1">
      <alignment horizontal="center" vertical="center" wrapText="1"/>
      <protection hidden="1"/>
    </xf>
    <xf numFmtId="169" fontId="40" fillId="0" borderId="32" xfId="36" applyNumberFormat="1" applyFont="1" applyFill="1" applyBorder="1" applyAlignment="1" applyProtection="1">
      <alignment horizontal="center" vertical="center" wrapText="1"/>
      <protection hidden="1"/>
    </xf>
    <xf numFmtId="14" fontId="54" fillId="0" borderId="11" xfId="36" applyNumberFormat="1" applyFont="1" applyFill="1" applyBorder="1" applyAlignment="1">
      <alignment horizontal="left" vertical="center"/>
    </xf>
    <xf numFmtId="0" fontId="61" fillId="0" borderId="48" xfId="36" applyFont="1" applyFill="1" applyBorder="1" applyAlignment="1">
      <alignment horizontal="center" vertical="center"/>
    </xf>
    <xf numFmtId="14" fontId="61" fillId="0" borderId="48" xfId="36" applyNumberFormat="1" applyFont="1" applyFill="1" applyBorder="1" applyAlignment="1">
      <alignment horizontal="center" vertical="center"/>
    </xf>
    <xf numFmtId="0" fontId="61" fillId="0" borderId="48" xfId="36" applyFont="1" applyFill="1" applyBorder="1" applyAlignment="1">
      <alignment horizontal="left" vertical="center" wrapText="1"/>
    </xf>
    <xf numFmtId="0" fontId="96" fillId="0" borderId="48" xfId="36" applyFont="1" applyFill="1" applyBorder="1" applyAlignment="1">
      <alignment horizontal="left" vertical="center" wrapText="1"/>
    </xf>
    <xf numFmtId="168" fontId="54" fillId="0" borderId="48" xfId="36" applyNumberFormat="1" applyFont="1" applyFill="1" applyBorder="1" applyAlignment="1">
      <alignment horizontal="center" vertical="center"/>
    </xf>
    <xf numFmtId="1" fontId="61" fillId="0" borderId="48" xfId="36" applyNumberFormat="1" applyFont="1" applyFill="1" applyBorder="1" applyAlignment="1">
      <alignment horizontal="center" vertical="center"/>
    </xf>
    <xf numFmtId="0" fontId="61" fillId="0" borderId="32" xfId="36" applyFont="1" applyFill="1" applyBorder="1" applyAlignment="1">
      <alignment horizontal="center" vertical="center"/>
    </xf>
    <xf numFmtId="14" fontId="61" fillId="0" borderId="32" xfId="36" applyNumberFormat="1" applyFont="1" applyFill="1" applyBorder="1" applyAlignment="1">
      <alignment horizontal="center" vertical="center"/>
    </xf>
    <xf numFmtId="0" fontId="61" fillId="0" borderId="32" xfId="36" applyFont="1" applyFill="1" applyBorder="1" applyAlignment="1">
      <alignment horizontal="left" vertical="center" wrapText="1"/>
    </xf>
    <xf numFmtId="0" fontId="96" fillId="0" borderId="32" xfId="36" applyFont="1" applyFill="1" applyBorder="1" applyAlignment="1">
      <alignment horizontal="left" vertical="center" wrapText="1"/>
    </xf>
    <xf numFmtId="168" fontId="54" fillId="0" borderId="32" xfId="36" applyNumberFormat="1" applyFont="1" applyFill="1" applyBorder="1" applyAlignment="1">
      <alignment horizontal="center" vertical="center"/>
    </xf>
    <xf numFmtId="1" fontId="61" fillId="0" borderId="32" xfId="36" applyNumberFormat="1" applyFont="1" applyFill="1" applyBorder="1" applyAlignment="1">
      <alignment horizontal="center" vertical="center"/>
    </xf>
    <xf numFmtId="1" fontId="94" fillId="39" borderId="11" xfId="36" applyNumberFormat="1" applyFont="1" applyFill="1" applyBorder="1" applyAlignment="1" applyProtection="1">
      <alignment horizontal="center" vertical="center" wrapText="1"/>
      <protection locked="0"/>
    </xf>
    <xf numFmtId="0" fontId="54" fillId="0" borderId="11" xfId="36" applyNumberFormat="1" applyFont="1" applyFill="1" applyBorder="1" applyAlignment="1">
      <alignment horizontal="center" vertical="center" wrapText="1"/>
    </xf>
    <xf numFmtId="168" fontId="61" fillId="0" borderId="48" xfId="36" applyNumberFormat="1" applyFont="1" applyFill="1" applyBorder="1" applyAlignment="1">
      <alignment horizontal="center" vertical="center"/>
    </xf>
    <xf numFmtId="168" fontId="61" fillId="0" borderId="32" xfId="36"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26" fillId="0" borderId="0" xfId="0" applyFont="1"/>
    <xf numFmtId="0" fontId="0" fillId="0" borderId="11" xfId="0" applyBorder="1" applyAlignment="1">
      <alignment horizontal="center" vertical="center"/>
    </xf>
    <xf numFmtId="0" fontId="0" fillId="0" borderId="11" xfId="0" applyBorder="1"/>
    <xf numFmtId="0" fontId="51" fillId="0" borderId="32" xfId="36" applyFont="1" applyFill="1" applyBorder="1" applyAlignment="1">
      <alignment horizontal="left" vertical="center" wrapText="1"/>
    </xf>
    <xf numFmtId="0" fontId="52" fillId="0" borderId="32" xfId="36" applyFont="1" applyFill="1" applyBorder="1" applyAlignment="1">
      <alignment horizontal="left" vertical="center" wrapText="1"/>
    </xf>
    <xf numFmtId="0" fontId="65" fillId="25" borderId="10" xfId="36" applyNumberFormat="1" applyFont="1" applyFill="1" applyBorder="1" applyAlignment="1" applyProtection="1">
      <alignment horizontal="right" vertical="center" wrapText="1"/>
      <protection locked="0"/>
    </xf>
    <xf numFmtId="0" fontId="31" fillId="0" borderId="0" xfId="36"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5" fillId="0" borderId="48" xfId="36" applyFont="1" applyFill="1" applyBorder="1" applyAlignment="1">
      <alignment horizontal="center" vertical="center"/>
    </xf>
    <xf numFmtId="169" fontId="127" fillId="30" borderId="11" xfId="36" applyNumberFormat="1" applyFont="1" applyFill="1" applyBorder="1" applyAlignment="1">
      <alignment horizontal="center" vertical="center"/>
    </xf>
    <xf numFmtId="169" fontId="127" fillId="30" borderId="32" xfId="36" applyNumberFormat="1" applyFont="1" applyFill="1" applyBorder="1" applyAlignment="1">
      <alignment horizontal="center" vertical="center"/>
    </xf>
    <xf numFmtId="169" fontId="127" fillId="30" borderId="48" xfId="36" applyNumberFormat="1" applyFont="1" applyFill="1" applyBorder="1" applyAlignment="1">
      <alignment horizontal="center" vertical="center"/>
    </xf>
    <xf numFmtId="0" fontId="51" fillId="0" borderId="48" xfId="36" applyFont="1" applyFill="1" applyBorder="1" applyAlignment="1">
      <alignment horizontal="left" vertical="center" wrapText="1"/>
    </xf>
    <xf numFmtId="0" fontId="52" fillId="0" borderId="48" xfId="36" applyFont="1" applyFill="1" applyBorder="1" applyAlignment="1">
      <alignment horizontal="left" vertical="center" wrapText="1"/>
    </xf>
    <xf numFmtId="168" fontId="51" fillId="0" borderId="11" xfId="36" applyNumberFormat="1" applyFont="1" applyFill="1" applyBorder="1" applyAlignment="1">
      <alignment horizontal="center" vertical="center"/>
    </xf>
    <xf numFmtId="168" fontId="51" fillId="0" borderId="48" xfId="36" applyNumberFormat="1" applyFont="1" applyFill="1" applyBorder="1" applyAlignment="1">
      <alignment horizontal="center" vertical="center"/>
    </xf>
    <xf numFmtId="168" fontId="51" fillId="0" borderId="32" xfId="36" applyNumberFormat="1" applyFont="1" applyFill="1" applyBorder="1" applyAlignment="1">
      <alignment horizontal="center" vertical="center"/>
    </xf>
    <xf numFmtId="169" fontId="61" fillId="0" borderId="11" xfId="36" applyNumberFormat="1" applyFont="1" applyFill="1" applyBorder="1" applyAlignment="1">
      <alignment horizontal="center" vertical="center"/>
    </xf>
    <xf numFmtId="0" fontId="61" fillId="0" borderId="0" xfId="36" applyFont="1" applyFill="1" applyAlignment="1">
      <alignment vertical="center"/>
    </xf>
    <xf numFmtId="0" fontId="128"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0" fontId="106" fillId="29" borderId="11" xfId="36" applyFont="1" applyFill="1" applyBorder="1" applyAlignment="1">
      <alignment horizontal="center" vertical="center" wrapText="1"/>
    </xf>
    <xf numFmtId="14" fontId="106" fillId="29" borderId="11" xfId="36" applyNumberFormat="1" applyFont="1" applyFill="1" applyBorder="1" applyAlignment="1">
      <alignment horizontal="center" vertical="center" wrapText="1"/>
    </xf>
    <xf numFmtId="0" fontId="106" fillId="29" borderId="11" xfId="36" applyNumberFormat="1" applyFont="1" applyFill="1" applyBorder="1" applyAlignment="1">
      <alignment horizontal="center" vertical="center" wrapText="1"/>
    </xf>
    <xf numFmtId="0" fontId="61" fillId="0" borderId="0" xfId="36" applyFont="1" applyFill="1" applyBorder="1" applyAlignment="1">
      <alignment horizontal="center" vertical="center"/>
    </xf>
    <xf numFmtId="14" fontId="61" fillId="0" borderId="0" xfId="36" applyNumberFormat="1" applyFont="1" applyFill="1" applyBorder="1" applyAlignment="1">
      <alignment horizontal="center" vertical="center"/>
    </xf>
    <xf numFmtId="0" fontId="61" fillId="0" borderId="0" xfId="36" applyFont="1" applyFill="1" applyBorder="1" applyAlignment="1">
      <alignment horizontal="center" vertical="center" wrapText="1"/>
    </xf>
    <xf numFmtId="0" fontId="96" fillId="0" borderId="0" xfId="36" applyFont="1" applyFill="1" applyBorder="1" applyAlignment="1">
      <alignment horizontal="center" vertical="center" wrapText="1"/>
    </xf>
    <xf numFmtId="167" fontId="61" fillId="0" borderId="0" xfId="36" applyNumberFormat="1" applyFont="1" applyFill="1" applyBorder="1" applyAlignment="1">
      <alignment horizontal="center" vertical="center"/>
    </xf>
    <xf numFmtId="1" fontId="61" fillId="0" borderId="0" xfId="36" applyNumberFormat="1" applyFont="1" applyFill="1" applyBorder="1" applyAlignment="1">
      <alignment horizontal="center" vertical="center"/>
    </xf>
    <xf numFmtId="0" fontId="61" fillId="0" borderId="0" xfId="36" applyFont="1" applyFill="1"/>
    <xf numFmtId="0" fontId="128" fillId="0" borderId="0" xfId="36" applyFont="1" applyFill="1" applyBorder="1" applyAlignment="1">
      <alignment horizontal="center" vertical="center"/>
    </xf>
    <xf numFmtId="0" fontId="61" fillId="0" borderId="0" xfId="36" applyNumberFormat="1" applyFont="1" applyFill="1" applyBorder="1" applyAlignment="1">
      <alignment horizontal="left" vertical="center" wrapText="1"/>
    </xf>
    <xf numFmtId="0" fontId="61" fillId="0" borderId="0" xfId="36" applyFont="1" applyFill="1" applyBorder="1" applyAlignment="1"/>
    <xf numFmtId="0" fontId="61" fillId="0" borderId="0" xfId="36" applyFont="1" applyFill="1" applyBorder="1" applyAlignment="1">
      <alignment wrapText="1"/>
    </xf>
    <xf numFmtId="0" fontId="61" fillId="0" borderId="0" xfId="36" applyFont="1" applyFill="1" applyAlignment="1">
      <alignment horizontal="left" wrapText="1"/>
    </xf>
    <xf numFmtId="0" fontId="61" fillId="0" borderId="0" xfId="36" applyFont="1" applyFill="1" applyAlignment="1">
      <alignment horizontal="left"/>
    </xf>
    <xf numFmtId="0" fontId="61" fillId="0" borderId="0" xfId="36" applyFont="1" applyFill="1" applyAlignment="1">
      <alignment horizontal="center"/>
    </xf>
    <xf numFmtId="0" fontId="61" fillId="0" borderId="0" xfId="36" applyFont="1" applyFill="1" applyAlignment="1"/>
    <xf numFmtId="14" fontId="61" fillId="0" borderId="0" xfId="36" applyNumberFormat="1" applyFont="1" applyFill="1"/>
    <xf numFmtId="0" fontId="61" fillId="0" borderId="0" xfId="36" applyNumberFormat="1" applyFont="1" applyFill="1" applyBorder="1" applyAlignment="1">
      <alignment horizontal="center" wrapText="1"/>
    </xf>
    <xf numFmtId="0" fontId="61" fillId="0" borderId="0" xfId="36" applyNumberFormat="1" applyFont="1" applyFill="1" applyBorder="1" applyAlignment="1">
      <alignment horizontal="left" wrapText="1"/>
    </xf>
    <xf numFmtId="169" fontId="61" fillId="0" borderId="48" xfId="36" applyNumberFormat="1" applyFont="1" applyFill="1" applyBorder="1" applyAlignment="1">
      <alignment horizontal="center" vertical="center"/>
    </xf>
    <xf numFmtId="169" fontId="61" fillId="0" borderId="32" xfId="36" applyNumberFormat="1" applyFont="1" applyFill="1" applyBorder="1" applyAlignment="1">
      <alignment horizontal="center" vertical="center"/>
    </xf>
    <xf numFmtId="0" fontId="109" fillId="36" borderId="17" xfId="0" applyFont="1" applyFill="1" applyBorder="1" applyAlignment="1">
      <alignment horizontal="center" vertical="center" wrapText="1"/>
    </xf>
    <xf numFmtId="0" fontId="109" fillId="36" borderId="0" xfId="0" applyFont="1" applyFill="1" applyBorder="1" applyAlignment="1">
      <alignment horizontal="center" vertical="center" wrapText="1"/>
    </xf>
    <xf numFmtId="0" fontId="109" fillId="36" borderId="18" xfId="0" applyFont="1" applyFill="1" applyBorder="1" applyAlignment="1">
      <alignment horizontal="center" vertical="center" wrapText="1"/>
    </xf>
    <xf numFmtId="0" fontId="30" fillId="36" borderId="17" xfId="0" applyFont="1" applyFill="1" applyBorder="1" applyAlignment="1">
      <alignment horizontal="center" vertical="center" wrapText="1"/>
    </xf>
    <xf numFmtId="0" fontId="30" fillId="36" borderId="0" xfId="0" applyFont="1" applyFill="1" applyBorder="1" applyAlignment="1">
      <alignment horizontal="center" vertical="center" wrapText="1"/>
    </xf>
    <xf numFmtId="0" fontId="30" fillId="36" borderId="18" xfId="0" applyFont="1" applyFill="1" applyBorder="1" applyAlignment="1">
      <alignment horizontal="center" vertical="center" wrapText="1"/>
    </xf>
    <xf numFmtId="164" fontId="28" fillId="36" borderId="17" xfId="0" applyNumberFormat="1" applyFont="1" applyFill="1" applyBorder="1" applyAlignment="1">
      <alignment horizontal="center" vertical="center" wrapText="1"/>
    </xf>
    <xf numFmtId="164" fontId="28" fillId="36" borderId="0" xfId="0" applyNumberFormat="1" applyFont="1" applyFill="1" applyBorder="1" applyAlignment="1">
      <alignment horizontal="center" vertical="center"/>
    </xf>
    <xf numFmtId="164" fontId="28" fillId="36" borderId="18" xfId="0" applyNumberFormat="1" applyFont="1" applyFill="1" applyBorder="1" applyAlignment="1">
      <alignment horizontal="center" vertical="center"/>
    </xf>
    <xf numFmtId="164" fontId="110" fillId="36" borderId="17" xfId="0" applyNumberFormat="1" applyFont="1" applyFill="1" applyBorder="1" applyAlignment="1">
      <alignment horizontal="center" vertical="center" wrapText="1"/>
    </xf>
    <xf numFmtId="0" fontId="110" fillId="36" borderId="0" xfId="0" applyFont="1" applyFill="1" applyBorder="1" applyAlignment="1">
      <alignment horizontal="center" vertical="center" wrapText="1"/>
    </xf>
    <xf numFmtId="0" fontId="110"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11" fillId="29" borderId="35" xfId="0" applyNumberFormat="1" applyFont="1" applyFill="1" applyBorder="1" applyAlignment="1">
      <alignment horizontal="center" vertical="center"/>
    </xf>
    <xf numFmtId="164" fontId="111" fillId="29" borderId="36" xfId="0" applyNumberFormat="1" applyFont="1" applyFill="1" applyBorder="1" applyAlignment="1">
      <alignment horizontal="center" vertical="center"/>
    </xf>
    <xf numFmtId="164" fontId="111" fillId="29" borderId="37" xfId="0" applyNumberFormat="1" applyFont="1" applyFill="1" applyBorder="1" applyAlignment="1">
      <alignment horizontal="center" vertic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164" fontId="28" fillId="36" borderId="0" xfId="0" applyNumberFormat="1" applyFont="1" applyFill="1" applyBorder="1" applyAlignment="1"/>
    <xf numFmtId="164" fontId="28" fillId="36" borderId="18" xfId="0" applyNumberFormat="1" applyFont="1" applyFill="1" applyBorder="1" applyAlignment="1"/>
    <xf numFmtId="164" fontId="26" fillId="36" borderId="17" xfId="0" applyNumberFormat="1" applyFont="1" applyFill="1" applyBorder="1" applyAlignment="1">
      <alignment horizontal="center"/>
    </xf>
    <xf numFmtId="164" fontId="26" fillId="36" borderId="0" xfId="0" applyNumberFormat="1" applyFont="1" applyFill="1" applyBorder="1" applyAlignment="1">
      <alignment horizontal="center"/>
    </xf>
    <xf numFmtId="164" fontId="26" fillId="36" borderId="18" xfId="0" applyNumberFormat="1" applyFont="1" applyFill="1" applyBorder="1" applyAlignment="1">
      <alignment horizontal="center"/>
    </xf>
    <xf numFmtId="0" fontId="26" fillId="36" borderId="17" xfId="0" applyFont="1" applyFill="1" applyBorder="1" applyAlignment="1">
      <alignment horizontal="center"/>
    </xf>
    <xf numFmtId="0" fontId="26" fillId="36" borderId="0" xfId="0" applyFont="1" applyFill="1" applyBorder="1" applyAlignment="1">
      <alignment horizontal="center"/>
    </xf>
    <xf numFmtId="0" fontId="26" fillId="36" borderId="18" xfId="0" applyFont="1" applyFill="1" applyBorder="1" applyAlignment="1">
      <alignment horizontal="center"/>
    </xf>
    <xf numFmtId="164" fontId="109" fillId="36" borderId="38" xfId="0" applyNumberFormat="1" applyFont="1" applyFill="1" applyBorder="1" applyAlignment="1">
      <alignment horizontal="right" vertical="center"/>
    </xf>
    <xf numFmtId="164" fontId="109" fillId="36" borderId="39" xfId="0" applyNumberFormat="1" applyFont="1" applyFill="1" applyBorder="1" applyAlignment="1">
      <alignment horizontal="right" vertical="center"/>
    </xf>
    <xf numFmtId="164" fontId="109" fillId="36" borderId="40" xfId="0" applyNumberFormat="1" applyFont="1" applyFill="1" applyBorder="1" applyAlignment="1">
      <alignment horizontal="right" vertical="center"/>
    </xf>
    <xf numFmtId="164" fontId="109" fillId="36" borderId="17" xfId="0" applyNumberFormat="1" applyFont="1" applyFill="1" applyBorder="1" applyAlignment="1">
      <alignment horizontal="right" vertical="center"/>
    </xf>
    <xf numFmtId="164" fontId="109" fillId="36" borderId="0" xfId="0" applyNumberFormat="1" applyFont="1" applyFill="1" applyBorder="1" applyAlignment="1">
      <alignment horizontal="right" vertical="center"/>
    </xf>
    <xf numFmtId="164" fontId="109" fillId="36" borderId="41" xfId="0" applyNumberFormat="1" applyFont="1" applyFill="1" applyBorder="1" applyAlignment="1">
      <alignment horizontal="right" vertical="center"/>
    </xf>
    <xf numFmtId="164" fontId="109" fillId="36" borderId="42" xfId="0" applyNumberFormat="1" applyFont="1" applyFill="1" applyBorder="1" applyAlignment="1">
      <alignment horizontal="right" vertical="center"/>
    </xf>
    <xf numFmtId="164" fontId="109" fillId="36" borderId="43" xfId="0" applyNumberFormat="1" applyFont="1" applyFill="1" applyBorder="1" applyAlignment="1">
      <alignment horizontal="right" vertical="center"/>
    </xf>
    <xf numFmtId="164" fontId="109" fillId="36" borderId="44" xfId="0" applyNumberFormat="1" applyFont="1" applyFill="1" applyBorder="1" applyAlignment="1">
      <alignment horizontal="right" vertical="center"/>
    </xf>
    <xf numFmtId="0" fontId="72" fillId="27" borderId="0" xfId="0" applyFont="1" applyFill="1" applyAlignment="1">
      <alignment horizontal="center" vertical="center"/>
    </xf>
    <xf numFmtId="0" fontId="112" fillId="33" borderId="11" xfId="0" applyFont="1" applyFill="1" applyBorder="1" applyAlignment="1">
      <alignment horizontal="center" vertical="center" wrapText="1"/>
    </xf>
    <xf numFmtId="0" fontId="105" fillId="33" borderId="11" xfId="0" applyFont="1" applyFill="1" applyBorder="1" applyAlignment="1">
      <alignment horizontal="center" vertical="center" wrapText="1"/>
    </xf>
    <xf numFmtId="0" fontId="113" fillId="29" borderId="21" xfId="0" applyFont="1" applyFill="1" applyBorder="1" applyAlignment="1">
      <alignment horizontal="right" vertical="center" wrapText="1"/>
    </xf>
    <xf numFmtId="0" fontId="113" fillId="29" borderId="13" xfId="0" applyFont="1" applyFill="1" applyBorder="1" applyAlignment="1">
      <alignment horizontal="right" vertical="center" wrapText="1"/>
    </xf>
    <xf numFmtId="0" fontId="113" fillId="29" borderId="13" xfId="0" applyFont="1" applyFill="1" applyBorder="1" applyAlignment="1">
      <alignment horizontal="left" vertical="center" wrapText="1"/>
    </xf>
    <xf numFmtId="0" fontId="113"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4" fillId="26" borderId="14" xfId="0" applyFont="1" applyFill="1" applyBorder="1" applyAlignment="1">
      <alignment horizontal="center" vertical="center" wrapText="1"/>
    </xf>
    <xf numFmtId="0" fontId="114" fillId="26" borderId="15" xfId="0" applyFont="1" applyFill="1" applyBorder="1" applyAlignment="1">
      <alignment horizontal="center" vertical="center" wrapText="1"/>
    </xf>
    <xf numFmtId="0" fontId="114"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5" fillId="0" borderId="10" xfId="36" applyFont="1" applyFill="1" applyBorder="1" applyAlignment="1" applyProtection="1">
      <alignment horizontal="center" vertical="center" wrapText="1"/>
      <protection locked="0"/>
    </xf>
    <xf numFmtId="0" fontId="35" fillId="0" borderId="10" xfId="36" applyFont="1" applyFill="1" applyBorder="1" applyAlignment="1" applyProtection="1">
      <alignment vertical="center" wrapText="1"/>
      <protection locked="0"/>
    </xf>
    <xf numFmtId="0" fontId="37" fillId="30" borderId="23" xfId="36" applyFont="1" applyFill="1" applyBorder="1" applyAlignment="1" applyProtection="1">
      <alignment horizontal="right" vertical="center" wrapText="1"/>
      <protection locked="0"/>
    </xf>
    <xf numFmtId="0" fontId="37" fillId="30" borderId="23" xfId="36" applyFont="1" applyFill="1" applyBorder="1" applyAlignment="1" applyProtection="1">
      <alignment horizontal="center" vertical="center" wrapText="1"/>
      <protection locked="0"/>
    </xf>
    <xf numFmtId="166" fontId="37" fillId="30" borderId="23" xfId="36" applyNumberFormat="1" applyFont="1" applyFill="1" applyBorder="1" applyAlignment="1" applyProtection="1">
      <alignment horizontal="center" vertical="center" wrapText="1"/>
      <protection locked="0"/>
    </xf>
    <xf numFmtId="0" fontId="75" fillId="33" borderId="45" xfId="36" applyFont="1" applyFill="1" applyBorder="1" applyAlignment="1">
      <alignment horizontal="center" vertical="center"/>
    </xf>
    <xf numFmtId="0" fontId="75" fillId="33" borderId="23" xfId="36" applyFont="1" applyFill="1" applyBorder="1" applyAlignment="1">
      <alignment horizontal="center" vertical="center"/>
    </xf>
    <xf numFmtId="0" fontId="115" fillId="39" borderId="23" xfId="0" applyFont="1" applyFill="1" applyBorder="1" applyAlignment="1">
      <alignment horizontal="center" vertical="center"/>
    </xf>
    <xf numFmtId="0" fontId="60" fillId="39" borderId="14" xfId="36" applyFont="1" applyFill="1" applyBorder="1" applyAlignment="1">
      <alignment horizontal="center" vertical="center"/>
    </xf>
    <xf numFmtId="0" fontId="60" fillId="39" borderId="15" xfId="36" applyFont="1" applyFill="1" applyBorder="1" applyAlignment="1">
      <alignment horizontal="center" vertical="center"/>
    </xf>
    <xf numFmtId="0" fontId="116" fillId="29" borderId="0" xfId="36" applyFont="1" applyFill="1" applyBorder="1" applyAlignment="1" applyProtection="1">
      <alignment horizontal="center" vertical="center" wrapText="1"/>
      <protection locked="0"/>
    </xf>
    <xf numFmtId="0" fontId="117" fillId="31" borderId="46" xfId="36" applyFont="1" applyFill="1" applyBorder="1" applyAlignment="1" applyProtection="1">
      <alignment horizontal="center" vertical="center" wrapText="1"/>
      <protection locked="0"/>
    </xf>
    <xf numFmtId="0" fontId="107" fillId="0" borderId="10" xfId="0" applyFont="1" applyBorder="1" applyAlignment="1">
      <alignment horizontal="center" vertical="center"/>
    </xf>
    <xf numFmtId="0" fontId="0" fillId="0" borderId="23" xfId="0" applyBorder="1"/>
    <xf numFmtId="0" fontId="107" fillId="39" borderId="13" xfId="0" applyFont="1" applyFill="1" applyBorder="1" applyAlignment="1">
      <alignment horizontal="center" vertical="center"/>
    </xf>
    <xf numFmtId="0" fontId="107" fillId="39" borderId="0" xfId="0" applyFont="1" applyFill="1" applyBorder="1" applyAlignment="1">
      <alignment horizontal="center" vertical="center"/>
    </xf>
    <xf numFmtId="0" fontId="26" fillId="39" borderId="14" xfId="36" applyFont="1" applyFill="1" applyBorder="1" applyAlignment="1" applyProtection="1">
      <alignment horizontal="center" vertical="center" wrapText="1"/>
      <protection locked="0"/>
    </xf>
    <xf numFmtId="0" fontId="26" fillId="39" borderId="15" xfId="36" applyFont="1" applyFill="1" applyBorder="1" applyAlignment="1" applyProtection="1">
      <alignment horizontal="center" vertical="center" wrapText="1"/>
      <protection locked="0"/>
    </xf>
    <xf numFmtId="0" fontId="63" fillId="39" borderId="45" xfId="36" applyFont="1" applyFill="1" applyBorder="1" applyAlignment="1">
      <alignment horizontal="center" vertical="center"/>
    </xf>
    <xf numFmtId="0" fontId="63" fillId="39" borderId="23" xfId="36" applyFont="1" applyFill="1" applyBorder="1" applyAlignment="1">
      <alignment horizontal="center" vertical="center"/>
    </xf>
    <xf numFmtId="0" fontId="0" fillId="0" borderId="47" xfId="0" applyBorder="1"/>
    <xf numFmtId="0" fontId="75" fillId="33" borderId="47" xfId="36" applyFont="1" applyFill="1" applyBorder="1" applyAlignment="1">
      <alignment horizontal="center" vertical="center"/>
    </xf>
    <xf numFmtId="0" fontId="66" fillId="29" borderId="12" xfId="36" applyFont="1" applyFill="1" applyBorder="1" applyAlignment="1" applyProtection="1">
      <alignment horizontal="right" vertical="center" wrapText="1"/>
      <protection locked="0"/>
    </xf>
    <xf numFmtId="0" fontId="101" fillId="29" borderId="12" xfId="36" applyFont="1" applyFill="1" applyBorder="1" applyAlignment="1" applyProtection="1">
      <alignment horizontal="left" vertical="center" wrapText="1"/>
      <protection locked="0"/>
    </xf>
    <xf numFmtId="0" fontId="66" fillId="25" borderId="10" xfId="36" applyFont="1" applyFill="1" applyBorder="1" applyAlignment="1" applyProtection="1">
      <alignment horizontal="right" vertical="center" wrapText="1"/>
      <protection locked="0"/>
    </xf>
    <xf numFmtId="0" fontId="118"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right" vertical="center" wrapText="1"/>
      <protection locked="0"/>
    </xf>
    <xf numFmtId="0" fontId="101"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56" fillId="33" borderId="11" xfId="36" applyFont="1" applyFill="1" applyBorder="1" applyAlignment="1">
      <alignment horizontal="center" vertical="center" wrapText="1"/>
    </xf>
    <xf numFmtId="0" fontId="57" fillId="33" borderId="11" xfId="36" applyFont="1" applyFill="1" applyBorder="1" applyAlignment="1">
      <alignment horizontal="center" textRotation="90" wrapText="1"/>
    </xf>
    <xf numFmtId="0" fontId="57" fillId="33" borderId="26" xfId="36" applyFont="1" applyFill="1" applyBorder="1" applyAlignment="1">
      <alignment horizontal="center" textRotation="90" wrapText="1"/>
    </xf>
    <xf numFmtId="0" fontId="57" fillId="33" borderId="48"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56" fillId="33" borderId="26" xfId="36" applyFont="1" applyFill="1" applyBorder="1" applyAlignment="1">
      <alignment horizontal="center" vertical="center" wrapText="1"/>
    </xf>
    <xf numFmtId="0" fontId="56" fillId="33" borderId="48"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01" fillId="29" borderId="12" xfId="36" applyNumberFormat="1" applyFont="1" applyFill="1" applyBorder="1" applyAlignment="1" applyProtection="1">
      <alignment horizontal="left" vertical="center" wrapText="1"/>
      <protection locked="0"/>
    </xf>
    <xf numFmtId="0" fontId="48" fillId="24" borderId="10" xfId="36" applyNumberFormat="1" applyFont="1" applyFill="1" applyBorder="1" applyAlignment="1" applyProtection="1">
      <alignment horizontal="left" vertical="center" wrapText="1"/>
      <protection locked="0"/>
    </xf>
    <xf numFmtId="0" fontId="117" fillId="33" borderId="46" xfId="36"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xf>
    <xf numFmtId="0" fontId="65" fillId="25"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3" fillId="29" borderId="12" xfId="36" applyFont="1" applyFill="1" applyBorder="1" applyAlignment="1" applyProtection="1">
      <alignment horizontal="left" vertical="center" wrapText="1"/>
      <protection locked="0"/>
    </xf>
    <xf numFmtId="0" fontId="38" fillId="29" borderId="0" xfId="36" applyFont="1" applyFill="1" applyBorder="1" applyAlignment="1" applyProtection="1">
      <alignment horizontal="center" vertical="center" wrapText="1"/>
      <protection locked="0"/>
    </xf>
    <xf numFmtId="0" fontId="37" fillId="31" borderId="46" xfId="36" applyFont="1" applyFill="1" applyBorder="1" applyAlignment="1" applyProtection="1">
      <alignment horizontal="center" vertical="center" wrapText="1"/>
      <protection locked="0"/>
    </xf>
    <xf numFmtId="0" fontId="119" fillId="29" borderId="10" xfId="31" applyFont="1" applyFill="1" applyBorder="1" applyAlignment="1" applyProtection="1">
      <alignment horizontal="left" vertical="center" wrapText="1"/>
      <protection locked="0"/>
    </xf>
    <xf numFmtId="0" fontId="28" fillId="29" borderId="10" xfId="36" applyFont="1" applyFill="1" applyBorder="1" applyAlignment="1" applyProtection="1">
      <alignment horizontal="right" vertical="center" wrapText="1"/>
      <protection locked="0"/>
    </xf>
    <xf numFmtId="0" fontId="31" fillId="0" borderId="0" xfId="36" applyFont="1" applyFill="1" applyAlignment="1" applyProtection="1">
      <alignment horizontal="center" wrapText="1"/>
      <protection locked="0"/>
    </xf>
    <xf numFmtId="0" fontId="31" fillId="0" borderId="0" xfId="36" applyFont="1" applyFill="1" applyAlignment="1" applyProtection="1">
      <alignment horizontal="center" vertical="center" wrapText="1"/>
      <protection locked="0"/>
    </xf>
    <xf numFmtId="14" fontId="108" fillId="31" borderId="11" xfId="36" applyNumberFormat="1" applyFont="1" applyFill="1" applyBorder="1" applyAlignment="1" applyProtection="1">
      <alignment horizontal="center" vertical="center" wrapText="1"/>
      <protection locked="0"/>
    </xf>
    <xf numFmtId="0" fontId="28" fillId="29" borderId="12" xfId="36" applyFont="1" applyFill="1" applyBorder="1" applyAlignment="1" applyProtection="1">
      <alignment horizontal="right" vertical="center" wrapText="1"/>
      <protection locked="0"/>
    </xf>
    <xf numFmtId="2" fontId="108" fillId="31" borderId="11" xfId="36" applyNumberFormat="1" applyFont="1" applyFill="1" applyBorder="1" applyAlignment="1" applyProtection="1">
      <alignment horizontal="center" vertical="center" wrapText="1"/>
      <protection locked="0"/>
    </xf>
    <xf numFmtId="14" fontId="33" fillId="29" borderId="12" xfId="36" applyNumberFormat="1" applyFont="1" applyFill="1" applyBorder="1" applyAlignment="1" applyProtection="1">
      <alignment horizontal="center" vertical="center" wrapText="1"/>
      <protection locked="0"/>
    </xf>
    <xf numFmtId="0" fontId="108"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169" fontId="120"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07" fillId="29" borderId="0" xfId="36" applyFont="1" applyFill="1" applyBorder="1" applyAlignment="1" applyProtection="1">
      <alignment horizontal="center" vertical="center" wrapText="1"/>
      <protection locked="0"/>
    </xf>
    <xf numFmtId="0" fontId="121" fillId="31" borderId="46"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2" fillId="29" borderId="10" xfId="31" applyFont="1" applyFill="1" applyBorder="1" applyAlignment="1" applyProtection="1">
      <alignment horizontal="left" vertical="center" wrapText="1"/>
      <protection locked="0"/>
    </xf>
    <xf numFmtId="0" fontId="123" fillId="29" borderId="10" xfId="36" applyFont="1" applyFill="1" applyBorder="1" applyAlignment="1" applyProtection="1">
      <alignment horizontal="center" vertical="center" wrapText="1"/>
      <protection locked="0"/>
    </xf>
    <xf numFmtId="0" fontId="102" fillId="29" borderId="10" xfId="36" applyFont="1" applyFill="1" applyBorder="1" applyAlignment="1" applyProtection="1">
      <alignment horizontal="left" vertical="center" wrapText="1"/>
      <protection locked="0"/>
    </xf>
    <xf numFmtId="14" fontId="102" fillId="29" borderId="12" xfId="36" applyNumberFormat="1" applyFont="1" applyFill="1" applyBorder="1" applyAlignment="1" applyProtection="1">
      <alignment horizontal="center" vertical="center" wrapText="1"/>
      <protection locked="0"/>
    </xf>
    <xf numFmtId="166" fontId="102"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06" fillId="33" borderId="26" xfId="36" applyFont="1" applyFill="1" applyBorder="1" applyAlignment="1">
      <alignment horizontal="center" vertical="center" wrapText="1"/>
    </xf>
    <xf numFmtId="0" fontId="106" fillId="33" borderId="48" xfId="36" applyFont="1" applyFill="1" applyBorder="1" applyAlignment="1">
      <alignment horizontal="center" vertical="center" wrapText="1"/>
    </xf>
    <xf numFmtId="0" fontId="106" fillId="33" borderId="11" xfId="36" applyFont="1" applyFill="1" applyBorder="1" applyAlignment="1">
      <alignment horizontal="center" textRotation="90"/>
    </xf>
    <xf numFmtId="0" fontId="28" fillId="29" borderId="12" xfId="36" applyFont="1" applyFill="1" applyBorder="1" applyAlignment="1" applyProtection="1">
      <alignment horizontal="center" vertical="center" wrapText="1"/>
      <protection locked="0"/>
    </xf>
    <xf numFmtId="2" fontId="108" fillId="31" borderId="26" xfId="36" applyNumberFormat="1" applyFont="1" applyFill="1" applyBorder="1" applyAlignment="1" applyProtection="1">
      <alignment horizontal="center" vertical="center" wrapText="1"/>
      <protection locked="0"/>
    </xf>
    <xf numFmtId="2" fontId="108" fillId="31" borderId="48" xfId="36" applyNumberFormat="1"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0" fontId="107" fillId="39" borderId="53" xfId="0" applyFont="1" applyFill="1" applyBorder="1" applyAlignment="1">
      <alignment horizontal="center" vertical="center"/>
    </xf>
    <xf numFmtId="0" fontId="107" fillId="39" borderId="23" xfId="0" applyFont="1" applyFill="1" applyBorder="1" applyAlignment="1">
      <alignment horizontal="center" vertical="center"/>
    </xf>
    <xf numFmtId="0" fontId="107" fillId="39" borderId="54" xfId="0" applyFont="1" applyFill="1" applyBorder="1" applyAlignment="1">
      <alignment horizontal="center" vertical="center"/>
    </xf>
    <xf numFmtId="0" fontId="107" fillId="39" borderId="15" xfId="0" applyFont="1" applyFill="1" applyBorder="1" applyAlignment="1">
      <alignment horizontal="center" vertical="center"/>
    </xf>
    <xf numFmtId="0" fontId="107" fillId="39" borderId="55" xfId="0" applyFont="1" applyFill="1" applyBorder="1" applyAlignment="1">
      <alignment horizontal="center" vertical="center"/>
    </xf>
    <xf numFmtId="0" fontId="0" fillId="0" borderId="56" xfId="0" applyBorder="1"/>
    <xf numFmtId="0" fontId="75" fillId="33" borderId="53" xfId="36" applyFont="1" applyFill="1" applyBorder="1" applyAlignment="1">
      <alignment horizontal="center" vertical="center"/>
    </xf>
    <xf numFmtId="0" fontId="116" fillId="29" borderId="49" xfId="36" applyFont="1" applyFill="1" applyBorder="1" applyAlignment="1" applyProtection="1">
      <alignment horizontal="center" vertical="center" wrapText="1"/>
      <protection locked="0"/>
    </xf>
    <xf numFmtId="0" fontId="116" fillId="29" borderId="50" xfId="36" applyFont="1" applyFill="1" applyBorder="1" applyAlignment="1" applyProtection="1">
      <alignment horizontal="center" vertical="center" wrapText="1"/>
      <protection locked="0"/>
    </xf>
    <xf numFmtId="0" fontId="116" fillId="29" borderId="51" xfId="36" applyFont="1" applyFill="1" applyBorder="1" applyAlignment="1" applyProtection="1">
      <alignment horizontal="center" vertical="center" wrapText="1"/>
      <protection locked="0"/>
    </xf>
    <xf numFmtId="0" fontId="117" fillId="31" borderId="52" xfId="36" applyFont="1" applyFill="1" applyBorder="1" applyAlignment="1" applyProtection="1">
      <alignment horizontal="center" vertical="center" wrapText="1"/>
      <protection locked="0"/>
    </xf>
    <xf numFmtId="0" fontId="117" fillId="31" borderId="0" xfId="36" applyFont="1" applyFill="1" applyBorder="1" applyAlignment="1" applyProtection="1">
      <alignment horizontal="center" vertical="center" wrapText="1"/>
      <protection locked="0"/>
    </xf>
    <xf numFmtId="0" fontId="117" fillId="31" borderId="29" xfId="36" applyFont="1" applyFill="1" applyBorder="1" applyAlignment="1" applyProtection="1">
      <alignment horizontal="center" vertical="center" wrapText="1"/>
      <protection locked="0"/>
    </xf>
    <xf numFmtId="0" fontId="107" fillId="0" borderId="52" xfId="0" applyFont="1" applyBorder="1" applyAlignment="1">
      <alignment horizontal="center" vertical="center"/>
    </xf>
    <xf numFmtId="0" fontId="107" fillId="0" borderId="0" xfId="0" applyFont="1" applyBorder="1" applyAlignment="1">
      <alignment horizontal="center" vertical="center"/>
    </xf>
    <xf numFmtId="0" fontId="107" fillId="0" borderId="29" xfId="0" applyFont="1" applyBorder="1" applyAlignment="1">
      <alignment horizontal="center" vertical="center"/>
    </xf>
    <xf numFmtId="0" fontId="107" fillId="39" borderId="57" xfId="0" applyFont="1" applyFill="1" applyBorder="1" applyAlignment="1">
      <alignment horizontal="center" vertical="center"/>
    </xf>
    <xf numFmtId="0" fontId="107" fillId="39" borderId="58" xfId="0" applyFont="1" applyFill="1" applyBorder="1" applyAlignment="1">
      <alignment horizontal="center" vertical="center"/>
    </xf>
    <xf numFmtId="0" fontId="125" fillId="39" borderId="24" xfId="36" applyFont="1" applyFill="1" applyBorder="1" applyAlignment="1" applyProtection="1">
      <alignment horizontal="center" vertical="center" wrapText="1"/>
      <protection locked="0"/>
    </xf>
    <xf numFmtId="0" fontId="73" fillId="33" borderId="45" xfId="36" applyFont="1" applyFill="1" applyBorder="1" applyAlignment="1">
      <alignment horizontal="center" vertical="center"/>
    </xf>
    <xf numFmtId="0" fontId="73" fillId="33" borderId="23" xfId="36" applyFont="1" applyFill="1" applyBorder="1" applyAlignment="1">
      <alignment horizontal="center" vertical="center"/>
    </xf>
    <xf numFmtId="0" fontId="73" fillId="33" borderId="47" xfId="36" applyFont="1" applyFill="1" applyBorder="1" applyAlignment="1">
      <alignment horizontal="center" vertical="center"/>
    </xf>
    <xf numFmtId="166" fontId="107" fillId="24" borderId="24" xfId="36" applyNumberFormat="1" applyFont="1" applyFill="1" applyBorder="1" applyAlignment="1" applyProtection="1">
      <alignment horizontal="center" vertical="center" wrapText="1"/>
      <protection locked="0"/>
    </xf>
    <xf numFmtId="0" fontId="78" fillId="33" borderId="26" xfId="36" applyFont="1" applyFill="1" applyBorder="1" applyAlignment="1">
      <alignment horizontal="center" vertical="center" wrapText="1"/>
    </xf>
    <xf numFmtId="0" fontId="78" fillId="33" borderId="48" xfId="36" applyFont="1" applyFill="1" applyBorder="1" applyAlignment="1">
      <alignment horizontal="center" vertical="center" wrapText="1"/>
    </xf>
    <xf numFmtId="0" fontId="124" fillId="33" borderId="11" xfId="36"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4" fillId="33" borderId="11" xfId="36" applyNumberFormat="1" applyFont="1" applyFill="1" applyBorder="1" applyAlignment="1">
      <alignment horizontal="center" vertical="center" textRotation="90" wrapText="1"/>
    </xf>
    <xf numFmtId="2" fontId="124" fillId="33" borderId="11" xfId="36" applyNumberFormat="1" applyFont="1" applyFill="1" applyBorder="1" applyAlignment="1">
      <alignment horizontal="center" vertical="center" textRotation="90" wrapText="1"/>
    </xf>
    <xf numFmtId="0" fontId="48" fillId="0" borderId="59" xfId="36" applyFont="1" applyFill="1" applyBorder="1" applyAlignment="1">
      <alignment horizontal="center"/>
    </xf>
    <xf numFmtId="0" fontId="48" fillId="0" borderId="60" xfId="36" applyFont="1" applyFill="1" applyBorder="1" applyAlignment="1">
      <alignment horizontal="center"/>
    </xf>
    <xf numFmtId="0" fontId="48" fillId="0" borderId="61" xfId="36" applyFont="1" applyFill="1" applyBorder="1" applyAlignment="1">
      <alignment horizontal="center"/>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0" fillId="0" borderId="11" xfId="0" applyBorder="1" applyAlignment="1">
      <alignment horizontal="center"/>
    </xf>
    <xf numFmtId="0" fontId="22" fillId="0" borderId="11" xfId="0" applyFont="1" applyBorder="1" applyAlignment="1">
      <alignment horizontal="center"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4380"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438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438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11</xdr:row>
      <xdr:rowOff>466725</xdr:rowOff>
    </xdr:from>
    <xdr:to>
      <xdr:col>7</xdr:col>
      <xdr:colOff>533400</xdr:colOff>
      <xdr:row>12</xdr:row>
      <xdr:rowOff>438150</xdr:rowOff>
    </xdr:to>
    <xdr:pic>
      <xdr:nvPicPr>
        <xdr:cNvPr id="184382"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38350" y="3581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244475</xdr:colOff>
      <xdr:row>0</xdr:row>
      <xdr:rowOff>0</xdr:rowOff>
    </xdr:from>
    <xdr:to>
      <xdr:col>2</xdr:col>
      <xdr:colOff>560916</xdr:colOff>
      <xdr:row>2</xdr:row>
      <xdr:rowOff>0</xdr:rowOff>
    </xdr:to>
    <xdr:pic>
      <xdr:nvPicPr>
        <xdr:cNvPr id="16310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475" y="0"/>
          <a:ext cx="972608" cy="87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200025</xdr:rowOff>
    </xdr:from>
    <xdr:to>
      <xdr:col>14</xdr:col>
      <xdr:colOff>904875</xdr:colOff>
      <xdr:row>1</xdr:row>
      <xdr:rowOff>266700</xdr:rowOff>
    </xdr:to>
    <xdr:pic>
      <xdr:nvPicPr>
        <xdr:cNvPr id="16310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476250</xdr:colOff>
      <xdr:row>0</xdr:row>
      <xdr:rowOff>209550</xdr:rowOff>
    </xdr:from>
    <xdr:to>
      <xdr:col>12</xdr:col>
      <xdr:colOff>57150</xdr:colOff>
      <xdr:row>1</xdr:row>
      <xdr:rowOff>219075</xdr:rowOff>
    </xdr:to>
    <xdr:pic>
      <xdr:nvPicPr>
        <xdr:cNvPr id="1508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0" y="209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295275</xdr:colOff>
      <xdr:row>0</xdr:row>
      <xdr:rowOff>361950</xdr:rowOff>
    </xdr:from>
    <xdr:to>
      <xdr:col>56</xdr:col>
      <xdr:colOff>0</xdr:colOff>
      <xdr:row>1</xdr:row>
      <xdr:rowOff>381000</xdr:rowOff>
    </xdr:to>
    <xdr:pic>
      <xdr:nvPicPr>
        <xdr:cNvPr id="1478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49900" y="361950"/>
          <a:ext cx="2533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16004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742950</xdr:colOff>
      <xdr:row>0</xdr:row>
      <xdr:rowOff>209550</xdr:rowOff>
    </xdr:from>
    <xdr:to>
      <xdr:col>12</xdr:col>
      <xdr:colOff>142875</xdr:colOff>
      <xdr:row>1</xdr:row>
      <xdr:rowOff>219075</xdr:rowOff>
    </xdr:to>
    <xdr:pic>
      <xdr:nvPicPr>
        <xdr:cNvPr id="16004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0" y="2095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742950</xdr:colOff>
      <xdr:row>0</xdr:row>
      <xdr:rowOff>209550</xdr:rowOff>
    </xdr:from>
    <xdr:to>
      <xdr:col>12</xdr:col>
      <xdr:colOff>142875</xdr:colOff>
      <xdr:row>1</xdr:row>
      <xdr:rowOff>219075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0" y="2095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19050</xdr:colOff>
      <xdr:row>0</xdr:row>
      <xdr:rowOff>19050</xdr:rowOff>
    </xdr:from>
    <xdr:to>
      <xdr:col>3</xdr:col>
      <xdr:colOff>895350</xdr:colOff>
      <xdr:row>1</xdr:row>
      <xdr:rowOff>304800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1905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742950</xdr:colOff>
      <xdr:row>0</xdr:row>
      <xdr:rowOff>209550</xdr:rowOff>
    </xdr:from>
    <xdr:to>
      <xdr:col>12</xdr:col>
      <xdr:colOff>142875</xdr:colOff>
      <xdr:row>1</xdr:row>
      <xdr:rowOff>219075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0" y="20955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809625</xdr:colOff>
      <xdr:row>1</xdr:row>
      <xdr:rowOff>285750</xdr:rowOff>
    </xdr:to>
    <xdr:pic>
      <xdr:nvPicPr>
        <xdr:cNvPr id="1610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142875"/>
          <a:ext cx="2552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894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409575</xdr:colOff>
      <xdr:row>1</xdr:row>
      <xdr:rowOff>285750</xdr:rowOff>
    </xdr:to>
    <xdr:pic>
      <xdr:nvPicPr>
        <xdr:cNvPr id="1894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142875"/>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206375</xdr:colOff>
      <xdr:row>0</xdr:row>
      <xdr:rowOff>10584</xdr:rowOff>
    </xdr:from>
    <xdr:to>
      <xdr:col>2</xdr:col>
      <xdr:colOff>340783</xdr:colOff>
      <xdr:row>2</xdr:row>
      <xdr:rowOff>21166</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6375" y="10584"/>
          <a:ext cx="790575" cy="825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228600</xdr:colOff>
      <xdr:row>0</xdr:row>
      <xdr:rowOff>79375</xdr:rowOff>
    </xdr:from>
    <xdr:to>
      <xdr:col>15</xdr:col>
      <xdr:colOff>123825</xdr:colOff>
      <xdr:row>1</xdr:row>
      <xdr:rowOff>222250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9350" y="79375"/>
          <a:ext cx="2562225"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7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971550</xdr:colOff>
      <xdr:row>0</xdr:row>
      <xdr:rowOff>114300</xdr:rowOff>
    </xdr:from>
    <xdr:to>
      <xdr:col>14</xdr:col>
      <xdr:colOff>971550</xdr:colOff>
      <xdr:row>1</xdr:row>
      <xdr:rowOff>257175</xdr:rowOff>
    </xdr:to>
    <xdr:pic>
      <xdr:nvPicPr>
        <xdr:cNvPr id="16208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67700"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1853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361950</xdr:colOff>
      <xdr:row>2</xdr:row>
      <xdr:rowOff>285750</xdr:rowOff>
    </xdr:to>
    <xdr:pic>
      <xdr:nvPicPr>
        <xdr:cNvPr id="1853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4975" y="371475"/>
          <a:ext cx="2124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320676</xdr:colOff>
      <xdr:row>0</xdr:row>
      <xdr:rowOff>0</xdr:rowOff>
    </xdr:from>
    <xdr:to>
      <xdr:col>2</xdr:col>
      <xdr:colOff>455084</xdr:colOff>
      <xdr:row>2</xdr:row>
      <xdr:rowOff>21166</xdr:rowOff>
    </xdr:to>
    <xdr:pic>
      <xdr:nvPicPr>
        <xdr:cNvPr id="18027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676" y="0"/>
          <a:ext cx="790575" cy="836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914400</xdr:colOff>
      <xdr:row>0</xdr:row>
      <xdr:rowOff>114300</xdr:rowOff>
    </xdr:from>
    <xdr:to>
      <xdr:col>14</xdr:col>
      <xdr:colOff>911225</xdr:colOff>
      <xdr:row>1</xdr:row>
      <xdr:rowOff>257175</xdr:rowOff>
    </xdr:to>
    <xdr:pic>
      <xdr:nvPicPr>
        <xdr:cNvPr id="18027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3875"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514350</xdr:colOff>
      <xdr:row>0</xdr:row>
      <xdr:rowOff>47625</xdr:rowOff>
    </xdr:from>
    <xdr:to>
      <xdr:col>3</xdr:col>
      <xdr:colOff>19050</xdr:colOff>
      <xdr:row>3</xdr:row>
      <xdr:rowOff>104775</xdr:rowOff>
    </xdr:to>
    <xdr:pic>
      <xdr:nvPicPr>
        <xdr:cNvPr id="18638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4350" y="47625"/>
          <a:ext cx="7239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342900</xdr:rowOff>
    </xdr:from>
    <xdr:to>
      <xdr:col>14</xdr:col>
      <xdr:colOff>133350</xdr:colOff>
      <xdr:row>2</xdr:row>
      <xdr:rowOff>9525</xdr:rowOff>
    </xdr:to>
    <xdr:pic>
      <xdr:nvPicPr>
        <xdr:cNvPr id="18638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0" y="342900"/>
          <a:ext cx="156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161925</xdr:colOff>
      <xdr:row>0</xdr:row>
      <xdr:rowOff>0</xdr:rowOff>
    </xdr:from>
    <xdr:to>
      <xdr:col>2</xdr:col>
      <xdr:colOff>952500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300566</xdr:colOff>
      <xdr:row>0</xdr:row>
      <xdr:rowOff>71967</xdr:rowOff>
    </xdr:from>
    <xdr:to>
      <xdr:col>16</xdr:col>
      <xdr:colOff>96308</xdr:colOff>
      <xdr:row>1</xdr:row>
      <xdr:rowOff>214842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4316" y="71967"/>
          <a:ext cx="2557992"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0</xdr:row>
      <xdr:rowOff>7408</xdr:rowOff>
    </xdr:from>
    <xdr:to>
      <xdr:col>2</xdr:col>
      <xdr:colOff>394758</xdr:colOff>
      <xdr:row>2</xdr:row>
      <xdr:rowOff>16933</xdr:rowOff>
    </xdr:to>
    <xdr:pic>
      <xdr:nvPicPr>
        <xdr:cNvPr id="1641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7175" y="7408"/>
          <a:ext cx="793750" cy="951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1175809</xdr:colOff>
      <xdr:row>0</xdr:row>
      <xdr:rowOff>115358</xdr:rowOff>
    </xdr:from>
    <xdr:to>
      <xdr:col>15</xdr:col>
      <xdr:colOff>65617</xdr:colOff>
      <xdr:row>1</xdr:row>
      <xdr:rowOff>124883</xdr:rowOff>
    </xdr:to>
    <xdr:pic>
      <xdr:nvPicPr>
        <xdr:cNvPr id="1641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74642" y="115358"/>
          <a:ext cx="2562225"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333375</xdr:colOff>
      <xdr:row>0</xdr:row>
      <xdr:rowOff>0</xdr:rowOff>
    </xdr:from>
    <xdr:to>
      <xdr:col>3</xdr:col>
      <xdr:colOff>228600</xdr:colOff>
      <xdr:row>2</xdr:row>
      <xdr:rowOff>142875</xdr:rowOff>
    </xdr:to>
    <xdr:pic>
      <xdr:nvPicPr>
        <xdr:cNvPr id="1702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180975</xdr:rowOff>
    </xdr:from>
    <xdr:to>
      <xdr:col>15</xdr:col>
      <xdr:colOff>85725</xdr:colOff>
      <xdr:row>1</xdr:row>
      <xdr:rowOff>190500</xdr:rowOff>
    </xdr:to>
    <xdr:pic>
      <xdr:nvPicPr>
        <xdr:cNvPr id="1702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62950" y="1809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172509</xdr:colOff>
      <xdr:row>0</xdr:row>
      <xdr:rowOff>0</xdr:rowOff>
    </xdr:from>
    <xdr:to>
      <xdr:col>2</xdr:col>
      <xdr:colOff>264583</xdr:colOff>
      <xdr:row>1</xdr:row>
      <xdr:rowOff>201083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2509" y="0"/>
          <a:ext cx="748241"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1429808</xdr:colOff>
      <xdr:row>0</xdr:row>
      <xdr:rowOff>73025</xdr:rowOff>
    </xdr:from>
    <xdr:to>
      <xdr:col>16</xdr:col>
      <xdr:colOff>86783</xdr:colOff>
      <xdr:row>1</xdr:row>
      <xdr:rowOff>82550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8641" y="73025"/>
          <a:ext cx="2562225"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1661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2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228600</xdr:rowOff>
    </xdr:from>
    <xdr:to>
      <xdr:col>12</xdr:col>
      <xdr:colOff>28575</xdr:colOff>
      <xdr:row>1</xdr:row>
      <xdr:rowOff>238125</xdr:rowOff>
    </xdr:to>
    <xdr:pic>
      <xdr:nvPicPr>
        <xdr:cNvPr id="17632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10450" y="2286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9251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228600</xdr:rowOff>
    </xdr:from>
    <xdr:to>
      <xdr:col>12</xdr:col>
      <xdr:colOff>28575</xdr:colOff>
      <xdr:row>1</xdr:row>
      <xdr:rowOff>238125</xdr:rowOff>
    </xdr:to>
    <xdr:pic>
      <xdr:nvPicPr>
        <xdr:cNvPr id="19251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2286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145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1200150</xdr:colOff>
      <xdr:row>0</xdr:row>
      <xdr:rowOff>161925</xdr:rowOff>
    </xdr:from>
    <xdr:to>
      <xdr:col>15</xdr:col>
      <xdr:colOff>542924</xdr:colOff>
      <xdr:row>1</xdr:row>
      <xdr:rowOff>219075</xdr:rowOff>
    </xdr:to>
    <xdr:pic>
      <xdr:nvPicPr>
        <xdr:cNvPr id="1712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10575" y="161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204258</xdr:colOff>
      <xdr:row>0</xdr:row>
      <xdr:rowOff>30692</xdr:rowOff>
    </xdr:from>
    <xdr:to>
      <xdr:col>3</xdr:col>
      <xdr:colOff>230716</xdr:colOff>
      <xdr:row>1</xdr:row>
      <xdr:rowOff>320675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4258" y="30692"/>
          <a:ext cx="894291"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727076</xdr:colOff>
      <xdr:row>0</xdr:row>
      <xdr:rowOff>143933</xdr:rowOff>
    </xdr:from>
    <xdr:to>
      <xdr:col>12</xdr:col>
      <xdr:colOff>166159</xdr:colOff>
      <xdr:row>1</xdr:row>
      <xdr:rowOff>153458</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2993" y="143933"/>
          <a:ext cx="2571750"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2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2763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85725</xdr:colOff>
      <xdr:row>0</xdr:row>
      <xdr:rowOff>390525</xdr:rowOff>
    </xdr:from>
    <xdr:to>
      <xdr:col>56</xdr:col>
      <xdr:colOff>47625</xdr:colOff>
      <xdr:row>1</xdr:row>
      <xdr:rowOff>400050</xdr:rowOff>
    </xdr:to>
    <xdr:pic>
      <xdr:nvPicPr>
        <xdr:cNvPr id="1652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0" y="390525"/>
          <a:ext cx="2476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7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2</xdr:col>
      <xdr:colOff>304800</xdr:colOff>
      <xdr:row>0</xdr:row>
      <xdr:rowOff>47625</xdr:rowOff>
    </xdr:from>
    <xdr:to>
      <xdr:col>4</xdr:col>
      <xdr:colOff>180975</xdr:colOff>
      <xdr:row>2</xdr:row>
      <xdr:rowOff>114300</xdr:rowOff>
    </xdr:to>
    <xdr:pic>
      <xdr:nvPicPr>
        <xdr:cNvPr id="18128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8650" y="47625"/>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1028700</xdr:colOff>
      <xdr:row>0</xdr:row>
      <xdr:rowOff>209550</xdr:rowOff>
    </xdr:from>
    <xdr:to>
      <xdr:col>15</xdr:col>
      <xdr:colOff>771525</xdr:colOff>
      <xdr:row>1</xdr:row>
      <xdr:rowOff>276225</xdr:rowOff>
    </xdr:to>
    <xdr:pic>
      <xdr:nvPicPr>
        <xdr:cNvPr id="18129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7225" y="20955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2</xdr:col>
      <xdr:colOff>304801</xdr:colOff>
      <xdr:row>0</xdr:row>
      <xdr:rowOff>47625</xdr:rowOff>
    </xdr:from>
    <xdr:to>
      <xdr:col>3</xdr:col>
      <xdr:colOff>592667</xdr:colOff>
      <xdr:row>2</xdr:row>
      <xdr:rowOff>21167</xdr:rowOff>
    </xdr:to>
    <xdr:pic>
      <xdr:nvPicPr>
        <xdr:cNvPr id="19046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2884" y="47625"/>
          <a:ext cx="742950" cy="84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1028700</xdr:colOff>
      <xdr:row>0</xdr:row>
      <xdr:rowOff>209550</xdr:rowOff>
    </xdr:from>
    <xdr:to>
      <xdr:col>15</xdr:col>
      <xdr:colOff>771525</xdr:colOff>
      <xdr:row>1</xdr:row>
      <xdr:rowOff>276225</xdr:rowOff>
    </xdr:to>
    <xdr:pic>
      <xdr:nvPicPr>
        <xdr:cNvPr id="19046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7225" y="20955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247650</xdr:colOff>
      <xdr:row>0</xdr:row>
      <xdr:rowOff>38100</xdr:rowOff>
    </xdr:from>
    <xdr:to>
      <xdr:col>2</xdr:col>
      <xdr:colOff>714375</xdr:colOff>
      <xdr:row>2</xdr:row>
      <xdr:rowOff>142875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38100"/>
          <a:ext cx="8858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1038225</xdr:colOff>
      <xdr:row>0</xdr:row>
      <xdr:rowOff>219075</xdr:rowOff>
    </xdr:from>
    <xdr:to>
      <xdr:col>14</xdr:col>
      <xdr:colOff>76200</xdr:colOff>
      <xdr:row>1</xdr:row>
      <xdr:rowOff>228600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7725" y="219075"/>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1</xdr:col>
      <xdr:colOff>247650</xdr:colOff>
      <xdr:row>0</xdr:row>
      <xdr:rowOff>38100</xdr:rowOff>
    </xdr:from>
    <xdr:to>
      <xdr:col>2</xdr:col>
      <xdr:colOff>714375</xdr:colOff>
      <xdr:row>2</xdr:row>
      <xdr:rowOff>142875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38100"/>
          <a:ext cx="8858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1038225</xdr:colOff>
      <xdr:row>0</xdr:row>
      <xdr:rowOff>219075</xdr:rowOff>
    </xdr:from>
    <xdr:to>
      <xdr:col>14</xdr:col>
      <xdr:colOff>76200</xdr:colOff>
      <xdr:row>1</xdr:row>
      <xdr:rowOff>228600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7725" y="219075"/>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9"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30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1028700</xdr:colOff>
      <xdr:row>0</xdr:row>
      <xdr:rowOff>190500</xdr:rowOff>
    </xdr:from>
    <xdr:to>
      <xdr:col>13</xdr:col>
      <xdr:colOff>923925</xdr:colOff>
      <xdr:row>1</xdr:row>
      <xdr:rowOff>200025</xdr:rowOff>
    </xdr:to>
    <xdr:pic>
      <xdr:nvPicPr>
        <xdr:cNvPr id="17230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8675" y="19050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1019175</xdr:colOff>
      <xdr:row>1</xdr:row>
      <xdr:rowOff>200025</xdr:rowOff>
    </xdr:to>
    <xdr:pic>
      <xdr:nvPicPr>
        <xdr:cNvPr id="1590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87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1019175</xdr:colOff>
      <xdr:row>1</xdr:row>
      <xdr:rowOff>200025</xdr:rowOff>
    </xdr:to>
    <xdr:pic>
      <xdr:nvPicPr>
        <xdr:cNvPr id="187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8843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1019175</xdr:colOff>
      <xdr:row>1</xdr:row>
      <xdr:rowOff>200025</xdr:rowOff>
    </xdr:to>
    <xdr:pic>
      <xdr:nvPicPr>
        <xdr:cNvPr id="18843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935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1019175</xdr:colOff>
      <xdr:row>1</xdr:row>
      <xdr:rowOff>200025</xdr:rowOff>
    </xdr:to>
    <xdr:pic>
      <xdr:nvPicPr>
        <xdr:cNvPr id="1935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201"/>
      <c r="B1" s="202"/>
      <c r="C1" s="202"/>
      <c r="D1" s="202"/>
      <c r="E1" s="202"/>
      <c r="F1" s="202"/>
      <c r="G1" s="202"/>
      <c r="H1" s="202"/>
      <c r="I1" s="202"/>
      <c r="J1" s="202"/>
      <c r="K1" s="203"/>
    </row>
    <row r="2" spans="1:11" ht="116.25" customHeight="1" x14ac:dyDescent="0.2">
      <c r="A2" s="459" t="s">
        <v>256</v>
      </c>
      <c r="B2" s="460"/>
      <c r="C2" s="460"/>
      <c r="D2" s="460"/>
      <c r="E2" s="460"/>
      <c r="F2" s="460"/>
      <c r="G2" s="460"/>
      <c r="H2" s="460"/>
      <c r="I2" s="460"/>
      <c r="J2" s="460"/>
      <c r="K2" s="461"/>
    </row>
    <row r="3" spans="1:11" ht="14.25" x14ac:dyDescent="0.2">
      <c r="A3" s="204"/>
      <c r="B3" s="205"/>
      <c r="C3" s="205"/>
      <c r="D3" s="205"/>
      <c r="E3" s="205"/>
      <c r="F3" s="205"/>
      <c r="G3" s="205"/>
      <c r="H3" s="205"/>
      <c r="I3" s="205"/>
      <c r="J3" s="205"/>
      <c r="K3" s="206"/>
    </row>
    <row r="4" spans="1:11" x14ac:dyDescent="0.2">
      <c r="A4" s="207"/>
      <c r="B4" s="208"/>
      <c r="C4" s="208"/>
      <c r="D4" s="208"/>
      <c r="E4" s="208"/>
      <c r="F4" s="208"/>
      <c r="G4" s="208"/>
      <c r="H4" s="208"/>
      <c r="I4" s="208"/>
      <c r="J4" s="208"/>
      <c r="K4" s="209"/>
    </row>
    <row r="5" spans="1:11" x14ac:dyDescent="0.2">
      <c r="A5" s="207"/>
      <c r="B5" s="208"/>
      <c r="C5" s="208"/>
      <c r="D5" s="208"/>
      <c r="E5" s="208"/>
      <c r="F5" s="208"/>
      <c r="G5" s="208"/>
      <c r="H5" s="208"/>
      <c r="I5" s="208"/>
      <c r="J5" s="208"/>
      <c r="K5" s="209"/>
    </row>
    <row r="6" spans="1:11" x14ac:dyDescent="0.2">
      <c r="A6" s="207"/>
      <c r="B6" s="208"/>
      <c r="C6" s="208"/>
      <c r="D6" s="208"/>
      <c r="E6" s="208"/>
      <c r="F6" s="208"/>
      <c r="G6" s="208"/>
      <c r="H6" s="208"/>
      <c r="I6" s="208"/>
      <c r="J6" s="208"/>
      <c r="K6" s="209"/>
    </row>
    <row r="7" spans="1:11" x14ac:dyDescent="0.2">
      <c r="A7" s="207"/>
      <c r="B7" s="208"/>
      <c r="C7" s="208"/>
      <c r="D7" s="208"/>
      <c r="E7" s="208"/>
      <c r="F7" s="208"/>
      <c r="G7" s="208"/>
      <c r="H7" s="208"/>
      <c r="I7" s="208"/>
      <c r="J7" s="208"/>
      <c r="K7" s="209"/>
    </row>
    <row r="8" spans="1:11" x14ac:dyDescent="0.2">
      <c r="A8" s="207"/>
      <c r="B8" s="208"/>
      <c r="C8" s="208"/>
      <c r="D8" s="208"/>
      <c r="E8" s="208"/>
      <c r="F8" s="208"/>
      <c r="G8" s="208"/>
      <c r="H8" s="208"/>
      <c r="I8" s="208"/>
      <c r="J8" s="208"/>
      <c r="K8" s="209"/>
    </row>
    <row r="9" spans="1:11" x14ac:dyDescent="0.2">
      <c r="A9" s="207"/>
      <c r="B9" s="208"/>
      <c r="C9" s="208"/>
      <c r="D9" s="208"/>
      <c r="E9" s="208"/>
      <c r="F9" s="208"/>
      <c r="G9" s="208"/>
      <c r="H9" s="208"/>
      <c r="I9" s="208"/>
      <c r="J9" s="208"/>
      <c r="K9" s="209"/>
    </row>
    <row r="10" spans="1:11" x14ac:dyDescent="0.2">
      <c r="A10" s="207"/>
      <c r="B10" s="208"/>
      <c r="C10" s="208"/>
      <c r="D10" s="208"/>
      <c r="E10" s="208"/>
      <c r="F10" s="208"/>
      <c r="G10" s="208"/>
      <c r="H10" s="208"/>
      <c r="I10" s="208"/>
      <c r="J10" s="208"/>
      <c r="K10" s="209"/>
    </row>
    <row r="11" spans="1:11" x14ac:dyDescent="0.2">
      <c r="A11" s="207"/>
      <c r="B11" s="208"/>
      <c r="C11" s="208"/>
      <c r="D11" s="208"/>
      <c r="E11" s="208"/>
      <c r="F11" s="208"/>
      <c r="G11" s="208"/>
      <c r="H11" s="208"/>
      <c r="I11" s="208"/>
      <c r="J11" s="208"/>
      <c r="K11" s="209"/>
    </row>
    <row r="12" spans="1:11" ht="51.75" customHeight="1" x14ac:dyDescent="0.35">
      <c r="A12" s="479"/>
      <c r="B12" s="480"/>
      <c r="C12" s="480"/>
      <c r="D12" s="480"/>
      <c r="E12" s="480"/>
      <c r="F12" s="480"/>
      <c r="G12" s="480"/>
      <c r="H12" s="480"/>
      <c r="I12" s="480"/>
      <c r="J12" s="480"/>
      <c r="K12" s="481"/>
    </row>
    <row r="13" spans="1:11" ht="71.25" customHeight="1" x14ac:dyDescent="0.2">
      <c r="A13" s="462"/>
      <c r="B13" s="463"/>
      <c r="C13" s="463"/>
      <c r="D13" s="463"/>
      <c r="E13" s="463"/>
      <c r="F13" s="463"/>
      <c r="G13" s="463"/>
      <c r="H13" s="463"/>
      <c r="I13" s="463"/>
      <c r="J13" s="463"/>
      <c r="K13" s="464"/>
    </row>
    <row r="14" spans="1:11" ht="72" customHeight="1" x14ac:dyDescent="0.2">
      <c r="A14" s="468" t="s">
        <v>668</v>
      </c>
      <c r="B14" s="469"/>
      <c r="C14" s="469"/>
      <c r="D14" s="469"/>
      <c r="E14" s="469"/>
      <c r="F14" s="469"/>
      <c r="G14" s="469"/>
      <c r="H14" s="469"/>
      <c r="I14" s="469"/>
      <c r="J14" s="469"/>
      <c r="K14" s="470"/>
    </row>
    <row r="15" spans="1:11" ht="51.75" customHeight="1" x14ac:dyDescent="0.2">
      <c r="A15" s="465"/>
      <c r="B15" s="466"/>
      <c r="C15" s="466"/>
      <c r="D15" s="466"/>
      <c r="E15" s="466"/>
      <c r="F15" s="466"/>
      <c r="G15" s="466"/>
      <c r="H15" s="466"/>
      <c r="I15" s="466"/>
      <c r="J15" s="466"/>
      <c r="K15" s="467"/>
    </row>
    <row r="16" spans="1:11" x14ac:dyDescent="0.2">
      <c r="A16" s="207"/>
      <c r="B16" s="208"/>
      <c r="C16" s="208"/>
      <c r="D16" s="208"/>
      <c r="E16" s="208"/>
      <c r="F16" s="208"/>
      <c r="G16" s="208"/>
      <c r="H16" s="208"/>
      <c r="I16" s="208"/>
      <c r="J16" s="208"/>
      <c r="K16" s="209"/>
    </row>
    <row r="17" spans="1:11" ht="25.5" x14ac:dyDescent="0.35">
      <c r="A17" s="482"/>
      <c r="B17" s="483"/>
      <c r="C17" s="483"/>
      <c r="D17" s="483"/>
      <c r="E17" s="483"/>
      <c r="F17" s="483"/>
      <c r="G17" s="483"/>
      <c r="H17" s="483"/>
      <c r="I17" s="483"/>
      <c r="J17" s="483"/>
      <c r="K17" s="484"/>
    </row>
    <row r="18" spans="1:11" ht="24.75" customHeight="1" x14ac:dyDescent="0.2">
      <c r="A18" s="476" t="s">
        <v>269</v>
      </c>
      <c r="B18" s="477"/>
      <c r="C18" s="477"/>
      <c r="D18" s="477"/>
      <c r="E18" s="477"/>
      <c r="F18" s="477"/>
      <c r="G18" s="477"/>
      <c r="H18" s="477"/>
      <c r="I18" s="477"/>
      <c r="J18" s="477"/>
      <c r="K18" s="478"/>
    </row>
    <row r="19" spans="1:11" s="43" customFormat="1" ht="35.25" customHeight="1" x14ac:dyDescent="0.2">
      <c r="A19" s="493" t="s">
        <v>265</v>
      </c>
      <c r="B19" s="494"/>
      <c r="C19" s="494"/>
      <c r="D19" s="494"/>
      <c r="E19" s="495"/>
      <c r="F19" s="473" t="s">
        <v>668</v>
      </c>
      <c r="G19" s="474"/>
      <c r="H19" s="474"/>
      <c r="I19" s="474"/>
      <c r="J19" s="474"/>
      <c r="K19" s="475"/>
    </row>
    <row r="20" spans="1:11" s="43" customFormat="1" ht="35.25" customHeight="1" x14ac:dyDescent="0.2">
      <c r="A20" s="496" t="s">
        <v>266</v>
      </c>
      <c r="B20" s="497"/>
      <c r="C20" s="497"/>
      <c r="D20" s="497"/>
      <c r="E20" s="498"/>
      <c r="F20" s="473" t="s">
        <v>271</v>
      </c>
      <c r="G20" s="474"/>
      <c r="H20" s="474"/>
      <c r="I20" s="474"/>
      <c r="J20" s="474"/>
      <c r="K20" s="475"/>
    </row>
    <row r="21" spans="1:11" s="43" customFormat="1" ht="35.25" customHeight="1" x14ac:dyDescent="0.2">
      <c r="A21" s="496" t="s">
        <v>267</v>
      </c>
      <c r="B21" s="497"/>
      <c r="C21" s="497"/>
      <c r="D21" s="497"/>
      <c r="E21" s="498"/>
      <c r="F21" s="473" t="s">
        <v>659</v>
      </c>
      <c r="G21" s="474"/>
      <c r="H21" s="474"/>
      <c r="I21" s="474"/>
      <c r="J21" s="474"/>
      <c r="K21" s="475"/>
    </row>
    <row r="22" spans="1:11" s="43" customFormat="1" ht="35.25" customHeight="1" x14ac:dyDescent="0.2">
      <c r="A22" s="496" t="s">
        <v>268</v>
      </c>
      <c r="B22" s="497"/>
      <c r="C22" s="497"/>
      <c r="D22" s="497"/>
      <c r="E22" s="498"/>
      <c r="F22" s="473" t="s">
        <v>669</v>
      </c>
      <c r="G22" s="474"/>
      <c r="H22" s="474"/>
      <c r="I22" s="474"/>
      <c r="J22" s="474"/>
      <c r="K22" s="475"/>
    </row>
    <row r="23" spans="1:11" s="43" customFormat="1" ht="35.25" customHeight="1" x14ac:dyDescent="0.2">
      <c r="A23" s="499" t="s">
        <v>270</v>
      </c>
      <c r="B23" s="500"/>
      <c r="C23" s="500"/>
      <c r="D23" s="500"/>
      <c r="E23" s="501"/>
      <c r="F23" s="292">
        <v>353</v>
      </c>
      <c r="G23" s="210"/>
      <c r="H23" s="210"/>
      <c r="I23" s="210"/>
      <c r="J23" s="210"/>
      <c r="K23" s="211"/>
    </row>
    <row r="24" spans="1:11" ht="15.75" x14ac:dyDescent="0.25">
      <c r="A24" s="471"/>
      <c r="B24" s="472"/>
      <c r="C24" s="472"/>
      <c r="D24" s="472"/>
      <c r="E24" s="472"/>
      <c r="F24" s="485"/>
      <c r="G24" s="485"/>
      <c r="H24" s="485"/>
      <c r="I24" s="485"/>
      <c r="J24" s="485"/>
      <c r="K24" s="486"/>
    </row>
    <row r="25" spans="1:11" ht="20.25" x14ac:dyDescent="0.3">
      <c r="A25" s="490"/>
      <c r="B25" s="491"/>
      <c r="C25" s="491"/>
      <c r="D25" s="491"/>
      <c r="E25" s="491"/>
      <c r="F25" s="491"/>
      <c r="G25" s="491"/>
      <c r="H25" s="491"/>
      <c r="I25" s="491"/>
      <c r="J25" s="491"/>
      <c r="K25" s="492"/>
    </row>
    <row r="26" spans="1:11" x14ac:dyDescent="0.2">
      <c r="A26" s="207"/>
      <c r="B26" s="208"/>
      <c r="C26" s="208"/>
      <c r="D26" s="208"/>
      <c r="E26" s="208"/>
      <c r="F26" s="208"/>
      <c r="G26" s="208"/>
      <c r="H26" s="208"/>
      <c r="I26" s="208"/>
      <c r="J26" s="208"/>
      <c r="K26" s="209"/>
    </row>
    <row r="27" spans="1:11" ht="20.25" x14ac:dyDescent="0.3">
      <c r="A27" s="487"/>
      <c r="B27" s="488"/>
      <c r="C27" s="488"/>
      <c r="D27" s="488"/>
      <c r="E27" s="488"/>
      <c r="F27" s="488"/>
      <c r="G27" s="488"/>
      <c r="H27" s="488"/>
      <c r="I27" s="488"/>
      <c r="J27" s="488"/>
      <c r="K27" s="489"/>
    </row>
    <row r="28" spans="1:11" x14ac:dyDescent="0.2">
      <c r="A28" s="207"/>
      <c r="B28" s="208"/>
      <c r="C28" s="208"/>
      <c r="D28" s="208"/>
      <c r="E28" s="208"/>
      <c r="F28" s="208"/>
      <c r="G28" s="208"/>
      <c r="H28" s="208"/>
      <c r="I28" s="208"/>
      <c r="J28" s="208"/>
      <c r="K28" s="209"/>
    </row>
    <row r="29" spans="1:11" x14ac:dyDescent="0.2">
      <c r="A29" s="207"/>
      <c r="B29" s="208"/>
      <c r="C29" s="208"/>
      <c r="D29" s="208"/>
      <c r="E29" s="208"/>
      <c r="F29" s="208"/>
      <c r="G29" s="208"/>
      <c r="H29" s="208"/>
      <c r="I29" s="208"/>
      <c r="J29" s="208"/>
      <c r="K29" s="209"/>
    </row>
    <row r="30" spans="1:11" x14ac:dyDescent="0.2">
      <c r="A30" s="212"/>
      <c r="B30" s="213"/>
      <c r="C30" s="213"/>
      <c r="D30" s="213"/>
      <c r="E30" s="213"/>
      <c r="F30" s="213"/>
      <c r="G30" s="213"/>
      <c r="H30" s="213"/>
      <c r="I30" s="213"/>
      <c r="J30" s="213"/>
      <c r="K30" s="214"/>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2"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6"/>
  <sheetViews>
    <sheetView view="pageBreakPreview" topLeftCell="A22" zoomScale="90" zoomScaleNormal="100" zoomScaleSheetLayoutView="90" workbookViewId="0">
      <selection activeCell="E39" sqref="E39"/>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4.42578125" style="22" customWidth="1"/>
    <col min="7" max="7" width="7.5703125" style="35" customWidth="1"/>
    <col min="8" max="8" width="2.140625" style="22" customWidth="1"/>
    <col min="9" max="9" width="4.42578125" style="34" customWidth="1"/>
    <col min="10" max="10" width="9.85546875" style="34" hidden="1" customWidth="1"/>
    <col min="11" max="11" width="6.5703125" style="34" customWidth="1"/>
    <col min="12" max="12" width="13.7109375" style="36" customWidth="1"/>
    <col min="13" max="13" width="23.7109375" style="68" customWidth="1"/>
    <col min="14" max="14" width="14.7109375" style="68" customWidth="1"/>
    <col min="15" max="15" width="15.570312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255</v>
      </c>
      <c r="E3" s="543"/>
      <c r="F3" s="559" t="s">
        <v>59</v>
      </c>
      <c r="G3" s="559"/>
      <c r="H3" s="11" t="s">
        <v>262</v>
      </c>
      <c r="I3" s="546" t="str">
        <f>'YARIŞMA PROGRAMI'!E7</f>
        <v>8.54 veya ilk üç</v>
      </c>
      <c r="J3" s="546"/>
      <c r="K3" s="546"/>
      <c r="L3" s="546"/>
      <c r="M3" s="297" t="s">
        <v>335</v>
      </c>
      <c r="N3" s="545" t="str">
        <f>('YARIŞMA PROGRAMI'!F7)</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274" t="e">
        <f>'YARIŞMA PROGRAMI'!#REF!</f>
        <v>#REF!</v>
      </c>
      <c r="O4" s="275" t="e">
        <f>'YARIŞMA PROGRAMI'!#REF!</f>
        <v>#REF!</v>
      </c>
      <c r="P4" s="273"/>
    </row>
    <row r="5" spans="1:16" s="10" customFormat="1" ht="21" customHeight="1" x14ac:dyDescent="0.2">
      <c r="A5" s="14"/>
      <c r="B5" s="14"/>
      <c r="C5" s="15"/>
      <c r="D5" s="16"/>
      <c r="E5" s="17"/>
      <c r="F5" s="17"/>
      <c r="G5" s="17"/>
      <c r="H5" s="17"/>
      <c r="I5" s="14"/>
      <c r="J5" s="14"/>
      <c r="K5" s="14"/>
      <c r="L5" s="18"/>
      <c r="M5" s="19"/>
      <c r="N5" s="554">
        <f ca="1">NOW()</f>
        <v>42032.783748148147</v>
      </c>
      <c r="O5" s="554"/>
      <c r="P5" s="554"/>
    </row>
    <row r="6" spans="1:16" s="20" customFormat="1" ht="24.95" customHeight="1" x14ac:dyDescent="0.2">
      <c r="A6" s="548" t="s">
        <v>12</v>
      </c>
      <c r="B6" s="549" t="s">
        <v>260</v>
      </c>
      <c r="C6" s="551" t="s">
        <v>285</v>
      </c>
      <c r="D6" s="547" t="s">
        <v>14</v>
      </c>
      <c r="E6" s="547" t="s">
        <v>57</v>
      </c>
      <c r="F6" s="547" t="s">
        <v>15</v>
      </c>
      <c r="G6" s="552" t="s">
        <v>30</v>
      </c>
      <c r="I6" s="523" t="s">
        <v>287</v>
      </c>
      <c r="J6" s="524"/>
      <c r="K6" s="524"/>
      <c r="L6" s="524"/>
      <c r="M6" s="524"/>
      <c r="N6" s="524"/>
      <c r="O6" s="524"/>
      <c r="P6" s="539"/>
    </row>
    <row r="7" spans="1:16" ht="26.2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9.25" customHeight="1" x14ac:dyDescent="0.2">
      <c r="A8" s="23">
        <v>1</v>
      </c>
      <c r="B8" s="23"/>
      <c r="C8" s="24"/>
      <c r="D8" s="227"/>
      <c r="E8" s="228"/>
      <c r="F8" s="294"/>
      <c r="G8" s="27"/>
      <c r="H8" s="28"/>
      <c r="I8" s="29">
        <v>1</v>
      </c>
      <c r="J8" s="30" t="s">
        <v>301</v>
      </c>
      <c r="K8" s="31">
        <f>IF(ISERROR(VLOOKUP(J8,'KAYIT LİSTESİ'!$B$4:$I$976,2,0)),"",(VLOOKUP(J8,'KAYIT LİSTESİ'!$B$4:$I$976,2,0)))</f>
        <v>1196</v>
      </c>
      <c r="L8" s="32">
        <f>IF(ISERROR(VLOOKUP(J8,'KAYIT LİSTESİ'!$B$4:$I$976,4,0)),"",(VLOOKUP(J8,'KAYIT LİSTESİ'!$B$4:$I$976,4,0)))</f>
        <v>36686</v>
      </c>
      <c r="M8" s="61" t="str">
        <f>IF(ISERROR(VLOOKUP(J8,'KAYIT LİSTESİ'!$B$4:$I$976,5,0)),"",(VLOOKUP(J8,'KAYIT LİSTESİ'!$B$4:$I$976,5,0)))</f>
        <v>BAŞAK GÜL</v>
      </c>
      <c r="N8" s="61" t="str">
        <f>IF(ISERROR(VLOOKUP(J8,'KAYIT LİSTESİ'!$B$4:$I$976,6,0)),"",(VLOOKUP(J8,'KAYIT LİSTESİ'!$B$4:$I$976,6,0)))</f>
        <v>İSTANBUL</v>
      </c>
      <c r="O8" s="294"/>
      <c r="P8" s="31"/>
    </row>
    <row r="9" spans="1:16" s="20" customFormat="1" ht="29.25" customHeight="1" x14ac:dyDescent="0.2">
      <c r="A9" s="23">
        <v>2</v>
      </c>
      <c r="B9" s="23"/>
      <c r="C9" s="24"/>
      <c r="D9" s="227"/>
      <c r="E9" s="228"/>
      <c r="F9" s="294"/>
      <c r="G9" s="27"/>
      <c r="H9" s="28"/>
      <c r="I9" s="29">
        <v>2</v>
      </c>
      <c r="J9" s="30" t="s">
        <v>302</v>
      </c>
      <c r="K9" s="31">
        <f>IF(ISERROR(VLOOKUP(J9,'KAYIT LİSTESİ'!$B$4:$I$976,2,0)),"",(VLOOKUP(J9,'KAYIT LİSTESİ'!$B$4:$I$976,2,0)))</f>
        <v>671</v>
      </c>
      <c r="L9" s="32">
        <f>IF(ISERROR(VLOOKUP(J9,'KAYIT LİSTESİ'!$B$4:$I$976,4,0)),"",(VLOOKUP(J9,'KAYIT LİSTESİ'!$B$4:$I$976,4,0)))</f>
        <v>36786</v>
      </c>
      <c r="M9" s="61" t="str">
        <f>IF(ISERROR(VLOOKUP(J9,'KAYIT LİSTESİ'!$B$4:$I$976,5,0)),"",(VLOOKUP(J9,'KAYIT LİSTESİ'!$B$4:$I$976,5,0)))</f>
        <v>SELMA OYSAL</v>
      </c>
      <c r="N9" s="61" t="str">
        <f>IF(ISERROR(VLOOKUP(J9,'KAYIT LİSTESİ'!$B$4:$I$976,6,0)),"",(VLOOKUP(J9,'KAYIT LİSTESİ'!$B$4:$I$976,6,0)))</f>
        <v>SİİRT</v>
      </c>
      <c r="O9" s="294"/>
      <c r="P9" s="31"/>
    </row>
    <row r="10" spans="1:16" s="20" customFormat="1" ht="29.25" customHeight="1" x14ac:dyDescent="0.2">
      <c r="A10" s="23">
        <v>3</v>
      </c>
      <c r="B10" s="23"/>
      <c r="C10" s="24"/>
      <c r="D10" s="227"/>
      <c r="E10" s="228"/>
      <c r="F10" s="294"/>
      <c r="G10" s="27"/>
      <c r="H10" s="28"/>
      <c r="I10" s="29">
        <v>3</v>
      </c>
      <c r="J10" s="30" t="s">
        <v>303</v>
      </c>
      <c r="K10" s="31">
        <f>IF(ISERROR(VLOOKUP(J10,'KAYIT LİSTESİ'!$B$4:$I$976,2,0)),"",(VLOOKUP(J10,'KAYIT LİSTESİ'!$B$4:$I$976,2,0)))</f>
        <v>635</v>
      </c>
      <c r="L10" s="32">
        <f>IF(ISERROR(VLOOKUP(J10,'KAYIT LİSTESİ'!$B$4:$I$976,4,0)),"",(VLOOKUP(J10,'KAYIT LİSTESİ'!$B$4:$I$976,4,0)))</f>
        <v>37022</v>
      </c>
      <c r="M10" s="61" t="str">
        <f>IF(ISERROR(VLOOKUP(J10,'KAYIT LİSTESİ'!$B$4:$I$976,5,0)),"",(VLOOKUP(J10,'KAYIT LİSTESİ'!$B$4:$I$976,5,0)))</f>
        <v>MERVE NUR ÇAPOĞLU</v>
      </c>
      <c r="N10" s="61" t="str">
        <f>IF(ISERROR(VLOOKUP(J10,'KAYIT LİSTESİ'!$B$4:$I$976,6,0)),"",(VLOOKUP(J10,'KAYIT LİSTESİ'!$B$4:$I$976,6,0)))</f>
        <v>SAKARYA</v>
      </c>
      <c r="O10" s="294"/>
      <c r="P10" s="31"/>
    </row>
    <row r="11" spans="1:16" s="20" customFormat="1" ht="29.25" customHeight="1" x14ac:dyDescent="0.2">
      <c r="A11" s="23">
        <v>4</v>
      </c>
      <c r="B11" s="23"/>
      <c r="C11" s="24"/>
      <c r="D11" s="227"/>
      <c r="E11" s="228"/>
      <c r="F11" s="294"/>
      <c r="G11" s="27"/>
      <c r="H11" s="28"/>
      <c r="I11" s="29">
        <v>4</v>
      </c>
      <c r="J11" s="30" t="s">
        <v>304</v>
      </c>
      <c r="K11" s="31">
        <f>IF(ISERROR(VLOOKUP(J11,'KAYIT LİSTESİ'!$B$4:$I$976,2,0)),"",(VLOOKUP(J11,'KAYIT LİSTESİ'!$B$4:$I$976,2,0)))</f>
        <v>8</v>
      </c>
      <c r="L11" s="32">
        <f>IF(ISERROR(VLOOKUP(J11,'KAYIT LİSTESİ'!$B$4:$I$976,4,0)),"",(VLOOKUP(J11,'KAYIT LİSTESİ'!$B$4:$I$976,4,0)))</f>
        <v>36973</v>
      </c>
      <c r="M11" s="61" t="str">
        <f>IF(ISERROR(VLOOKUP(J11,'KAYIT LİSTESİ'!$B$4:$I$976,5,0)),"",(VLOOKUP(J11,'KAYIT LİSTESİ'!$B$4:$I$976,5,0)))</f>
        <v>İREM KARACAOĞLAN</v>
      </c>
      <c r="N11" s="61" t="str">
        <f>IF(ISERROR(VLOOKUP(J11,'KAYIT LİSTESİ'!$B$4:$I$976,6,0)),"",(VLOOKUP(J11,'KAYIT LİSTESİ'!$B$4:$I$976,6,0)))</f>
        <v>ADANA</v>
      </c>
      <c r="O11" s="294"/>
      <c r="P11" s="31"/>
    </row>
    <row r="12" spans="1:16" s="20" customFormat="1" ht="29.25" customHeight="1" x14ac:dyDescent="0.2">
      <c r="A12" s="23">
        <v>5</v>
      </c>
      <c r="B12" s="23"/>
      <c r="C12" s="24"/>
      <c r="D12" s="227"/>
      <c r="E12" s="228"/>
      <c r="F12" s="294"/>
      <c r="G12" s="27"/>
      <c r="H12" s="28"/>
      <c r="I12" s="29">
        <v>5</v>
      </c>
      <c r="J12" s="30" t="s">
        <v>305</v>
      </c>
      <c r="K12" s="31">
        <f>IF(ISERROR(VLOOKUP(J12,'KAYIT LİSTESİ'!$B$4:$I$976,2,0)),"",(VLOOKUP(J12,'KAYIT LİSTESİ'!$B$4:$I$976,2,0)))</f>
        <v>176</v>
      </c>
      <c r="L12" s="32">
        <f>IF(ISERROR(VLOOKUP(J12,'KAYIT LİSTESİ'!$B$4:$I$976,4,0)),"",(VLOOKUP(J12,'KAYIT LİSTESİ'!$B$4:$I$976,4,0)))</f>
        <v>36605</v>
      </c>
      <c r="M12" s="61" t="str">
        <f>IF(ISERROR(VLOOKUP(J12,'KAYIT LİSTESİ'!$B$4:$I$976,5,0)),"",(VLOOKUP(J12,'KAYIT LİSTESİ'!$B$4:$I$976,5,0)))</f>
        <v>YAPRAK ALPER</v>
      </c>
      <c r="N12" s="61" t="str">
        <f>IF(ISERROR(VLOOKUP(J12,'KAYIT LİSTESİ'!$B$4:$I$976,6,0)),"",(VLOOKUP(J12,'KAYIT LİSTESİ'!$B$4:$I$976,6,0)))</f>
        <v>BURSA</v>
      </c>
      <c r="O12" s="294"/>
      <c r="P12" s="31"/>
    </row>
    <row r="13" spans="1:16" s="20" customFormat="1" ht="29.25" customHeight="1" x14ac:dyDescent="0.2">
      <c r="A13" s="23">
        <v>6</v>
      </c>
      <c r="B13" s="23"/>
      <c r="C13" s="24"/>
      <c r="D13" s="227"/>
      <c r="E13" s="228"/>
      <c r="F13" s="294"/>
      <c r="G13" s="27"/>
      <c r="H13" s="28"/>
      <c r="I13" s="29">
        <v>6</v>
      </c>
      <c r="J13" s="30" t="s">
        <v>306</v>
      </c>
      <c r="K13" s="31">
        <f>IF(ISERROR(VLOOKUP(J13,'KAYIT LİSTESİ'!$B$4:$I$976,2,0)),"",(VLOOKUP(J13,'KAYIT LİSTESİ'!$B$4:$I$976,2,0)))</f>
        <v>369</v>
      </c>
      <c r="L13" s="32">
        <f>IF(ISERROR(VLOOKUP(J13,'KAYIT LİSTESİ'!$B$4:$I$976,4,0)),"",(VLOOKUP(J13,'KAYIT LİSTESİ'!$B$4:$I$976,4,0)))</f>
        <v>37393</v>
      </c>
      <c r="M13" s="61" t="str">
        <f>IF(ISERROR(VLOOKUP(J13,'KAYIT LİSTESİ'!$B$4:$I$976,5,0)),"",(VLOOKUP(J13,'KAYIT LİSTESİ'!$B$4:$I$976,5,0)))</f>
        <v>FATMA TATLI</v>
      </c>
      <c r="N13" s="61" t="str">
        <f>IF(ISERROR(VLOOKUP(J13,'KAYIT LİSTESİ'!$B$4:$I$976,6,0)),"",(VLOOKUP(J13,'KAYIT LİSTESİ'!$B$4:$I$976,6,0)))</f>
        <v>İSTANBUL</v>
      </c>
      <c r="O13" s="294"/>
      <c r="P13" s="31"/>
    </row>
    <row r="14" spans="1:16" s="20" customFormat="1" ht="29.25" customHeight="1" x14ac:dyDescent="0.2">
      <c r="A14" s="23">
        <v>7</v>
      </c>
      <c r="B14" s="23"/>
      <c r="C14" s="24"/>
      <c r="D14" s="227"/>
      <c r="E14" s="228"/>
      <c r="F14" s="294"/>
      <c r="G14" s="27"/>
      <c r="H14" s="28"/>
      <c r="I14" s="29">
        <v>7</v>
      </c>
      <c r="J14" s="30" t="s">
        <v>307</v>
      </c>
      <c r="K14" s="31">
        <f>IF(ISERROR(VLOOKUP(J14,'KAYIT LİSTESİ'!$B$4:$I$976,2,0)),"",(VLOOKUP(J14,'KAYIT LİSTESİ'!$B$4:$I$976,2,0)))</f>
        <v>351</v>
      </c>
      <c r="L14" s="32">
        <f>IF(ISERROR(VLOOKUP(J14,'KAYIT LİSTESİ'!$B$4:$I$976,4,0)),"",(VLOOKUP(J14,'KAYIT LİSTESİ'!$B$4:$I$976,4,0)))</f>
        <v>37529</v>
      </c>
      <c r="M14" s="61" t="str">
        <f>IF(ISERROR(VLOOKUP(J14,'KAYIT LİSTESİ'!$B$4:$I$976,5,0)),"",(VLOOKUP(J14,'KAYIT LİSTESİ'!$B$4:$I$976,5,0)))</f>
        <v>ECE KAVAKLIOĞLU</v>
      </c>
      <c r="N14" s="61" t="str">
        <f>IF(ISERROR(VLOOKUP(J14,'KAYIT LİSTESİ'!$B$4:$I$976,6,0)),"",(VLOOKUP(J14,'KAYIT LİSTESİ'!$B$4:$I$976,6,0)))</f>
        <v>İSTANBUL</v>
      </c>
      <c r="O14" s="294"/>
      <c r="P14" s="31"/>
    </row>
    <row r="15" spans="1:16" s="20" customFormat="1" ht="29.25" customHeight="1" x14ac:dyDescent="0.2">
      <c r="A15" s="23">
        <v>8</v>
      </c>
      <c r="B15" s="23"/>
      <c r="C15" s="24"/>
      <c r="D15" s="227"/>
      <c r="E15" s="228"/>
      <c r="F15" s="294"/>
      <c r="G15" s="27"/>
      <c r="H15" s="28"/>
      <c r="I15" s="29">
        <v>8</v>
      </c>
      <c r="J15" s="30" t="s">
        <v>308</v>
      </c>
      <c r="K15" s="31">
        <f>IF(ISERROR(VLOOKUP(J15,'KAYIT LİSTESİ'!$B$4:$I$976,2,0)),"",(VLOOKUP(J15,'KAYIT LİSTESİ'!$B$4:$I$976,2,0)))</f>
        <v>347</v>
      </c>
      <c r="L15" s="32">
        <f>IF(ISERROR(VLOOKUP(J15,'KAYIT LİSTESİ'!$B$4:$I$976,4,0)),"",(VLOOKUP(J15,'KAYIT LİSTESİ'!$B$4:$I$976,4,0)))</f>
        <v>37914</v>
      </c>
      <c r="M15" s="61" t="str">
        <f>IF(ISERROR(VLOOKUP(J15,'KAYIT LİSTESİ'!$B$4:$I$976,5,0)),"",(VLOOKUP(J15,'KAYIT LİSTESİ'!$B$4:$I$976,5,0)))</f>
        <v>DOĞA AKCAN</v>
      </c>
      <c r="N15" s="61" t="str">
        <f>IF(ISERROR(VLOOKUP(J15,'KAYIT LİSTESİ'!$B$4:$I$976,6,0)),"",(VLOOKUP(J15,'KAYIT LİSTESİ'!$B$4:$I$976,6,0)))</f>
        <v>İSTANBUL</v>
      </c>
      <c r="O15" s="294"/>
      <c r="P15" s="31"/>
    </row>
    <row r="16" spans="1:16" s="20" customFormat="1" ht="29.25" customHeight="1" x14ac:dyDescent="0.2">
      <c r="A16" s="23">
        <v>9</v>
      </c>
      <c r="B16" s="23"/>
      <c r="C16" s="24"/>
      <c r="D16" s="227"/>
      <c r="E16" s="228"/>
      <c r="F16" s="294"/>
      <c r="G16" s="27"/>
      <c r="H16" s="28"/>
      <c r="I16" s="523" t="s">
        <v>288</v>
      </c>
      <c r="J16" s="524"/>
      <c r="K16" s="524"/>
      <c r="L16" s="524"/>
      <c r="M16" s="524"/>
      <c r="N16" s="524"/>
      <c r="O16" s="524"/>
      <c r="P16" s="539"/>
    </row>
    <row r="17" spans="1:16" s="20" customFormat="1" ht="29.25" customHeight="1" x14ac:dyDescent="0.2">
      <c r="A17" s="23">
        <v>10</v>
      </c>
      <c r="B17" s="23"/>
      <c r="C17" s="24"/>
      <c r="D17" s="227"/>
      <c r="E17" s="228"/>
      <c r="F17" s="294"/>
      <c r="G17" s="27"/>
      <c r="H17" s="28"/>
      <c r="I17" s="60" t="s">
        <v>12</v>
      </c>
      <c r="J17" s="57" t="s">
        <v>261</v>
      </c>
      <c r="K17" s="57" t="s">
        <v>260</v>
      </c>
      <c r="L17" s="58" t="s">
        <v>13</v>
      </c>
      <c r="M17" s="59" t="s">
        <v>14</v>
      </c>
      <c r="N17" s="59" t="s">
        <v>57</v>
      </c>
      <c r="O17" s="57" t="s">
        <v>15</v>
      </c>
      <c r="P17" s="57" t="s">
        <v>30</v>
      </c>
    </row>
    <row r="18" spans="1:16" s="20" customFormat="1" ht="29.25" customHeight="1" x14ac:dyDescent="0.2">
      <c r="A18" s="23">
        <v>11</v>
      </c>
      <c r="B18" s="23"/>
      <c r="C18" s="24"/>
      <c r="D18" s="227"/>
      <c r="E18" s="228"/>
      <c r="F18" s="294"/>
      <c r="G18" s="27"/>
      <c r="H18" s="28"/>
      <c r="I18" s="29">
        <v>1</v>
      </c>
      <c r="J18" s="30" t="s">
        <v>309</v>
      </c>
      <c r="K18" s="31">
        <f>IF(ISERROR(VLOOKUP(J18,'KAYIT LİSTESİ'!$B$4:$I$976,2,0)),"",(VLOOKUP(J18,'KAYIT LİSTESİ'!$B$4:$I$976,2,0)))</f>
        <v>649</v>
      </c>
      <c r="L18" s="32">
        <f>IF(ISERROR(VLOOKUP(J18,'KAYIT LİSTESİ'!$B$4:$I$976,4,0)),"",(VLOOKUP(J18,'KAYIT LİSTESİ'!$B$4:$I$976,4,0)))</f>
        <v>37150</v>
      </c>
      <c r="M18" s="61" t="str">
        <f>IF(ISERROR(VLOOKUP(J18,'KAYIT LİSTESİ'!$B$4:$I$976,5,0)),"",(VLOOKUP(J18,'KAYIT LİSTESİ'!$B$4:$I$976,5,0)))</f>
        <v>HAVANUR DEMİR</v>
      </c>
      <c r="N18" s="61" t="str">
        <f>IF(ISERROR(VLOOKUP(J18,'KAYIT LİSTESİ'!$B$4:$I$976,6,0)),"",(VLOOKUP(J18,'KAYIT LİSTESİ'!$B$4:$I$976,6,0)))</f>
        <v>SAMSUN</v>
      </c>
      <c r="O18" s="294"/>
      <c r="P18" s="31"/>
    </row>
    <row r="19" spans="1:16" s="20" customFormat="1" ht="29.25" customHeight="1" x14ac:dyDescent="0.2">
      <c r="A19" s="23">
        <v>12</v>
      </c>
      <c r="B19" s="23"/>
      <c r="C19" s="24"/>
      <c r="D19" s="227"/>
      <c r="E19" s="228"/>
      <c r="F19" s="294"/>
      <c r="G19" s="27"/>
      <c r="H19" s="28"/>
      <c r="I19" s="29">
        <v>2</v>
      </c>
      <c r="J19" s="30" t="s">
        <v>310</v>
      </c>
      <c r="K19" s="31">
        <f>IF(ISERROR(VLOOKUP(J19,'KAYIT LİSTESİ'!$B$4:$I$976,2,0)),"",(VLOOKUP(J19,'KAYIT LİSTESİ'!$B$4:$I$976,2,0)))</f>
        <v>663</v>
      </c>
      <c r="L19" s="32">
        <f>IF(ISERROR(VLOOKUP(J19,'KAYIT LİSTESİ'!$B$4:$I$976,4,0)),"",(VLOOKUP(J19,'KAYIT LİSTESİ'!$B$4:$I$976,4,0)))</f>
        <v>36583</v>
      </c>
      <c r="M19" s="61" t="str">
        <f>IF(ISERROR(VLOOKUP(J19,'KAYIT LİSTESİ'!$B$4:$I$976,5,0)),"",(VLOOKUP(J19,'KAYIT LİSTESİ'!$B$4:$I$976,5,0)))</f>
        <v>HATİCE OYSAL</v>
      </c>
      <c r="N19" s="61" t="str">
        <f>IF(ISERROR(VLOOKUP(J19,'KAYIT LİSTESİ'!$B$4:$I$976,6,0)),"",(VLOOKUP(J19,'KAYIT LİSTESİ'!$B$4:$I$976,6,0)))</f>
        <v>SİİRT</v>
      </c>
      <c r="O19" s="294"/>
      <c r="P19" s="31"/>
    </row>
    <row r="20" spans="1:16" s="20" customFormat="1" ht="29.25" customHeight="1" x14ac:dyDescent="0.2">
      <c r="A20" s="23">
        <v>13</v>
      </c>
      <c r="B20" s="23"/>
      <c r="C20" s="24"/>
      <c r="D20" s="227"/>
      <c r="E20" s="228"/>
      <c r="F20" s="294"/>
      <c r="G20" s="27"/>
      <c r="H20" s="28"/>
      <c r="I20" s="29">
        <v>3</v>
      </c>
      <c r="J20" s="30" t="s">
        <v>311</v>
      </c>
      <c r="K20" s="31">
        <f>IF(ISERROR(VLOOKUP(J20,'KAYIT LİSTESİ'!$B$4:$I$976,2,0)),"",(VLOOKUP(J20,'KAYIT LİSTESİ'!$B$4:$I$976,2,0)))</f>
        <v>390</v>
      </c>
      <c r="L20" s="32">
        <f>IF(ISERROR(VLOOKUP(J20,'KAYIT LİSTESİ'!$B$4:$I$976,4,0)),"",(VLOOKUP(J20,'KAYIT LİSTESİ'!$B$4:$I$976,4,0)))</f>
        <v>36626</v>
      </c>
      <c r="M20" s="61" t="str">
        <f>IF(ISERROR(VLOOKUP(J20,'KAYIT LİSTESİ'!$B$4:$I$976,5,0)),"",(VLOOKUP(J20,'KAYIT LİSTESİ'!$B$4:$I$976,5,0)))</f>
        <v>NİSA NUR GÜNEY</v>
      </c>
      <c r="N20" s="61" t="str">
        <f>IF(ISERROR(VLOOKUP(J20,'KAYIT LİSTESİ'!$B$4:$I$976,6,0)),"",(VLOOKUP(J20,'KAYIT LİSTESİ'!$B$4:$I$976,6,0)))</f>
        <v>İSTANBUL</v>
      </c>
      <c r="O20" s="294"/>
      <c r="P20" s="31"/>
    </row>
    <row r="21" spans="1:16" s="20" customFormat="1" ht="29.25" customHeight="1" x14ac:dyDescent="0.2">
      <c r="A21" s="23">
        <v>14</v>
      </c>
      <c r="B21" s="23"/>
      <c r="C21" s="24"/>
      <c r="D21" s="227"/>
      <c r="E21" s="228"/>
      <c r="F21" s="294"/>
      <c r="G21" s="27"/>
      <c r="H21" s="28"/>
      <c r="I21" s="29">
        <v>4</v>
      </c>
      <c r="J21" s="30" t="s">
        <v>312</v>
      </c>
      <c r="K21" s="31">
        <f>IF(ISERROR(VLOOKUP(J21,'KAYIT LİSTESİ'!$B$4:$I$976,2,0)),"",(VLOOKUP(J21,'KAYIT LİSTESİ'!$B$4:$I$976,2,0)))</f>
        <v>525</v>
      </c>
      <c r="L21" s="32">
        <f>IF(ISERROR(VLOOKUP(J21,'KAYIT LİSTESİ'!$B$4:$I$976,4,0)),"",(VLOOKUP(J21,'KAYIT LİSTESİ'!$B$4:$I$976,4,0)))</f>
        <v>36637</v>
      </c>
      <c r="M21" s="61" t="str">
        <f>IF(ISERROR(VLOOKUP(J21,'KAYIT LİSTESİ'!$B$4:$I$976,5,0)),"",(VLOOKUP(J21,'KAYIT LİSTESİ'!$B$4:$I$976,5,0)))</f>
        <v>ESRA ERKEÇ</v>
      </c>
      <c r="N21" s="61" t="str">
        <f>IF(ISERROR(VLOOKUP(J21,'KAYIT LİSTESİ'!$B$4:$I$976,6,0)),"",(VLOOKUP(J21,'KAYIT LİSTESİ'!$B$4:$I$976,6,0)))</f>
        <v>KONYA</v>
      </c>
      <c r="O21" s="294"/>
      <c r="P21" s="31"/>
    </row>
    <row r="22" spans="1:16" s="20" customFormat="1" ht="29.25" customHeight="1" x14ac:dyDescent="0.2">
      <c r="A22" s="23">
        <v>15</v>
      </c>
      <c r="B22" s="23"/>
      <c r="C22" s="24"/>
      <c r="D22" s="227"/>
      <c r="E22" s="228"/>
      <c r="F22" s="294"/>
      <c r="G22" s="27"/>
      <c r="H22" s="28"/>
      <c r="I22" s="29">
        <v>5</v>
      </c>
      <c r="J22" s="30" t="s">
        <v>313</v>
      </c>
      <c r="K22" s="31">
        <f>IF(ISERROR(VLOOKUP(J22,'KAYIT LİSTESİ'!$B$4:$I$976,2,0)),"",(VLOOKUP(J22,'KAYIT LİSTESİ'!$B$4:$I$976,2,0)))</f>
        <v>76</v>
      </c>
      <c r="L22" s="32">
        <f>IF(ISERROR(VLOOKUP(J22,'KAYIT LİSTESİ'!$B$4:$I$976,4,0)),"",(VLOOKUP(J22,'KAYIT LİSTESİ'!$B$4:$I$976,4,0)))</f>
        <v>36836</v>
      </c>
      <c r="M22" s="61" t="str">
        <f>IF(ISERROR(VLOOKUP(J22,'KAYIT LİSTESİ'!$B$4:$I$976,5,0)),"",(VLOOKUP(J22,'KAYIT LİSTESİ'!$B$4:$I$976,5,0)))</f>
        <v>ZEHRA AKDAĞ</v>
      </c>
      <c r="N22" s="61" t="str">
        <f>IF(ISERROR(VLOOKUP(J22,'KAYIT LİSTESİ'!$B$4:$I$976,6,0)),"",(VLOOKUP(J22,'KAYIT LİSTESİ'!$B$4:$I$976,6,0)))</f>
        <v>AYDIN</v>
      </c>
      <c r="O22" s="294"/>
      <c r="P22" s="31"/>
    </row>
    <row r="23" spans="1:16" s="20" customFormat="1" ht="29.25" customHeight="1" x14ac:dyDescent="0.2">
      <c r="A23" s="23">
        <v>16</v>
      </c>
      <c r="B23" s="23"/>
      <c r="C23" s="24"/>
      <c r="D23" s="227"/>
      <c r="E23" s="228"/>
      <c r="F23" s="294"/>
      <c r="G23" s="27"/>
      <c r="H23" s="28"/>
      <c r="I23" s="29">
        <v>6</v>
      </c>
      <c r="J23" s="30" t="s">
        <v>314</v>
      </c>
      <c r="K23" s="31">
        <f>IF(ISERROR(VLOOKUP(J23,'KAYIT LİSTESİ'!$B$4:$I$976,2,0)),"",(VLOOKUP(J23,'KAYIT LİSTESİ'!$B$4:$I$976,2,0)))</f>
        <v>245</v>
      </c>
      <c r="L23" s="32">
        <f>IF(ISERROR(VLOOKUP(J23,'KAYIT LİSTESİ'!$B$4:$I$976,4,0)),"",(VLOOKUP(J23,'KAYIT LİSTESİ'!$B$4:$I$976,4,0)))</f>
        <v>36924</v>
      </c>
      <c r="M23" s="61" t="str">
        <f>IF(ISERROR(VLOOKUP(J23,'KAYIT LİSTESİ'!$B$4:$I$976,5,0)),"",(VLOOKUP(J23,'KAYIT LİSTESİ'!$B$4:$I$976,5,0)))</f>
        <v>SABİHA ALTUN</v>
      </c>
      <c r="N23" s="61" t="str">
        <f>IF(ISERROR(VLOOKUP(J23,'KAYIT LİSTESİ'!$B$4:$I$976,6,0)),"",(VLOOKUP(J23,'KAYIT LİSTESİ'!$B$4:$I$976,6,0)))</f>
        <v>ESKİŞEHİR</v>
      </c>
      <c r="O23" s="294"/>
      <c r="P23" s="31"/>
    </row>
    <row r="24" spans="1:16" s="20" customFormat="1" ht="29.25" customHeight="1" x14ac:dyDescent="0.2">
      <c r="A24" s="23">
        <v>17</v>
      </c>
      <c r="B24" s="23"/>
      <c r="C24" s="24"/>
      <c r="D24" s="227"/>
      <c r="E24" s="228"/>
      <c r="F24" s="294"/>
      <c r="G24" s="27"/>
      <c r="H24" s="28"/>
      <c r="I24" s="29">
        <v>7</v>
      </c>
      <c r="J24" s="30" t="s">
        <v>315</v>
      </c>
      <c r="K24" s="31">
        <f>IF(ISERROR(VLOOKUP(J24,'KAYIT LİSTESİ'!$B$4:$I$976,2,0)),"",(VLOOKUP(J24,'KAYIT LİSTESİ'!$B$4:$I$976,2,0)))</f>
        <v>354</v>
      </c>
      <c r="L24" s="32">
        <f>IF(ISERROR(VLOOKUP(J24,'KAYIT LİSTESİ'!$B$4:$I$976,4,0)),"",(VLOOKUP(J24,'KAYIT LİSTESİ'!$B$4:$I$976,4,0)))</f>
        <v>37488</v>
      </c>
      <c r="M24" s="61" t="str">
        <f>IF(ISERROR(VLOOKUP(J24,'KAYIT LİSTESİ'!$B$4:$I$976,5,0)),"",(VLOOKUP(J24,'KAYIT LİSTESİ'!$B$4:$I$976,5,0)))</f>
        <v>ELİF ULUCUTSOY</v>
      </c>
      <c r="N24" s="61" t="str">
        <f>IF(ISERROR(VLOOKUP(J24,'KAYIT LİSTESİ'!$B$4:$I$976,6,0)),"",(VLOOKUP(J24,'KAYIT LİSTESİ'!$B$4:$I$976,6,0)))</f>
        <v>İSTANBUL</v>
      </c>
      <c r="O24" s="294"/>
      <c r="P24" s="31"/>
    </row>
    <row r="25" spans="1:16" s="20" customFormat="1" ht="29.25" customHeight="1" x14ac:dyDescent="0.2">
      <c r="A25" s="23">
        <v>18</v>
      </c>
      <c r="B25" s="23"/>
      <c r="C25" s="24"/>
      <c r="D25" s="227"/>
      <c r="E25" s="228"/>
      <c r="F25" s="294"/>
      <c r="G25" s="27"/>
      <c r="H25" s="28"/>
      <c r="I25" s="29">
        <v>8</v>
      </c>
      <c r="J25" s="30" t="s">
        <v>316</v>
      </c>
      <c r="K25" s="31">
        <f>IF(ISERROR(VLOOKUP(J25,'KAYIT LİSTESİ'!$B$4:$I$976,2,0)),"",(VLOOKUP(J25,'KAYIT LİSTESİ'!$B$4:$I$976,2,0)))</f>
        <v>324</v>
      </c>
      <c r="L25" s="32">
        <f>IF(ISERROR(VLOOKUP(J25,'KAYIT LİSTESİ'!$B$4:$I$976,4,0)),"",(VLOOKUP(J25,'KAYIT LİSTESİ'!$B$4:$I$976,4,0)))</f>
        <v>37092</v>
      </c>
      <c r="M25" s="61" t="str">
        <f>IF(ISERROR(VLOOKUP(J25,'KAYIT LİSTESİ'!$B$4:$I$976,5,0)),"",(VLOOKUP(J25,'KAYIT LİSTESİ'!$B$4:$I$976,5,0)))</f>
        <v>AYŞEGÜL MACİT</v>
      </c>
      <c r="N25" s="61" t="str">
        <f>IF(ISERROR(VLOOKUP(J25,'KAYIT LİSTESİ'!$B$4:$I$976,6,0)),"",(VLOOKUP(J25,'KAYIT LİSTESİ'!$B$4:$I$976,6,0)))</f>
        <v>İSTANBUL</v>
      </c>
      <c r="O25" s="294"/>
      <c r="P25" s="31"/>
    </row>
    <row r="26" spans="1:16" s="20" customFormat="1" ht="29.25" customHeight="1" x14ac:dyDescent="0.2">
      <c r="A26" s="23">
        <v>19</v>
      </c>
      <c r="B26" s="23"/>
      <c r="C26" s="24"/>
      <c r="D26" s="227"/>
      <c r="E26" s="228"/>
      <c r="F26" s="294"/>
      <c r="G26" s="27"/>
      <c r="H26" s="28"/>
      <c r="I26" s="523" t="s">
        <v>289</v>
      </c>
      <c r="J26" s="524"/>
      <c r="K26" s="524"/>
      <c r="L26" s="524"/>
      <c r="M26" s="524"/>
      <c r="N26" s="524"/>
      <c r="O26" s="524"/>
      <c r="P26" s="539"/>
    </row>
    <row r="27" spans="1:16" s="20" customFormat="1" ht="29.25" customHeight="1" x14ac:dyDescent="0.2">
      <c r="A27" s="23">
        <v>20</v>
      </c>
      <c r="B27" s="23"/>
      <c r="C27" s="24"/>
      <c r="D27" s="227"/>
      <c r="E27" s="228"/>
      <c r="F27" s="294"/>
      <c r="G27" s="27"/>
      <c r="H27" s="28"/>
      <c r="I27" s="60" t="s">
        <v>12</v>
      </c>
      <c r="J27" s="57" t="s">
        <v>261</v>
      </c>
      <c r="K27" s="57" t="s">
        <v>260</v>
      </c>
      <c r="L27" s="58" t="s">
        <v>13</v>
      </c>
      <c r="M27" s="59" t="s">
        <v>14</v>
      </c>
      <c r="N27" s="59" t="s">
        <v>57</v>
      </c>
      <c r="O27" s="57" t="s">
        <v>15</v>
      </c>
      <c r="P27" s="57" t="s">
        <v>30</v>
      </c>
    </row>
    <row r="28" spans="1:16" s="20" customFormat="1" ht="29.25" customHeight="1" x14ac:dyDescent="0.2">
      <c r="A28" s="23">
        <v>21</v>
      </c>
      <c r="B28" s="23"/>
      <c r="C28" s="24"/>
      <c r="D28" s="227"/>
      <c r="E28" s="228"/>
      <c r="F28" s="294"/>
      <c r="G28" s="27"/>
      <c r="H28" s="28"/>
      <c r="I28" s="29">
        <v>1</v>
      </c>
      <c r="J28" s="30" t="s">
        <v>317</v>
      </c>
      <c r="K28" s="31">
        <f>IF(ISERROR(VLOOKUP(J28,'KAYIT LİSTESİ'!$B$4:$I$976,2,0)),"",(VLOOKUP(J28,'KAYIT LİSTESİ'!$B$4:$I$976,2,0)))</f>
        <v>490</v>
      </c>
      <c r="L28" s="32">
        <f>IF(ISERROR(VLOOKUP(J28,'KAYIT LİSTESİ'!$B$4:$I$976,4,0)),"",(VLOOKUP(J28,'KAYIT LİSTESİ'!$B$4:$I$976,4,0)))</f>
        <v>37104</v>
      </c>
      <c r="M28" s="61" t="str">
        <f>IF(ISERROR(VLOOKUP(J28,'KAYIT LİSTESİ'!$B$4:$I$976,5,0)),"",(VLOOKUP(J28,'KAYIT LİSTESİ'!$B$4:$I$976,5,0)))</f>
        <v>ÜMÜŞ ORUÇ</v>
      </c>
      <c r="N28" s="61" t="str">
        <f>IF(ISERROR(VLOOKUP(J28,'KAYIT LİSTESİ'!$B$4:$I$976,6,0)),"",(VLOOKUP(J28,'KAYIT LİSTESİ'!$B$4:$I$976,6,0)))</f>
        <v>KIRŞEHİR</v>
      </c>
      <c r="O28" s="294"/>
      <c r="P28" s="31"/>
    </row>
    <row r="29" spans="1:16" s="20" customFormat="1" ht="29.25" customHeight="1" x14ac:dyDescent="0.2">
      <c r="A29" s="23">
        <v>22</v>
      </c>
      <c r="B29" s="23"/>
      <c r="C29" s="24"/>
      <c r="D29" s="227"/>
      <c r="E29" s="228"/>
      <c r="F29" s="294"/>
      <c r="G29" s="27"/>
      <c r="H29" s="28"/>
      <c r="I29" s="29">
        <v>2</v>
      </c>
      <c r="J29" s="30" t="s">
        <v>318</v>
      </c>
      <c r="K29" s="31">
        <f>IF(ISERROR(VLOOKUP(J29,'KAYIT LİSTESİ'!$B$4:$I$976,2,0)),"",(VLOOKUP(J29,'KAYIT LİSTESİ'!$B$4:$I$976,2,0)))</f>
        <v>657</v>
      </c>
      <c r="L29" s="32">
        <f>IF(ISERROR(VLOOKUP(J29,'KAYIT LİSTESİ'!$B$4:$I$976,4,0)),"",(VLOOKUP(J29,'KAYIT LİSTESİ'!$B$4:$I$976,4,0)))</f>
        <v>36914</v>
      </c>
      <c r="M29" s="61" t="str">
        <f>IF(ISERROR(VLOOKUP(J29,'KAYIT LİSTESİ'!$B$4:$I$976,5,0)),"",(VLOOKUP(J29,'KAYIT LİSTESİ'!$B$4:$I$976,5,0)))</f>
        <v>SEDANUR BOLAT</v>
      </c>
      <c r="N29" s="61" t="str">
        <f>IF(ISERROR(VLOOKUP(J29,'KAYIT LİSTESİ'!$B$4:$I$976,6,0)),"",(VLOOKUP(J29,'KAYIT LİSTESİ'!$B$4:$I$976,6,0)))</f>
        <v>SAMSUN</v>
      </c>
      <c r="O29" s="294"/>
      <c r="P29" s="31"/>
    </row>
    <row r="30" spans="1:16" s="20" customFormat="1" ht="29.25" customHeight="1" x14ac:dyDescent="0.2">
      <c r="A30" s="23">
        <v>23</v>
      </c>
      <c r="B30" s="23"/>
      <c r="C30" s="24"/>
      <c r="D30" s="227"/>
      <c r="E30" s="228"/>
      <c r="F30" s="294"/>
      <c r="G30" s="27"/>
      <c r="H30" s="28"/>
      <c r="I30" s="29">
        <v>3</v>
      </c>
      <c r="J30" s="30" t="s">
        <v>319</v>
      </c>
      <c r="K30" s="31">
        <f>IF(ISERROR(VLOOKUP(J30,'KAYIT LİSTESİ'!$B$4:$I$976,2,0)),"",(VLOOKUP(J30,'KAYIT LİSTESİ'!$B$4:$I$976,2,0)))</f>
        <v>632</v>
      </c>
      <c r="L30" s="32">
        <f>IF(ISERROR(VLOOKUP(J30,'KAYIT LİSTESİ'!$B$4:$I$976,4,0)),"",(VLOOKUP(J30,'KAYIT LİSTESİ'!$B$4:$I$976,4,0)))</f>
        <v>36831</v>
      </c>
      <c r="M30" s="61" t="str">
        <f>IF(ISERROR(VLOOKUP(J30,'KAYIT LİSTESİ'!$B$4:$I$976,5,0)),"",(VLOOKUP(J30,'KAYIT LİSTESİ'!$B$4:$I$976,5,0)))</f>
        <v>IRMAK GÜLTEKİN</v>
      </c>
      <c r="N30" s="61" t="str">
        <f>IF(ISERROR(VLOOKUP(J30,'KAYIT LİSTESİ'!$B$4:$I$976,6,0)),"",(VLOOKUP(J30,'KAYIT LİSTESİ'!$B$4:$I$976,6,0)))</f>
        <v>SAKARYA</v>
      </c>
      <c r="O30" s="294"/>
      <c r="P30" s="31"/>
    </row>
    <row r="31" spans="1:16" s="20" customFormat="1" ht="29.25" customHeight="1" x14ac:dyDescent="0.2">
      <c r="A31" s="23">
        <v>24</v>
      </c>
      <c r="B31" s="23"/>
      <c r="C31" s="24"/>
      <c r="D31" s="227"/>
      <c r="E31" s="228"/>
      <c r="F31" s="294"/>
      <c r="G31" s="27"/>
      <c r="H31" s="28"/>
      <c r="I31" s="29">
        <v>4</v>
      </c>
      <c r="J31" s="30" t="s">
        <v>320</v>
      </c>
      <c r="K31" s="31">
        <f>IF(ISERROR(VLOOKUP(J31,'KAYIT LİSTESİ'!$B$4:$I$976,2,0)),"",(VLOOKUP(J31,'KAYIT LİSTESİ'!$B$4:$I$976,2,0)))</f>
        <v>428</v>
      </c>
      <c r="L31" s="32">
        <f>IF(ISERROR(VLOOKUP(J31,'KAYIT LİSTESİ'!$B$4:$I$976,4,0)),"",(VLOOKUP(J31,'KAYIT LİSTESİ'!$B$4:$I$976,4,0)))</f>
        <v>36692</v>
      </c>
      <c r="M31" s="61" t="str">
        <f>IF(ISERROR(VLOOKUP(J31,'KAYIT LİSTESİ'!$B$4:$I$976,5,0)),"",(VLOOKUP(J31,'KAYIT LİSTESİ'!$B$4:$I$976,5,0)))</f>
        <v>BERİVAN YETGİL</v>
      </c>
      <c r="N31" s="61" t="str">
        <f>IF(ISERROR(VLOOKUP(J31,'KAYIT LİSTESİ'!$B$4:$I$976,6,0)),"",(VLOOKUP(J31,'KAYIT LİSTESİ'!$B$4:$I$976,6,0)))</f>
        <v>İZMİR</v>
      </c>
      <c r="O31" s="294"/>
      <c r="P31" s="31"/>
    </row>
    <row r="32" spans="1:16" s="20" customFormat="1" ht="29.25" customHeight="1" x14ac:dyDescent="0.2">
      <c r="A32" s="23">
        <v>25</v>
      </c>
      <c r="B32" s="23"/>
      <c r="C32" s="24"/>
      <c r="D32" s="227"/>
      <c r="E32" s="228"/>
      <c r="F32" s="294"/>
      <c r="G32" s="27"/>
      <c r="H32" s="28"/>
      <c r="I32" s="29">
        <v>5</v>
      </c>
      <c r="J32" s="30" t="s">
        <v>321</v>
      </c>
      <c r="K32" s="31">
        <f>IF(ISERROR(VLOOKUP(J32,'KAYIT LİSTESİ'!$B$4:$I$976,2,0)),"",(VLOOKUP(J32,'KAYIT LİSTESİ'!$B$4:$I$976,2,0)))</f>
        <v>249</v>
      </c>
      <c r="L32" s="32">
        <f>IF(ISERROR(VLOOKUP(J32,'KAYIT LİSTESİ'!$B$4:$I$976,4,0)),"",(VLOOKUP(J32,'KAYIT LİSTESİ'!$B$4:$I$976,4,0)))</f>
        <v>36655</v>
      </c>
      <c r="M32" s="61" t="str">
        <f>IF(ISERROR(VLOOKUP(J32,'KAYIT LİSTESİ'!$B$4:$I$976,5,0)),"",(VLOOKUP(J32,'KAYIT LİSTESİ'!$B$4:$I$976,5,0)))</f>
        <v>DİLARA ÇIKMAZ</v>
      </c>
      <c r="N32" s="61" t="str">
        <f>IF(ISERROR(VLOOKUP(J32,'KAYIT LİSTESİ'!$B$4:$I$976,6,0)),"",(VLOOKUP(J32,'KAYIT LİSTESİ'!$B$4:$I$976,6,0)))</f>
        <v>GAZİANTEP</v>
      </c>
      <c r="O32" s="294"/>
      <c r="P32" s="31"/>
    </row>
    <row r="33" spans="1:17" s="20" customFormat="1" ht="29.25" customHeight="1" x14ac:dyDescent="0.2">
      <c r="A33" s="23">
        <v>26</v>
      </c>
      <c r="B33" s="23"/>
      <c r="C33" s="24"/>
      <c r="D33" s="227"/>
      <c r="E33" s="228"/>
      <c r="F33" s="294"/>
      <c r="G33" s="27"/>
      <c r="H33" s="28"/>
      <c r="I33" s="29">
        <v>6</v>
      </c>
      <c r="J33" s="30" t="s">
        <v>322</v>
      </c>
      <c r="K33" s="31">
        <f>IF(ISERROR(VLOOKUP(J33,'KAYIT LİSTESİ'!$B$4:$I$976,2,0)),"",(VLOOKUP(J33,'KAYIT LİSTESİ'!$B$4:$I$976,2,0)))</f>
        <v>73</v>
      </c>
      <c r="L33" s="32">
        <f>IF(ISERROR(VLOOKUP(J33,'KAYIT LİSTESİ'!$B$4:$I$976,4,0)),"",(VLOOKUP(J33,'KAYIT LİSTESİ'!$B$4:$I$976,4,0)))</f>
        <v>36801</v>
      </c>
      <c r="M33" s="61" t="str">
        <f>IF(ISERROR(VLOOKUP(J33,'KAYIT LİSTESİ'!$B$4:$I$976,5,0)),"",(VLOOKUP(J33,'KAYIT LİSTESİ'!$B$4:$I$976,5,0)))</f>
        <v>RABİA TOPRAK</v>
      </c>
      <c r="N33" s="61" t="str">
        <f>IF(ISERROR(VLOOKUP(J33,'KAYIT LİSTESİ'!$B$4:$I$976,6,0)),"",(VLOOKUP(J33,'KAYIT LİSTESİ'!$B$4:$I$976,6,0)))</f>
        <v>AYDIN</v>
      </c>
      <c r="O33" s="294"/>
      <c r="P33" s="31"/>
    </row>
    <row r="34" spans="1:17" s="20" customFormat="1" ht="29.25" customHeight="1" x14ac:dyDescent="0.2">
      <c r="A34" s="23">
        <v>27</v>
      </c>
      <c r="B34" s="23"/>
      <c r="C34" s="24"/>
      <c r="D34" s="227"/>
      <c r="E34" s="228"/>
      <c r="F34" s="294"/>
      <c r="G34" s="27"/>
      <c r="H34" s="28"/>
      <c r="I34" s="29">
        <v>7</v>
      </c>
      <c r="J34" s="30" t="s">
        <v>323</v>
      </c>
      <c r="K34" s="31">
        <f>IF(ISERROR(VLOOKUP(J34,'KAYIT LİSTESİ'!$B$4:$I$976,2,0)),"",(VLOOKUP(J34,'KAYIT LİSTESİ'!$B$4:$I$976,2,0)))</f>
        <v>363</v>
      </c>
      <c r="L34" s="32">
        <f>IF(ISERROR(VLOOKUP(J34,'KAYIT LİSTESİ'!$B$4:$I$976,4,0)),"",(VLOOKUP(J34,'KAYIT LİSTESİ'!$B$4:$I$976,4,0)))</f>
        <v>37886</v>
      </c>
      <c r="M34" s="61" t="str">
        <f>IF(ISERROR(VLOOKUP(J34,'KAYIT LİSTESİ'!$B$4:$I$976,5,0)),"",(VLOOKUP(J34,'KAYIT LİSTESİ'!$B$4:$I$976,5,0)))</f>
        <v>EYLÜL MAVZER</v>
      </c>
      <c r="N34" s="61" t="str">
        <f>IF(ISERROR(VLOOKUP(J34,'KAYIT LİSTESİ'!$B$4:$I$976,6,0)),"",(VLOOKUP(J34,'KAYIT LİSTESİ'!$B$4:$I$976,6,0)))</f>
        <v>İSTANBUL</v>
      </c>
      <c r="O34" s="294"/>
      <c r="P34" s="31"/>
    </row>
    <row r="35" spans="1:17" s="20" customFormat="1" ht="29.25" customHeight="1" x14ac:dyDescent="0.2">
      <c r="A35" s="23">
        <v>28</v>
      </c>
      <c r="B35" s="23"/>
      <c r="C35" s="24"/>
      <c r="D35" s="227"/>
      <c r="E35" s="228"/>
      <c r="F35" s="294"/>
      <c r="G35" s="27"/>
      <c r="H35" s="28"/>
      <c r="I35" s="29">
        <v>8</v>
      </c>
      <c r="J35" s="30" t="s">
        <v>324</v>
      </c>
      <c r="K35" s="31">
        <f>IF(ISERROR(VLOOKUP(J35,'KAYIT LİSTESİ'!$B$4:$I$976,2,0)),"",(VLOOKUP(J35,'KAYIT LİSTESİ'!$B$4:$I$976,2,0)))</f>
        <v>313</v>
      </c>
      <c r="L35" s="32">
        <f>IF(ISERROR(VLOOKUP(J35,'KAYIT LİSTESİ'!$B$4:$I$976,4,0)),"",(VLOOKUP(J35,'KAYIT LİSTESİ'!$B$4:$I$976,4,0)))</f>
        <v>37680</v>
      </c>
      <c r="M35" s="61" t="str">
        <f>IF(ISERROR(VLOOKUP(J35,'KAYIT LİSTESİ'!$B$4:$I$976,5,0)),"",(VLOOKUP(J35,'KAYIT LİSTESİ'!$B$4:$I$976,5,0)))</f>
        <v>TUANA HAVVA KARA</v>
      </c>
      <c r="N35" s="61" t="str">
        <f>IF(ISERROR(VLOOKUP(J35,'KAYIT LİSTESİ'!$B$4:$I$976,6,0)),"",(VLOOKUP(J35,'KAYIT LİSTESİ'!$B$4:$I$976,6,0)))</f>
        <v>ISPARTA</v>
      </c>
      <c r="O35" s="294"/>
      <c r="P35" s="31"/>
    </row>
    <row r="36" spans="1:17" s="20" customFormat="1" ht="29.25" customHeight="1" x14ac:dyDescent="0.2">
      <c r="A36" s="23">
        <v>29</v>
      </c>
      <c r="B36" s="23"/>
      <c r="C36" s="24"/>
      <c r="D36" s="227"/>
      <c r="E36" s="228"/>
      <c r="F36" s="294"/>
      <c r="G36" s="27"/>
      <c r="H36" s="28"/>
      <c r="I36" s="523" t="s">
        <v>290</v>
      </c>
      <c r="J36" s="524"/>
      <c r="K36" s="524"/>
      <c r="L36" s="524"/>
      <c r="M36" s="524"/>
      <c r="N36" s="524"/>
      <c r="O36" s="524"/>
      <c r="P36" s="539"/>
    </row>
    <row r="37" spans="1:17" s="20" customFormat="1" ht="29.25" customHeight="1" x14ac:dyDescent="0.2">
      <c r="A37" s="23">
        <v>30</v>
      </c>
      <c r="B37" s="23"/>
      <c r="C37" s="24"/>
      <c r="D37" s="227"/>
      <c r="E37" s="228"/>
      <c r="F37" s="294"/>
      <c r="G37" s="27"/>
      <c r="H37" s="28"/>
      <c r="I37" s="60" t="s">
        <v>12</v>
      </c>
      <c r="J37" s="57" t="s">
        <v>261</v>
      </c>
      <c r="K37" s="57" t="s">
        <v>260</v>
      </c>
      <c r="L37" s="58" t="s">
        <v>13</v>
      </c>
      <c r="M37" s="59" t="s">
        <v>14</v>
      </c>
      <c r="N37" s="59" t="s">
        <v>57</v>
      </c>
      <c r="O37" s="57" t="s">
        <v>15</v>
      </c>
      <c r="P37" s="57" t="s">
        <v>30</v>
      </c>
    </row>
    <row r="38" spans="1:17" s="20" customFormat="1" ht="29.25" customHeight="1" x14ac:dyDescent="0.2">
      <c r="A38" s="23">
        <v>31</v>
      </c>
      <c r="B38" s="23"/>
      <c r="C38" s="24"/>
      <c r="D38" s="227"/>
      <c r="E38" s="228"/>
      <c r="F38" s="294"/>
      <c r="G38" s="27"/>
      <c r="H38" s="28"/>
      <c r="I38" s="29">
        <v>1</v>
      </c>
      <c r="J38" s="30" t="s">
        <v>325</v>
      </c>
      <c r="K38" s="31">
        <f>IF(ISERROR(VLOOKUP(J38,'KAYIT LİSTESİ'!$B$4:$I$976,2,0)),"",(VLOOKUP(J38,'KAYIT LİSTESİ'!$B$4:$I$976,2,0)))</f>
        <v>332</v>
      </c>
      <c r="L38" s="32">
        <f>IF(ISERROR(VLOOKUP(J38,'KAYIT LİSTESİ'!$B$4:$I$976,4,0)),"",(VLOOKUP(J38,'KAYIT LİSTESİ'!$B$4:$I$976,4,0)))</f>
        <v>37207</v>
      </c>
      <c r="M38" s="61" t="str">
        <f>IF(ISERROR(VLOOKUP(J38,'KAYIT LİSTESİ'!$B$4:$I$976,5,0)),"",(VLOOKUP(J38,'KAYIT LİSTESİ'!$B$4:$I$976,5,0)))</f>
        <v>BUKET USTA</v>
      </c>
      <c r="N38" s="61" t="str">
        <f>IF(ISERROR(VLOOKUP(J38,'KAYIT LİSTESİ'!$B$4:$I$976,6,0)),"",(VLOOKUP(J38,'KAYIT LİSTESİ'!$B$4:$I$976,6,0)))</f>
        <v>İSTANBUL</v>
      </c>
      <c r="O38" s="294"/>
      <c r="P38" s="31"/>
    </row>
    <row r="39" spans="1:17" s="20" customFormat="1" ht="29.25" customHeight="1" x14ac:dyDescent="0.2">
      <c r="A39" s="23">
        <v>32</v>
      </c>
      <c r="B39" s="23"/>
      <c r="C39" s="24"/>
      <c r="D39" s="227"/>
      <c r="E39" s="228"/>
      <c r="F39" s="294"/>
      <c r="G39" s="27"/>
      <c r="H39" s="28"/>
      <c r="I39" s="29">
        <v>2</v>
      </c>
      <c r="J39" s="30" t="s">
        <v>326</v>
      </c>
      <c r="K39" s="31">
        <f>IF(ISERROR(VLOOKUP(J39,'KAYIT LİSTESİ'!$B$4:$I$976,2,0)),"",(VLOOKUP(J39,'KAYIT LİSTESİ'!$B$4:$I$976,2,0)))</f>
        <v>492</v>
      </c>
      <c r="L39" s="32">
        <f>IF(ISERROR(VLOOKUP(J39,'KAYIT LİSTESİ'!$B$4:$I$976,4,0)),"",(VLOOKUP(J39,'KAYIT LİSTESİ'!$B$4:$I$976,4,0)))</f>
        <v>36689</v>
      </c>
      <c r="M39" s="61" t="str">
        <f>IF(ISERROR(VLOOKUP(J39,'KAYIT LİSTESİ'!$B$4:$I$976,5,0)),"",(VLOOKUP(J39,'KAYIT LİSTESİ'!$B$4:$I$976,5,0)))</f>
        <v>HAVVA HÜDAN</v>
      </c>
      <c r="N39" s="61" t="str">
        <f>IF(ISERROR(VLOOKUP(J39,'KAYIT LİSTESİ'!$B$4:$I$976,6,0)),"",(VLOOKUP(J39,'KAYIT LİSTESİ'!$B$4:$I$976,6,0)))</f>
        <v>KKTC</v>
      </c>
      <c r="O39" s="294"/>
      <c r="P39" s="31"/>
    </row>
    <row r="40" spans="1:17" s="20" customFormat="1" ht="29.25" customHeight="1" x14ac:dyDescent="0.2">
      <c r="A40" s="23">
        <v>33</v>
      </c>
      <c r="B40" s="23"/>
      <c r="C40" s="24"/>
      <c r="D40" s="227"/>
      <c r="E40" s="228"/>
      <c r="F40" s="294"/>
      <c r="G40" s="27"/>
      <c r="H40" s="28"/>
      <c r="I40" s="29">
        <v>3</v>
      </c>
      <c r="J40" s="30" t="s">
        <v>327</v>
      </c>
      <c r="K40" s="31">
        <f>IF(ISERROR(VLOOKUP(J40,'KAYIT LİSTESİ'!$B$4:$I$976,2,0)),"",(VLOOKUP(J40,'KAYIT LİSTESİ'!$B$4:$I$976,2,0)))</f>
        <v>337</v>
      </c>
      <c r="L40" s="32">
        <f>IF(ISERROR(VLOOKUP(J40,'KAYIT LİSTESİ'!$B$4:$I$976,4,0)),"",(VLOOKUP(J40,'KAYIT LİSTESİ'!$B$4:$I$976,4,0)))</f>
        <v>37095</v>
      </c>
      <c r="M40" s="61" t="str">
        <f>IF(ISERROR(VLOOKUP(J40,'KAYIT LİSTESİ'!$B$4:$I$976,5,0)),"",(VLOOKUP(J40,'KAYIT LİSTESİ'!$B$4:$I$976,5,0)))</f>
        <v>BÜŞRA DÜNDAR</v>
      </c>
      <c r="N40" s="61" t="str">
        <f>IF(ISERROR(VLOOKUP(J40,'KAYIT LİSTESİ'!$B$4:$I$976,6,0)),"",(VLOOKUP(J40,'KAYIT LİSTESİ'!$B$4:$I$976,6,0)))</f>
        <v>İSTANBUL</v>
      </c>
      <c r="O40" s="294"/>
      <c r="P40" s="31"/>
    </row>
    <row r="41" spans="1:17" s="20" customFormat="1" ht="29.25" customHeight="1" x14ac:dyDescent="0.2">
      <c r="A41" s="23">
        <v>34</v>
      </c>
      <c r="B41" s="23"/>
      <c r="C41" s="24"/>
      <c r="D41" s="227"/>
      <c r="E41" s="228"/>
      <c r="F41" s="294"/>
      <c r="G41" s="27"/>
      <c r="H41" s="28"/>
      <c r="I41" s="29">
        <v>4</v>
      </c>
      <c r="J41" s="30" t="s">
        <v>328</v>
      </c>
      <c r="K41" s="31">
        <f>IF(ISERROR(VLOOKUP(J41,'KAYIT LİSTESİ'!$B$4:$I$976,2,0)),"",(VLOOKUP(J41,'KAYIT LİSTESİ'!$B$4:$I$976,2,0)))</f>
        <v>575</v>
      </c>
      <c r="L41" s="32">
        <f>IF(ISERROR(VLOOKUP(J41,'KAYIT LİSTESİ'!$B$4:$I$976,4,0)),"",(VLOOKUP(J41,'KAYIT LİSTESİ'!$B$4:$I$976,4,0)))</f>
        <v>36794</v>
      </c>
      <c r="M41" s="61" t="str">
        <f>IF(ISERROR(VLOOKUP(J41,'KAYIT LİSTESİ'!$B$4:$I$976,5,0)),"",(VLOOKUP(J41,'KAYIT LİSTESİ'!$B$4:$I$976,5,0)))</f>
        <v>ŞEVVAL AYAZ</v>
      </c>
      <c r="N41" s="61" t="str">
        <f>IF(ISERROR(VLOOKUP(J41,'KAYIT LİSTESİ'!$B$4:$I$976,6,0)),"",(VLOOKUP(J41,'KAYIT LİSTESİ'!$B$4:$I$976,6,0)))</f>
        <v>MERSİN</v>
      </c>
      <c r="O41" s="294"/>
      <c r="P41" s="31"/>
    </row>
    <row r="42" spans="1:17" s="20" customFormat="1" ht="29.25" customHeight="1" x14ac:dyDescent="0.2">
      <c r="A42" s="23">
        <v>35</v>
      </c>
      <c r="B42" s="23"/>
      <c r="C42" s="24"/>
      <c r="D42" s="227"/>
      <c r="E42" s="228"/>
      <c r="F42" s="294"/>
      <c r="G42" s="27"/>
      <c r="H42" s="28"/>
      <c r="I42" s="29">
        <v>5</v>
      </c>
      <c r="J42" s="30" t="s">
        <v>329</v>
      </c>
      <c r="K42" s="31">
        <f>IF(ISERROR(VLOOKUP(J42,'KAYIT LİSTESİ'!$B$4:$I$976,2,0)),"",(VLOOKUP(J42,'KAYIT LİSTESİ'!$B$4:$I$976,2,0)))</f>
        <v>499</v>
      </c>
      <c r="L42" s="32">
        <f>IF(ISERROR(VLOOKUP(J42,'KAYIT LİSTESİ'!$B$4:$I$976,4,0)),"",(VLOOKUP(J42,'KAYIT LİSTESİ'!$B$4:$I$976,4,0)))</f>
        <v>36526</v>
      </c>
      <c r="M42" s="61" t="str">
        <f>IF(ISERROR(VLOOKUP(J42,'KAYIT LİSTESİ'!$B$4:$I$976,5,0)),"",(VLOOKUP(J42,'KAYIT LİSTESİ'!$B$4:$I$976,5,0)))</f>
        <v>BEGÜM KURHAN</v>
      </c>
      <c r="N42" s="61" t="str">
        <f>IF(ISERROR(VLOOKUP(J42,'KAYIT LİSTESİ'!$B$4:$I$976,6,0)),"",(VLOOKUP(J42,'KAYIT LİSTESİ'!$B$4:$I$976,6,0)))</f>
        <v>KOCAELİ</v>
      </c>
      <c r="O42" s="294"/>
      <c r="P42" s="31"/>
    </row>
    <row r="43" spans="1:17" s="20" customFormat="1" ht="29.25" customHeight="1" x14ac:dyDescent="0.2">
      <c r="A43" s="23">
        <v>36</v>
      </c>
      <c r="B43" s="23"/>
      <c r="C43" s="24"/>
      <c r="D43" s="227"/>
      <c r="E43" s="228"/>
      <c r="F43" s="294"/>
      <c r="G43" s="27"/>
      <c r="H43" s="28"/>
      <c r="I43" s="29">
        <v>6</v>
      </c>
      <c r="J43" s="30" t="s">
        <v>330</v>
      </c>
      <c r="K43" s="31">
        <f>IF(ISERROR(VLOOKUP(J43,'KAYIT LİSTESİ'!$B$4:$I$976,2,0)),"",(VLOOKUP(J43,'KAYIT LİSTESİ'!$B$4:$I$976,2,0)))</f>
        <v>12</v>
      </c>
      <c r="L43" s="32">
        <f>IF(ISERROR(VLOOKUP(J43,'KAYIT LİSTESİ'!$B$4:$I$976,4,0)),"",(VLOOKUP(J43,'KAYIT LİSTESİ'!$B$4:$I$976,4,0)))</f>
        <v>37085</v>
      </c>
      <c r="M43" s="61" t="str">
        <f>IF(ISERROR(VLOOKUP(J43,'KAYIT LİSTESİ'!$B$4:$I$976,5,0)),"",(VLOOKUP(J43,'KAYIT LİSTESİ'!$B$4:$I$976,5,0)))</f>
        <v>MELİSA İNCİ GÜRBÜZ</v>
      </c>
      <c r="N43" s="61" t="str">
        <f>IF(ISERROR(VLOOKUP(J43,'KAYIT LİSTESİ'!$B$4:$I$976,6,0)),"",(VLOOKUP(J43,'KAYIT LİSTESİ'!$B$4:$I$976,6,0)))</f>
        <v>ADANA</v>
      </c>
      <c r="O43" s="294"/>
      <c r="P43" s="31"/>
    </row>
    <row r="44" spans="1:17" s="20" customFormat="1" ht="29.25" customHeight="1" x14ac:dyDescent="0.2">
      <c r="A44" s="23">
        <v>37</v>
      </c>
      <c r="B44" s="23"/>
      <c r="C44" s="24"/>
      <c r="D44" s="227"/>
      <c r="E44" s="228"/>
      <c r="F44" s="294"/>
      <c r="G44" s="27"/>
      <c r="H44" s="28"/>
      <c r="I44" s="29">
        <v>7</v>
      </c>
      <c r="J44" s="30" t="s">
        <v>331</v>
      </c>
      <c r="K44" s="31">
        <f>IF(ISERROR(VLOOKUP(J44,'KAYIT LİSTESİ'!$B$4:$I$976,2,0)),"",(VLOOKUP(J44,'KAYIT LİSTESİ'!$B$4:$I$976,2,0)))</f>
        <v>603</v>
      </c>
      <c r="L44" s="32">
        <f>IF(ISERROR(VLOOKUP(J44,'KAYIT LİSTESİ'!$B$4:$I$976,4,0)),"",(VLOOKUP(J44,'KAYIT LİSTESİ'!$B$4:$I$976,4,0)))</f>
        <v>37966</v>
      </c>
      <c r="M44" s="61" t="str">
        <f>IF(ISERROR(VLOOKUP(J44,'KAYIT LİSTESİ'!$B$4:$I$976,5,0)),"",(VLOOKUP(J44,'KAYIT LİSTESİ'!$B$4:$I$976,5,0)))</f>
        <v>ALEYNA TOK</v>
      </c>
      <c r="N44" s="61" t="str">
        <f>IF(ISERROR(VLOOKUP(J44,'KAYIT LİSTESİ'!$B$4:$I$976,6,0)),"",(VLOOKUP(J44,'KAYIT LİSTESİ'!$B$4:$I$976,6,0)))</f>
        <v>NİĞDE</v>
      </c>
      <c r="O44" s="294"/>
      <c r="P44" s="31"/>
    </row>
    <row r="45" spans="1:17" s="20" customFormat="1" ht="29.25" customHeight="1" x14ac:dyDescent="0.2">
      <c r="A45" s="23">
        <v>38</v>
      </c>
      <c r="B45" s="23"/>
      <c r="C45" s="24"/>
      <c r="D45" s="227"/>
      <c r="E45" s="228"/>
      <c r="F45" s="294"/>
      <c r="G45" s="27"/>
      <c r="H45" s="28"/>
      <c r="I45" s="29">
        <v>8</v>
      </c>
      <c r="J45" s="30" t="s">
        <v>332</v>
      </c>
      <c r="K45" s="31">
        <f>IF(ISERROR(VLOOKUP(J45,'KAYIT LİSTESİ'!$B$4:$I$976,2,0)),"",(VLOOKUP(J45,'KAYIT LİSTESİ'!$B$4:$I$976,2,0)))</f>
        <v>1211</v>
      </c>
      <c r="L45" s="32">
        <f>IF(ISERROR(VLOOKUP(J45,'KAYIT LİSTESİ'!$B$4:$I$976,4,0)),"",(VLOOKUP(J45,'KAYIT LİSTESİ'!$B$4:$I$976,4,0)))</f>
        <v>37123</v>
      </c>
      <c r="M45" s="61" t="str">
        <f>IF(ISERROR(VLOOKUP(J45,'KAYIT LİSTESİ'!$B$4:$I$976,5,0)),"",(VLOOKUP(J45,'KAYIT LİSTESİ'!$B$4:$I$976,5,0)))</f>
        <v>SENA ÖZDEMİR</v>
      </c>
      <c r="N45" s="61" t="str">
        <f>IF(ISERROR(VLOOKUP(J45,'KAYIT LİSTESİ'!$B$4:$I$976,6,0)),"",(VLOOKUP(J45,'KAYIT LİSTESİ'!$B$4:$I$976,6,0)))</f>
        <v>İZMİR</v>
      </c>
      <c r="O45" s="294"/>
      <c r="P45" s="31"/>
    </row>
    <row r="46" spans="1:17" ht="14.25" customHeight="1" x14ac:dyDescent="0.2">
      <c r="A46" s="38" t="s">
        <v>20</v>
      </c>
      <c r="B46" s="38"/>
      <c r="C46" s="38"/>
      <c r="D46" s="71"/>
      <c r="E46" s="63" t="s">
        <v>0</v>
      </c>
      <c r="F46" s="56" t="s">
        <v>1</v>
      </c>
      <c r="G46" s="34"/>
      <c r="H46" s="39" t="s">
        <v>2</v>
      </c>
      <c r="I46" s="39"/>
      <c r="J46" s="39"/>
      <c r="K46" s="39"/>
      <c r="M46" s="66" t="s">
        <v>3</v>
      </c>
      <c r="N46" s="67" t="s">
        <v>3</v>
      </c>
      <c r="O46" s="34" t="s">
        <v>3</v>
      </c>
      <c r="P46" s="38"/>
      <c r="Q46" s="40"/>
    </row>
  </sheetData>
  <autoFilter ref="B6:G7"/>
  <mergeCells count="21">
    <mergeCell ref="I16:P16"/>
    <mergeCell ref="I26:P26"/>
    <mergeCell ref="I36:P36"/>
    <mergeCell ref="A4:C4"/>
    <mergeCell ref="D4:E4"/>
    <mergeCell ref="N5:P5"/>
    <mergeCell ref="A6:A7"/>
    <mergeCell ref="B6:B7"/>
    <mergeCell ref="C6:C7"/>
    <mergeCell ref="D6:D7"/>
    <mergeCell ref="E6:E7"/>
    <mergeCell ref="F6:F7"/>
    <mergeCell ref="G6:G7"/>
    <mergeCell ref="I3:L3"/>
    <mergeCell ref="I6:P6"/>
    <mergeCell ref="A1:P1"/>
    <mergeCell ref="A2:P2"/>
    <mergeCell ref="A3:C3"/>
    <mergeCell ref="D3:E3"/>
    <mergeCell ref="F3:G3"/>
    <mergeCell ref="N3:P3"/>
  </mergeCells>
  <conditionalFormatting sqref="F8:F45">
    <cfRule type="duplicateValues" dxfId="2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6"/>
  <sheetViews>
    <sheetView view="pageBreakPreview" topLeftCell="A13" zoomScale="90" zoomScaleNormal="100" zoomScaleSheetLayoutView="90" workbookViewId="0">
      <selection activeCell="E39" sqref="E39"/>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4.42578125" style="22" customWidth="1"/>
    <col min="7" max="7" width="7.5703125" style="35" customWidth="1"/>
    <col min="8" max="8" width="2.140625" style="22" customWidth="1"/>
    <col min="9" max="9" width="4.42578125" style="34" customWidth="1"/>
    <col min="10" max="10" width="9.85546875" style="34" hidden="1" customWidth="1"/>
    <col min="11" max="11" width="6.5703125" style="34" customWidth="1"/>
    <col min="12" max="12" width="13.7109375" style="36" customWidth="1"/>
    <col min="13" max="13" width="23.7109375" style="68" customWidth="1"/>
    <col min="14" max="14" width="14.7109375" style="68" customWidth="1"/>
    <col min="15" max="15" width="15.570312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255</v>
      </c>
      <c r="E3" s="543"/>
      <c r="F3" s="559" t="s">
        <v>59</v>
      </c>
      <c r="G3" s="559"/>
      <c r="H3" s="11" t="s">
        <v>262</v>
      </c>
      <c r="I3" s="546" t="str">
        <f>'YARIŞMA PROGRAMI'!E7</f>
        <v>8.54 veya ilk üç</v>
      </c>
      <c r="J3" s="546"/>
      <c r="K3" s="546"/>
      <c r="L3" s="546"/>
      <c r="M3" s="324" t="s">
        <v>335</v>
      </c>
      <c r="N3" s="545" t="str">
        <f>('YARIŞMA PROGRAMI'!F7)</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274" t="e">
        <f>'YARIŞMA PROGRAMI'!#REF!</f>
        <v>#REF!</v>
      </c>
      <c r="O4" s="275" t="e">
        <f>'YARIŞMA PROGRAMI'!#REF!</f>
        <v>#REF!</v>
      </c>
      <c r="P4" s="273"/>
    </row>
    <row r="5" spans="1:16" s="10" customFormat="1" ht="21" customHeight="1" x14ac:dyDescent="0.2">
      <c r="A5" s="14"/>
      <c r="B5" s="14"/>
      <c r="C5" s="15"/>
      <c r="D5" s="16"/>
      <c r="E5" s="17"/>
      <c r="F5" s="17"/>
      <c r="G5" s="17"/>
      <c r="H5" s="17"/>
      <c r="I5" s="14"/>
      <c r="J5" s="14"/>
      <c r="K5" s="14"/>
      <c r="L5" s="18"/>
      <c r="M5" s="19"/>
      <c r="N5" s="554">
        <f ca="1">NOW()</f>
        <v>42032.783748148147</v>
      </c>
      <c r="O5" s="554"/>
      <c r="P5" s="554"/>
    </row>
    <row r="6" spans="1:16" s="20" customFormat="1" ht="24.95" customHeight="1" x14ac:dyDescent="0.2">
      <c r="A6" s="548" t="s">
        <v>12</v>
      </c>
      <c r="B6" s="549" t="s">
        <v>260</v>
      </c>
      <c r="C6" s="551" t="s">
        <v>285</v>
      </c>
      <c r="D6" s="547" t="s">
        <v>14</v>
      </c>
      <c r="E6" s="547" t="s">
        <v>57</v>
      </c>
      <c r="F6" s="547" t="s">
        <v>15</v>
      </c>
      <c r="G6" s="552" t="s">
        <v>30</v>
      </c>
      <c r="I6" s="523" t="s">
        <v>1146</v>
      </c>
      <c r="J6" s="524"/>
      <c r="K6" s="524"/>
      <c r="L6" s="524"/>
      <c r="M6" s="524"/>
      <c r="N6" s="524"/>
      <c r="O6" s="524"/>
      <c r="P6" s="539"/>
    </row>
    <row r="7" spans="1:16" ht="26.2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9.25" customHeight="1" x14ac:dyDescent="0.2">
      <c r="A8" s="23">
        <v>1</v>
      </c>
      <c r="B8" s="23"/>
      <c r="C8" s="24"/>
      <c r="D8" s="227"/>
      <c r="E8" s="228"/>
      <c r="F8" s="294"/>
      <c r="G8" s="27"/>
      <c r="H8" s="28"/>
      <c r="I8" s="29">
        <v>1</v>
      </c>
      <c r="J8" s="30" t="s">
        <v>1147</v>
      </c>
      <c r="K8" s="31">
        <f>IF(ISERROR(VLOOKUP(J8,'KAYIT LİSTESİ'!$B$4:$I$976,2,0)),"",(VLOOKUP(J8,'KAYIT LİSTESİ'!$B$4:$I$976,2,0)))</f>
        <v>145</v>
      </c>
      <c r="L8" s="32">
        <f>IF(ISERROR(VLOOKUP(J8,'KAYIT LİSTESİ'!$B$4:$I$976,4,0)),"",(VLOOKUP(J8,'KAYIT LİSTESİ'!$B$4:$I$976,4,0)))</f>
        <v>37333</v>
      </c>
      <c r="M8" s="61" t="str">
        <f>IF(ISERROR(VLOOKUP(J8,'KAYIT LİSTESİ'!$B$4:$I$976,5,0)),"",(VLOOKUP(J8,'KAYIT LİSTESİ'!$B$4:$I$976,5,0)))</f>
        <v>BEYZANUR AKMAN</v>
      </c>
      <c r="N8" s="61" t="str">
        <f>IF(ISERROR(VLOOKUP(J8,'KAYIT LİSTESİ'!$B$4:$I$976,6,0)),"",(VLOOKUP(J8,'KAYIT LİSTESİ'!$B$4:$I$976,6,0)))</f>
        <v>BURSA</v>
      </c>
      <c r="O8" s="294"/>
      <c r="P8" s="31"/>
    </row>
    <row r="9" spans="1:16" s="20" customFormat="1" ht="29.25" customHeight="1" x14ac:dyDescent="0.2">
      <c r="A9" s="23">
        <v>2</v>
      </c>
      <c r="B9" s="23"/>
      <c r="C9" s="24"/>
      <c r="D9" s="227"/>
      <c r="E9" s="228"/>
      <c r="F9" s="294"/>
      <c r="G9" s="27"/>
      <c r="H9" s="28"/>
      <c r="I9" s="29">
        <v>2</v>
      </c>
      <c r="J9" s="30" t="s">
        <v>1148</v>
      </c>
      <c r="K9" s="31">
        <f>IF(ISERROR(VLOOKUP(J9,'KAYIT LİSTESİ'!$B$4:$I$976,2,0)),"",(VLOOKUP(J9,'KAYIT LİSTESİ'!$B$4:$I$976,2,0)))</f>
        <v>442</v>
      </c>
      <c r="L9" s="32">
        <f>IF(ISERROR(VLOOKUP(J9,'KAYIT LİSTESİ'!$B$4:$I$976,4,0)),"",(VLOOKUP(J9,'KAYIT LİSTESİ'!$B$4:$I$976,4,0)))</f>
        <v>37013</v>
      </c>
      <c r="M9" s="61" t="str">
        <f>IF(ISERROR(VLOOKUP(J9,'KAYIT LİSTESİ'!$B$4:$I$976,5,0)),"",(VLOOKUP(J9,'KAYIT LİSTESİ'!$B$4:$I$976,5,0)))</f>
        <v>DİLARA KAYIKÇI</v>
      </c>
      <c r="N9" s="61" t="str">
        <f>IF(ISERROR(VLOOKUP(J9,'KAYIT LİSTESİ'!$B$4:$I$976,6,0)),"",(VLOOKUP(J9,'KAYIT LİSTESİ'!$B$4:$I$976,6,0)))</f>
        <v>KARABÜK</v>
      </c>
      <c r="O9" s="294"/>
      <c r="P9" s="31"/>
    </row>
    <row r="10" spans="1:16" s="20" customFormat="1" ht="29.25" customHeight="1" x14ac:dyDescent="0.2">
      <c r="A10" s="23">
        <v>3</v>
      </c>
      <c r="B10" s="23"/>
      <c r="C10" s="24"/>
      <c r="D10" s="227"/>
      <c r="E10" s="228"/>
      <c r="F10" s="294"/>
      <c r="G10" s="27"/>
      <c r="H10" s="28"/>
      <c r="I10" s="29">
        <v>3</v>
      </c>
      <c r="J10" s="30" t="s">
        <v>1149</v>
      </c>
      <c r="K10" s="31">
        <f>IF(ISERROR(VLOOKUP(J10,'KAYIT LİSTESİ'!$B$4:$I$976,2,0)),"",(VLOOKUP(J10,'KAYIT LİSTESİ'!$B$4:$I$976,2,0)))</f>
        <v>734</v>
      </c>
      <c r="L10" s="32">
        <f>IF(ISERROR(VLOOKUP(J10,'KAYIT LİSTESİ'!$B$4:$I$976,4,0)),"",(VLOOKUP(J10,'KAYIT LİSTESİ'!$B$4:$I$976,4,0)))</f>
        <v>36557</v>
      </c>
      <c r="M10" s="61" t="str">
        <f>IF(ISERROR(VLOOKUP(J10,'KAYIT LİSTESİ'!$B$4:$I$976,5,0)),"",(VLOOKUP(J10,'KAYIT LİSTESİ'!$B$4:$I$976,5,0)))</f>
        <v>SUDE KUM</v>
      </c>
      <c r="N10" s="61" t="str">
        <f>IF(ISERROR(VLOOKUP(J10,'KAYIT LİSTESİ'!$B$4:$I$976,6,0)),"",(VLOOKUP(J10,'KAYIT LİSTESİ'!$B$4:$I$976,6,0)))</f>
        <v>TRABZON</v>
      </c>
      <c r="O10" s="294"/>
      <c r="P10" s="31"/>
    </row>
    <row r="11" spans="1:16" s="20" customFormat="1" ht="29.25" customHeight="1" x14ac:dyDescent="0.2">
      <c r="A11" s="23">
        <v>4</v>
      </c>
      <c r="B11" s="23"/>
      <c r="C11" s="24"/>
      <c r="D11" s="227"/>
      <c r="E11" s="228"/>
      <c r="F11" s="294"/>
      <c r="G11" s="27"/>
      <c r="H11" s="28"/>
      <c r="I11" s="29">
        <v>4</v>
      </c>
      <c r="J11" s="30" t="s">
        <v>1150</v>
      </c>
      <c r="K11" s="31">
        <f>IF(ISERROR(VLOOKUP(J11,'KAYIT LİSTESİ'!$B$4:$I$976,2,0)),"",(VLOOKUP(J11,'KAYIT LİSTESİ'!$B$4:$I$976,2,0)))</f>
        <v>534</v>
      </c>
      <c r="L11" s="32">
        <f>IF(ISERROR(VLOOKUP(J11,'KAYIT LİSTESİ'!$B$4:$I$976,4,0)),"",(VLOOKUP(J11,'KAYIT LİSTESİ'!$B$4:$I$976,4,0)))</f>
        <v>36576</v>
      </c>
      <c r="M11" s="61" t="str">
        <f>IF(ISERROR(VLOOKUP(J11,'KAYIT LİSTESİ'!$B$4:$I$976,5,0)),"",(VLOOKUP(J11,'KAYIT LİSTESİ'!$B$4:$I$976,5,0)))</f>
        <v>ZEHRA BEHLÜL BÜYÜKDİŞİKİTLİ</v>
      </c>
      <c r="N11" s="61" t="str">
        <f>IF(ISERROR(VLOOKUP(J11,'KAYIT LİSTESİ'!$B$4:$I$976,6,0)),"",(VLOOKUP(J11,'KAYIT LİSTESİ'!$B$4:$I$976,6,0)))</f>
        <v>KONYA</v>
      </c>
      <c r="O11" s="294"/>
      <c r="P11" s="31"/>
    </row>
    <row r="12" spans="1:16" s="20" customFormat="1" ht="29.25" customHeight="1" x14ac:dyDescent="0.2">
      <c r="A12" s="23">
        <v>5</v>
      </c>
      <c r="B12" s="23"/>
      <c r="C12" s="24"/>
      <c r="D12" s="227"/>
      <c r="E12" s="228"/>
      <c r="F12" s="294"/>
      <c r="G12" s="27"/>
      <c r="H12" s="28"/>
      <c r="I12" s="29">
        <v>5</v>
      </c>
      <c r="J12" s="30" t="s">
        <v>1151</v>
      </c>
      <c r="K12" s="31">
        <f>IF(ISERROR(VLOOKUP(J12,'KAYIT LİSTESİ'!$B$4:$I$976,2,0)),"",(VLOOKUP(J12,'KAYIT LİSTESİ'!$B$4:$I$976,2,0)))</f>
        <v>391</v>
      </c>
      <c r="L12" s="32">
        <f>IF(ISERROR(VLOOKUP(J12,'KAYIT LİSTESİ'!$B$4:$I$976,4,0)),"",(VLOOKUP(J12,'KAYIT LİSTESİ'!$B$4:$I$976,4,0)))</f>
        <v>37643</v>
      </c>
      <c r="M12" s="61" t="str">
        <f>IF(ISERROR(VLOOKUP(J12,'KAYIT LİSTESİ'!$B$4:$I$976,5,0)),"",(VLOOKUP(J12,'KAYIT LİSTESİ'!$B$4:$I$976,5,0)))</f>
        <v>NURCAN ERTEPE</v>
      </c>
      <c r="N12" s="61" t="str">
        <f>IF(ISERROR(VLOOKUP(J12,'KAYIT LİSTESİ'!$B$4:$I$976,6,0)),"",(VLOOKUP(J12,'KAYIT LİSTESİ'!$B$4:$I$976,6,0)))</f>
        <v>İSTANBUL</v>
      </c>
      <c r="O12" s="294"/>
      <c r="P12" s="31"/>
    </row>
    <row r="13" spans="1:16" s="20" customFormat="1" ht="29.25" customHeight="1" x14ac:dyDescent="0.2">
      <c r="A13" s="23">
        <v>6</v>
      </c>
      <c r="B13" s="23"/>
      <c r="C13" s="24"/>
      <c r="D13" s="227"/>
      <c r="E13" s="228"/>
      <c r="F13" s="294"/>
      <c r="G13" s="27"/>
      <c r="H13" s="28"/>
      <c r="I13" s="29">
        <v>6</v>
      </c>
      <c r="J13" s="30" t="s">
        <v>1152</v>
      </c>
      <c r="K13" s="31">
        <f>IF(ISERROR(VLOOKUP(J13,'KAYIT LİSTESİ'!$B$4:$I$976,2,0)),"",(VLOOKUP(J13,'KAYIT LİSTESİ'!$B$4:$I$976,2,0)))</f>
        <v>319</v>
      </c>
      <c r="L13" s="32">
        <f>IF(ISERROR(VLOOKUP(J13,'KAYIT LİSTESİ'!$B$4:$I$976,4,0)),"",(VLOOKUP(J13,'KAYIT LİSTESİ'!$B$4:$I$976,4,0)))</f>
        <v>37279</v>
      </c>
      <c r="M13" s="61" t="str">
        <f>IF(ISERROR(VLOOKUP(J13,'KAYIT LİSTESİ'!$B$4:$I$976,5,0)),"",(VLOOKUP(J13,'KAYIT LİSTESİ'!$B$4:$I$976,5,0)))</f>
        <v>ARJİN AVRAS</v>
      </c>
      <c r="N13" s="61" t="str">
        <f>IF(ISERROR(VLOOKUP(J13,'KAYIT LİSTESİ'!$B$4:$I$976,6,0)),"",(VLOOKUP(J13,'KAYIT LİSTESİ'!$B$4:$I$976,6,0)))</f>
        <v>İSTANBUL</v>
      </c>
      <c r="O13" s="294"/>
      <c r="P13" s="31"/>
    </row>
    <row r="14" spans="1:16" s="20" customFormat="1" ht="29.25" customHeight="1" x14ac:dyDescent="0.2">
      <c r="A14" s="23">
        <v>7</v>
      </c>
      <c r="B14" s="23"/>
      <c r="C14" s="24"/>
      <c r="D14" s="227"/>
      <c r="E14" s="228"/>
      <c r="F14" s="294"/>
      <c r="G14" s="27"/>
      <c r="H14" s="28"/>
      <c r="I14" s="29">
        <v>7</v>
      </c>
      <c r="J14" s="30" t="s">
        <v>1153</v>
      </c>
      <c r="K14" s="31">
        <f>IF(ISERROR(VLOOKUP(J14,'KAYIT LİSTESİ'!$B$4:$I$976,2,0)),"",(VLOOKUP(J14,'KAYIT LİSTESİ'!$B$4:$I$976,2,0)))</f>
        <v>736</v>
      </c>
      <c r="L14" s="32">
        <f>IF(ISERROR(VLOOKUP(J14,'KAYIT LİSTESİ'!$B$4:$I$976,4,0)),"",(VLOOKUP(J14,'KAYIT LİSTESİ'!$B$4:$I$976,4,0)))</f>
        <v>36713</v>
      </c>
      <c r="M14" s="61" t="str">
        <f>IF(ISERROR(VLOOKUP(J14,'KAYIT LİSTESİ'!$B$4:$I$976,5,0)),"",(VLOOKUP(J14,'KAYIT LİSTESİ'!$B$4:$I$976,5,0)))</f>
        <v>BÜŞRA TUNA</v>
      </c>
      <c r="N14" s="61" t="str">
        <f>IF(ISERROR(VLOOKUP(J14,'KAYIT LİSTESİ'!$B$4:$I$976,6,0)),"",(VLOOKUP(J14,'KAYIT LİSTESİ'!$B$4:$I$976,6,0)))</f>
        <v>TUNCELİ</v>
      </c>
      <c r="O14" s="294"/>
      <c r="P14" s="31"/>
    </row>
    <row r="15" spans="1:16" s="20" customFormat="1" ht="29.25" customHeight="1" x14ac:dyDescent="0.2">
      <c r="A15" s="23">
        <v>8</v>
      </c>
      <c r="B15" s="23"/>
      <c r="C15" s="24"/>
      <c r="D15" s="227"/>
      <c r="E15" s="228"/>
      <c r="F15" s="294"/>
      <c r="G15" s="27"/>
      <c r="H15" s="28"/>
      <c r="I15" s="29">
        <v>8</v>
      </c>
      <c r="J15" s="30" t="s">
        <v>1154</v>
      </c>
      <c r="K15" s="31">
        <f>IF(ISERROR(VLOOKUP(J15,'KAYIT LİSTESİ'!$B$4:$I$976,2,0)),"",(VLOOKUP(J15,'KAYIT LİSTESİ'!$B$4:$I$976,2,0)))</f>
        <v>263</v>
      </c>
      <c r="L15" s="32">
        <f>IF(ISERROR(VLOOKUP(J15,'KAYIT LİSTESİ'!$B$4:$I$976,4,0)),"",(VLOOKUP(J15,'KAYIT LİSTESİ'!$B$4:$I$976,4,0)))</f>
        <v>37855</v>
      </c>
      <c r="M15" s="61" t="str">
        <f>IF(ISERROR(VLOOKUP(J15,'KAYIT LİSTESİ'!$B$4:$I$976,5,0)),"",(VLOOKUP(J15,'KAYIT LİSTESİ'!$B$4:$I$976,5,0)))</f>
        <v>ŞEYDA YILANCI</v>
      </c>
      <c r="N15" s="61" t="str">
        <f>IF(ISERROR(VLOOKUP(J15,'KAYIT LİSTESİ'!$B$4:$I$976,6,0)),"",(VLOOKUP(J15,'KAYIT LİSTESİ'!$B$4:$I$976,6,0)))</f>
        <v>GİRESUN</v>
      </c>
      <c r="O15" s="294"/>
      <c r="P15" s="31"/>
    </row>
    <row r="16" spans="1:16" s="20" customFormat="1" ht="29.25" customHeight="1" x14ac:dyDescent="0.2">
      <c r="A16" s="23">
        <v>9</v>
      </c>
      <c r="B16" s="23"/>
      <c r="C16" s="24"/>
      <c r="D16" s="227"/>
      <c r="E16" s="228"/>
      <c r="F16" s="294"/>
      <c r="G16" s="27"/>
      <c r="H16" s="28"/>
      <c r="I16" s="523" t="s">
        <v>1155</v>
      </c>
      <c r="J16" s="524"/>
      <c r="K16" s="524"/>
      <c r="L16" s="524"/>
      <c r="M16" s="524"/>
      <c r="N16" s="524"/>
      <c r="O16" s="524"/>
      <c r="P16" s="539"/>
    </row>
    <row r="17" spans="1:16" s="20" customFormat="1" ht="29.25" customHeight="1" x14ac:dyDescent="0.2">
      <c r="A17" s="23">
        <v>10</v>
      </c>
      <c r="B17" s="23"/>
      <c r="C17" s="24"/>
      <c r="D17" s="227"/>
      <c r="E17" s="228"/>
      <c r="F17" s="294"/>
      <c r="G17" s="27"/>
      <c r="H17" s="28"/>
      <c r="I17" s="60" t="s">
        <v>12</v>
      </c>
      <c r="J17" s="57" t="s">
        <v>261</v>
      </c>
      <c r="K17" s="57" t="s">
        <v>260</v>
      </c>
      <c r="L17" s="58" t="s">
        <v>13</v>
      </c>
      <c r="M17" s="59" t="s">
        <v>14</v>
      </c>
      <c r="N17" s="59" t="s">
        <v>57</v>
      </c>
      <c r="O17" s="57" t="s">
        <v>15</v>
      </c>
      <c r="P17" s="57" t="s">
        <v>30</v>
      </c>
    </row>
    <row r="18" spans="1:16" s="20" customFormat="1" ht="29.25" customHeight="1" x14ac:dyDescent="0.2">
      <c r="A18" s="23">
        <v>11</v>
      </c>
      <c r="B18" s="23"/>
      <c r="C18" s="24"/>
      <c r="D18" s="227"/>
      <c r="E18" s="228"/>
      <c r="F18" s="294"/>
      <c r="G18" s="27"/>
      <c r="H18" s="28"/>
      <c r="I18" s="29">
        <v>1</v>
      </c>
      <c r="J18" s="30" t="s">
        <v>1156</v>
      </c>
      <c r="K18" s="31">
        <f>IF(ISERROR(VLOOKUP(J18,'KAYIT LİSTESİ'!$B$4:$I$976,2,0)),"",(VLOOKUP(J18,'KAYIT LİSTESİ'!$B$4:$I$976,2,0)))</f>
        <v>742</v>
      </c>
      <c r="L18" s="32">
        <f>IF(ISERROR(VLOOKUP(J18,'KAYIT LİSTESİ'!$B$4:$I$976,4,0)),"",(VLOOKUP(J18,'KAYIT LİSTESİ'!$B$4:$I$976,4,0)))</f>
        <v>36655</v>
      </c>
      <c r="M18" s="61" t="str">
        <f>IF(ISERROR(VLOOKUP(J18,'KAYIT LİSTESİ'!$B$4:$I$976,5,0)),"",(VLOOKUP(J18,'KAYIT LİSTESİ'!$B$4:$I$976,5,0)))</f>
        <v>ÖZNUR TATAR</v>
      </c>
      <c r="N18" s="61" t="str">
        <f>IF(ISERROR(VLOOKUP(J18,'KAYIT LİSTESİ'!$B$4:$I$976,6,0)),"",(VLOOKUP(J18,'KAYIT LİSTESİ'!$B$4:$I$976,6,0)))</f>
        <v>VAN</v>
      </c>
      <c r="O18" s="294"/>
      <c r="P18" s="31"/>
    </row>
    <row r="19" spans="1:16" s="20" customFormat="1" ht="29.25" customHeight="1" x14ac:dyDescent="0.2">
      <c r="A19" s="23">
        <v>12</v>
      </c>
      <c r="B19" s="23"/>
      <c r="C19" s="24"/>
      <c r="D19" s="227"/>
      <c r="E19" s="228"/>
      <c r="F19" s="294"/>
      <c r="G19" s="27"/>
      <c r="H19" s="28"/>
      <c r="I19" s="29">
        <v>2</v>
      </c>
      <c r="J19" s="30" t="s">
        <v>1157</v>
      </c>
      <c r="K19" s="31">
        <f>IF(ISERROR(VLOOKUP(J19,'KAYIT LİSTESİ'!$B$4:$I$976,2,0)),"",(VLOOKUP(J19,'KAYIT LİSTESİ'!$B$4:$I$976,2,0)))</f>
        <v>431</v>
      </c>
      <c r="L19" s="32">
        <f>IF(ISERROR(VLOOKUP(J19,'KAYIT LİSTESİ'!$B$4:$I$976,4,0)),"",(VLOOKUP(J19,'KAYIT LİSTESİ'!$B$4:$I$976,4,0)))</f>
        <v>37021</v>
      </c>
      <c r="M19" s="61" t="str">
        <f>IF(ISERROR(VLOOKUP(J19,'KAYIT LİSTESİ'!$B$4:$I$976,5,0)),"",(VLOOKUP(J19,'KAYIT LİSTESİ'!$B$4:$I$976,5,0)))</f>
        <v>DEFNE GÜLÜŞ</v>
      </c>
      <c r="N19" s="61" t="str">
        <f>IF(ISERROR(VLOOKUP(J19,'KAYIT LİSTESİ'!$B$4:$I$976,6,0)),"",(VLOOKUP(J19,'KAYIT LİSTESİ'!$B$4:$I$976,6,0)))</f>
        <v>İZMİR</v>
      </c>
      <c r="O19" s="294"/>
      <c r="P19" s="31"/>
    </row>
    <row r="20" spans="1:16" s="20" customFormat="1" ht="29.25" customHeight="1" x14ac:dyDescent="0.2">
      <c r="A20" s="23">
        <v>13</v>
      </c>
      <c r="B20" s="23"/>
      <c r="C20" s="24"/>
      <c r="D20" s="227"/>
      <c r="E20" s="228"/>
      <c r="F20" s="294"/>
      <c r="G20" s="27"/>
      <c r="H20" s="28"/>
      <c r="I20" s="29">
        <v>3</v>
      </c>
      <c r="J20" s="30" t="s">
        <v>1158</v>
      </c>
      <c r="K20" s="31">
        <f>IF(ISERROR(VLOOKUP(J20,'KAYIT LİSTESİ'!$B$4:$I$976,2,0)),"",(VLOOKUP(J20,'KAYIT LİSTESİ'!$B$4:$I$976,2,0)))</f>
        <v>77</v>
      </c>
      <c r="L20" s="32">
        <f>IF(ISERROR(VLOOKUP(J20,'KAYIT LİSTESİ'!$B$4:$I$976,4,0)),"",(VLOOKUP(J20,'KAYIT LİSTESİ'!$B$4:$I$976,4,0)))</f>
        <v>36603</v>
      </c>
      <c r="M20" s="61" t="str">
        <f>IF(ISERROR(VLOOKUP(J20,'KAYIT LİSTESİ'!$B$4:$I$976,5,0)),"",(VLOOKUP(J20,'KAYIT LİSTESİ'!$B$4:$I$976,5,0)))</f>
        <v>ALEYNA ÇAKMAK</v>
      </c>
      <c r="N20" s="61" t="str">
        <f>IF(ISERROR(VLOOKUP(J20,'KAYIT LİSTESİ'!$B$4:$I$976,6,0)),"",(VLOOKUP(J20,'KAYIT LİSTESİ'!$B$4:$I$976,6,0)))</f>
        <v>BALIKESİR</v>
      </c>
      <c r="O20" s="294"/>
      <c r="P20" s="31"/>
    </row>
    <row r="21" spans="1:16" s="20" customFormat="1" ht="29.25" customHeight="1" x14ac:dyDescent="0.2">
      <c r="A21" s="23">
        <v>14</v>
      </c>
      <c r="B21" s="23"/>
      <c r="C21" s="24"/>
      <c r="D21" s="227"/>
      <c r="E21" s="228"/>
      <c r="F21" s="294"/>
      <c r="G21" s="27"/>
      <c r="H21" s="28"/>
      <c r="I21" s="29">
        <v>4</v>
      </c>
      <c r="J21" s="30" t="s">
        <v>1159</v>
      </c>
      <c r="K21" s="31">
        <f>IF(ISERROR(VLOOKUP(J21,'KAYIT LİSTESİ'!$B$4:$I$976,2,0)),"",(VLOOKUP(J21,'KAYIT LİSTESİ'!$B$4:$I$976,2,0)))</f>
        <v>419</v>
      </c>
      <c r="L21" s="32">
        <f>IF(ISERROR(VLOOKUP(J21,'KAYIT LİSTESİ'!$B$4:$I$976,4,0)),"",(VLOOKUP(J21,'KAYIT LİSTESİ'!$B$4:$I$976,4,0)))</f>
        <v>37153</v>
      </c>
      <c r="M21" s="61" t="str">
        <f>IF(ISERROR(VLOOKUP(J21,'KAYIT LİSTESİ'!$B$4:$I$976,5,0)),"",(VLOOKUP(J21,'KAYIT LİSTESİ'!$B$4:$I$976,5,0)))</f>
        <v>ZEHRA ERHAN</v>
      </c>
      <c r="N21" s="61" t="str">
        <f>IF(ISERROR(VLOOKUP(J21,'KAYIT LİSTESİ'!$B$4:$I$976,6,0)),"",(VLOOKUP(J21,'KAYIT LİSTESİ'!$B$4:$I$976,6,0)))</f>
        <v>İSTANBUL</v>
      </c>
      <c r="O21" s="294"/>
      <c r="P21" s="31"/>
    </row>
    <row r="22" spans="1:16" s="20" customFormat="1" ht="29.25" customHeight="1" x14ac:dyDescent="0.2">
      <c r="A22" s="23">
        <v>15</v>
      </c>
      <c r="B22" s="23"/>
      <c r="C22" s="24"/>
      <c r="D22" s="227"/>
      <c r="E22" s="228"/>
      <c r="F22" s="294"/>
      <c r="G22" s="27"/>
      <c r="H22" s="28"/>
      <c r="I22" s="29">
        <v>5</v>
      </c>
      <c r="J22" s="30" t="s">
        <v>1160</v>
      </c>
      <c r="K22" s="31">
        <f>IF(ISERROR(VLOOKUP(J22,'KAYIT LİSTESİ'!$B$4:$I$976,2,0)),"",(VLOOKUP(J22,'KAYIT LİSTESİ'!$B$4:$I$976,2,0)))</f>
        <v>250</v>
      </c>
      <c r="L22" s="32">
        <f>IF(ISERROR(VLOOKUP(J22,'KAYIT LİSTESİ'!$B$4:$I$976,4,0)),"",(VLOOKUP(J22,'KAYIT LİSTESİ'!$B$4:$I$976,4,0)))</f>
        <v>37340</v>
      </c>
      <c r="M22" s="61" t="str">
        <f>IF(ISERROR(VLOOKUP(J22,'KAYIT LİSTESİ'!$B$4:$I$976,5,0)),"",(VLOOKUP(J22,'KAYIT LİSTESİ'!$B$4:$I$976,5,0)))</f>
        <v>ELİF POLAT</v>
      </c>
      <c r="N22" s="61" t="str">
        <f>IF(ISERROR(VLOOKUP(J22,'KAYIT LİSTESİ'!$B$4:$I$976,6,0)),"",(VLOOKUP(J22,'KAYIT LİSTESİ'!$B$4:$I$976,6,0)))</f>
        <v>GAZİANTEP</v>
      </c>
      <c r="O22" s="294"/>
      <c r="P22" s="31"/>
    </row>
    <row r="23" spans="1:16" s="20" customFormat="1" ht="29.25" customHeight="1" x14ac:dyDescent="0.2">
      <c r="A23" s="23">
        <v>16</v>
      </c>
      <c r="B23" s="23"/>
      <c r="C23" s="24"/>
      <c r="D23" s="227"/>
      <c r="E23" s="228"/>
      <c r="F23" s="294"/>
      <c r="G23" s="27"/>
      <c r="H23" s="28"/>
      <c r="I23" s="29">
        <v>6</v>
      </c>
      <c r="J23" s="30" t="s">
        <v>1161</v>
      </c>
      <c r="K23" s="31">
        <f>IF(ISERROR(VLOOKUP(J23,'KAYIT LİSTESİ'!$B$4:$I$976,2,0)),"",(VLOOKUP(J23,'KAYIT LİSTESİ'!$B$4:$I$976,2,0)))</f>
        <v>87</v>
      </c>
      <c r="L23" s="32">
        <f>IF(ISERROR(VLOOKUP(J23,'KAYIT LİSTESİ'!$B$4:$I$976,4,0)),"",(VLOOKUP(J23,'KAYIT LİSTESİ'!$B$4:$I$976,4,0)))</f>
        <v>37045</v>
      </c>
      <c r="M23" s="61" t="str">
        <f>IF(ISERROR(VLOOKUP(J23,'KAYIT LİSTESİ'!$B$4:$I$976,5,0)),"",(VLOOKUP(J23,'KAYIT LİSTESİ'!$B$4:$I$976,5,0)))</f>
        <v>HİLAYDA ARSLAN</v>
      </c>
      <c r="N23" s="61" t="str">
        <f>IF(ISERROR(VLOOKUP(J23,'KAYIT LİSTESİ'!$B$4:$I$976,6,0)),"",(VLOOKUP(J23,'KAYIT LİSTESİ'!$B$4:$I$976,6,0)))</f>
        <v>BALIKESİR</v>
      </c>
      <c r="O23" s="294"/>
      <c r="P23" s="31"/>
    </row>
    <row r="24" spans="1:16" s="20" customFormat="1" ht="29.25" customHeight="1" x14ac:dyDescent="0.2">
      <c r="A24" s="23">
        <v>17</v>
      </c>
      <c r="B24" s="23"/>
      <c r="C24" s="24"/>
      <c r="D24" s="227"/>
      <c r="E24" s="228"/>
      <c r="F24" s="294"/>
      <c r="G24" s="27"/>
      <c r="H24" s="28"/>
      <c r="I24" s="29">
        <v>7</v>
      </c>
      <c r="J24" s="30" t="s">
        <v>1162</v>
      </c>
      <c r="K24" s="31">
        <f>IF(ISERROR(VLOOKUP(J24,'KAYIT LİSTESİ'!$B$4:$I$976,2,0)),"",(VLOOKUP(J24,'KAYIT LİSTESİ'!$B$4:$I$976,2,0)))</f>
        <v>355</v>
      </c>
      <c r="L24" s="32">
        <f>IF(ISERROR(VLOOKUP(J24,'KAYIT LİSTESİ'!$B$4:$I$976,4,0)),"",(VLOOKUP(J24,'KAYIT LİSTESİ'!$B$4:$I$976,4,0)))</f>
        <v>37515</v>
      </c>
      <c r="M24" s="61" t="str">
        <f>IF(ISERROR(VLOOKUP(J24,'KAYIT LİSTESİ'!$B$4:$I$976,5,0)),"",(VLOOKUP(J24,'KAYIT LİSTESİ'!$B$4:$I$976,5,0)))</f>
        <v>ELVAN ALKIŞ</v>
      </c>
      <c r="N24" s="61" t="str">
        <f>IF(ISERROR(VLOOKUP(J24,'KAYIT LİSTESİ'!$B$4:$I$976,6,0)),"",(VLOOKUP(J24,'KAYIT LİSTESİ'!$B$4:$I$976,6,0)))</f>
        <v>İSTANBUL</v>
      </c>
      <c r="O24" s="294"/>
      <c r="P24" s="31"/>
    </row>
    <row r="25" spans="1:16" s="20" customFormat="1" ht="29.25" customHeight="1" x14ac:dyDescent="0.2">
      <c r="A25" s="23">
        <v>18</v>
      </c>
      <c r="B25" s="23"/>
      <c r="C25" s="24"/>
      <c r="D25" s="227"/>
      <c r="E25" s="228"/>
      <c r="F25" s="294"/>
      <c r="G25" s="27"/>
      <c r="H25" s="28"/>
      <c r="I25" s="29">
        <v>8</v>
      </c>
      <c r="J25" s="30" t="s">
        <v>1163</v>
      </c>
      <c r="K25" s="31">
        <f>IF(ISERROR(VLOOKUP(J25,'KAYIT LİSTESİ'!$B$4:$I$976,2,0)),"",(VLOOKUP(J25,'KAYIT LİSTESİ'!$B$4:$I$976,2,0)))</f>
        <v>211</v>
      </c>
      <c r="L25" s="32">
        <f>IF(ISERROR(VLOOKUP(J25,'KAYIT LİSTESİ'!$B$4:$I$976,4,0)),"",(VLOOKUP(J25,'KAYIT LİSTESİ'!$B$4:$I$976,4,0)))</f>
        <v>37845</v>
      </c>
      <c r="M25" s="61" t="str">
        <f>IF(ISERROR(VLOOKUP(J25,'KAYIT LİSTESİ'!$B$4:$I$976,5,0)),"",(VLOOKUP(J25,'KAYIT LİSTESİ'!$B$4:$I$976,5,0)))</f>
        <v>TUĞÇE ARSLANER</v>
      </c>
      <c r="N25" s="61" t="str">
        <f>IF(ISERROR(VLOOKUP(J25,'KAYIT LİSTESİ'!$B$4:$I$976,6,0)),"",(VLOOKUP(J25,'KAYIT LİSTESİ'!$B$4:$I$976,6,0)))</f>
        <v>EDİRNE</v>
      </c>
      <c r="O25" s="294"/>
      <c r="P25" s="31"/>
    </row>
    <row r="26" spans="1:16" s="20" customFormat="1" ht="29.25" customHeight="1" x14ac:dyDescent="0.2">
      <c r="A26" s="23">
        <v>19</v>
      </c>
      <c r="B26" s="23"/>
      <c r="C26" s="24"/>
      <c r="D26" s="227"/>
      <c r="E26" s="228"/>
      <c r="F26" s="294"/>
      <c r="G26" s="27"/>
      <c r="H26" s="28"/>
      <c r="I26" s="523" t="s">
        <v>1213</v>
      </c>
      <c r="J26" s="524"/>
      <c r="K26" s="524"/>
      <c r="L26" s="524"/>
      <c r="M26" s="524"/>
      <c r="N26" s="524"/>
      <c r="O26" s="524"/>
      <c r="P26" s="539"/>
    </row>
    <row r="27" spans="1:16" s="20" customFormat="1" ht="29.25" customHeight="1" x14ac:dyDescent="0.2">
      <c r="A27" s="23">
        <v>20</v>
      </c>
      <c r="B27" s="23"/>
      <c r="C27" s="24"/>
      <c r="D27" s="227"/>
      <c r="E27" s="228"/>
      <c r="F27" s="294"/>
      <c r="G27" s="27"/>
      <c r="H27" s="28"/>
      <c r="I27" s="60" t="s">
        <v>12</v>
      </c>
      <c r="J27" s="57" t="s">
        <v>261</v>
      </c>
      <c r="K27" s="57" t="s">
        <v>260</v>
      </c>
      <c r="L27" s="58" t="s">
        <v>13</v>
      </c>
      <c r="M27" s="59" t="s">
        <v>14</v>
      </c>
      <c r="N27" s="59" t="s">
        <v>57</v>
      </c>
      <c r="O27" s="57" t="s">
        <v>15</v>
      </c>
      <c r="P27" s="57" t="s">
        <v>30</v>
      </c>
    </row>
    <row r="28" spans="1:16" s="20" customFormat="1" ht="29.25" customHeight="1" x14ac:dyDescent="0.2">
      <c r="A28" s="23">
        <v>21</v>
      </c>
      <c r="B28" s="23"/>
      <c r="C28" s="24"/>
      <c r="D28" s="227"/>
      <c r="E28" s="228"/>
      <c r="F28" s="294"/>
      <c r="G28" s="27"/>
      <c r="H28" s="28"/>
      <c r="I28" s="29">
        <v>1</v>
      </c>
      <c r="J28" s="30" t="s">
        <v>1366</v>
      </c>
      <c r="K28" s="31" t="str">
        <f>IF(ISERROR(VLOOKUP(J28,'KAYIT LİSTESİ'!$B$4:$I$976,2,0)),"",(VLOOKUP(J28,'KAYIT LİSTESİ'!$B$4:$I$976,2,0)))</f>
        <v/>
      </c>
      <c r="L28" s="32" t="str">
        <f>IF(ISERROR(VLOOKUP(J28,'KAYIT LİSTESİ'!$B$4:$I$976,4,0)),"",(VLOOKUP(J28,'KAYIT LİSTESİ'!$B$4:$I$976,4,0)))</f>
        <v/>
      </c>
      <c r="M28" s="61" t="str">
        <f>IF(ISERROR(VLOOKUP(J28,'KAYIT LİSTESİ'!$B$4:$I$976,5,0)),"",(VLOOKUP(J28,'KAYIT LİSTESİ'!$B$4:$I$976,5,0)))</f>
        <v/>
      </c>
      <c r="N28" s="61" t="str">
        <f>IF(ISERROR(VLOOKUP(J28,'KAYIT LİSTESİ'!$B$4:$I$976,6,0)),"",(VLOOKUP(J28,'KAYIT LİSTESİ'!$B$4:$I$976,6,0)))</f>
        <v/>
      </c>
      <c r="O28" s="294"/>
      <c r="P28" s="31"/>
    </row>
    <row r="29" spans="1:16" s="20" customFormat="1" ht="29.25" customHeight="1" x14ac:dyDescent="0.2">
      <c r="A29" s="23">
        <v>22</v>
      </c>
      <c r="B29" s="23"/>
      <c r="C29" s="24"/>
      <c r="D29" s="227"/>
      <c r="E29" s="228"/>
      <c r="F29" s="294"/>
      <c r="G29" s="27"/>
      <c r="H29" s="28"/>
      <c r="I29" s="29">
        <v>2</v>
      </c>
      <c r="J29" s="30" t="s">
        <v>1367</v>
      </c>
      <c r="K29" s="31" t="str">
        <f>IF(ISERROR(VLOOKUP(J29,'KAYIT LİSTESİ'!$B$4:$I$976,2,0)),"",(VLOOKUP(J29,'KAYIT LİSTESİ'!$B$4:$I$976,2,0)))</f>
        <v/>
      </c>
      <c r="L29" s="32" t="str">
        <f>IF(ISERROR(VLOOKUP(J29,'KAYIT LİSTESİ'!$B$4:$I$976,4,0)),"",(VLOOKUP(J29,'KAYIT LİSTESİ'!$B$4:$I$976,4,0)))</f>
        <v/>
      </c>
      <c r="M29" s="61" t="str">
        <f>IF(ISERROR(VLOOKUP(J29,'KAYIT LİSTESİ'!$B$4:$I$976,5,0)),"",(VLOOKUP(J29,'KAYIT LİSTESİ'!$B$4:$I$976,5,0)))</f>
        <v/>
      </c>
      <c r="N29" s="61" t="str">
        <f>IF(ISERROR(VLOOKUP(J29,'KAYIT LİSTESİ'!$B$4:$I$976,6,0)),"",(VLOOKUP(J29,'KAYIT LİSTESİ'!$B$4:$I$976,6,0)))</f>
        <v/>
      </c>
      <c r="O29" s="294"/>
      <c r="P29" s="31"/>
    </row>
    <row r="30" spans="1:16" s="20" customFormat="1" ht="29.25" customHeight="1" x14ac:dyDescent="0.2">
      <c r="A30" s="23">
        <v>23</v>
      </c>
      <c r="B30" s="23"/>
      <c r="C30" s="24"/>
      <c r="D30" s="227"/>
      <c r="E30" s="228"/>
      <c r="F30" s="294"/>
      <c r="G30" s="27"/>
      <c r="H30" s="28"/>
      <c r="I30" s="29">
        <v>3</v>
      </c>
      <c r="J30" s="30" t="s">
        <v>1368</v>
      </c>
      <c r="K30" s="31" t="str">
        <f>IF(ISERROR(VLOOKUP(J30,'KAYIT LİSTESİ'!$B$4:$I$976,2,0)),"",(VLOOKUP(J30,'KAYIT LİSTESİ'!$B$4:$I$976,2,0)))</f>
        <v/>
      </c>
      <c r="L30" s="32" t="str">
        <f>IF(ISERROR(VLOOKUP(J30,'KAYIT LİSTESİ'!$B$4:$I$976,4,0)),"",(VLOOKUP(J30,'KAYIT LİSTESİ'!$B$4:$I$976,4,0)))</f>
        <v/>
      </c>
      <c r="M30" s="61" t="str">
        <f>IF(ISERROR(VLOOKUP(J30,'KAYIT LİSTESİ'!$B$4:$I$976,5,0)),"",(VLOOKUP(J30,'KAYIT LİSTESİ'!$B$4:$I$976,5,0)))</f>
        <v/>
      </c>
      <c r="N30" s="61" t="str">
        <f>IF(ISERROR(VLOOKUP(J30,'KAYIT LİSTESİ'!$B$4:$I$976,6,0)),"",(VLOOKUP(J30,'KAYIT LİSTESİ'!$B$4:$I$976,6,0)))</f>
        <v/>
      </c>
      <c r="O30" s="294"/>
      <c r="P30" s="31"/>
    </row>
    <row r="31" spans="1:16" s="20" customFormat="1" ht="29.25" customHeight="1" x14ac:dyDescent="0.2">
      <c r="A31" s="23">
        <v>24</v>
      </c>
      <c r="B31" s="23"/>
      <c r="C31" s="24"/>
      <c r="D31" s="227"/>
      <c r="E31" s="228"/>
      <c r="F31" s="294"/>
      <c r="G31" s="27"/>
      <c r="H31" s="28"/>
      <c r="I31" s="29">
        <v>4</v>
      </c>
      <c r="J31" s="30" t="s">
        <v>1369</v>
      </c>
      <c r="K31" s="31" t="str">
        <f>IF(ISERROR(VLOOKUP(J31,'KAYIT LİSTESİ'!$B$4:$I$976,2,0)),"",(VLOOKUP(J31,'KAYIT LİSTESİ'!$B$4:$I$976,2,0)))</f>
        <v/>
      </c>
      <c r="L31" s="32" t="str">
        <f>IF(ISERROR(VLOOKUP(J31,'KAYIT LİSTESİ'!$B$4:$I$976,4,0)),"",(VLOOKUP(J31,'KAYIT LİSTESİ'!$B$4:$I$976,4,0)))</f>
        <v/>
      </c>
      <c r="M31" s="61" t="str">
        <f>IF(ISERROR(VLOOKUP(J31,'KAYIT LİSTESİ'!$B$4:$I$976,5,0)),"",(VLOOKUP(J31,'KAYIT LİSTESİ'!$B$4:$I$976,5,0)))</f>
        <v/>
      </c>
      <c r="N31" s="61" t="str">
        <f>IF(ISERROR(VLOOKUP(J31,'KAYIT LİSTESİ'!$B$4:$I$976,6,0)),"",(VLOOKUP(J31,'KAYIT LİSTESİ'!$B$4:$I$976,6,0)))</f>
        <v/>
      </c>
      <c r="O31" s="294"/>
      <c r="P31" s="31"/>
    </row>
    <row r="32" spans="1:16" s="20" customFormat="1" ht="29.25" customHeight="1" x14ac:dyDescent="0.2">
      <c r="A32" s="23">
        <v>25</v>
      </c>
      <c r="B32" s="23"/>
      <c r="C32" s="24"/>
      <c r="D32" s="227"/>
      <c r="E32" s="228"/>
      <c r="F32" s="294"/>
      <c r="G32" s="27"/>
      <c r="H32" s="28"/>
      <c r="I32" s="29">
        <v>5</v>
      </c>
      <c r="J32" s="30" t="s">
        <v>1370</v>
      </c>
      <c r="K32" s="31" t="str">
        <f>IF(ISERROR(VLOOKUP(J32,'KAYIT LİSTESİ'!$B$4:$I$976,2,0)),"",(VLOOKUP(J32,'KAYIT LİSTESİ'!$B$4:$I$976,2,0)))</f>
        <v/>
      </c>
      <c r="L32" s="32" t="str">
        <f>IF(ISERROR(VLOOKUP(J32,'KAYIT LİSTESİ'!$B$4:$I$976,4,0)),"",(VLOOKUP(J32,'KAYIT LİSTESİ'!$B$4:$I$976,4,0)))</f>
        <v/>
      </c>
      <c r="M32" s="61" t="str">
        <f>IF(ISERROR(VLOOKUP(J32,'KAYIT LİSTESİ'!$B$4:$I$976,5,0)),"",(VLOOKUP(J32,'KAYIT LİSTESİ'!$B$4:$I$976,5,0)))</f>
        <v/>
      </c>
      <c r="N32" s="61" t="str">
        <f>IF(ISERROR(VLOOKUP(J32,'KAYIT LİSTESİ'!$B$4:$I$976,6,0)),"",(VLOOKUP(J32,'KAYIT LİSTESİ'!$B$4:$I$976,6,0)))</f>
        <v/>
      </c>
      <c r="O32" s="294"/>
      <c r="P32" s="31"/>
    </row>
    <row r="33" spans="1:17" s="20" customFormat="1" ht="29.25" customHeight="1" x14ac:dyDescent="0.2">
      <c r="A33" s="23">
        <v>26</v>
      </c>
      <c r="B33" s="23"/>
      <c r="C33" s="24"/>
      <c r="D33" s="227"/>
      <c r="E33" s="228"/>
      <c r="F33" s="294"/>
      <c r="G33" s="27"/>
      <c r="H33" s="28"/>
      <c r="I33" s="29">
        <v>6</v>
      </c>
      <c r="J33" s="30" t="s">
        <v>1371</v>
      </c>
      <c r="K33" s="31" t="str">
        <f>IF(ISERROR(VLOOKUP(J33,'KAYIT LİSTESİ'!$B$4:$I$976,2,0)),"",(VLOOKUP(J33,'KAYIT LİSTESİ'!$B$4:$I$976,2,0)))</f>
        <v/>
      </c>
      <c r="L33" s="32" t="str">
        <f>IF(ISERROR(VLOOKUP(J33,'KAYIT LİSTESİ'!$B$4:$I$976,4,0)),"",(VLOOKUP(J33,'KAYIT LİSTESİ'!$B$4:$I$976,4,0)))</f>
        <v/>
      </c>
      <c r="M33" s="61" t="str">
        <f>IF(ISERROR(VLOOKUP(J33,'KAYIT LİSTESİ'!$B$4:$I$976,5,0)),"",(VLOOKUP(J33,'KAYIT LİSTESİ'!$B$4:$I$976,5,0)))</f>
        <v/>
      </c>
      <c r="N33" s="61" t="str">
        <f>IF(ISERROR(VLOOKUP(J33,'KAYIT LİSTESİ'!$B$4:$I$976,6,0)),"",(VLOOKUP(J33,'KAYIT LİSTESİ'!$B$4:$I$976,6,0)))</f>
        <v/>
      </c>
      <c r="O33" s="294"/>
      <c r="P33" s="31"/>
    </row>
    <row r="34" spans="1:17" s="20" customFormat="1" ht="29.25" customHeight="1" x14ac:dyDescent="0.2">
      <c r="A34" s="23">
        <v>27</v>
      </c>
      <c r="B34" s="23"/>
      <c r="C34" s="24"/>
      <c r="D34" s="227"/>
      <c r="E34" s="228"/>
      <c r="F34" s="294"/>
      <c r="G34" s="27"/>
      <c r="H34" s="28"/>
      <c r="I34" s="29">
        <v>7</v>
      </c>
      <c r="J34" s="30" t="s">
        <v>1372</v>
      </c>
      <c r="K34" s="31" t="str">
        <f>IF(ISERROR(VLOOKUP(J34,'KAYIT LİSTESİ'!$B$4:$I$976,2,0)),"",(VLOOKUP(J34,'KAYIT LİSTESİ'!$B$4:$I$976,2,0)))</f>
        <v/>
      </c>
      <c r="L34" s="32" t="str">
        <f>IF(ISERROR(VLOOKUP(J34,'KAYIT LİSTESİ'!$B$4:$I$976,4,0)),"",(VLOOKUP(J34,'KAYIT LİSTESİ'!$B$4:$I$976,4,0)))</f>
        <v/>
      </c>
      <c r="M34" s="61" t="str">
        <f>IF(ISERROR(VLOOKUP(J34,'KAYIT LİSTESİ'!$B$4:$I$976,5,0)),"",(VLOOKUP(J34,'KAYIT LİSTESİ'!$B$4:$I$976,5,0)))</f>
        <v/>
      </c>
      <c r="N34" s="61" t="str">
        <f>IF(ISERROR(VLOOKUP(J34,'KAYIT LİSTESİ'!$B$4:$I$976,6,0)),"",(VLOOKUP(J34,'KAYIT LİSTESİ'!$B$4:$I$976,6,0)))</f>
        <v/>
      </c>
      <c r="O34" s="294"/>
      <c r="P34" s="31"/>
    </row>
    <row r="35" spans="1:17" s="20" customFormat="1" ht="29.25" customHeight="1" x14ac:dyDescent="0.2">
      <c r="A35" s="23">
        <v>28</v>
      </c>
      <c r="B35" s="23"/>
      <c r="C35" s="24"/>
      <c r="D35" s="227"/>
      <c r="E35" s="228"/>
      <c r="F35" s="294"/>
      <c r="G35" s="27"/>
      <c r="H35" s="28"/>
      <c r="I35" s="29">
        <v>8</v>
      </c>
      <c r="J35" s="30" t="s">
        <v>1373</v>
      </c>
      <c r="K35" s="31" t="str">
        <f>IF(ISERROR(VLOOKUP(J35,'KAYIT LİSTESİ'!$B$4:$I$976,2,0)),"",(VLOOKUP(J35,'KAYIT LİSTESİ'!$B$4:$I$976,2,0)))</f>
        <v/>
      </c>
      <c r="L35" s="32" t="str">
        <f>IF(ISERROR(VLOOKUP(J35,'KAYIT LİSTESİ'!$B$4:$I$976,4,0)),"",(VLOOKUP(J35,'KAYIT LİSTESİ'!$B$4:$I$976,4,0)))</f>
        <v/>
      </c>
      <c r="M35" s="61" t="str">
        <f>IF(ISERROR(VLOOKUP(J35,'KAYIT LİSTESİ'!$B$4:$I$976,5,0)),"",(VLOOKUP(J35,'KAYIT LİSTESİ'!$B$4:$I$976,5,0)))</f>
        <v/>
      </c>
      <c r="N35" s="61" t="str">
        <f>IF(ISERROR(VLOOKUP(J35,'KAYIT LİSTESİ'!$B$4:$I$976,6,0)),"",(VLOOKUP(J35,'KAYIT LİSTESİ'!$B$4:$I$976,6,0)))</f>
        <v/>
      </c>
      <c r="O35" s="294"/>
      <c r="P35" s="31"/>
    </row>
    <row r="36" spans="1:17" s="20" customFormat="1" ht="29.25" customHeight="1" x14ac:dyDescent="0.2">
      <c r="A36" s="23">
        <v>29</v>
      </c>
      <c r="B36" s="23"/>
      <c r="C36" s="24"/>
      <c r="D36" s="227"/>
      <c r="E36" s="228"/>
      <c r="F36" s="294"/>
      <c r="G36" s="27"/>
      <c r="H36" s="28"/>
      <c r="I36" s="523" t="s">
        <v>1214</v>
      </c>
      <c r="J36" s="524"/>
      <c r="K36" s="524"/>
      <c r="L36" s="524"/>
      <c r="M36" s="524"/>
      <c r="N36" s="524"/>
      <c r="O36" s="524"/>
      <c r="P36" s="539"/>
    </row>
    <row r="37" spans="1:17" s="20" customFormat="1" ht="29.25" customHeight="1" x14ac:dyDescent="0.2">
      <c r="A37" s="23">
        <v>30</v>
      </c>
      <c r="B37" s="23"/>
      <c r="C37" s="24"/>
      <c r="D37" s="227"/>
      <c r="E37" s="228"/>
      <c r="F37" s="294"/>
      <c r="G37" s="27"/>
      <c r="H37" s="28"/>
      <c r="I37" s="60" t="s">
        <v>12</v>
      </c>
      <c r="J37" s="57" t="s">
        <v>261</v>
      </c>
      <c r="K37" s="57" t="s">
        <v>260</v>
      </c>
      <c r="L37" s="58" t="s">
        <v>13</v>
      </c>
      <c r="M37" s="59" t="s">
        <v>14</v>
      </c>
      <c r="N37" s="59" t="s">
        <v>57</v>
      </c>
      <c r="O37" s="57" t="s">
        <v>15</v>
      </c>
      <c r="P37" s="57" t="s">
        <v>30</v>
      </c>
    </row>
    <row r="38" spans="1:17" s="20" customFormat="1" ht="29.25" customHeight="1" x14ac:dyDescent="0.2">
      <c r="A38" s="23">
        <v>31</v>
      </c>
      <c r="B38" s="23"/>
      <c r="C38" s="24"/>
      <c r="D38" s="227"/>
      <c r="E38" s="228"/>
      <c r="F38" s="294"/>
      <c r="G38" s="27"/>
      <c r="H38" s="28"/>
      <c r="I38" s="29">
        <v>1</v>
      </c>
      <c r="J38" s="30" t="s">
        <v>1374</v>
      </c>
      <c r="K38" s="31" t="str">
        <f>IF(ISERROR(VLOOKUP(J38,'KAYIT LİSTESİ'!$B$4:$I$976,2,0)),"",(VLOOKUP(J38,'KAYIT LİSTESİ'!$B$4:$I$976,2,0)))</f>
        <v/>
      </c>
      <c r="L38" s="32" t="str">
        <f>IF(ISERROR(VLOOKUP(J38,'KAYIT LİSTESİ'!$B$4:$I$976,4,0)),"",(VLOOKUP(J38,'KAYIT LİSTESİ'!$B$4:$I$976,4,0)))</f>
        <v/>
      </c>
      <c r="M38" s="61" t="str">
        <f>IF(ISERROR(VLOOKUP(J38,'KAYIT LİSTESİ'!$B$4:$I$976,5,0)),"",(VLOOKUP(J38,'KAYIT LİSTESİ'!$B$4:$I$976,5,0)))</f>
        <v/>
      </c>
      <c r="N38" s="61" t="str">
        <f>IF(ISERROR(VLOOKUP(J38,'KAYIT LİSTESİ'!$B$4:$I$976,6,0)),"",(VLOOKUP(J38,'KAYIT LİSTESİ'!$B$4:$I$976,6,0)))</f>
        <v/>
      </c>
      <c r="O38" s="294"/>
      <c r="P38" s="31"/>
    </row>
    <row r="39" spans="1:17" s="20" customFormat="1" ht="29.25" customHeight="1" x14ac:dyDescent="0.2">
      <c r="A39" s="23">
        <v>32</v>
      </c>
      <c r="B39" s="23"/>
      <c r="C39" s="24"/>
      <c r="D39" s="227"/>
      <c r="E39" s="228"/>
      <c r="F39" s="294"/>
      <c r="G39" s="27"/>
      <c r="H39" s="28"/>
      <c r="I39" s="29">
        <v>2</v>
      </c>
      <c r="J39" s="30" t="s">
        <v>1375</v>
      </c>
      <c r="K39" s="31" t="str">
        <f>IF(ISERROR(VLOOKUP(J39,'KAYIT LİSTESİ'!$B$4:$I$976,2,0)),"",(VLOOKUP(J39,'KAYIT LİSTESİ'!$B$4:$I$976,2,0)))</f>
        <v/>
      </c>
      <c r="L39" s="32" t="str">
        <f>IF(ISERROR(VLOOKUP(J39,'KAYIT LİSTESİ'!$B$4:$I$976,4,0)),"",(VLOOKUP(J39,'KAYIT LİSTESİ'!$B$4:$I$976,4,0)))</f>
        <v/>
      </c>
      <c r="M39" s="61" t="str">
        <f>IF(ISERROR(VLOOKUP(J39,'KAYIT LİSTESİ'!$B$4:$I$976,5,0)),"",(VLOOKUP(J39,'KAYIT LİSTESİ'!$B$4:$I$976,5,0)))</f>
        <v/>
      </c>
      <c r="N39" s="61" t="str">
        <f>IF(ISERROR(VLOOKUP(J39,'KAYIT LİSTESİ'!$B$4:$I$976,6,0)),"",(VLOOKUP(J39,'KAYIT LİSTESİ'!$B$4:$I$976,6,0)))</f>
        <v/>
      </c>
      <c r="O39" s="294"/>
      <c r="P39" s="31"/>
    </row>
    <row r="40" spans="1:17" s="20" customFormat="1" ht="29.25" customHeight="1" x14ac:dyDescent="0.2">
      <c r="A40" s="23">
        <v>33</v>
      </c>
      <c r="B40" s="23"/>
      <c r="C40" s="24"/>
      <c r="D40" s="227"/>
      <c r="E40" s="228"/>
      <c r="F40" s="294"/>
      <c r="G40" s="27"/>
      <c r="H40" s="28"/>
      <c r="I40" s="29">
        <v>3</v>
      </c>
      <c r="J40" s="30" t="s">
        <v>1376</v>
      </c>
      <c r="K40" s="31" t="str">
        <f>IF(ISERROR(VLOOKUP(J40,'KAYIT LİSTESİ'!$B$4:$I$976,2,0)),"",(VLOOKUP(J40,'KAYIT LİSTESİ'!$B$4:$I$976,2,0)))</f>
        <v/>
      </c>
      <c r="L40" s="32" t="str">
        <f>IF(ISERROR(VLOOKUP(J40,'KAYIT LİSTESİ'!$B$4:$I$976,4,0)),"",(VLOOKUP(J40,'KAYIT LİSTESİ'!$B$4:$I$976,4,0)))</f>
        <v/>
      </c>
      <c r="M40" s="61" t="str">
        <f>IF(ISERROR(VLOOKUP(J40,'KAYIT LİSTESİ'!$B$4:$I$976,5,0)),"",(VLOOKUP(J40,'KAYIT LİSTESİ'!$B$4:$I$976,5,0)))</f>
        <v/>
      </c>
      <c r="N40" s="61" t="str">
        <f>IF(ISERROR(VLOOKUP(J40,'KAYIT LİSTESİ'!$B$4:$I$976,6,0)),"",(VLOOKUP(J40,'KAYIT LİSTESİ'!$B$4:$I$976,6,0)))</f>
        <v/>
      </c>
      <c r="O40" s="294"/>
      <c r="P40" s="31"/>
    </row>
    <row r="41" spans="1:17" s="20" customFormat="1" ht="29.25" customHeight="1" x14ac:dyDescent="0.2">
      <c r="A41" s="23">
        <v>34</v>
      </c>
      <c r="B41" s="23"/>
      <c r="C41" s="24"/>
      <c r="D41" s="227"/>
      <c r="E41" s="228"/>
      <c r="F41" s="294"/>
      <c r="G41" s="27"/>
      <c r="H41" s="28"/>
      <c r="I41" s="29">
        <v>4</v>
      </c>
      <c r="J41" s="30" t="s">
        <v>1377</v>
      </c>
      <c r="K41" s="31" t="str">
        <f>IF(ISERROR(VLOOKUP(J41,'KAYIT LİSTESİ'!$B$4:$I$976,2,0)),"",(VLOOKUP(J41,'KAYIT LİSTESİ'!$B$4:$I$976,2,0)))</f>
        <v/>
      </c>
      <c r="L41" s="32" t="str">
        <f>IF(ISERROR(VLOOKUP(J41,'KAYIT LİSTESİ'!$B$4:$I$976,4,0)),"",(VLOOKUP(J41,'KAYIT LİSTESİ'!$B$4:$I$976,4,0)))</f>
        <v/>
      </c>
      <c r="M41" s="61" t="str">
        <f>IF(ISERROR(VLOOKUP(J41,'KAYIT LİSTESİ'!$B$4:$I$976,5,0)),"",(VLOOKUP(J41,'KAYIT LİSTESİ'!$B$4:$I$976,5,0)))</f>
        <v/>
      </c>
      <c r="N41" s="61" t="str">
        <f>IF(ISERROR(VLOOKUP(J41,'KAYIT LİSTESİ'!$B$4:$I$976,6,0)),"",(VLOOKUP(J41,'KAYIT LİSTESİ'!$B$4:$I$976,6,0)))</f>
        <v/>
      </c>
      <c r="O41" s="294"/>
      <c r="P41" s="31"/>
    </row>
    <row r="42" spans="1:17" s="20" customFormat="1" ht="29.25" customHeight="1" x14ac:dyDescent="0.2">
      <c r="A42" s="23">
        <v>35</v>
      </c>
      <c r="B42" s="23"/>
      <c r="C42" s="24"/>
      <c r="D42" s="227"/>
      <c r="E42" s="228"/>
      <c r="F42" s="294"/>
      <c r="G42" s="27"/>
      <c r="H42" s="28"/>
      <c r="I42" s="29">
        <v>5</v>
      </c>
      <c r="J42" s="30" t="s">
        <v>1378</v>
      </c>
      <c r="K42" s="31" t="str">
        <f>IF(ISERROR(VLOOKUP(J42,'KAYIT LİSTESİ'!$B$4:$I$976,2,0)),"",(VLOOKUP(J42,'KAYIT LİSTESİ'!$B$4:$I$976,2,0)))</f>
        <v/>
      </c>
      <c r="L42" s="32" t="str">
        <f>IF(ISERROR(VLOOKUP(J42,'KAYIT LİSTESİ'!$B$4:$I$976,4,0)),"",(VLOOKUP(J42,'KAYIT LİSTESİ'!$B$4:$I$976,4,0)))</f>
        <v/>
      </c>
      <c r="M42" s="61" t="str">
        <f>IF(ISERROR(VLOOKUP(J42,'KAYIT LİSTESİ'!$B$4:$I$976,5,0)),"",(VLOOKUP(J42,'KAYIT LİSTESİ'!$B$4:$I$976,5,0)))</f>
        <v/>
      </c>
      <c r="N42" s="61" t="str">
        <f>IF(ISERROR(VLOOKUP(J42,'KAYIT LİSTESİ'!$B$4:$I$976,6,0)),"",(VLOOKUP(J42,'KAYIT LİSTESİ'!$B$4:$I$976,6,0)))</f>
        <v/>
      </c>
      <c r="O42" s="294"/>
      <c r="P42" s="31"/>
    </row>
    <row r="43" spans="1:17" s="20" customFormat="1" ht="29.25" customHeight="1" x14ac:dyDescent="0.2">
      <c r="A43" s="23">
        <v>36</v>
      </c>
      <c r="B43" s="23"/>
      <c r="C43" s="24"/>
      <c r="D43" s="227"/>
      <c r="E43" s="228"/>
      <c r="F43" s="294"/>
      <c r="G43" s="27"/>
      <c r="H43" s="28"/>
      <c r="I43" s="29">
        <v>6</v>
      </c>
      <c r="J43" s="30" t="s">
        <v>1379</v>
      </c>
      <c r="K43" s="31" t="str">
        <f>IF(ISERROR(VLOOKUP(J43,'KAYIT LİSTESİ'!$B$4:$I$976,2,0)),"",(VLOOKUP(J43,'KAYIT LİSTESİ'!$B$4:$I$976,2,0)))</f>
        <v/>
      </c>
      <c r="L43" s="32" t="str">
        <f>IF(ISERROR(VLOOKUP(J43,'KAYIT LİSTESİ'!$B$4:$I$976,4,0)),"",(VLOOKUP(J43,'KAYIT LİSTESİ'!$B$4:$I$976,4,0)))</f>
        <v/>
      </c>
      <c r="M43" s="61" t="str">
        <f>IF(ISERROR(VLOOKUP(J43,'KAYIT LİSTESİ'!$B$4:$I$976,5,0)),"",(VLOOKUP(J43,'KAYIT LİSTESİ'!$B$4:$I$976,5,0)))</f>
        <v/>
      </c>
      <c r="N43" s="61" t="str">
        <f>IF(ISERROR(VLOOKUP(J43,'KAYIT LİSTESİ'!$B$4:$I$976,6,0)),"",(VLOOKUP(J43,'KAYIT LİSTESİ'!$B$4:$I$976,6,0)))</f>
        <v/>
      </c>
      <c r="O43" s="294"/>
      <c r="P43" s="31"/>
    </row>
    <row r="44" spans="1:17" s="20" customFormat="1" ht="29.25" customHeight="1" x14ac:dyDescent="0.2">
      <c r="A44" s="23">
        <v>37</v>
      </c>
      <c r="B44" s="23"/>
      <c r="C44" s="24"/>
      <c r="D44" s="227"/>
      <c r="E44" s="228"/>
      <c r="F44" s="294"/>
      <c r="G44" s="27"/>
      <c r="H44" s="28"/>
      <c r="I44" s="29">
        <v>7</v>
      </c>
      <c r="J44" s="30" t="s">
        <v>1380</v>
      </c>
      <c r="K44" s="31" t="str">
        <f>IF(ISERROR(VLOOKUP(J44,'KAYIT LİSTESİ'!$B$4:$I$976,2,0)),"",(VLOOKUP(J44,'KAYIT LİSTESİ'!$B$4:$I$976,2,0)))</f>
        <v/>
      </c>
      <c r="L44" s="32" t="str">
        <f>IF(ISERROR(VLOOKUP(J44,'KAYIT LİSTESİ'!$B$4:$I$976,4,0)),"",(VLOOKUP(J44,'KAYIT LİSTESİ'!$B$4:$I$976,4,0)))</f>
        <v/>
      </c>
      <c r="M44" s="61" t="str">
        <f>IF(ISERROR(VLOOKUP(J44,'KAYIT LİSTESİ'!$B$4:$I$976,5,0)),"",(VLOOKUP(J44,'KAYIT LİSTESİ'!$B$4:$I$976,5,0)))</f>
        <v/>
      </c>
      <c r="N44" s="61" t="str">
        <f>IF(ISERROR(VLOOKUP(J44,'KAYIT LİSTESİ'!$B$4:$I$976,6,0)),"",(VLOOKUP(J44,'KAYIT LİSTESİ'!$B$4:$I$976,6,0)))</f>
        <v/>
      </c>
      <c r="O44" s="294"/>
      <c r="P44" s="31"/>
    </row>
    <row r="45" spans="1:17" s="20" customFormat="1" ht="29.25" customHeight="1" x14ac:dyDescent="0.2">
      <c r="A45" s="23">
        <v>38</v>
      </c>
      <c r="B45" s="23"/>
      <c r="C45" s="24"/>
      <c r="D45" s="227"/>
      <c r="E45" s="228"/>
      <c r="F45" s="294"/>
      <c r="G45" s="27"/>
      <c r="H45" s="28"/>
      <c r="I45" s="29">
        <v>8</v>
      </c>
      <c r="J45" s="30" t="s">
        <v>1381</v>
      </c>
      <c r="K45" s="31" t="str">
        <f>IF(ISERROR(VLOOKUP(J45,'KAYIT LİSTESİ'!$B$4:$I$976,2,0)),"",(VLOOKUP(J45,'KAYIT LİSTESİ'!$B$4:$I$976,2,0)))</f>
        <v/>
      </c>
      <c r="L45" s="32" t="str">
        <f>IF(ISERROR(VLOOKUP(J45,'KAYIT LİSTESİ'!$B$4:$I$976,4,0)),"",(VLOOKUP(J45,'KAYIT LİSTESİ'!$B$4:$I$976,4,0)))</f>
        <v/>
      </c>
      <c r="M45" s="61" t="str">
        <f>IF(ISERROR(VLOOKUP(J45,'KAYIT LİSTESİ'!$B$4:$I$976,5,0)),"",(VLOOKUP(J45,'KAYIT LİSTESİ'!$B$4:$I$976,5,0)))</f>
        <v/>
      </c>
      <c r="N45" s="61" t="str">
        <f>IF(ISERROR(VLOOKUP(J45,'KAYIT LİSTESİ'!$B$4:$I$976,6,0)),"",(VLOOKUP(J45,'KAYIT LİSTESİ'!$B$4:$I$976,6,0)))</f>
        <v/>
      </c>
      <c r="O45" s="294"/>
      <c r="P45" s="31"/>
    </row>
    <row r="46" spans="1:17" ht="14.25" customHeight="1" x14ac:dyDescent="0.2">
      <c r="A46" s="38" t="s">
        <v>20</v>
      </c>
      <c r="B46" s="38"/>
      <c r="C46" s="38"/>
      <c r="D46" s="71"/>
      <c r="E46" s="63" t="s">
        <v>0</v>
      </c>
      <c r="F46" s="56" t="s">
        <v>1</v>
      </c>
      <c r="G46" s="34"/>
      <c r="H46" s="39" t="s">
        <v>2</v>
      </c>
      <c r="I46" s="39"/>
      <c r="J46" s="39"/>
      <c r="K46" s="39"/>
      <c r="M46" s="66" t="s">
        <v>3</v>
      </c>
      <c r="N46" s="67" t="s">
        <v>3</v>
      </c>
      <c r="O46" s="34" t="s">
        <v>3</v>
      </c>
      <c r="P46" s="38"/>
      <c r="Q46" s="40"/>
    </row>
  </sheetData>
  <autoFilter ref="B6:G7"/>
  <mergeCells count="21">
    <mergeCell ref="A1:P1"/>
    <mergeCell ref="A2:P2"/>
    <mergeCell ref="A3:C3"/>
    <mergeCell ref="D3:E3"/>
    <mergeCell ref="F3:G3"/>
    <mergeCell ref="I3:L3"/>
    <mergeCell ref="N3:P3"/>
    <mergeCell ref="I36:P36"/>
    <mergeCell ref="A4:C4"/>
    <mergeCell ref="D4:E4"/>
    <mergeCell ref="N5:P5"/>
    <mergeCell ref="A6:A7"/>
    <mergeCell ref="B6:B7"/>
    <mergeCell ref="D6:D7"/>
    <mergeCell ref="E6:E7"/>
    <mergeCell ref="F6:F7"/>
    <mergeCell ref="G6:G7"/>
    <mergeCell ref="C6:C7"/>
    <mergeCell ref="I6:P6"/>
    <mergeCell ref="I16:P16"/>
    <mergeCell ref="I26:P26"/>
  </mergeCells>
  <conditionalFormatting sqref="F8:F45">
    <cfRule type="duplicateValues" dxfId="2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7"/>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42578125" style="22" customWidth="1"/>
    <col min="4" max="4" width="20.85546875" style="64" customWidth="1"/>
    <col min="5" max="5" width="18.28515625" style="64" customWidth="1"/>
    <col min="6" max="6" width="15.28515625" style="22" customWidth="1"/>
    <col min="7" max="7" width="7.5703125" style="35" customWidth="1"/>
    <col min="8" max="8" width="2.140625" style="22" customWidth="1"/>
    <col min="9" max="9" width="4.42578125" style="34" customWidth="1"/>
    <col min="10" max="10" width="14.28515625" style="34" hidden="1" customWidth="1"/>
    <col min="11" max="11" width="6.5703125" style="34" customWidth="1"/>
    <col min="12" max="12" width="12.7109375" style="36" customWidth="1"/>
    <col min="13" max="13" width="23.7109375" style="68" customWidth="1"/>
    <col min="14" max="14" width="14.7109375" style="68" customWidth="1"/>
    <col min="15" max="15" width="13.85546875" style="22" customWidth="1"/>
    <col min="16" max="16" width="7.7109375" style="22" customWidth="1"/>
    <col min="17" max="17" width="5.7109375" style="22" customWidth="1"/>
    <col min="18" max="16384" width="9.140625" style="22"/>
  </cols>
  <sheetData>
    <row r="1" spans="1:16" s="10" customFormat="1" ht="44.25"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4.75" customHeight="1" x14ac:dyDescent="0.2">
      <c r="A3" s="542" t="s">
        <v>337</v>
      </c>
      <c r="B3" s="542"/>
      <c r="C3" s="542"/>
      <c r="D3" s="543" t="s">
        <v>249</v>
      </c>
      <c r="E3" s="543"/>
      <c r="F3" s="559" t="s">
        <v>59</v>
      </c>
      <c r="G3" s="559"/>
      <c r="H3" s="11" t="s">
        <v>262</v>
      </c>
      <c r="I3" s="546" t="s">
        <v>662</v>
      </c>
      <c r="J3" s="546"/>
      <c r="K3" s="546"/>
      <c r="L3" s="546"/>
      <c r="M3" s="104" t="s">
        <v>335</v>
      </c>
      <c r="N3" s="545" t="s">
        <v>513</v>
      </c>
      <c r="O3" s="545"/>
      <c r="P3" s="545"/>
    </row>
    <row r="4" spans="1:16" s="13" customFormat="1" ht="17.25" customHeight="1" x14ac:dyDescent="0.2">
      <c r="A4" s="540" t="s">
        <v>267</v>
      </c>
      <c r="B4" s="540"/>
      <c r="C4" s="540"/>
      <c r="D4" s="541" t="s">
        <v>659</v>
      </c>
      <c r="E4" s="541"/>
      <c r="F4" s="41"/>
      <c r="G4" s="41"/>
      <c r="H4" s="41"/>
      <c r="I4" s="41"/>
      <c r="J4" s="41"/>
      <c r="K4" s="41"/>
      <c r="L4" s="42"/>
      <c r="M4" s="105" t="s">
        <v>334</v>
      </c>
      <c r="N4" s="274">
        <v>42031</v>
      </c>
      <c r="O4" s="275">
        <v>0.81597222222222221</v>
      </c>
      <c r="P4" s="274"/>
    </row>
    <row r="5" spans="1:16" s="10" customFormat="1" ht="19.5" customHeight="1" x14ac:dyDescent="0.2">
      <c r="A5" s="14"/>
      <c r="B5" s="14"/>
      <c r="C5" s="15"/>
      <c r="D5" s="16"/>
      <c r="E5" s="17"/>
      <c r="F5" s="17"/>
      <c r="G5" s="17"/>
      <c r="H5" s="17"/>
      <c r="I5" s="14"/>
      <c r="J5" s="14"/>
      <c r="K5" s="14"/>
      <c r="L5" s="18"/>
      <c r="M5" s="19"/>
      <c r="N5" s="554">
        <v>42032.770646643519</v>
      </c>
      <c r="O5" s="554"/>
      <c r="P5" s="554"/>
    </row>
    <row r="6" spans="1:16" s="20" customFormat="1" ht="24.95" customHeight="1" x14ac:dyDescent="0.2">
      <c r="A6" s="548" t="s">
        <v>12</v>
      </c>
      <c r="B6" s="549" t="s">
        <v>260</v>
      </c>
      <c r="C6" s="551" t="s">
        <v>285</v>
      </c>
      <c r="D6" s="547" t="s">
        <v>14</v>
      </c>
      <c r="E6" s="547" t="s">
        <v>57</v>
      </c>
      <c r="F6" s="547" t="s">
        <v>15</v>
      </c>
      <c r="G6" s="552" t="s">
        <v>30</v>
      </c>
      <c r="I6" s="523" t="s">
        <v>677</v>
      </c>
      <c r="J6" s="524"/>
      <c r="K6" s="524"/>
      <c r="L6" s="524"/>
      <c r="M6" s="524"/>
      <c r="N6" s="524"/>
      <c r="O6" s="524"/>
      <c r="P6" s="539"/>
    </row>
    <row r="7" spans="1:16" ht="26.2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63" customHeight="1" x14ac:dyDescent="0.2">
      <c r="A8" s="23">
        <v>1</v>
      </c>
      <c r="B8" s="23">
        <v>176</v>
      </c>
      <c r="C8" s="24">
        <v>36605</v>
      </c>
      <c r="D8" s="227" t="s">
        <v>843</v>
      </c>
      <c r="E8" s="228" t="s">
        <v>732</v>
      </c>
      <c r="F8" s="294">
        <v>806</v>
      </c>
      <c r="G8" s="27"/>
      <c r="H8" s="28"/>
      <c r="I8" s="29">
        <v>1</v>
      </c>
      <c r="J8" s="30" t="s">
        <v>258</v>
      </c>
      <c r="K8" s="31">
        <v>383</v>
      </c>
      <c r="L8" s="32">
        <v>36892</v>
      </c>
      <c r="M8" s="61" t="s">
        <v>877</v>
      </c>
      <c r="N8" s="61" t="s">
        <v>271</v>
      </c>
      <c r="O8" s="294">
        <v>833</v>
      </c>
      <c r="P8" s="31">
        <v>7</v>
      </c>
    </row>
    <row r="9" spans="1:16" s="20" customFormat="1" ht="63" customHeight="1" x14ac:dyDescent="0.2">
      <c r="A9" s="23">
        <v>2</v>
      </c>
      <c r="B9" s="23">
        <v>428</v>
      </c>
      <c r="C9" s="24">
        <v>36692</v>
      </c>
      <c r="D9" s="227" t="s">
        <v>890</v>
      </c>
      <c r="E9" s="228" t="s">
        <v>888</v>
      </c>
      <c r="F9" s="294">
        <v>810</v>
      </c>
      <c r="G9" s="27"/>
      <c r="H9" s="28"/>
      <c r="I9" s="29">
        <v>2</v>
      </c>
      <c r="J9" s="30" t="s">
        <v>257</v>
      </c>
      <c r="K9" s="31">
        <v>430</v>
      </c>
      <c r="L9" s="32">
        <v>36725</v>
      </c>
      <c r="M9" s="61" t="s">
        <v>891</v>
      </c>
      <c r="N9" s="61" t="s">
        <v>888</v>
      </c>
      <c r="O9" s="294">
        <v>830</v>
      </c>
      <c r="P9" s="31">
        <v>5</v>
      </c>
    </row>
    <row r="10" spans="1:16" s="20" customFormat="1" ht="63" customHeight="1" x14ac:dyDescent="0.2">
      <c r="A10" s="23">
        <v>3</v>
      </c>
      <c r="B10" s="23">
        <v>575</v>
      </c>
      <c r="C10" s="24">
        <v>36794</v>
      </c>
      <c r="D10" s="227" t="s">
        <v>904</v>
      </c>
      <c r="E10" s="228" t="s">
        <v>905</v>
      </c>
      <c r="F10" s="294">
        <v>824</v>
      </c>
      <c r="G10" s="27"/>
      <c r="H10" s="28"/>
      <c r="I10" s="29">
        <v>3</v>
      </c>
      <c r="J10" s="30" t="s">
        <v>126</v>
      </c>
      <c r="K10" s="31">
        <v>575</v>
      </c>
      <c r="L10" s="32">
        <v>36794</v>
      </c>
      <c r="M10" s="61" t="s">
        <v>904</v>
      </c>
      <c r="N10" s="61" t="s">
        <v>905</v>
      </c>
      <c r="O10" s="294">
        <v>824</v>
      </c>
      <c r="P10" s="31">
        <v>3</v>
      </c>
    </row>
    <row r="11" spans="1:16" s="20" customFormat="1" ht="63" customHeight="1" x14ac:dyDescent="0.2">
      <c r="A11" s="23">
        <v>4</v>
      </c>
      <c r="B11" s="23">
        <v>30</v>
      </c>
      <c r="C11" s="24">
        <v>36892</v>
      </c>
      <c r="D11" s="227" t="s">
        <v>827</v>
      </c>
      <c r="E11" s="228" t="s">
        <v>749</v>
      </c>
      <c r="F11" s="294">
        <v>827</v>
      </c>
      <c r="G11" s="27"/>
      <c r="H11" s="28"/>
      <c r="I11" s="29">
        <v>4</v>
      </c>
      <c r="J11" s="30" t="s">
        <v>124</v>
      </c>
      <c r="K11" s="31">
        <v>428</v>
      </c>
      <c r="L11" s="32">
        <v>36692</v>
      </c>
      <c r="M11" s="61" t="s">
        <v>890</v>
      </c>
      <c r="N11" s="61" t="s">
        <v>888</v>
      </c>
      <c r="O11" s="294">
        <v>810</v>
      </c>
      <c r="P11" s="31">
        <v>2</v>
      </c>
    </row>
    <row r="12" spans="1:16" s="20" customFormat="1" ht="63" customHeight="1" x14ac:dyDescent="0.2">
      <c r="A12" s="23">
        <v>5</v>
      </c>
      <c r="B12" s="23">
        <v>430</v>
      </c>
      <c r="C12" s="24">
        <v>36725</v>
      </c>
      <c r="D12" s="227" t="s">
        <v>891</v>
      </c>
      <c r="E12" s="228" t="s">
        <v>888</v>
      </c>
      <c r="F12" s="294">
        <v>830</v>
      </c>
      <c r="G12" s="27"/>
      <c r="H12" s="28"/>
      <c r="I12" s="29">
        <v>5</v>
      </c>
      <c r="J12" s="30" t="s">
        <v>125</v>
      </c>
      <c r="K12" s="31">
        <v>176</v>
      </c>
      <c r="L12" s="32">
        <v>36605</v>
      </c>
      <c r="M12" s="61" t="s">
        <v>843</v>
      </c>
      <c r="N12" s="61" t="s">
        <v>732</v>
      </c>
      <c r="O12" s="294">
        <v>806</v>
      </c>
      <c r="P12" s="31">
        <v>1</v>
      </c>
    </row>
    <row r="13" spans="1:16" s="20" customFormat="1" ht="63" customHeight="1" x14ac:dyDescent="0.2">
      <c r="A13" s="23">
        <v>6</v>
      </c>
      <c r="B13" s="23">
        <v>499</v>
      </c>
      <c r="C13" s="24">
        <v>36526</v>
      </c>
      <c r="D13" s="227" t="s">
        <v>898</v>
      </c>
      <c r="E13" s="228" t="s">
        <v>786</v>
      </c>
      <c r="F13" s="294">
        <v>832</v>
      </c>
      <c r="G13" s="27"/>
      <c r="H13" s="28"/>
      <c r="I13" s="29">
        <v>6</v>
      </c>
      <c r="J13" s="30" t="s">
        <v>127</v>
      </c>
      <c r="K13" s="31">
        <v>499</v>
      </c>
      <c r="L13" s="32">
        <v>36526</v>
      </c>
      <c r="M13" s="61" t="s">
        <v>898</v>
      </c>
      <c r="N13" s="61" t="s">
        <v>786</v>
      </c>
      <c r="O13" s="294">
        <v>832</v>
      </c>
      <c r="P13" s="31">
        <v>6</v>
      </c>
    </row>
    <row r="14" spans="1:16" s="20" customFormat="1" ht="63" customHeight="1" x14ac:dyDescent="0.2">
      <c r="A14" s="23">
        <v>7</v>
      </c>
      <c r="B14" s="23">
        <v>383</v>
      </c>
      <c r="C14" s="24">
        <v>36892</v>
      </c>
      <c r="D14" s="227" t="s">
        <v>877</v>
      </c>
      <c r="E14" s="228" t="s">
        <v>271</v>
      </c>
      <c r="F14" s="294">
        <v>833</v>
      </c>
      <c r="G14" s="27"/>
      <c r="H14" s="28"/>
      <c r="I14" s="29">
        <v>7</v>
      </c>
      <c r="J14" s="30" t="s">
        <v>128</v>
      </c>
      <c r="K14" s="31">
        <v>30</v>
      </c>
      <c r="L14" s="32">
        <v>36892</v>
      </c>
      <c r="M14" s="61" t="s">
        <v>827</v>
      </c>
      <c r="N14" s="61" t="s">
        <v>749</v>
      </c>
      <c r="O14" s="294">
        <v>827</v>
      </c>
      <c r="P14" s="31">
        <v>4</v>
      </c>
    </row>
    <row r="15" spans="1:16" s="20" customFormat="1" ht="63" customHeight="1" thickBot="1" x14ac:dyDescent="0.25">
      <c r="A15" s="344">
        <v>8</v>
      </c>
      <c r="B15" s="344">
        <v>513</v>
      </c>
      <c r="C15" s="345">
        <v>36831</v>
      </c>
      <c r="D15" s="417" t="s">
        <v>900</v>
      </c>
      <c r="E15" s="418" t="s">
        <v>786</v>
      </c>
      <c r="F15" s="348">
        <v>854</v>
      </c>
      <c r="G15" s="349"/>
      <c r="H15" s="28"/>
      <c r="I15" s="29">
        <v>8</v>
      </c>
      <c r="J15" s="30" t="s">
        <v>129</v>
      </c>
      <c r="K15" s="31">
        <v>513</v>
      </c>
      <c r="L15" s="32">
        <v>36831</v>
      </c>
      <c r="M15" s="61" t="s">
        <v>900</v>
      </c>
      <c r="N15" s="61" t="s">
        <v>786</v>
      </c>
      <c r="O15" s="294">
        <v>854</v>
      </c>
      <c r="P15" s="31">
        <v>8</v>
      </c>
    </row>
    <row r="16" spans="1:16" ht="13.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5">
    <sortCondition ref="F8:F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2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29"/>
  <sheetViews>
    <sheetView view="pageBreakPreview" zoomScale="90" zoomScaleNormal="100" zoomScaleSheetLayoutView="90" workbookViewId="0">
      <selection sqref="A1:L1"/>
    </sheetView>
  </sheetViews>
  <sheetFormatPr defaultRowHeight="12.75" x14ac:dyDescent="0.2"/>
  <cols>
    <col min="1" max="1" width="6" style="118" customWidth="1"/>
    <col min="2" max="2" width="17" style="118" hidden="1" customWidth="1"/>
    <col min="3" max="3" width="7" style="118" customWidth="1"/>
    <col min="4" max="4" width="13.5703125" style="119" customWidth="1"/>
    <col min="5" max="5" width="35.5703125" style="118" customWidth="1"/>
    <col min="6" max="6" width="18.42578125" style="3" customWidth="1"/>
    <col min="7" max="10" width="11.140625" style="3" customWidth="1"/>
    <col min="11" max="11" width="11.140625" style="120" customWidth="1"/>
    <col min="12" max="12" width="11.14062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4.75" customHeight="1" x14ac:dyDescent="0.2">
      <c r="A3" s="565" t="s">
        <v>337</v>
      </c>
      <c r="B3" s="565"/>
      <c r="C3" s="565"/>
      <c r="D3" s="564" t="s">
        <v>252</v>
      </c>
      <c r="E3" s="564"/>
      <c r="F3" s="121" t="s">
        <v>333</v>
      </c>
      <c r="G3" s="560" t="s">
        <v>671</v>
      </c>
      <c r="H3" s="560"/>
      <c r="I3" s="560"/>
      <c r="J3" s="560"/>
      <c r="K3" s="560"/>
      <c r="L3" s="560"/>
    </row>
    <row r="4" spans="1:13" s="4" customFormat="1" ht="17.25" customHeight="1" x14ac:dyDescent="0.2">
      <c r="A4" s="569" t="s">
        <v>338</v>
      </c>
      <c r="B4" s="569"/>
      <c r="C4" s="569"/>
      <c r="D4" s="561" t="s">
        <v>659</v>
      </c>
      <c r="E4" s="561"/>
      <c r="F4" s="569"/>
      <c r="G4" s="569"/>
      <c r="H4" s="569" t="s">
        <v>336</v>
      </c>
      <c r="I4" s="569"/>
      <c r="J4" s="571">
        <v>42031</v>
      </c>
      <c r="K4" s="571"/>
      <c r="L4" s="277">
        <v>0.59722222222222221</v>
      </c>
    </row>
    <row r="5" spans="1:13" ht="18.75" customHeight="1" x14ac:dyDescent="0.2">
      <c r="A5" s="5"/>
      <c r="B5" s="5"/>
      <c r="C5" s="5"/>
      <c r="D5" s="9"/>
      <c r="E5" s="6"/>
      <c r="F5" s="7"/>
      <c r="G5" s="8"/>
      <c r="H5" s="8"/>
      <c r="I5" s="8"/>
      <c r="J5" s="8"/>
      <c r="K5" s="554"/>
      <c r="L5" s="554"/>
    </row>
    <row r="6" spans="1:13" ht="15.75" x14ac:dyDescent="0.2">
      <c r="A6" s="572" t="s">
        <v>6</v>
      </c>
      <c r="B6" s="572"/>
      <c r="C6" s="568" t="s">
        <v>259</v>
      </c>
      <c r="D6" s="568" t="s">
        <v>340</v>
      </c>
      <c r="E6" s="572" t="s">
        <v>7</v>
      </c>
      <c r="F6" s="572" t="s">
        <v>57</v>
      </c>
      <c r="G6" s="573" t="s">
        <v>46</v>
      </c>
      <c r="H6" s="573"/>
      <c r="I6" s="573"/>
      <c r="J6" s="573"/>
      <c r="K6" s="570" t="s">
        <v>8</v>
      </c>
      <c r="L6" s="570" t="s">
        <v>667</v>
      </c>
    </row>
    <row r="7" spans="1:13" ht="21.75" customHeight="1" x14ac:dyDescent="0.2">
      <c r="A7" s="572"/>
      <c r="B7" s="572"/>
      <c r="C7" s="568"/>
      <c r="D7" s="568"/>
      <c r="E7" s="572"/>
      <c r="F7" s="572"/>
      <c r="G7" s="125">
        <v>1</v>
      </c>
      <c r="H7" s="125">
        <v>2</v>
      </c>
      <c r="I7" s="125">
        <v>3</v>
      </c>
      <c r="J7" s="125">
        <v>4</v>
      </c>
      <c r="K7" s="570"/>
      <c r="L7" s="570"/>
    </row>
    <row r="8" spans="1:13" s="111" customFormat="1" ht="48.75" customHeight="1" x14ac:dyDescent="0.2">
      <c r="A8" s="126">
        <v>1</v>
      </c>
      <c r="B8" s="127" t="s">
        <v>341</v>
      </c>
      <c r="C8" s="128">
        <v>154</v>
      </c>
      <c r="D8" s="129">
        <v>36530</v>
      </c>
      <c r="E8" s="245" t="s">
        <v>1125</v>
      </c>
      <c r="F8" s="245" t="s">
        <v>732</v>
      </c>
      <c r="G8" s="224" t="s">
        <v>1485</v>
      </c>
      <c r="H8" s="224">
        <v>1104</v>
      </c>
      <c r="I8" s="224">
        <v>1110</v>
      </c>
      <c r="J8" s="224">
        <v>1103</v>
      </c>
      <c r="K8" s="293">
        <v>1110</v>
      </c>
      <c r="L8" s="130"/>
    </row>
    <row r="9" spans="1:13" s="111" customFormat="1" ht="48.75" customHeight="1" x14ac:dyDescent="0.2">
      <c r="A9" s="126">
        <v>2</v>
      </c>
      <c r="B9" s="127" t="s">
        <v>342</v>
      </c>
      <c r="C9" s="128">
        <v>85</v>
      </c>
      <c r="D9" s="129">
        <v>36896</v>
      </c>
      <c r="E9" s="245" t="s">
        <v>1107</v>
      </c>
      <c r="F9" s="245" t="s">
        <v>751</v>
      </c>
      <c r="G9" s="224">
        <v>1083</v>
      </c>
      <c r="H9" s="224">
        <v>1075</v>
      </c>
      <c r="I9" s="224" t="s">
        <v>1485</v>
      </c>
      <c r="J9" s="224" t="s">
        <v>1485</v>
      </c>
      <c r="K9" s="293">
        <v>1083</v>
      </c>
      <c r="L9" s="130"/>
    </row>
    <row r="10" spans="1:13" s="111" customFormat="1" ht="48.75" customHeight="1" x14ac:dyDescent="0.2">
      <c r="A10" s="126">
        <v>3</v>
      </c>
      <c r="B10" s="127" t="s">
        <v>343</v>
      </c>
      <c r="C10" s="128">
        <v>161</v>
      </c>
      <c r="D10" s="129">
        <v>36710</v>
      </c>
      <c r="E10" s="245" t="s">
        <v>842</v>
      </c>
      <c r="F10" s="245" t="s">
        <v>732</v>
      </c>
      <c r="G10" s="224" t="s">
        <v>1485</v>
      </c>
      <c r="H10" s="224">
        <v>1048</v>
      </c>
      <c r="I10" s="224" t="s">
        <v>1485</v>
      </c>
      <c r="J10" s="224">
        <v>965</v>
      </c>
      <c r="K10" s="293">
        <v>1048</v>
      </c>
      <c r="L10" s="130"/>
    </row>
    <row r="11" spans="1:13" s="111" customFormat="1" ht="48.75" customHeight="1" x14ac:dyDescent="0.2">
      <c r="A11" s="126">
        <v>4</v>
      </c>
      <c r="B11" s="127" t="s">
        <v>344</v>
      </c>
      <c r="C11" s="128">
        <v>17</v>
      </c>
      <c r="D11" s="129">
        <v>36803</v>
      </c>
      <c r="E11" s="245" t="s">
        <v>1105</v>
      </c>
      <c r="F11" s="245" t="s">
        <v>745</v>
      </c>
      <c r="G11" s="224">
        <v>1043</v>
      </c>
      <c r="H11" s="224" t="s">
        <v>1485</v>
      </c>
      <c r="I11" s="224" t="s">
        <v>1485</v>
      </c>
      <c r="J11" s="224">
        <v>1032</v>
      </c>
      <c r="K11" s="293">
        <v>1043</v>
      </c>
      <c r="L11" s="130"/>
    </row>
    <row r="12" spans="1:13" s="111" customFormat="1" ht="48.75" customHeight="1" x14ac:dyDescent="0.2">
      <c r="A12" s="126">
        <v>5</v>
      </c>
      <c r="B12" s="127" t="s">
        <v>345</v>
      </c>
      <c r="C12" s="128">
        <v>708</v>
      </c>
      <c r="D12" s="129">
        <v>37142</v>
      </c>
      <c r="E12" s="245" t="s">
        <v>923</v>
      </c>
      <c r="F12" s="245" t="s">
        <v>915</v>
      </c>
      <c r="G12" s="224">
        <v>1041</v>
      </c>
      <c r="H12" s="224" t="s">
        <v>1485</v>
      </c>
      <c r="I12" s="224" t="s">
        <v>1485</v>
      </c>
      <c r="J12" s="224">
        <v>879</v>
      </c>
      <c r="K12" s="293">
        <v>1041</v>
      </c>
      <c r="L12" s="130"/>
      <c r="M12" s="112"/>
    </row>
    <row r="13" spans="1:13" s="111" customFormat="1" ht="48.75" customHeight="1" x14ac:dyDescent="0.2">
      <c r="A13" s="126">
        <v>6</v>
      </c>
      <c r="B13" s="127" t="s">
        <v>346</v>
      </c>
      <c r="C13" s="128">
        <v>175</v>
      </c>
      <c r="D13" s="129">
        <v>36811</v>
      </c>
      <c r="E13" s="245" t="s">
        <v>946</v>
      </c>
      <c r="F13" s="245" t="s">
        <v>732</v>
      </c>
      <c r="G13" s="224">
        <v>1011</v>
      </c>
      <c r="H13" s="224">
        <v>984</v>
      </c>
      <c r="I13" s="224">
        <v>1006</v>
      </c>
      <c r="J13" s="224">
        <v>1031</v>
      </c>
      <c r="K13" s="293">
        <v>1031</v>
      </c>
      <c r="L13" s="130"/>
    </row>
    <row r="14" spans="1:13" s="111" customFormat="1" ht="48.75" customHeight="1" thickBot="1" x14ac:dyDescent="0.25">
      <c r="A14" s="360">
        <v>7</v>
      </c>
      <c r="B14" s="361" t="s">
        <v>347</v>
      </c>
      <c r="C14" s="362">
        <v>634</v>
      </c>
      <c r="D14" s="363">
        <v>36987</v>
      </c>
      <c r="E14" s="364" t="s">
        <v>1119</v>
      </c>
      <c r="F14" s="364" t="s">
        <v>801</v>
      </c>
      <c r="G14" s="365">
        <v>1004</v>
      </c>
      <c r="H14" s="365">
        <v>1023</v>
      </c>
      <c r="I14" s="365">
        <v>1028</v>
      </c>
      <c r="J14" s="365">
        <v>1024</v>
      </c>
      <c r="K14" s="367">
        <v>1028</v>
      </c>
      <c r="L14" s="368"/>
    </row>
    <row r="15" spans="1:13" s="111" customFormat="1" ht="48.75" customHeight="1" x14ac:dyDescent="0.2">
      <c r="A15" s="351">
        <v>8</v>
      </c>
      <c r="B15" s="352" t="s">
        <v>348</v>
      </c>
      <c r="C15" s="353">
        <v>100</v>
      </c>
      <c r="D15" s="354">
        <v>37257</v>
      </c>
      <c r="E15" s="355" t="s">
        <v>1108</v>
      </c>
      <c r="F15" s="355" t="s">
        <v>723</v>
      </c>
      <c r="G15" s="356" t="s">
        <v>1485</v>
      </c>
      <c r="H15" s="356">
        <v>945</v>
      </c>
      <c r="I15" s="356">
        <v>941</v>
      </c>
      <c r="J15" s="356">
        <v>944</v>
      </c>
      <c r="K15" s="358">
        <v>945</v>
      </c>
      <c r="L15" s="359"/>
    </row>
    <row r="16" spans="1:13" s="111" customFormat="1" ht="48.75" customHeight="1" x14ac:dyDescent="0.2">
      <c r="A16" s="126">
        <v>9</v>
      </c>
      <c r="B16" s="127" t="s">
        <v>349</v>
      </c>
      <c r="C16" s="128">
        <v>264</v>
      </c>
      <c r="D16" s="129">
        <v>36996</v>
      </c>
      <c r="E16" s="245" t="s">
        <v>1113</v>
      </c>
      <c r="F16" s="245" t="s">
        <v>854</v>
      </c>
      <c r="G16" s="224">
        <v>940</v>
      </c>
      <c r="H16" s="224">
        <v>933</v>
      </c>
      <c r="I16" s="224">
        <v>936</v>
      </c>
      <c r="J16" s="224">
        <v>921</v>
      </c>
      <c r="K16" s="293">
        <v>940</v>
      </c>
      <c r="L16" s="130"/>
    </row>
    <row r="17" spans="1:13" s="111" customFormat="1" ht="48.75" customHeight="1" x14ac:dyDescent="0.2">
      <c r="A17" s="126">
        <v>10</v>
      </c>
      <c r="B17" s="127" t="s">
        <v>350</v>
      </c>
      <c r="C17" s="128">
        <v>705</v>
      </c>
      <c r="D17" s="129">
        <v>37127</v>
      </c>
      <c r="E17" s="245" t="s">
        <v>1127</v>
      </c>
      <c r="F17" s="245" t="s">
        <v>915</v>
      </c>
      <c r="G17" s="224">
        <v>872</v>
      </c>
      <c r="H17" s="224">
        <v>867</v>
      </c>
      <c r="I17" s="224">
        <v>862</v>
      </c>
      <c r="J17" s="224">
        <v>848</v>
      </c>
      <c r="K17" s="293">
        <v>872</v>
      </c>
      <c r="L17" s="130"/>
    </row>
    <row r="18" spans="1:13" s="111" customFormat="1" ht="48.75" customHeight="1" x14ac:dyDescent="0.2">
      <c r="A18" s="126">
        <v>11</v>
      </c>
      <c r="B18" s="127" t="s">
        <v>351</v>
      </c>
      <c r="C18" s="128">
        <v>721</v>
      </c>
      <c r="D18" s="129">
        <v>37084</v>
      </c>
      <c r="E18" s="245" t="s">
        <v>1128</v>
      </c>
      <c r="F18" s="245" t="s">
        <v>807</v>
      </c>
      <c r="G18" s="224">
        <v>791</v>
      </c>
      <c r="H18" s="224">
        <v>806</v>
      </c>
      <c r="I18" s="224" t="s">
        <v>1485</v>
      </c>
      <c r="J18" s="224">
        <v>839</v>
      </c>
      <c r="K18" s="293">
        <v>839</v>
      </c>
      <c r="L18" s="408" t="s">
        <v>1503</v>
      </c>
    </row>
    <row r="19" spans="1:13" s="111" customFormat="1" ht="48.75" customHeight="1" x14ac:dyDescent="0.2">
      <c r="A19" s="126" t="s">
        <v>513</v>
      </c>
      <c r="B19" s="127" t="s">
        <v>352</v>
      </c>
      <c r="C19" s="128">
        <v>209</v>
      </c>
      <c r="D19" s="129">
        <v>36874</v>
      </c>
      <c r="E19" s="245" t="s">
        <v>1126</v>
      </c>
      <c r="F19" s="245" t="s">
        <v>758</v>
      </c>
      <c r="G19" s="224" t="s">
        <v>1485</v>
      </c>
      <c r="H19" s="224" t="s">
        <v>1485</v>
      </c>
      <c r="I19" s="224" t="s">
        <v>1485</v>
      </c>
      <c r="J19" s="224" t="s">
        <v>1485</v>
      </c>
      <c r="K19" s="293" t="s">
        <v>1488</v>
      </c>
      <c r="L19" s="130"/>
      <c r="M19" s="112"/>
    </row>
    <row r="20" spans="1:13" s="111" customFormat="1" ht="48.75" customHeight="1" x14ac:dyDescent="0.2">
      <c r="A20" s="126"/>
      <c r="B20" s="127" t="s">
        <v>353</v>
      </c>
      <c r="C20" s="128" t="s">
        <v>1519</v>
      </c>
      <c r="D20" s="129" t="s">
        <v>1519</v>
      </c>
      <c r="E20" s="245" t="s">
        <v>1519</v>
      </c>
      <c r="F20" s="245" t="s">
        <v>1519</v>
      </c>
      <c r="G20" s="224"/>
      <c r="H20" s="224"/>
      <c r="I20" s="224"/>
      <c r="J20" s="244"/>
      <c r="K20" s="293">
        <v>0</v>
      </c>
      <c r="L20" s="130"/>
    </row>
    <row r="21" spans="1:13" s="111" customFormat="1" ht="48.75" customHeight="1" x14ac:dyDescent="0.2">
      <c r="A21" s="126"/>
      <c r="B21" s="127" t="s">
        <v>354</v>
      </c>
      <c r="C21" s="128" t="s">
        <v>1519</v>
      </c>
      <c r="D21" s="129" t="s">
        <v>1519</v>
      </c>
      <c r="E21" s="245" t="s">
        <v>1519</v>
      </c>
      <c r="F21" s="245" t="s">
        <v>1519</v>
      </c>
      <c r="G21" s="224"/>
      <c r="H21" s="224"/>
      <c r="I21" s="224"/>
      <c r="J21" s="244"/>
      <c r="K21" s="293">
        <v>0</v>
      </c>
      <c r="L21" s="130"/>
    </row>
    <row r="22" spans="1:13" s="111" customFormat="1" ht="48.75" customHeight="1" x14ac:dyDescent="0.2">
      <c r="A22" s="126"/>
      <c r="B22" s="127" t="s">
        <v>355</v>
      </c>
      <c r="C22" s="128" t="s">
        <v>1519</v>
      </c>
      <c r="D22" s="129" t="s">
        <v>1519</v>
      </c>
      <c r="E22" s="245" t="s">
        <v>1519</v>
      </c>
      <c r="F22" s="245" t="s">
        <v>1519</v>
      </c>
      <c r="G22" s="224"/>
      <c r="H22" s="224"/>
      <c r="I22" s="224"/>
      <c r="J22" s="244"/>
      <c r="K22" s="293">
        <v>0</v>
      </c>
      <c r="L22" s="130"/>
    </row>
    <row r="23" spans="1:13" s="111" customFormat="1" ht="48.75" customHeight="1" x14ac:dyDescent="0.2">
      <c r="A23" s="126"/>
      <c r="B23" s="127" t="s">
        <v>356</v>
      </c>
      <c r="C23" s="128" t="s">
        <v>1519</v>
      </c>
      <c r="D23" s="129" t="s">
        <v>1519</v>
      </c>
      <c r="E23" s="245" t="s">
        <v>1519</v>
      </c>
      <c r="F23" s="245" t="s">
        <v>1519</v>
      </c>
      <c r="G23" s="224"/>
      <c r="H23" s="224"/>
      <c r="I23" s="224"/>
      <c r="J23" s="244"/>
      <c r="K23" s="293">
        <v>0</v>
      </c>
      <c r="L23" s="130"/>
    </row>
    <row r="24" spans="1:13" s="111" customFormat="1" ht="48.75" customHeight="1" x14ac:dyDescent="0.2">
      <c r="A24" s="126"/>
      <c r="B24" s="127" t="s">
        <v>357</v>
      </c>
      <c r="C24" s="128" t="s">
        <v>1519</v>
      </c>
      <c r="D24" s="129" t="s">
        <v>1519</v>
      </c>
      <c r="E24" s="245" t="s">
        <v>1519</v>
      </c>
      <c r="F24" s="245" t="s">
        <v>1519</v>
      </c>
      <c r="G24" s="224"/>
      <c r="H24" s="224"/>
      <c r="I24" s="224"/>
      <c r="J24" s="244"/>
      <c r="K24" s="293">
        <v>0</v>
      </c>
      <c r="L24" s="130"/>
    </row>
    <row r="25" spans="1:13" s="111" customFormat="1" ht="48.75" customHeight="1" x14ac:dyDescent="0.2">
      <c r="A25" s="126"/>
      <c r="B25" s="127" t="s">
        <v>358</v>
      </c>
      <c r="C25" s="128" t="s">
        <v>1519</v>
      </c>
      <c r="D25" s="129" t="s">
        <v>1519</v>
      </c>
      <c r="E25" s="245" t="s">
        <v>1519</v>
      </c>
      <c r="F25" s="245" t="s">
        <v>1519</v>
      </c>
      <c r="G25" s="224"/>
      <c r="H25" s="224"/>
      <c r="I25" s="224"/>
      <c r="J25" s="244"/>
      <c r="K25" s="293">
        <v>0</v>
      </c>
      <c r="L25" s="130"/>
    </row>
    <row r="26" spans="1:13" s="111" customFormat="1" ht="48.75" customHeight="1" x14ac:dyDescent="0.2">
      <c r="A26" s="126"/>
      <c r="B26" s="127" t="s">
        <v>359</v>
      </c>
      <c r="C26" s="128" t="s">
        <v>1519</v>
      </c>
      <c r="D26" s="129" t="s">
        <v>1519</v>
      </c>
      <c r="E26" s="245" t="s">
        <v>1519</v>
      </c>
      <c r="F26" s="245" t="s">
        <v>1519</v>
      </c>
      <c r="G26" s="224"/>
      <c r="H26" s="224"/>
      <c r="I26" s="224"/>
      <c r="J26" s="244"/>
      <c r="K26" s="293">
        <v>0</v>
      </c>
      <c r="L26" s="130"/>
      <c r="M26" s="112"/>
    </row>
    <row r="27" spans="1:13" s="111" customFormat="1" ht="48.75" customHeight="1" x14ac:dyDescent="0.2">
      <c r="A27" s="126"/>
      <c r="B27" s="127" t="s">
        <v>360</v>
      </c>
      <c r="C27" s="128" t="s">
        <v>1519</v>
      </c>
      <c r="D27" s="129" t="s">
        <v>1519</v>
      </c>
      <c r="E27" s="245" t="s">
        <v>1519</v>
      </c>
      <c r="F27" s="245" t="s">
        <v>1519</v>
      </c>
      <c r="G27" s="224"/>
      <c r="H27" s="224"/>
      <c r="I27" s="224"/>
      <c r="J27" s="244"/>
      <c r="K27" s="293">
        <v>0</v>
      </c>
      <c r="L27" s="130"/>
    </row>
    <row r="28" spans="1:13" s="115" customFormat="1" ht="9" customHeight="1" x14ac:dyDescent="0.2">
      <c r="A28" s="113"/>
      <c r="B28" s="113"/>
      <c r="C28" s="113"/>
      <c r="D28" s="114"/>
      <c r="E28" s="113"/>
      <c r="K28" s="116"/>
      <c r="L28" s="113"/>
    </row>
    <row r="29" spans="1:13" s="115" customFormat="1" ht="25.5" customHeight="1" x14ac:dyDescent="0.2">
      <c r="A29" s="566" t="s">
        <v>4</v>
      </c>
      <c r="B29" s="566"/>
      <c r="C29" s="566"/>
      <c r="D29" s="566"/>
      <c r="E29" s="117" t="s">
        <v>0</v>
      </c>
      <c r="F29" s="117" t="s">
        <v>1</v>
      </c>
      <c r="G29" s="567" t="s">
        <v>2</v>
      </c>
      <c r="H29" s="567"/>
      <c r="I29" s="567"/>
      <c r="J29" s="567"/>
      <c r="K29" s="567" t="s">
        <v>3</v>
      </c>
      <c r="L29" s="567"/>
    </row>
  </sheetData>
  <sortState ref="C8:K18">
    <sortCondition descending="1" ref="K8:K18"/>
  </sortState>
  <mergeCells count="24">
    <mergeCell ref="A29:D29"/>
    <mergeCell ref="G29:J29"/>
    <mergeCell ref="K29:L29"/>
    <mergeCell ref="C6:C7"/>
    <mergeCell ref="A4:C4"/>
    <mergeCell ref="K6:K7"/>
    <mergeCell ref="F4:G4"/>
    <mergeCell ref="J4:K4"/>
    <mergeCell ref="H4:I4"/>
    <mergeCell ref="A6:A7"/>
    <mergeCell ref="F6:F7"/>
    <mergeCell ref="D6:D7"/>
    <mergeCell ref="L6:L7"/>
    <mergeCell ref="B6:B7"/>
    <mergeCell ref="E6:E7"/>
    <mergeCell ref="G6:J6"/>
    <mergeCell ref="K5:L5"/>
    <mergeCell ref="J3:L3"/>
    <mergeCell ref="D4:E4"/>
    <mergeCell ref="A1:L1"/>
    <mergeCell ref="A2:L2"/>
    <mergeCell ref="D3:E3"/>
    <mergeCell ref="A3:C3"/>
    <mergeCell ref="G3:I3"/>
  </mergeCells>
  <conditionalFormatting sqref="K8:K27">
    <cfRule type="cellIs" dxfId="2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Q27"/>
  <sheetViews>
    <sheetView view="pageBreakPreview" zoomScale="45" zoomScaleNormal="50" zoomScaleSheetLayoutView="45" workbookViewId="0">
      <selection sqref="A1:BQ1"/>
    </sheetView>
  </sheetViews>
  <sheetFormatPr defaultRowHeight="14.25" x14ac:dyDescent="0.2"/>
  <cols>
    <col min="1" max="1" width="6" style="35" customWidth="1"/>
    <col min="2" max="2" width="23.140625" style="35" hidden="1" customWidth="1"/>
    <col min="3" max="3" width="9.5703125" style="35" customWidth="1"/>
    <col min="4" max="4" width="16.140625" style="80" bestFit="1" customWidth="1"/>
    <col min="5" max="5" width="25.5703125" style="35" customWidth="1"/>
    <col min="6" max="6" width="17.85546875" style="35" customWidth="1"/>
    <col min="7" max="7" width="5.5703125" style="77" bestFit="1" customWidth="1"/>
    <col min="8" max="66" width="4.7109375" style="77" customWidth="1"/>
    <col min="67" max="67" width="15" style="81" customWidth="1"/>
    <col min="68" max="68" width="9" style="82" customWidth="1"/>
    <col min="69" max="69" width="9" style="35" customWidth="1"/>
    <col min="70" max="16384" width="9.140625" style="77"/>
  </cols>
  <sheetData>
    <row r="1" spans="1:69" s="10" customFormat="1" ht="48.75" customHeight="1" x14ac:dyDescent="0.2">
      <c r="A1" s="579" t="s">
        <v>256</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c r="AW1" s="579"/>
      <c r="AX1" s="579"/>
      <c r="AY1" s="579"/>
      <c r="AZ1" s="579"/>
      <c r="BA1" s="579"/>
      <c r="BB1" s="579"/>
      <c r="BC1" s="579"/>
      <c r="BD1" s="579"/>
      <c r="BE1" s="579"/>
      <c r="BF1" s="579"/>
      <c r="BG1" s="579"/>
      <c r="BH1" s="579"/>
      <c r="BI1" s="579"/>
      <c r="BJ1" s="579"/>
      <c r="BK1" s="579"/>
      <c r="BL1" s="579"/>
      <c r="BM1" s="579"/>
      <c r="BN1" s="579"/>
      <c r="BO1" s="579"/>
      <c r="BP1" s="579"/>
      <c r="BQ1" s="579"/>
    </row>
    <row r="2" spans="1:69" s="10" customFormat="1" ht="36.75" customHeight="1" x14ac:dyDescent="0.2">
      <c r="A2" s="580" t="s">
        <v>668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0"/>
      <c r="AX2" s="580"/>
      <c r="AY2" s="580"/>
      <c r="AZ2" s="580"/>
      <c r="BA2" s="580"/>
      <c r="BB2" s="580"/>
      <c r="BC2" s="580"/>
      <c r="BD2" s="580"/>
      <c r="BE2" s="580"/>
      <c r="BF2" s="580"/>
      <c r="BG2" s="580"/>
      <c r="BH2" s="580"/>
      <c r="BI2" s="580"/>
      <c r="BJ2" s="580"/>
      <c r="BK2" s="580"/>
      <c r="BL2" s="580"/>
      <c r="BM2" s="580"/>
      <c r="BN2" s="580"/>
      <c r="BO2" s="580"/>
      <c r="BP2" s="580"/>
      <c r="BQ2" s="580"/>
    </row>
    <row r="3" spans="1:69" s="92" customFormat="1" ht="23.25" customHeight="1" x14ac:dyDescent="0.2">
      <c r="A3" s="581" t="s">
        <v>337</v>
      </c>
      <c r="B3" s="581"/>
      <c r="C3" s="581"/>
      <c r="D3" s="581"/>
      <c r="E3" s="582" t="s">
        <v>245</v>
      </c>
      <c r="F3" s="582"/>
      <c r="G3" s="90"/>
      <c r="H3" s="90"/>
      <c r="I3" s="90"/>
      <c r="J3" s="90"/>
      <c r="K3" s="90"/>
      <c r="L3" s="90"/>
      <c r="M3" s="90"/>
      <c r="N3" s="90"/>
      <c r="O3" s="90"/>
      <c r="P3" s="90"/>
      <c r="Q3" s="90"/>
      <c r="R3" s="90"/>
      <c r="S3" s="90"/>
      <c r="T3" s="90"/>
      <c r="U3" s="583"/>
      <c r="V3" s="583"/>
      <c r="W3" s="583"/>
      <c r="X3" s="583"/>
      <c r="Y3" s="90"/>
      <c r="Z3" s="90"/>
      <c r="AA3" s="581" t="s">
        <v>333</v>
      </c>
      <c r="AB3" s="581"/>
      <c r="AC3" s="581"/>
      <c r="AD3" s="581"/>
      <c r="AE3" s="581"/>
      <c r="AF3" s="584" t="s">
        <v>666</v>
      </c>
      <c r="AG3" s="584"/>
      <c r="AH3" s="584"/>
      <c r="AI3" s="584"/>
      <c r="AJ3" s="584"/>
      <c r="AK3" s="90"/>
      <c r="AL3" s="90"/>
      <c r="AM3" s="90"/>
      <c r="AN3" s="90"/>
      <c r="AO3" s="90"/>
      <c r="AP3" s="90"/>
      <c r="AQ3" s="90"/>
      <c r="AR3" s="91"/>
      <c r="AS3" s="91"/>
      <c r="AT3" s="91"/>
      <c r="AU3" s="91"/>
      <c r="AV3" s="91"/>
      <c r="AW3" s="581" t="s">
        <v>335</v>
      </c>
      <c r="AX3" s="581"/>
      <c r="AY3" s="581"/>
      <c r="AZ3" s="581"/>
      <c r="BA3" s="581"/>
      <c r="BB3" s="581"/>
      <c r="BC3" s="584" t="s">
        <v>513</v>
      </c>
      <c r="BD3" s="584"/>
      <c r="BE3" s="584"/>
      <c r="BF3" s="584"/>
      <c r="BG3" s="584"/>
      <c r="BH3" s="584"/>
      <c r="BI3" s="584"/>
      <c r="BJ3" s="584"/>
      <c r="BK3" s="584"/>
      <c r="BL3" s="584"/>
      <c r="BM3" s="584"/>
      <c r="BN3" s="584"/>
      <c r="BO3" s="584"/>
      <c r="BP3" s="584"/>
      <c r="BQ3" s="584"/>
    </row>
    <row r="4" spans="1:69" s="92" customFormat="1" ht="23.25" customHeight="1" x14ac:dyDescent="0.2">
      <c r="A4" s="587" t="s">
        <v>339</v>
      </c>
      <c r="B4" s="587"/>
      <c r="C4" s="587"/>
      <c r="D4" s="587"/>
      <c r="E4" s="588" t="s">
        <v>659</v>
      </c>
      <c r="F4" s="588"/>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87" t="s">
        <v>334</v>
      </c>
      <c r="AX4" s="587"/>
      <c r="AY4" s="587"/>
      <c r="AZ4" s="587"/>
      <c r="BA4" s="587"/>
      <c r="BB4" s="587"/>
      <c r="BC4" s="585">
        <v>42031</v>
      </c>
      <c r="BD4" s="585"/>
      <c r="BE4" s="585"/>
      <c r="BF4" s="585"/>
      <c r="BG4" s="585"/>
      <c r="BH4" s="585"/>
      <c r="BI4" s="586">
        <v>0.4375</v>
      </c>
      <c r="BJ4" s="586"/>
      <c r="BK4" s="586"/>
      <c r="BL4" s="278"/>
      <c r="BM4" s="278"/>
      <c r="BN4" s="278"/>
      <c r="BO4" s="278"/>
      <c r="BP4" s="278"/>
      <c r="BQ4" s="278"/>
    </row>
    <row r="5" spans="1:69" s="10" customFormat="1" ht="18.75"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574">
        <v>42032.770646643519</v>
      </c>
      <c r="BP5" s="574"/>
      <c r="BQ5" s="574"/>
    </row>
    <row r="6" spans="1:69" ht="22.5" customHeight="1" x14ac:dyDescent="0.2">
      <c r="A6" s="590" t="s">
        <v>6</v>
      </c>
      <c r="B6" s="592"/>
      <c r="C6" s="590" t="s">
        <v>259</v>
      </c>
      <c r="D6" s="590" t="s">
        <v>23</v>
      </c>
      <c r="E6" s="590" t="s">
        <v>7</v>
      </c>
      <c r="F6" s="590" t="s">
        <v>57</v>
      </c>
      <c r="G6" s="589" t="s">
        <v>24</v>
      </c>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89"/>
      <c r="BI6" s="589"/>
      <c r="BJ6" s="589"/>
      <c r="BK6" s="589"/>
      <c r="BL6" s="589"/>
      <c r="BM6" s="589"/>
      <c r="BN6" s="589"/>
      <c r="BO6" s="578" t="s">
        <v>8</v>
      </c>
      <c r="BP6" s="576" t="s">
        <v>30</v>
      </c>
      <c r="BQ6" s="577" t="s">
        <v>9</v>
      </c>
    </row>
    <row r="7" spans="1:69" ht="54.75" customHeight="1" x14ac:dyDescent="0.2">
      <c r="A7" s="591"/>
      <c r="B7" s="592"/>
      <c r="C7" s="591"/>
      <c r="D7" s="591"/>
      <c r="E7" s="591"/>
      <c r="F7" s="591"/>
      <c r="G7" s="575">
        <v>160</v>
      </c>
      <c r="H7" s="575"/>
      <c r="I7" s="575"/>
      <c r="J7" s="575">
        <v>180</v>
      </c>
      <c r="K7" s="575"/>
      <c r="L7" s="575"/>
      <c r="M7" s="575">
        <v>200</v>
      </c>
      <c r="N7" s="575"/>
      <c r="O7" s="575"/>
      <c r="P7" s="575">
        <v>210</v>
      </c>
      <c r="Q7" s="575"/>
      <c r="R7" s="575"/>
      <c r="S7" s="575">
        <v>220</v>
      </c>
      <c r="T7" s="575"/>
      <c r="U7" s="575"/>
      <c r="V7" s="575">
        <v>230</v>
      </c>
      <c r="W7" s="575"/>
      <c r="X7" s="575"/>
      <c r="Y7" s="575">
        <v>240</v>
      </c>
      <c r="Z7" s="575"/>
      <c r="AA7" s="575"/>
      <c r="AB7" s="575">
        <v>250</v>
      </c>
      <c r="AC7" s="575"/>
      <c r="AD7" s="575"/>
      <c r="AE7" s="575">
        <v>260</v>
      </c>
      <c r="AF7" s="575"/>
      <c r="AG7" s="575"/>
      <c r="AH7" s="575">
        <v>270</v>
      </c>
      <c r="AI7" s="575"/>
      <c r="AJ7" s="575"/>
      <c r="AK7" s="575">
        <v>275</v>
      </c>
      <c r="AL7" s="575"/>
      <c r="AM7" s="575"/>
      <c r="AN7" s="575">
        <v>280</v>
      </c>
      <c r="AO7" s="575"/>
      <c r="AP7" s="575"/>
      <c r="AQ7" s="575">
        <v>285</v>
      </c>
      <c r="AR7" s="575"/>
      <c r="AS7" s="575"/>
      <c r="AT7" s="575">
        <v>290</v>
      </c>
      <c r="AU7" s="575"/>
      <c r="AV7" s="575"/>
      <c r="AW7" s="575">
        <v>295</v>
      </c>
      <c r="AX7" s="575"/>
      <c r="AY7" s="575"/>
      <c r="AZ7" s="575">
        <v>300</v>
      </c>
      <c r="BA7" s="575"/>
      <c r="BB7" s="575"/>
      <c r="BC7" s="575">
        <v>305</v>
      </c>
      <c r="BD7" s="575"/>
      <c r="BE7" s="575"/>
      <c r="BF7" s="575">
        <v>310</v>
      </c>
      <c r="BG7" s="575"/>
      <c r="BH7" s="575"/>
      <c r="BI7" s="575">
        <v>315</v>
      </c>
      <c r="BJ7" s="575"/>
      <c r="BK7" s="575"/>
      <c r="BL7" s="575">
        <v>320</v>
      </c>
      <c r="BM7" s="575"/>
      <c r="BN7" s="575"/>
      <c r="BO7" s="578"/>
      <c r="BP7" s="576"/>
      <c r="BQ7" s="577"/>
    </row>
    <row r="8" spans="1:69" s="20" customFormat="1" ht="60.75" customHeight="1" x14ac:dyDescent="0.2">
      <c r="A8" s="97">
        <v>1</v>
      </c>
      <c r="B8" s="295" t="s">
        <v>31</v>
      </c>
      <c r="C8" s="89">
        <v>18</v>
      </c>
      <c r="D8" s="78">
        <v>37078</v>
      </c>
      <c r="E8" s="96" t="s">
        <v>1097</v>
      </c>
      <c r="F8" s="79" t="s">
        <v>745</v>
      </c>
      <c r="G8" s="283" t="s">
        <v>513</v>
      </c>
      <c r="H8" s="283"/>
      <c r="I8" s="283"/>
      <c r="J8" s="286" t="s">
        <v>513</v>
      </c>
      <c r="K8" s="287"/>
      <c r="L8" s="287"/>
      <c r="M8" s="283" t="s">
        <v>513</v>
      </c>
      <c r="N8" s="284"/>
      <c r="O8" s="283"/>
      <c r="P8" s="287" t="s">
        <v>513</v>
      </c>
      <c r="Q8" s="287"/>
      <c r="R8" s="287"/>
      <c r="S8" s="283" t="s">
        <v>513</v>
      </c>
      <c r="T8" s="283"/>
      <c r="U8" s="283"/>
      <c r="V8" s="287" t="s">
        <v>513</v>
      </c>
      <c r="W8" s="287"/>
      <c r="X8" s="287"/>
      <c r="Y8" s="283" t="s">
        <v>513</v>
      </c>
      <c r="Z8" s="283"/>
      <c r="AA8" s="283"/>
      <c r="AB8" s="287" t="s">
        <v>513</v>
      </c>
      <c r="AC8" s="287"/>
      <c r="AD8" s="287"/>
      <c r="AE8" s="283" t="s">
        <v>1487</v>
      </c>
      <c r="AF8" s="283"/>
      <c r="AG8" s="283"/>
      <c r="AH8" s="287" t="s">
        <v>513</v>
      </c>
      <c r="AI8" s="287"/>
      <c r="AJ8" s="287"/>
      <c r="AK8" s="283" t="s">
        <v>513</v>
      </c>
      <c r="AL8" s="283"/>
      <c r="AM8" s="283"/>
      <c r="AN8" s="287" t="s">
        <v>1487</v>
      </c>
      <c r="AO8" s="287"/>
      <c r="AP8" s="287"/>
      <c r="AQ8" s="283" t="s">
        <v>513</v>
      </c>
      <c r="AR8" s="283"/>
      <c r="AS8" s="283"/>
      <c r="AT8" s="287" t="s">
        <v>513</v>
      </c>
      <c r="AU8" s="288"/>
      <c r="AV8" s="288"/>
      <c r="AW8" s="285" t="s">
        <v>513</v>
      </c>
      <c r="AX8" s="285"/>
      <c r="AY8" s="285"/>
      <c r="AZ8" s="288" t="s">
        <v>1487</v>
      </c>
      <c r="BA8" s="288"/>
      <c r="BB8" s="288"/>
      <c r="BC8" s="285" t="s">
        <v>513</v>
      </c>
      <c r="BD8" s="285"/>
      <c r="BE8" s="285"/>
      <c r="BF8" s="288" t="s">
        <v>513</v>
      </c>
      <c r="BG8" s="288"/>
      <c r="BH8" s="288"/>
      <c r="BI8" s="285" t="s">
        <v>513</v>
      </c>
      <c r="BJ8" s="285"/>
      <c r="BK8" s="285"/>
      <c r="BL8" s="288" t="s">
        <v>1485</v>
      </c>
      <c r="BM8" s="288" t="s">
        <v>1485</v>
      </c>
      <c r="BN8" s="288" t="s">
        <v>1485</v>
      </c>
      <c r="BO8" s="289">
        <v>300</v>
      </c>
      <c r="BP8" s="289"/>
      <c r="BQ8" s="289"/>
    </row>
    <row r="9" spans="1:69" s="20" customFormat="1" ht="60.75" customHeight="1" x14ac:dyDescent="0.2">
      <c r="A9" s="97">
        <v>2</v>
      </c>
      <c r="B9" s="295" t="s">
        <v>32</v>
      </c>
      <c r="C9" s="89">
        <v>4</v>
      </c>
      <c r="D9" s="78">
        <v>37185</v>
      </c>
      <c r="E9" s="96" t="s">
        <v>1096</v>
      </c>
      <c r="F9" s="79" t="s">
        <v>745</v>
      </c>
      <c r="G9" s="283" t="s">
        <v>513</v>
      </c>
      <c r="H9" s="283"/>
      <c r="I9" s="283"/>
      <c r="J9" s="286" t="s">
        <v>513</v>
      </c>
      <c r="K9" s="287"/>
      <c r="L9" s="287"/>
      <c r="M9" s="283" t="s">
        <v>513</v>
      </c>
      <c r="N9" s="284"/>
      <c r="O9" s="283"/>
      <c r="P9" s="287" t="s">
        <v>513</v>
      </c>
      <c r="Q9" s="287"/>
      <c r="R9" s="287"/>
      <c r="S9" s="283" t="s">
        <v>513</v>
      </c>
      <c r="T9" s="283"/>
      <c r="U9" s="283"/>
      <c r="V9" s="287" t="s">
        <v>513</v>
      </c>
      <c r="W9" s="287"/>
      <c r="X9" s="287"/>
      <c r="Y9" s="283" t="s">
        <v>513</v>
      </c>
      <c r="Z9" s="283"/>
      <c r="AA9" s="283"/>
      <c r="AB9" s="287" t="s">
        <v>513</v>
      </c>
      <c r="AC9" s="287"/>
      <c r="AD9" s="287"/>
      <c r="AE9" s="283" t="s">
        <v>1487</v>
      </c>
      <c r="AF9" s="283"/>
      <c r="AG9" s="283"/>
      <c r="AH9" s="287" t="s">
        <v>513</v>
      </c>
      <c r="AI9" s="287"/>
      <c r="AJ9" s="287"/>
      <c r="AK9" s="283" t="s">
        <v>513</v>
      </c>
      <c r="AL9" s="283"/>
      <c r="AM9" s="283"/>
      <c r="AN9" s="287" t="s">
        <v>1487</v>
      </c>
      <c r="AO9" s="287"/>
      <c r="AP9" s="287"/>
      <c r="AQ9" s="283" t="s">
        <v>513</v>
      </c>
      <c r="AR9" s="283"/>
      <c r="AS9" s="283"/>
      <c r="AT9" s="287" t="s">
        <v>513</v>
      </c>
      <c r="AU9" s="288"/>
      <c r="AV9" s="288"/>
      <c r="AW9" s="285" t="s">
        <v>513</v>
      </c>
      <c r="AX9" s="285"/>
      <c r="AY9" s="285"/>
      <c r="AZ9" s="288" t="s">
        <v>1485</v>
      </c>
      <c r="BA9" s="288" t="s">
        <v>1485</v>
      </c>
      <c r="BB9" s="288" t="s">
        <v>1487</v>
      </c>
      <c r="BC9" s="285" t="s">
        <v>513</v>
      </c>
      <c r="BD9" s="285"/>
      <c r="BE9" s="285"/>
      <c r="BF9" s="288" t="s">
        <v>513</v>
      </c>
      <c r="BG9" s="288"/>
      <c r="BH9" s="288"/>
      <c r="BI9" s="285" t="s">
        <v>513</v>
      </c>
      <c r="BJ9" s="285"/>
      <c r="BK9" s="285"/>
      <c r="BL9" s="288" t="s">
        <v>1485</v>
      </c>
      <c r="BM9" s="288" t="s">
        <v>1485</v>
      </c>
      <c r="BN9" s="288" t="s">
        <v>1485</v>
      </c>
      <c r="BO9" s="289">
        <v>300</v>
      </c>
      <c r="BP9" s="289"/>
      <c r="BQ9" s="289"/>
    </row>
    <row r="10" spans="1:69" s="20" customFormat="1" ht="60.75" customHeight="1" x14ac:dyDescent="0.2">
      <c r="A10" s="97">
        <v>3</v>
      </c>
      <c r="B10" s="295" t="s">
        <v>33</v>
      </c>
      <c r="C10" s="89">
        <v>1210</v>
      </c>
      <c r="D10" s="78">
        <v>37247</v>
      </c>
      <c r="E10" s="96" t="s">
        <v>798</v>
      </c>
      <c r="F10" s="79" t="s">
        <v>888</v>
      </c>
      <c r="G10" s="283" t="s">
        <v>513</v>
      </c>
      <c r="H10" s="283"/>
      <c r="I10" s="283"/>
      <c r="J10" s="286" t="s">
        <v>513</v>
      </c>
      <c r="K10" s="287"/>
      <c r="L10" s="287"/>
      <c r="M10" s="283" t="s">
        <v>513</v>
      </c>
      <c r="N10" s="284"/>
      <c r="O10" s="283"/>
      <c r="P10" s="287" t="s">
        <v>513</v>
      </c>
      <c r="Q10" s="287"/>
      <c r="R10" s="287"/>
      <c r="S10" s="283" t="s">
        <v>513</v>
      </c>
      <c r="T10" s="283"/>
      <c r="U10" s="283"/>
      <c r="V10" s="287" t="s">
        <v>513</v>
      </c>
      <c r="W10" s="287"/>
      <c r="X10" s="287"/>
      <c r="Y10" s="283" t="s">
        <v>1487</v>
      </c>
      <c r="Z10" s="283"/>
      <c r="AA10" s="283"/>
      <c r="AB10" s="287" t="s">
        <v>1487</v>
      </c>
      <c r="AC10" s="287"/>
      <c r="AD10" s="287"/>
      <c r="AE10" s="283" t="s">
        <v>1487</v>
      </c>
      <c r="AF10" s="283"/>
      <c r="AG10" s="283"/>
      <c r="AH10" s="287" t="s">
        <v>513</v>
      </c>
      <c r="AI10" s="287"/>
      <c r="AJ10" s="287"/>
      <c r="AK10" s="283" t="s">
        <v>513</v>
      </c>
      <c r="AL10" s="283"/>
      <c r="AM10" s="283"/>
      <c r="AN10" s="287" t="s">
        <v>1487</v>
      </c>
      <c r="AO10" s="287"/>
      <c r="AP10" s="287"/>
      <c r="AQ10" s="283" t="s">
        <v>513</v>
      </c>
      <c r="AR10" s="283"/>
      <c r="AS10" s="283"/>
      <c r="AT10" s="287" t="s">
        <v>1485</v>
      </c>
      <c r="AU10" s="288" t="s">
        <v>1485</v>
      </c>
      <c r="AV10" s="288" t="s">
        <v>1485</v>
      </c>
      <c r="AW10" s="285"/>
      <c r="AX10" s="285"/>
      <c r="AY10" s="285"/>
      <c r="AZ10" s="288"/>
      <c r="BA10" s="288"/>
      <c r="BB10" s="288"/>
      <c r="BC10" s="285"/>
      <c r="BD10" s="285"/>
      <c r="BE10" s="285"/>
      <c r="BF10" s="288"/>
      <c r="BG10" s="288"/>
      <c r="BH10" s="288"/>
      <c r="BI10" s="285"/>
      <c r="BJ10" s="285"/>
      <c r="BK10" s="285"/>
      <c r="BL10" s="288"/>
      <c r="BM10" s="288"/>
      <c r="BN10" s="288"/>
      <c r="BO10" s="289">
        <v>280</v>
      </c>
      <c r="BP10" s="289"/>
      <c r="BQ10" s="289"/>
    </row>
    <row r="11" spans="1:69" s="20" customFormat="1" ht="60.75" customHeight="1" thickBot="1" x14ac:dyDescent="0.25">
      <c r="A11" s="382">
        <v>4</v>
      </c>
      <c r="B11" s="383" t="s">
        <v>34</v>
      </c>
      <c r="C11" s="315">
        <v>441</v>
      </c>
      <c r="D11" s="316">
        <v>37211</v>
      </c>
      <c r="E11" s="317" t="s">
        <v>1100</v>
      </c>
      <c r="F11" s="384" t="s">
        <v>888</v>
      </c>
      <c r="G11" s="385" t="s">
        <v>513</v>
      </c>
      <c r="H11" s="385"/>
      <c r="I11" s="385"/>
      <c r="J11" s="386" t="s">
        <v>513</v>
      </c>
      <c r="K11" s="387"/>
      <c r="L11" s="387"/>
      <c r="M11" s="385" t="s">
        <v>513</v>
      </c>
      <c r="N11" s="388"/>
      <c r="O11" s="385"/>
      <c r="P11" s="387" t="s">
        <v>513</v>
      </c>
      <c r="Q11" s="387"/>
      <c r="R11" s="387"/>
      <c r="S11" s="385" t="s">
        <v>513</v>
      </c>
      <c r="T11" s="385"/>
      <c r="U11" s="385"/>
      <c r="V11" s="387" t="s">
        <v>513</v>
      </c>
      <c r="W11" s="387"/>
      <c r="X11" s="387"/>
      <c r="Y11" s="385" t="s">
        <v>1487</v>
      </c>
      <c r="Z11" s="385"/>
      <c r="AA11" s="385"/>
      <c r="AB11" s="387" t="s">
        <v>513</v>
      </c>
      <c r="AC11" s="387"/>
      <c r="AD11" s="387"/>
      <c r="AE11" s="385" t="s">
        <v>1487</v>
      </c>
      <c r="AF11" s="385"/>
      <c r="AG11" s="385"/>
      <c r="AH11" s="387" t="s">
        <v>513</v>
      </c>
      <c r="AI11" s="387"/>
      <c r="AJ11" s="387"/>
      <c r="AK11" s="385" t="s">
        <v>513</v>
      </c>
      <c r="AL11" s="385"/>
      <c r="AM11" s="385"/>
      <c r="AN11" s="387" t="s">
        <v>1485</v>
      </c>
      <c r="AO11" s="387" t="s">
        <v>1487</v>
      </c>
      <c r="AP11" s="387"/>
      <c r="AQ11" s="385" t="s">
        <v>513</v>
      </c>
      <c r="AR11" s="385"/>
      <c r="AS11" s="385"/>
      <c r="AT11" s="387" t="s">
        <v>1485</v>
      </c>
      <c r="AU11" s="389" t="s">
        <v>1485</v>
      </c>
      <c r="AV11" s="389" t="s">
        <v>1485</v>
      </c>
      <c r="AW11" s="390"/>
      <c r="AX11" s="390"/>
      <c r="AY11" s="390"/>
      <c r="AZ11" s="389"/>
      <c r="BA11" s="389"/>
      <c r="BB11" s="389"/>
      <c r="BC11" s="390"/>
      <c r="BD11" s="390"/>
      <c r="BE11" s="390"/>
      <c r="BF11" s="389"/>
      <c r="BG11" s="389"/>
      <c r="BH11" s="389"/>
      <c r="BI11" s="390"/>
      <c r="BJ11" s="390"/>
      <c r="BK11" s="390"/>
      <c r="BL11" s="389"/>
      <c r="BM11" s="389"/>
      <c r="BN11" s="389"/>
      <c r="BO11" s="391">
        <v>280</v>
      </c>
      <c r="BP11" s="391"/>
      <c r="BQ11" s="391"/>
    </row>
    <row r="12" spans="1:69" s="20" customFormat="1" ht="60.75" customHeight="1" x14ac:dyDescent="0.2">
      <c r="A12" s="369">
        <v>5</v>
      </c>
      <c r="B12" s="370" t="s">
        <v>35</v>
      </c>
      <c r="C12" s="371">
        <v>148</v>
      </c>
      <c r="D12" s="372">
        <v>37025</v>
      </c>
      <c r="E12" s="373" t="s">
        <v>1098</v>
      </c>
      <c r="F12" s="374" t="s">
        <v>732</v>
      </c>
      <c r="G12" s="375" t="s">
        <v>1487</v>
      </c>
      <c r="H12" s="375"/>
      <c r="I12" s="375"/>
      <c r="J12" s="376" t="s">
        <v>1487</v>
      </c>
      <c r="K12" s="377"/>
      <c r="L12" s="377"/>
      <c r="M12" s="375" t="s">
        <v>1487</v>
      </c>
      <c r="N12" s="378"/>
      <c r="O12" s="375"/>
      <c r="P12" s="377" t="s">
        <v>1485</v>
      </c>
      <c r="Q12" s="377" t="s">
        <v>1487</v>
      </c>
      <c r="R12" s="377"/>
      <c r="S12" s="375" t="s">
        <v>1487</v>
      </c>
      <c r="T12" s="375"/>
      <c r="U12" s="375"/>
      <c r="V12" s="377" t="s">
        <v>1485</v>
      </c>
      <c r="W12" s="377" t="s">
        <v>1485</v>
      </c>
      <c r="X12" s="377" t="s">
        <v>1485</v>
      </c>
      <c r="Y12" s="375"/>
      <c r="Z12" s="375"/>
      <c r="AA12" s="375"/>
      <c r="AB12" s="377"/>
      <c r="AC12" s="377"/>
      <c r="AD12" s="377"/>
      <c r="AE12" s="375"/>
      <c r="AF12" s="375"/>
      <c r="AG12" s="375"/>
      <c r="AH12" s="377"/>
      <c r="AI12" s="377"/>
      <c r="AJ12" s="377"/>
      <c r="AK12" s="375"/>
      <c r="AL12" s="375"/>
      <c r="AM12" s="375"/>
      <c r="AN12" s="377"/>
      <c r="AO12" s="377"/>
      <c r="AP12" s="377"/>
      <c r="AQ12" s="375"/>
      <c r="AR12" s="375"/>
      <c r="AS12" s="375"/>
      <c r="AT12" s="377"/>
      <c r="AU12" s="379"/>
      <c r="AV12" s="379"/>
      <c r="AW12" s="375"/>
      <c r="AX12" s="375"/>
      <c r="AY12" s="375"/>
      <c r="AZ12" s="377"/>
      <c r="BA12" s="377"/>
      <c r="BB12" s="377"/>
      <c r="BC12" s="375"/>
      <c r="BD12" s="380"/>
      <c r="BE12" s="380"/>
      <c r="BF12" s="377"/>
      <c r="BG12" s="379"/>
      <c r="BH12" s="379"/>
      <c r="BI12" s="375"/>
      <c r="BJ12" s="380"/>
      <c r="BK12" s="380"/>
      <c r="BL12" s="377"/>
      <c r="BM12" s="379"/>
      <c r="BN12" s="379"/>
      <c r="BO12" s="381">
        <v>220</v>
      </c>
      <c r="BP12" s="381"/>
      <c r="BQ12" s="381"/>
    </row>
    <row r="13" spans="1:69" s="20" customFormat="1" ht="60.75" customHeight="1" x14ac:dyDescent="0.2">
      <c r="A13" s="97">
        <v>5</v>
      </c>
      <c r="B13" s="295" t="s">
        <v>36</v>
      </c>
      <c r="C13" s="89">
        <v>623</v>
      </c>
      <c r="D13" s="78">
        <v>37667</v>
      </c>
      <c r="E13" s="96" t="s">
        <v>1102</v>
      </c>
      <c r="F13" s="79" t="s">
        <v>801</v>
      </c>
      <c r="G13" s="283" t="s">
        <v>1487</v>
      </c>
      <c r="H13" s="283"/>
      <c r="I13" s="283"/>
      <c r="J13" s="286" t="s">
        <v>1487</v>
      </c>
      <c r="K13" s="287"/>
      <c r="L13" s="287"/>
      <c r="M13" s="283" t="s">
        <v>1487</v>
      </c>
      <c r="N13" s="284"/>
      <c r="O13" s="283"/>
      <c r="P13" s="287" t="s">
        <v>1485</v>
      </c>
      <c r="Q13" s="287" t="s">
        <v>1487</v>
      </c>
      <c r="R13" s="287"/>
      <c r="S13" s="283" t="s">
        <v>1487</v>
      </c>
      <c r="T13" s="283"/>
      <c r="U13" s="283"/>
      <c r="V13" s="287" t="s">
        <v>1485</v>
      </c>
      <c r="W13" s="287" t="s">
        <v>1485</v>
      </c>
      <c r="X13" s="287" t="s">
        <v>1485</v>
      </c>
      <c r="Y13" s="283"/>
      <c r="Z13" s="283"/>
      <c r="AA13" s="283"/>
      <c r="AB13" s="287"/>
      <c r="AC13" s="287"/>
      <c r="AD13" s="287"/>
      <c r="AE13" s="283"/>
      <c r="AF13" s="283"/>
      <c r="AG13" s="283"/>
      <c r="AH13" s="287"/>
      <c r="AI13" s="287"/>
      <c r="AJ13" s="287"/>
      <c r="AK13" s="283"/>
      <c r="AL13" s="283"/>
      <c r="AM13" s="283"/>
      <c r="AN13" s="287"/>
      <c r="AO13" s="287"/>
      <c r="AP13" s="287"/>
      <c r="AQ13" s="283"/>
      <c r="AR13" s="283"/>
      <c r="AS13" s="283"/>
      <c r="AT13" s="287"/>
      <c r="AU13" s="288"/>
      <c r="AV13" s="288"/>
      <c r="AW13" s="283"/>
      <c r="AX13" s="283"/>
      <c r="AY13" s="283"/>
      <c r="AZ13" s="287"/>
      <c r="BA13" s="287"/>
      <c r="BB13" s="287"/>
      <c r="BC13" s="283"/>
      <c r="BD13" s="285"/>
      <c r="BE13" s="285"/>
      <c r="BF13" s="287"/>
      <c r="BG13" s="288"/>
      <c r="BH13" s="288"/>
      <c r="BI13" s="283"/>
      <c r="BJ13" s="285"/>
      <c r="BK13" s="285"/>
      <c r="BL13" s="287"/>
      <c r="BM13" s="288"/>
      <c r="BN13" s="288"/>
      <c r="BO13" s="289">
        <v>220</v>
      </c>
      <c r="BP13" s="289"/>
      <c r="BQ13" s="289"/>
    </row>
    <row r="14" spans="1:69" s="20" customFormat="1" ht="60.75" customHeight="1" x14ac:dyDescent="0.2">
      <c r="A14" s="97">
        <v>7</v>
      </c>
      <c r="B14" s="295" t="s">
        <v>37</v>
      </c>
      <c r="C14" s="89">
        <v>321</v>
      </c>
      <c r="D14" s="78">
        <v>36743</v>
      </c>
      <c r="E14" s="96" t="s">
        <v>1099</v>
      </c>
      <c r="F14" s="79" t="s">
        <v>271</v>
      </c>
      <c r="G14" s="283" t="s">
        <v>513</v>
      </c>
      <c r="H14" s="283"/>
      <c r="I14" s="283"/>
      <c r="J14" s="286" t="s">
        <v>513</v>
      </c>
      <c r="K14" s="287"/>
      <c r="L14" s="287"/>
      <c r="M14" s="283" t="s">
        <v>1485</v>
      </c>
      <c r="N14" s="284" t="s">
        <v>1485</v>
      </c>
      <c r="O14" s="283" t="s">
        <v>1487</v>
      </c>
      <c r="P14" s="287" t="s">
        <v>1487</v>
      </c>
      <c r="Q14" s="287"/>
      <c r="R14" s="287"/>
      <c r="S14" s="283" t="s">
        <v>1485</v>
      </c>
      <c r="T14" s="283" t="s">
        <v>1485</v>
      </c>
      <c r="U14" s="283" t="s">
        <v>1485</v>
      </c>
      <c r="V14" s="287"/>
      <c r="W14" s="287"/>
      <c r="X14" s="287"/>
      <c r="Y14" s="283"/>
      <c r="Z14" s="283"/>
      <c r="AA14" s="283"/>
      <c r="AB14" s="287"/>
      <c r="AC14" s="287"/>
      <c r="AD14" s="287"/>
      <c r="AE14" s="283"/>
      <c r="AF14" s="283"/>
      <c r="AG14" s="283"/>
      <c r="AH14" s="287"/>
      <c r="AI14" s="287"/>
      <c r="AJ14" s="287"/>
      <c r="AK14" s="283"/>
      <c r="AL14" s="283"/>
      <c r="AM14" s="283"/>
      <c r="AN14" s="287"/>
      <c r="AO14" s="287"/>
      <c r="AP14" s="287"/>
      <c r="AQ14" s="283"/>
      <c r="AR14" s="283"/>
      <c r="AS14" s="283"/>
      <c r="AT14" s="287"/>
      <c r="AU14" s="288"/>
      <c r="AV14" s="288"/>
      <c r="AW14" s="283"/>
      <c r="AX14" s="283"/>
      <c r="AY14" s="283"/>
      <c r="AZ14" s="287"/>
      <c r="BA14" s="287"/>
      <c r="BB14" s="287"/>
      <c r="BC14" s="283"/>
      <c r="BD14" s="285"/>
      <c r="BE14" s="285"/>
      <c r="BF14" s="287"/>
      <c r="BG14" s="288"/>
      <c r="BH14" s="288"/>
      <c r="BI14" s="283"/>
      <c r="BJ14" s="285"/>
      <c r="BK14" s="285"/>
      <c r="BL14" s="287"/>
      <c r="BM14" s="288"/>
      <c r="BN14" s="288"/>
      <c r="BO14" s="289">
        <v>210</v>
      </c>
      <c r="BP14" s="289"/>
      <c r="BQ14" s="289"/>
    </row>
    <row r="15" spans="1:69" s="20" customFormat="1" ht="60.75" customHeight="1" x14ac:dyDescent="0.2">
      <c r="A15" s="97">
        <v>8</v>
      </c>
      <c r="B15" s="295" t="s">
        <v>38</v>
      </c>
      <c r="C15" s="89">
        <v>660</v>
      </c>
      <c r="D15" s="78">
        <v>36670</v>
      </c>
      <c r="E15" s="96" t="s">
        <v>1103</v>
      </c>
      <c r="F15" s="79" t="s">
        <v>911</v>
      </c>
      <c r="G15" s="283" t="s">
        <v>1485</v>
      </c>
      <c r="H15" s="283" t="s">
        <v>1487</v>
      </c>
      <c r="I15" s="283"/>
      <c r="J15" s="286" t="s">
        <v>1485</v>
      </c>
      <c r="K15" s="287" t="s">
        <v>1485</v>
      </c>
      <c r="L15" s="287" t="s">
        <v>1485</v>
      </c>
      <c r="M15" s="283"/>
      <c r="N15" s="284"/>
      <c r="O15" s="283"/>
      <c r="P15" s="287"/>
      <c r="Q15" s="287"/>
      <c r="R15" s="287"/>
      <c r="S15" s="283"/>
      <c r="T15" s="283"/>
      <c r="U15" s="283"/>
      <c r="V15" s="287"/>
      <c r="W15" s="287"/>
      <c r="X15" s="287"/>
      <c r="Y15" s="283"/>
      <c r="Z15" s="283"/>
      <c r="AA15" s="283"/>
      <c r="AB15" s="287"/>
      <c r="AC15" s="287"/>
      <c r="AD15" s="287"/>
      <c r="AE15" s="283"/>
      <c r="AF15" s="283"/>
      <c r="AG15" s="283"/>
      <c r="AH15" s="287"/>
      <c r="AI15" s="287"/>
      <c r="AJ15" s="287"/>
      <c r="AK15" s="283"/>
      <c r="AL15" s="283"/>
      <c r="AM15" s="283"/>
      <c r="AN15" s="287"/>
      <c r="AO15" s="287"/>
      <c r="AP15" s="287"/>
      <c r="AQ15" s="283"/>
      <c r="AR15" s="283"/>
      <c r="AS15" s="283"/>
      <c r="AT15" s="287"/>
      <c r="AU15" s="288"/>
      <c r="AV15" s="288"/>
      <c r="AW15" s="285"/>
      <c r="AX15" s="285"/>
      <c r="AY15" s="285"/>
      <c r="AZ15" s="288"/>
      <c r="BA15" s="288"/>
      <c r="BB15" s="288"/>
      <c r="BC15" s="285"/>
      <c r="BD15" s="285"/>
      <c r="BE15" s="285"/>
      <c r="BF15" s="288"/>
      <c r="BG15" s="288"/>
      <c r="BH15" s="288"/>
      <c r="BI15" s="285"/>
      <c r="BJ15" s="285"/>
      <c r="BK15" s="285"/>
      <c r="BL15" s="288"/>
      <c r="BM15" s="288"/>
      <c r="BN15" s="288"/>
      <c r="BO15" s="289">
        <v>160</v>
      </c>
      <c r="BP15" s="289"/>
      <c r="BQ15" s="289"/>
    </row>
    <row r="16" spans="1:69" s="20" customFormat="1" ht="60.75" customHeight="1" x14ac:dyDescent="0.2">
      <c r="A16" s="97" t="s">
        <v>513</v>
      </c>
      <c r="B16" s="295" t="s">
        <v>106</v>
      </c>
      <c r="C16" s="89">
        <v>573</v>
      </c>
      <c r="D16" s="78">
        <v>36526</v>
      </c>
      <c r="E16" s="96" t="s">
        <v>1101</v>
      </c>
      <c r="F16" s="79" t="s">
        <v>905</v>
      </c>
      <c r="G16" s="283" t="s">
        <v>513</v>
      </c>
      <c r="H16" s="283"/>
      <c r="I16" s="283"/>
      <c r="J16" s="286" t="s">
        <v>513</v>
      </c>
      <c r="K16" s="287"/>
      <c r="L16" s="287"/>
      <c r="M16" s="283" t="s">
        <v>513</v>
      </c>
      <c r="N16" s="284"/>
      <c r="O16" s="283"/>
      <c r="P16" s="287" t="s">
        <v>513</v>
      </c>
      <c r="Q16" s="287"/>
      <c r="R16" s="287"/>
      <c r="S16" s="283" t="s">
        <v>513</v>
      </c>
      <c r="T16" s="283"/>
      <c r="U16" s="283"/>
      <c r="V16" s="287" t="s">
        <v>513</v>
      </c>
      <c r="W16" s="287"/>
      <c r="X16" s="287"/>
      <c r="Y16" s="283" t="s">
        <v>1485</v>
      </c>
      <c r="Z16" s="283" t="s">
        <v>1485</v>
      </c>
      <c r="AA16" s="283"/>
      <c r="AB16" s="287" t="s">
        <v>513</v>
      </c>
      <c r="AC16" s="287"/>
      <c r="AD16" s="287"/>
      <c r="AE16" s="283" t="s">
        <v>513</v>
      </c>
      <c r="AF16" s="283"/>
      <c r="AG16" s="283"/>
      <c r="AH16" s="287" t="s">
        <v>513</v>
      </c>
      <c r="AI16" s="287"/>
      <c r="AJ16" s="287"/>
      <c r="AK16" s="283" t="s">
        <v>513</v>
      </c>
      <c r="AL16" s="283"/>
      <c r="AM16" s="283"/>
      <c r="AN16" s="287" t="s">
        <v>513</v>
      </c>
      <c r="AO16" s="287"/>
      <c r="AP16" s="287"/>
      <c r="AQ16" s="283" t="s">
        <v>513</v>
      </c>
      <c r="AR16" s="283"/>
      <c r="AS16" s="283"/>
      <c r="AT16" s="287" t="s">
        <v>513</v>
      </c>
      <c r="AU16" s="288"/>
      <c r="AV16" s="288"/>
      <c r="AW16" s="285" t="s">
        <v>513</v>
      </c>
      <c r="AX16" s="285"/>
      <c r="AY16" s="285"/>
      <c r="AZ16" s="288" t="s">
        <v>1485</v>
      </c>
      <c r="BA16" s="288"/>
      <c r="BB16" s="288"/>
      <c r="BC16" s="285"/>
      <c r="BD16" s="285"/>
      <c r="BE16" s="285"/>
      <c r="BF16" s="288"/>
      <c r="BG16" s="288"/>
      <c r="BH16" s="288"/>
      <c r="BI16" s="285"/>
      <c r="BJ16" s="285"/>
      <c r="BK16" s="285"/>
      <c r="BL16" s="288"/>
      <c r="BM16" s="288"/>
      <c r="BN16" s="288"/>
      <c r="BO16" s="289" t="s">
        <v>1488</v>
      </c>
      <c r="BP16" s="289"/>
      <c r="BQ16" s="289"/>
    </row>
    <row r="17" spans="1:69" s="20" customFormat="1" ht="60.75" customHeight="1" x14ac:dyDescent="0.2">
      <c r="A17" s="97"/>
      <c r="B17" s="295" t="s">
        <v>107</v>
      </c>
      <c r="C17" s="89" t="s">
        <v>1519</v>
      </c>
      <c r="D17" s="78" t="s">
        <v>1519</v>
      </c>
      <c r="E17" s="96" t="s">
        <v>1519</v>
      </c>
      <c r="F17" s="79" t="s">
        <v>1519</v>
      </c>
      <c r="G17" s="283"/>
      <c r="H17" s="283"/>
      <c r="I17" s="283"/>
      <c r="J17" s="286"/>
      <c r="K17" s="287"/>
      <c r="L17" s="287"/>
      <c r="M17" s="283"/>
      <c r="N17" s="284"/>
      <c r="O17" s="283"/>
      <c r="P17" s="287"/>
      <c r="Q17" s="287"/>
      <c r="R17" s="287"/>
      <c r="S17" s="283"/>
      <c r="T17" s="283"/>
      <c r="U17" s="283"/>
      <c r="V17" s="287"/>
      <c r="W17" s="287"/>
      <c r="X17" s="287"/>
      <c r="Y17" s="283"/>
      <c r="Z17" s="283"/>
      <c r="AA17" s="283"/>
      <c r="AB17" s="287"/>
      <c r="AC17" s="287"/>
      <c r="AD17" s="287"/>
      <c r="AE17" s="283"/>
      <c r="AF17" s="283"/>
      <c r="AG17" s="283"/>
      <c r="AH17" s="287"/>
      <c r="AI17" s="287"/>
      <c r="AJ17" s="287"/>
      <c r="AK17" s="283"/>
      <c r="AL17" s="283"/>
      <c r="AM17" s="283"/>
      <c r="AN17" s="287"/>
      <c r="AO17" s="287"/>
      <c r="AP17" s="287"/>
      <c r="AQ17" s="283"/>
      <c r="AR17" s="283"/>
      <c r="AS17" s="283"/>
      <c r="AT17" s="287"/>
      <c r="AU17" s="288"/>
      <c r="AV17" s="288"/>
      <c r="AW17" s="285"/>
      <c r="AX17" s="285"/>
      <c r="AY17" s="285"/>
      <c r="AZ17" s="288"/>
      <c r="BA17" s="288"/>
      <c r="BB17" s="288"/>
      <c r="BC17" s="285"/>
      <c r="BD17" s="285"/>
      <c r="BE17" s="285"/>
      <c r="BF17" s="288"/>
      <c r="BG17" s="288"/>
      <c r="BH17" s="288"/>
      <c r="BI17" s="285"/>
      <c r="BJ17" s="285"/>
      <c r="BK17" s="285"/>
      <c r="BL17" s="288"/>
      <c r="BM17" s="288"/>
      <c r="BN17" s="288"/>
      <c r="BO17" s="289"/>
      <c r="BP17" s="289"/>
      <c r="BQ17" s="289"/>
    </row>
    <row r="18" spans="1:69" s="20" customFormat="1" ht="60.75" customHeight="1" x14ac:dyDescent="0.2">
      <c r="A18" s="97"/>
      <c r="B18" s="295" t="s">
        <v>108</v>
      </c>
      <c r="C18" s="89" t="s">
        <v>1519</v>
      </c>
      <c r="D18" s="78" t="s">
        <v>1519</v>
      </c>
      <c r="E18" s="96" t="s">
        <v>1519</v>
      </c>
      <c r="F18" s="79" t="s">
        <v>1519</v>
      </c>
      <c r="G18" s="283"/>
      <c r="H18" s="283"/>
      <c r="I18" s="283"/>
      <c r="J18" s="286"/>
      <c r="K18" s="287"/>
      <c r="L18" s="287"/>
      <c r="M18" s="283"/>
      <c r="N18" s="284"/>
      <c r="O18" s="283"/>
      <c r="P18" s="287"/>
      <c r="Q18" s="287"/>
      <c r="R18" s="287"/>
      <c r="S18" s="283"/>
      <c r="T18" s="283"/>
      <c r="U18" s="283"/>
      <c r="V18" s="287"/>
      <c r="W18" s="287"/>
      <c r="X18" s="287"/>
      <c r="Y18" s="283"/>
      <c r="Z18" s="283"/>
      <c r="AA18" s="283"/>
      <c r="AB18" s="287"/>
      <c r="AC18" s="287"/>
      <c r="AD18" s="287"/>
      <c r="AE18" s="283"/>
      <c r="AF18" s="283"/>
      <c r="AG18" s="283"/>
      <c r="AH18" s="287"/>
      <c r="AI18" s="287"/>
      <c r="AJ18" s="287"/>
      <c r="AK18" s="283"/>
      <c r="AL18" s="283"/>
      <c r="AM18" s="283"/>
      <c r="AN18" s="287"/>
      <c r="AO18" s="287"/>
      <c r="AP18" s="287"/>
      <c r="AQ18" s="283"/>
      <c r="AR18" s="283"/>
      <c r="AS18" s="283"/>
      <c r="AT18" s="287"/>
      <c r="AU18" s="288"/>
      <c r="AV18" s="288"/>
      <c r="AW18" s="285"/>
      <c r="AX18" s="285"/>
      <c r="AY18" s="285"/>
      <c r="AZ18" s="288"/>
      <c r="BA18" s="288"/>
      <c r="BB18" s="288"/>
      <c r="BC18" s="285"/>
      <c r="BD18" s="285"/>
      <c r="BE18" s="285"/>
      <c r="BF18" s="288"/>
      <c r="BG18" s="288"/>
      <c r="BH18" s="288"/>
      <c r="BI18" s="285"/>
      <c r="BJ18" s="285"/>
      <c r="BK18" s="285"/>
      <c r="BL18" s="288"/>
      <c r="BM18" s="288"/>
      <c r="BN18" s="288"/>
      <c r="BO18" s="289"/>
      <c r="BP18" s="289"/>
      <c r="BQ18" s="289"/>
    </row>
    <row r="19" spans="1:69" s="20" customFormat="1" ht="60.75" customHeight="1" x14ac:dyDescent="0.2">
      <c r="A19" s="97"/>
      <c r="B19" s="295" t="s">
        <v>109</v>
      </c>
      <c r="C19" s="89" t="s">
        <v>1519</v>
      </c>
      <c r="D19" s="78" t="s">
        <v>1519</v>
      </c>
      <c r="E19" s="96" t="s">
        <v>1519</v>
      </c>
      <c r="F19" s="79" t="s">
        <v>1519</v>
      </c>
      <c r="G19" s="283"/>
      <c r="H19" s="283"/>
      <c r="I19" s="283"/>
      <c r="J19" s="286"/>
      <c r="K19" s="287"/>
      <c r="L19" s="287"/>
      <c r="M19" s="283"/>
      <c r="N19" s="284"/>
      <c r="O19" s="283"/>
      <c r="P19" s="287"/>
      <c r="Q19" s="287"/>
      <c r="R19" s="287"/>
      <c r="S19" s="283"/>
      <c r="T19" s="283"/>
      <c r="U19" s="283"/>
      <c r="V19" s="287"/>
      <c r="W19" s="287"/>
      <c r="X19" s="287"/>
      <c r="Y19" s="283"/>
      <c r="Z19" s="283"/>
      <c r="AA19" s="283"/>
      <c r="AB19" s="287"/>
      <c r="AC19" s="287"/>
      <c r="AD19" s="287"/>
      <c r="AE19" s="283"/>
      <c r="AF19" s="283"/>
      <c r="AG19" s="283"/>
      <c r="AH19" s="287"/>
      <c r="AI19" s="287"/>
      <c r="AJ19" s="287"/>
      <c r="AK19" s="283"/>
      <c r="AL19" s="283"/>
      <c r="AM19" s="283"/>
      <c r="AN19" s="287"/>
      <c r="AO19" s="287"/>
      <c r="AP19" s="287"/>
      <c r="AQ19" s="283"/>
      <c r="AR19" s="283"/>
      <c r="AS19" s="283"/>
      <c r="AT19" s="287"/>
      <c r="AU19" s="288"/>
      <c r="AV19" s="288"/>
      <c r="AW19" s="285"/>
      <c r="AX19" s="285"/>
      <c r="AY19" s="285"/>
      <c r="AZ19" s="288"/>
      <c r="BA19" s="288"/>
      <c r="BB19" s="288"/>
      <c r="BC19" s="285"/>
      <c r="BD19" s="285"/>
      <c r="BE19" s="285"/>
      <c r="BF19" s="288"/>
      <c r="BG19" s="288"/>
      <c r="BH19" s="288"/>
      <c r="BI19" s="285"/>
      <c r="BJ19" s="285"/>
      <c r="BK19" s="285"/>
      <c r="BL19" s="288"/>
      <c r="BM19" s="288"/>
      <c r="BN19" s="288"/>
      <c r="BO19" s="289"/>
      <c r="BP19" s="289"/>
      <c r="BQ19" s="289"/>
    </row>
    <row r="20" spans="1:69" s="20" customFormat="1" ht="60.75" customHeight="1" x14ac:dyDescent="0.2">
      <c r="A20" s="97"/>
      <c r="B20" s="295" t="s">
        <v>110</v>
      </c>
      <c r="C20" s="89" t="s">
        <v>1519</v>
      </c>
      <c r="D20" s="78" t="s">
        <v>1519</v>
      </c>
      <c r="E20" s="96" t="s">
        <v>1519</v>
      </c>
      <c r="F20" s="79" t="s">
        <v>1519</v>
      </c>
      <c r="G20" s="283"/>
      <c r="H20" s="283"/>
      <c r="I20" s="283"/>
      <c r="J20" s="286"/>
      <c r="K20" s="287"/>
      <c r="L20" s="287"/>
      <c r="M20" s="283"/>
      <c r="N20" s="284"/>
      <c r="O20" s="283"/>
      <c r="P20" s="287"/>
      <c r="Q20" s="287"/>
      <c r="R20" s="287"/>
      <c r="S20" s="283"/>
      <c r="T20" s="283"/>
      <c r="U20" s="283"/>
      <c r="V20" s="287"/>
      <c r="W20" s="287"/>
      <c r="X20" s="287"/>
      <c r="Y20" s="283"/>
      <c r="Z20" s="283"/>
      <c r="AA20" s="283"/>
      <c r="AB20" s="287"/>
      <c r="AC20" s="287"/>
      <c r="AD20" s="287"/>
      <c r="AE20" s="283"/>
      <c r="AF20" s="283"/>
      <c r="AG20" s="283"/>
      <c r="AH20" s="287"/>
      <c r="AI20" s="287"/>
      <c r="AJ20" s="287"/>
      <c r="AK20" s="283"/>
      <c r="AL20" s="283"/>
      <c r="AM20" s="283"/>
      <c r="AN20" s="287"/>
      <c r="AO20" s="287"/>
      <c r="AP20" s="287"/>
      <c r="AQ20" s="283"/>
      <c r="AR20" s="283"/>
      <c r="AS20" s="283"/>
      <c r="AT20" s="287"/>
      <c r="AU20" s="288"/>
      <c r="AV20" s="288"/>
      <c r="AW20" s="285"/>
      <c r="AX20" s="285"/>
      <c r="AY20" s="285"/>
      <c r="AZ20" s="288"/>
      <c r="BA20" s="288"/>
      <c r="BB20" s="288"/>
      <c r="BC20" s="285"/>
      <c r="BD20" s="285"/>
      <c r="BE20" s="285"/>
      <c r="BF20" s="288"/>
      <c r="BG20" s="288"/>
      <c r="BH20" s="288"/>
      <c r="BI20" s="285"/>
      <c r="BJ20" s="285"/>
      <c r="BK20" s="285"/>
      <c r="BL20" s="288"/>
      <c r="BM20" s="288"/>
      <c r="BN20" s="288"/>
      <c r="BO20" s="289"/>
      <c r="BP20" s="289"/>
      <c r="BQ20" s="289"/>
    </row>
    <row r="21" spans="1:69" s="20" customFormat="1" ht="60.75" customHeight="1" x14ac:dyDescent="0.2">
      <c r="A21" s="97"/>
      <c r="B21" s="295" t="s">
        <v>111</v>
      </c>
      <c r="C21" s="89" t="s">
        <v>1519</v>
      </c>
      <c r="D21" s="78" t="s">
        <v>1519</v>
      </c>
      <c r="E21" s="96" t="s">
        <v>1519</v>
      </c>
      <c r="F21" s="79" t="s">
        <v>1519</v>
      </c>
      <c r="G21" s="283"/>
      <c r="H21" s="283"/>
      <c r="I21" s="283"/>
      <c r="J21" s="286"/>
      <c r="K21" s="287"/>
      <c r="L21" s="287"/>
      <c r="M21" s="283"/>
      <c r="N21" s="284"/>
      <c r="O21" s="283"/>
      <c r="P21" s="287"/>
      <c r="Q21" s="287"/>
      <c r="R21" s="287"/>
      <c r="S21" s="283"/>
      <c r="T21" s="283"/>
      <c r="U21" s="283"/>
      <c r="V21" s="287"/>
      <c r="W21" s="287"/>
      <c r="X21" s="287"/>
      <c r="Y21" s="283"/>
      <c r="Z21" s="283"/>
      <c r="AA21" s="283"/>
      <c r="AB21" s="287"/>
      <c r="AC21" s="287"/>
      <c r="AD21" s="287"/>
      <c r="AE21" s="283"/>
      <c r="AF21" s="283"/>
      <c r="AG21" s="283"/>
      <c r="AH21" s="287"/>
      <c r="AI21" s="287"/>
      <c r="AJ21" s="287"/>
      <c r="AK21" s="283"/>
      <c r="AL21" s="283"/>
      <c r="AM21" s="283"/>
      <c r="AN21" s="287"/>
      <c r="AO21" s="287"/>
      <c r="AP21" s="287"/>
      <c r="AQ21" s="283"/>
      <c r="AR21" s="283"/>
      <c r="AS21" s="283"/>
      <c r="AT21" s="287"/>
      <c r="AU21" s="288"/>
      <c r="AV21" s="288"/>
      <c r="AW21" s="285"/>
      <c r="AX21" s="285"/>
      <c r="AY21" s="285"/>
      <c r="AZ21" s="288"/>
      <c r="BA21" s="288"/>
      <c r="BB21" s="288"/>
      <c r="BC21" s="285"/>
      <c r="BD21" s="285"/>
      <c r="BE21" s="285"/>
      <c r="BF21" s="288"/>
      <c r="BG21" s="288"/>
      <c r="BH21" s="288"/>
      <c r="BI21" s="285"/>
      <c r="BJ21" s="285"/>
      <c r="BK21" s="285"/>
      <c r="BL21" s="288"/>
      <c r="BM21" s="288"/>
      <c r="BN21" s="288"/>
      <c r="BO21" s="289"/>
      <c r="BP21" s="289"/>
      <c r="BQ21" s="289"/>
    </row>
    <row r="22" spans="1:69" s="20" customFormat="1" ht="60.75" customHeight="1" x14ac:dyDescent="0.2">
      <c r="A22" s="97"/>
      <c r="B22" s="295" t="s">
        <v>112</v>
      </c>
      <c r="C22" s="89" t="s">
        <v>1519</v>
      </c>
      <c r="D22" s="78" t="s">
        <v>1519</v>
      </c>
      <c r="E22" s="96" t="s">
        <v>1519</v>
      </c>
      <c r="F22" s="79" t="s">
        <v>1519</v>
      </c>
      <c r="G22" s="283"/>
      <c r="H22" s="283"/>
      <c r="I22" s="283"/>
      <c r="J22" s="286"/>
      <c r="K22" s="287"/>
      <c r="L22" s="287"/>
      <c r="M22" s="283"/>
      <c r="N22" s="284"/>
      <c r="O22" s="283"/>
      <c r="P22" s="287"/>
      <c r="Q22" s="287"/>
      <c r="R22" s="287"/>
      <c r="S22" s="283"/>
      <c r="T22" s="283"/>
      <c r="U22" s="283"/>
      <c r="V22" s="287"/>
      <c r="W22" s="287"/>
      <c r="X22" s="287"/>
      <c r="Y22" s="283"/>
      <c r="Z22" s="283"/>
      <c r="AA22" s="283"/>
      <c r="AB22" s="287"/>
      <c r="AC22" s="287"/>
      <c r="AD22" s="287"/>
      <c r="AE22" s="283"/>
      <c r="AF22" s="283"/>
      <c r="AG22" s="283"/>
      <c r="AH22" s="287"/>
      <c r="AI22" s="287"/>
      <c r="AJ22" s="287"/>
      <c r="AK22" s="283"/>
      <c r="AL22" s="283"/>
      <c r="AM22" s="283"/>
      <c r="AN22" s="287"/>
      <c r="AO22" s="287"/>
      <c r="AP22" s="287"/>
      <c r="AQ22" s="283"/>
      <c r="AR22" s="283"/>
      <c r="AS22" s="283"/>
      <c r="AT22" s="287"/>
      <c r="AU22" s="288"/>
      <c r="AV22" s="288"/>
      <c r="AW22" s="285"/>
      <c r="AX22" s="285"/>
      <c r="AY22" s="285"/>
      <c r="AZ22" s="288"/>
      <c r="BA22" s="288"/>
      <c r="BB22" s="288"/>
      <c r="BC22" s="285"/>
      <c r="BD22" s="285"/>
      <c r="BE22" s="285"/>
      <c r="BF22" s="288"/>
      <c r="BG22" s="288"/>
      <c r="BH22" s="288"/>
      <c r="BI22" s="285"/>
      <c r="BJ22" s="285"/>
      <c r="BK22" s="285"/>
      <c r="BL22" s="288"/>
      <c r="BM22" s="288"/>
      <c r="BN22" s="288"/>
      <c r="BO22" s="289"/>
      <c r="BP22" s="289"/>
      <c r="BQ22" s="289"/>
    </row>
    <row r="23" spans="1:69" ht="9" customHeight="1" x14ac:dyDescent="0.2">
      <c r="E23" s="70"/>
    </row>
    <row r="24" spans="1:69" s="102" customFormat="1" ht="18" x14ac:dyDescent="0.25">
      <c r="A24" s="98" t="s">
        <v>25</v>
      </c>
      <c r="B24" s="98"/>
      <c r="C24" s="98"/>
      <c r="D24" s="99"/>
      <c r="E24" s="100"/>
      <c r="F24" s="101" t="s">
        <v>0</v>
      </c>
      <c r="J24" s="102" t="s">
        <v>1</v>
      </c>
      <c r="S24" s="102" t="s">
        <v>2</v>
      </c>
      <c r="AA24" s="102" t="s">
        <v>3</v>
      </c>
      <c r="AL24" s="102" t="s">
        <v>3</v>
      </c>
      <c r="BO24" s="103" t="s">
        <v>3</v>
      </c>
      <c r="BP24" s="101"/>
      <c r="BQ24" s="101"/>
    </row>
    <row r="25" spans="1:69" x14ac:dyDescent="0.2">
      <c r="E25" s="70"/>
    </row>
    <row r="26" spans="1:69" x14ac:dyDescent="0.2">
      <c r="E26" s="70"/>
    </row>
    <row r="27" spans="1:69" x14ac:dyDescent="0.2">
      <c r="E2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15">
    <sortCondition ref="BQ8"/>
  </sortState>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22">
    <cfRule type="duplicateValues" dxfId="25" priority="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33"/>
  <sheetViews>
    <sheetView view="pageBreakPreview" zoomScale="90" zoomScaleNormal="100" zoomScaleSheetLayoutView="90" workbookViewId="0">
      <selection sqref="A1:L1"/>
    </sheetView>
  </sheetViews>
  <sheetFormatPr defaultRowHeight="12.75" x14ac:dyDescent="0.2"/>
  <cols>
    <col min="1" max="1" width="6" style="118" customWidth="1"/>
    <col min="2" max="2" width="12" style="118" hidden="1" customWidth="1"/>
    <col min="3" max="3" width="7" style="118" customWidth="1"/>
    <col min="4" max="4" width="13.5703125" style="119" customWidth="1"/>
    <col min="5" max="5" width="25.85546875" style="118" customWidth="1"/>
    <col min="6" max="6" width="18.42578125" style="3" customWidth="1"/>
    <col min="7" max="10" width="11.85546875" style="3" customWidth="1"/>
    <col min="11" max="11" width="11.85546875" style="120" customWidth="1"/>
    <col min="12" max="12" width="11.8554687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0.25" customHeight="1" x14ac:dyDescent="0.2">
      <c r="A3" s="565" t="s">
        <v>337</v>
      </c>
      <c r="B3" s="565"/>
      <c r="C3" s="565"/>
      <c r="D3" s="564" t="s">
        <v>1385</v>
      </c>
      <c r="E3" s="564"/>
      <c r="F3" s="121" t="s">
        <v>333</v>
      </c>
      <c r="G3" s="560" t="s">
        <v>673</v>
      </c>
      <c r="H3" s="560"/>
      <c r="I3" s="560"/>
      <c r="J3" s="276"/>
      <c r="K3" s="560"/>
      <c r="L3" s="560"/>
    </row>
    <row r="4" spans="1:13" s="4" customFormat="1" ht="17.25" customHeight="1" x14ac:dyDescent="0.2">
      <c r="A4" s="569" t="s">
        <v>338</v>
      </c>
      <c r="B4" s="569"/>
      <c r="C4" s="569"/>
      <c r="D4" s="561" t="s">
        <v>659</v>
      </c>
      <c r="E4" s="561"/>
      <c r="F4" s="198" t="s">
        <v>506</v>
      </c>
      <c r="G4" s="199" t="s">
        <v>514</v>
      </c>
      <c r="H4" s="123"/>
      <c r="I4" s="593" t="s">
        <v>336</v>
      </c>
      <c r="J4" s="593"/>
      <c r="K4" s="290">
        <v>42031</v>
      </c>
      <c r="L4" s="277">
        <v>0.49305555555555558</v>
      </c>
    </row>
    <row r="5" spans="1:13" ht="13.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15.75" x14ac:dyDescent="0.2">
      <c r="A7" s="572"/>
      <c r="B7" s="572"/>
      <c r="C7" s="568"/>
      <c r="D7" s="568"/>
      <c r="E7" s="572"/>
      <c r="F7" s="572"/>
      <c r="G7" s="125">
        <v>1</v>
      </c>
      <c r="H7" s="125">
        <v>2</v>
      </c>
      <c r="I7" s="125">
        <v>3</v>
      </c>
      <c r="J7" s="125">
        <v>4</v>
      </c>
      <c r="K7" s="595"/>
      <c r="L7" s="595"/>
    </row>
    <row r="8" spans="1:13" s="111" customFormat="1" ht="33" customHeight="1" x14ac:dyDescent="0.2">
      <c r="A8" s="126">
        <v>1</v>
      </c>
      <c r="B8" s="127" t="s">
        <v>1430</v>
      </c>
      <c r="C8" s="128">
        <v>173</v>
      </c>
      <c r="D8" s="129">
        <v>36535</v>
      </c>
      <c r="E8" s="245" t="s">
        <v>1069</v>
      </c>
      <c r="F8" s="245" t="s">
        <v>732</v>
      </c>
      <c r="G8" s="224">
        <v>1350</v>
      </c>
      <c r="H8" s="224" t="s">
        <v>1485</v>
      </c>
      <c r="I8" s="224" t="s">
        <v>1485</v>
      </c>
      <c r="J8" s="392" t="s">
        <v>1485</v>
      </c>
      <c r="K8" s="293">
        <v>1350</v>
      </c>
      <c r="L8" s="130"/>
    </row>
    <row r="9" spans="1:13" s="111" customFormat="1" ht="33" customHeight="1" x14ac:dyDescent="0.2">
      <c r="A9" s="126">
        <v>2</v>
      </c>
      <c r="B9" s="127" t="s">
        <v>1431</v>
      </c>
      <c r="C9" s="128">
        <v>158</v>
      </c>
      <c r="D9" s="129">
        <v>36804</v>
      </c>
      <c r="E9" s="245" t="s">
        <v>1068</v>
      </c>
      <c r="F9" s="245" t="s">
        <v>732</v>
      </c>
      <c r="G9" s="224">
        <v>1156</v>
      </c>
      <c r="H9" s="224">
        <v>1152</v>
      </c>
      <c r="I9" s="224">
        <v>1204</v>
      </c>
      <c r="J9" s="392">
        <v>1191</v>
      </c>
      <c r="K9" s="293">
        <v>1204</v>
      </c>
      <c r="L9" s="130"/>
    </row>
    <row r="10" spans="1:13" s="111" customFormat="1" ht="33" customHeight="1" x14ac:dyDescent="0.2">
      <c r="A10" s="126">
        <v>3</v>
      </c>
      <c r="B10" s="127" t="s">
        <v>1432</v>
      </c>
      <c r="C10" s="128">
        <v>5</v>
      </c>
      <c r="D10" s="129">
        <v>36555</v>
      </c>
      <c r="E10" s="245" t="s">
        <v>1062</v>
      </c>
      <c r="F10" s="245" t="s">
        <v>745</v>
      </c>
      <c r="G10" s="224">
        <v>1117</v>
      </c>
      <c r="H10" s="224">
        <v>1056</v>
      </c>
      <c r="I10" s="224">
        <v>1072</v>
      </c>
      <c r="J10" s="392">
        <v>1083</v>
      </c>
      <c r="K10" s="293">
        <v>1117</v>
      </c>
      <c r="L10" s="130"/>
    </row>
    <row r="11" spans="1:13" s="111" customFormat="1" ht="33" customHeight="1" x14ac:dyDescent="0.2">
      <c r="A11" s="126">
        <v>4</v>
      </c>
      <c r="B11" s="127" t="s">
        <v>1433</v>
      </c>
      <c r="C11" s="128">
        <v>343</v>
      </c>
      <c r="D11" s="129">
        <v>36661</v>
      </c>
      <c r="E11" s="245" t="s">
        <v>1076</v>
      </c>
      <c r="F11" s="245" t="s">
        <v>271</v>
      </c>
      <c r="G11" s="224">
        <v>1058</v>
      </c>
      <c r="H11" s="224">
        <v>1051</v>
      </c>
      <c r="I11" s="224">
        <v>1107</v>
      </c>
      <c r="J11" s="392">
        <v>1044</v>
      </c>
      <c r="K11" s="293">
        <v>1107</v>
      </c>
      <c r="L11" s="130"/>
    </row>
    <row r="12" spans="1:13" s="111" customFormat="1" ht="33" customHeight="1" x14ac:dyDescent="0.2">
      <c r="A12" s="126">
        <v>5</v>
      </c>
      <c r="B12" s="127" t="s">
        <v>1434</v>
      </c>
      <c r="C12" s="128">
        <v>730</v>
      </c>
      <c r="D12" s="129">
        <v>36608</v>
      </c>
      <c r="E12" s="245" t="s">
        <v>1094</v>
      </c>
      <c r="F12" s="245" t="s">
        <v>809</v>
      </c>
      <c r="G12" s="224">
        <v>985</v>
      </c>
      <c r="H12" s="224">
        <v>926</v>
      </c>
      <c r="I12" s="224">
        <v>847</v>
      </c>
      <c r="J12" s="392">
        <v>823</v>
      </c>
      <c r="K12" s="293">
        <v>985</v>
      </c>
      <c r="L12" s="130"/>
      <c r="M12" s="112"/>
    </row>
    <row r="13" spans="1:13" s="111" customFormat="1" ht="33" customHeight="1" x14ac:dyDescent="0.2">
      <c r="A13" s="126">
        <v>6</v>
      </c>
      <c r="B13" s="127" t="s">
        <v>1435</v>
      </c>
      <c r="C13" s="128">
        <v>679</v>
      </c>
      <c r="D13" s="129">
        <v>36678</v>
      </c>
      <c r="E13" s="245" t="s">
        <v>1091</v>
      </c>
      <c r="F13" s="245" t="s">
        <v>716</v>
      </c>
      <c r="G13" s="224">
        <v>960</v>
      </c>
      <c r="H13" s="224">
        <v>981</v>
      </c>
      <c r="I13" s="224">
        <v>957</v>
      </c>
      <c r="J13" s="392">
        <v>953</v>
      </c>
      <c r="K13" s="293">
        <v>981</v>
      </c>
      <c r="L13" s="130"/>
    </row>
    <row r="14" spans="1:13" s="111" customFormat="1" ht="33" customHeight="1" x14ac:dyDescent="0.2">
      <c r="A14" s="126">
        <v>7</v>
      </c>
      <c r="B14" s="127" t="s">
        <v>1436</v>
      </c>
      <c r="C14" s="128">
        <v>34</v>
      </c>
      <c r="D14" s="129">
        <v>37205</v>
      </c>
      <c r="E14" s="245" t="s">
        <v>1063</v>
      </c>
      <c r="F14" s="245" t="s">
        <v>749</v>
      </c>
      <c r="G14" s="224">
        <v>883</v>
      </c>
      <c r="H14" s="224" t="s">
        <v>1485</v>
      </c>
      <c r="I14" s="224">
        <v>937</v>
      </c>
      <c r="J14" s="392">
        <v>856</v>
      </c>
      <c r="K14" s="293">
        <v>937</v>
      </c>
      <c r="L14" s="130"/>
    </row>
    <row r="15" spans="1:13" s="111" customFormat="1" ht="33" customHeight="1" x14ac:dyDescent="0.2">
      <c r="A15" s="126">
        <v>8</v>
      </c>
      <c r="B15" s="127" t="s">
        <v>1437</v>
      </c>
      <c r="C15" s="128">
        <v>531</v>
      </c>
      <c r="D15" s="129">
        <v>36894</v>
      </c>
      <c r="E15" s="245" t="s">
        <v>1084</v>
      </c>
      <c r="F15" s="245" t="s">
        <v>902</v>
      </c>
      <c r="G15" s="224">
        <v>937</v>
      </c>
      <c r="H15" s="224">
        <v>934</v>
      </c>
      <c r="I15" s="224">
        <v>937</v>
      </c>
      <c r="J15" s="392">
        <v>924</v>
      </c>
      <c r="K15" s="293">
        <v>937</v>
      </c>
      <c r="L15" s="130"/>
    </row>
    <row r="16" spans="1:13" s="111" customFormat="1" ht="33" customHeight="1" thickBot="1" x14ac:dyDescent="0.25">
      <c r="A16" s="360">
        <v>9</v>
      </c>
      <c r="B16" s="361" t="s">
        <v>1438</v>
      </c>
      <c r="C16" s="362">
        <v>631</v>
      </c>
      <c r="D16" s="363">
        <v>36531</v>
      </c>
      <c r="E16" s="364" t="s">
        <v>1086</v>
      </c>
      <c r="F16" s="364" t="s">
        <v>801</v>
      </c>
      <c r="G16" s="365">
        <v>826</v>
      </c>
      <c r="H16" s="365">
        <v>910</v>
      </c>
      <c r="I16" s="365">
        <v>854</v>
      </c>
      <c r="J16" s="394">
        <v>917</v>
      </c>
      <c r="K16" s="367">
        <v>917</v>
      </c>
      <c r="L16" s="368"/>
    </row>
    <row r="17" spans="1:13" s="111" customFormat="1" ht="33" customHeight="1" x14ac:dyDescent="0.2">
      <c r="A17" s="351">
        <v>10</v>
      </c>
      <c r="B17" s="352" t="s">
        <v>1439</v>
      </c>
      <c r="C17" s="353">
        <v>135</v>
      </c>
      <c r="D17" s="354">
        <v>36528</v>
      </c>
      <c r="E17" s="355" t="s">
        <v>1066</v>
      </c>
      <c r="F17" s="355" t="s">
        <v>1067</v>
      </c>
      <c r="G17" s="356" t="s">
        <v>1485</v>
      </c>
      <c r="H17" s="356" t="s">
        <v>1485</v>
      </c>
      <c r="I17" s="356">
        <v>867</v>
      </c>
      <c r="J17" s="393" t="s">
        <v>1485</v>
      </c>
      <c r="K17" s="358">
        <v>867</v>
      </c>
      <c r="L17" s="359"/>
    </row>
    <row r="18" spans="1:13" s="111" customFormat="1" ht="33" customHeight="1" x14ac:dyDescent="0.2">
      <c r="A18" s="126">
        <v>11</v>
      </c>
      <c r="B18" s="127" t="s">
        <v>1440</v>
      </c>
      <c r="C18" s="128">
        <v>81</v>
      </c>
      <c r="D18" s="129">
        <v>36601</v>
      </c>
      <c r="E18" s="245" t="s">
        <v>1064</v>
      </c>
      <c r="F18" s="245" t="s">
        <v>751</v>
      </c>
      <c r="G18" s="224">
        <v>815</v>
      </c>
      <c r="H18" s="224">
        <v>783</v>
      </c>
      <c r="I18" s="224">
        <v>826</v>
      </c>
      <c r="J18" s="392">
        <v>814</v>
      </c>
      <c r="K18" s="293">
        <v>826</v>
      </c>
      <c r="L18" s="130"/>
    </row>
    <row r="19" spans="1:13" s="111" customFormat="1" ht="33" customHeight="1" x14ac:dyDescent="0.2">
      <c r="A19" s="126">
        <v>12</v>
      </c>
      <c r="B19" s="127" t="s">
        <v>1441</v>
      </c>
      <c r="C19" s="128">
        <v>485</v>
      </c>
      <c r="D19" s="129">
        <v>37050</v>
      </c>
      <c r="E19" s="245" t="s">
        <v>1081</v>
      </c>
      <c r="F19" s="245" t="s">
        <v>954</v>
      </c>
      <c r="G19" s="224">
        <v>753</v>
      </c>
      <c r="H19" s="224">
        <v>778</v>
      </c>
      <c r="I19" s="224">
        <v>808</v>
      </c>
      <c r="J19" s="392">
        <v>814</v>
      </c>
      <c r="K19" s="293">
        <v>814</v>
      </c>
      <c r="L19" s="130"/>
      <c r="M19" s="112"/>
    </row>
    <row r="20" spans="1:13" s="111" customFormat="1" ht="33" customHeight="1" x14ac:dyDescent="0.2">
      <c r="A20" s="126">
        <v>13</v>
      </c>
      <c r="B20" s="127" t="s">
        <v>1442</v>
      </c>
      <c r="C20" s="128">
        <v>392</v>
      </c>
      <c r="D20" s="129">
        <v>36968</v>
      </c>
      <c r="E20" s="245" t="s">
        <v>1079</v>
      </c>
      <c r="F20" s="245" t="s">
        <v>271</v>
      </c>
      <c r="G20" s="224">
        <v>805</v>
      </c>
      <c r="H20" s="224">
        <v>804</v>
      </c>
      <c r="I20" s="224">
        <v>808</v>
      </c>
      <c r="J20" s="392">
        <v>740</v>
      </c>
      <c r="K20" s="293">
        <v>808</v>
      </c>
      <c r="L20" s="130"/>
    </row>
    <row r="21" spans="1:13" s="111" customFormat="1" ht="33" customHeight="1" x14ac:dyDescent="0.2">
      <c r="A21" s="126">
        <v>14</v>
      </c>
      <c r="B21" s="127" t="s">
        <v>1443</v>
      </c>
      <c r="C21" s="128">
        <v>91</v>
      </c>
      <c r="D21" s="129">
        <v>36950</v>
      </c>
      <c r="E21" s="245" t="s">
        <v>1065</v>
      </c>
      <c r="F21" s="245" t="s">
        <v>751</v>
      </c>
      <c r="G21" s="224">
        <v>785</v>
      </c>
      <c r="H21" s="224">
        <v>770</v>
      </c>
      <c r="I21" s="224">
        <v>710</v>
      </c>
      <c r="J21" s="392">
        <v>771</v>
      </c>
      <c r="K21" s="293">
        <v>785</v>
      </c>
      <c r="L21" s="130"/>
    </row>
    <row r="22" spans="1:13" s="111" customFormat="1" ht="33" customHeight="1" x14ac:dyDescent="0.2">
      <c r="A22" s="126">
        <v>15</v>
      </c>
      <c r="B22" s="127" t="s">
        <v>1444</v>
      </c>
      <c r="C22" s="128">
        <v>400</v>
      </c>
      <c r="D22" s="129">
        <v>36954</v>
      </c>
      <c r="E22" s="245" t="s">
        <v>1080</v>
      </c>
      <c r="F22" s="245" t="s">
        <v>271</v>
      </c>
      <c r="G22" s="224">
        <v>762</v>
      </c>
      <c r="H22" s="224">
        <v>730</v>
      </c>
      <c r="I22" s="224">
        <v>744</v>
      </c>
      <c r="J22" s="392">
        <v>784</v>
      </c>
      <c r="K22" s="293">
        <v>784</v>
      </c>
      <c r="L22" s="130"/>
    </row>
    <row r="23" spans="1:13" s="111" customFormat="1" ht="33" customHeight="1" x14ac:dyDescent="0.2">
      <c r="A23" s="126">
        <v>16</v>
      </c>
      <c r="B23" s="127" t="s">
        <v>1445</v>
      </c>
      <c r="C23" s="128">
        <v>715</v>
      </c>
      <c r="D23" s="129">
        <v>36526</v>
      </c>
      <c r="E23" s="245" t="s">
        <v>1093</v>
      </c>
      <c r="F23" s="245" t="s">
        <v>807</v>
      </c>
      <c r="G23" s="224">
        <v>746</v>
      </c>
      <c r="H23" s="224">
        <v>706</v>
      </c>
      <c r="I23" s="224">
        <v>735</v>
      </c>
      <c r="J23" s="392">
        <v>736</v>
      </c>
      <c r="K23" s="293">
        <v>746</v>
      </c>
      <c r="L23" s="130"/>
    </row>
    <row r="24" spans="1:13" s="111" customFormat="1" ht="33" customHeight="1" x14ac:dyDescent="0.2">
      <c r="A24" s="126">
        <v>17</v>
      </c>
      <c r="B24" s="127" t="s">
        <v>1446</v>
      </c>
      <c r="C24" s="128">
        <v>621</v>
      </c>
      <c r="D24" s="129">
        <v>37049</v>
      </c>
      <c r="E24" s="245" t="s">
        <v>1085</v>
      </c>
      <c r="F24" s="245" t="s">
        <v>801</v>
      </c>
      <c r="G24" s="224">
        <v>723</v>
      </c>
      <c r="H24" s="224">
        <v>724</v>
      </c>
      <c r="I24" s="224">
        <v>741</v>
      </c>
      <c r="J24" s="392">
        <v>724</v>
      </c>
      <c r="K24" s="293">
        <v>741</v>
      </c>
      <c r="L24" s="130"/>
    </row>
    <row r="25" spans="1:13" s="111" customFormat="1" ht="33" customHeight="1" x14ac:dyDescent="0.2">
      <c r="A25" s="126">
        <v>18</v>
      </c>
      <c r="B25" s="127" t="s">
        <v>1447</v>
      </c>
      <c r="C25" s="128">
        <v>197</v>
      </c>
      <c r="D25" s="129">
        <v>36779</v>
      </c>
      <c r="E25" s="245" t="s">
        <v>1070</v>
      </c>
      <c r="F25" s="245" t="s">
        <v>758</v>
      </c>
      <c r="G25" s="224">
        <v>722</v>
      </c>
      <c r="H25" s="224">
        <v>686</v>
      </c>
      <c r="I25" s="224" t="s">
        <v>1485</v>
      </c>
      <c r="J25" s="392" t="s">
        <v>1485</v>
      </c>
      <c r="K25" s="293">
        <v>722</v>
      </c>
      <c r="L25" s="130"/>
    </row>
    <row r="26" spans="1:13" s="111" customFormat="1" ht="33" customHeight="1" x14ac:dyDescent="0.2">
      <c r="A26" s="126">
        <v>19</v>
      </c>
      <c r="B26" s="127" t="s">
        <v>1448</v>
      </c>
      <c r="C26" s="128">
        <v>201</v>
      </c>
      <c r="D26" s="129">
        <v>37319</v>
      </c>
      <c r="E26" s="245" t="s">
        <v>1071</v>
      </c>
      <c r="F26" s="245" t="s">
        <v>758</v>
      </c>
      <c r="G26" s="224">
        <v>355</v>
      </c>
      <c r="H26" s="224">
        <v>463</v>
      </c>
      <c r="I26" s="224">
        <v>511</v>
      </c>
      <c r="J26" s="392">
        <v>492</v>
      </c>
      <c r="K26" s="293">
        <v>511</v>
      </c>
      <c r="L26" s="130"/>
      <c r="M26" s="112"/>
    </row>
    <row r="27" spans="1:13" s="111" customFormat="1" ht="33" customHeight="1" x14ac:dyDescent="0.2">
      <c r="A27" s="126"/>
      <c r="B27" s="127" t="s">
        <v>1449</v>
      </c>
      <c r="C27" s="128" t="s">
        <v>1519</v>
      </c>
      <c r="D27" s="129" t="s">
        <v>1519</v>
      </c>
      <c r="E27" s="245" t="s">
        <v>1519</v>
      </c>
      <c r="F27" s="245" t="s">
        <v>1519</v>
      </c>
      <c r="G27" s="224"/>
      <c r="H27" s="224"/>
      <c r="I27" s="224"/>
      <c r="J27" s="243"/>
      <c r="K27" s="293">
        <v>0</v>
      </c>
      <c r="L27" s="130"/>
    </row>
    <row r="28" spans="1:13" s="111" customFormat="1" ht="33" customHeight="1" x14ac:dyDescent="0.2">
      <c r="A28" s="126"/>
      <c r="B28" s="127" t="s">
        <v>1450</v>
      </c>
      <c r="C28" s="128" t="s">
        <v>1519</v>
      </c>
      <c r="D28" s="129" t="s">
        <v>1519</v>
      </c>
      <c r="E28" s="245" t="s">
        <v>1519</v>
      </c>
      <c r="F28" s="245" t="s">
        <v>1519</v>
      </c>
      <c r="G28" s="224"/>
      <c r="H28" s="224"/>
      <c r="I28" s="224"/>
      <c r="J28" s="243"/>
      <c r="K28" s="293">
        <v>0</v>
      </c>
      <c r="L28" s="130"/>
    </row>
    <row r="29" spans="1:13" s="111" customFormat="1" ht="33" customHeight="1" x14ac:dyDescent="0.2">
      <c r="A29" s="126"/>
      <c r="B29" s="127" t="s">
        <v>1451</v>
      </c>
      <c r="C29" s="128" t="s">
        <v>1519</v>
      </c>
      <c r="D29" s="129" t="s">
        <v>1519</v>
      </c>
      <c r="E29" s="245" t="s">
        <v>1519</v>
      </c>
      <c r="F29" s="245" t="s">
        <v>1519</v>
      </c>
      <c r="G29" s="224"/>
      <c r="H29" s="224"/>
      <c r="I29" s="224"/>
      <c r="J29" s="243"/>
      <c r="K29" s="293">
        <v>0</v>
      </c>
      <c r="L29" s="130"/>
    </row>
    <row r="30" spans="1:13" s="111" customFormat="1" ht="33" customHeight="1" x14ac:dyDescent="0.2">
      <c r="A30" s="126"/>
      <c r="B30" s="127" t="s">
        <v>1452</v>
      </c>
      <c r="C30" s="128" t="s">
        <v>1519</v>
      </c>
      <c r="D30" s="129" t="s">
        <v>1519</v>
      </c>
      <c r="E30" s="245" t="s">
        <v>1519</v>
      </c>
      <c r="F30" s="245" t="s">
        <v>1519</v>
      </c>
      <c r="G30" s="224"/>
      <c r="H30" s="224"/>
      <c r="I30" s="224"/>
      <c r="J30" s="243"/>
      <c r="K30" s="293">
        <v>0</v>
      </c>
      <c r="L30" s="130"/>
    </row>
    <row r="31" spans="1:13" s="111" customFormat="1" ht="33" customHeight="1" x14ac:dyDescent="0.2">
      <c r="A31" s="126"/>
      <c r="B31" s="127" t="s">
        <v>1453</v>
      </c>
      <c r="C31" s="128" t="s">
        <v>1519</v>
      </c>
      <c r="D31" s="129" t="s">
        <v>1519</v>
      </c>
      <c r="E31" s="245" t="s">
        <v>1519</v>
      </c>
      <c r="F31" s="245" t="s">
        <v>1519</v>
      </c>
      <c r="G31" s="224"/>
      <c r="H31" s="224"/>
      <c r="I31" s="224"/>
      <c r="J31" s="243"/>
      <c r="K31" s="293">
        <v>0</v>
      </c>
      <c r="L31" s="130"/>
    </row>
    <row r="32" spans="1:13" s="115" customFormat="1" ht="9" customHeight="1" x14ac:dyDescent="0.2">
      <c r="A32" s="113"/>
      <c r="B32" s="113"/>
      <c r="C32" s="113"/>
      <c r="D32" s="114"/>
      <c r="E32" s="113"/>
      <c r="K32" s="116"/>
      <c r="L32" s="113"/>
    </row>
    <row r="33" spans="1:12" s="115" customFormat="1" ht="25.5" customHeight="1" x14ac:dyDescent="0.2">
      <c r="A33" s="566" t="s">
        <v>4</v>
      </c>
      <c r="B33" s="566"/>
      <c r="C33" s="566"/>
      <c r="D33" s="566"/>
      <c r="E33" s="117" t="s">
        <v>0</v>
      </c>
      <c r="F33" s="117" t="s">
        <v>1</v>
      </c>
      <c r="G33" s="567" t="s">
        <v>2</v>
      </c>
      <c r="H33" s="567"/>
      <c r="I33" s="567"/>
      <c r="J33" s="567"/>
      <c r="K33" s="567" t="s">
        <v>3</v>
      </c>
      <c r="L33" s="567"/>
    </row>
  </sheetData>
  <autoFilter ref="B6:L7">
    <filterColumn colId="5" showButton="0"/>
    <filterColumn colId="6" showButton="0"/>
    <filterColumn colId="7" showButton="0"/>
  </autoFilter>
  <sortState ref="C8:K26">
    <sortCondition descending="1" ref="K8"/>
  </sortState>
  <mergeCells count="22">
    <mergeCell ref="A1:L1"/>
    <mergeCell ref="A2:L2"/>
    <mergeCell ref="A3:C3"/>
    <mergeCell ref="D3:E3"/>
    <mergeCell ref="L6:L7"/>
    <mergeCell ref="D6:D7"/>
    <mergeCell ref="G3:I3"/>
    <mergeCell ref="K3:L3"/>
    <mergeCell ref="A33:D33"/>
    <mergeCell ref="G33:J33"/>
    <mergeCell ref="K33:L33"/>
    <mergeCell ref="I4:J4"/>
    <mergeCell ref="A6:A7"/>
    <mergeCell ref="F6:F7"/>
    <mergeCell ref="A4:C4"/>
    <mergeCell ref="C6:C7"/>
    <mergeCell ref="G6:J6"/>
    <mergeCell ref="K5:L5"/>
    <mergeCell ref="B6:B7"/>
    <mergeCell ref="K6:K7"/>
    <mergeCell ref="E6:E7"/>
    <mergeCell ref="D4:E4"/>
  </mergeCells>
  <conditionalFormatting sqref="K8:K31">
    <cfRule type="cellIs" dxfId="2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33"/>
  <sheetViews>
    <sheetView view="pageBreakPreview" zoomScale="70" zoomScaleNormal="100" zoomScaleSheetLayoutView="70" workbookViewId="0">
      <selection sqref="A1:L1"/>
    </sheetView>
  </sheetViews>
  <sheetFormatPr defaultRowHeight="12.75" x14ac:dyDescent="0.2"/>
  <cols>
    <col min="1" max="1" width="6" style="118" customWidth="1"/>
    <col min="2" max="2" width="12.5703125" style="118" hidden="1" customWidth="1"/>
    <col min="3" max="3" width="7" style="118" customWidth="1"/>
    <col min="4" max="4" width="13.5703125" style="119" customWidth="1"/>
    <col min="5" max="5" width="25.85546875" style="118" customWidth="1"/>
    <col min="6" max="6" width="18.42578125" style="3" customWidth="1"/>
    <col min="7" max="10" width="11.85546875" style="3" customWidth="1"/>
    <col min="11" max="11" width="11.85546875" style="120" customWidth="1"/>
    <col min="12" max="12" width="11.8554687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0.25" customHeight="1" x14ac:dyDescent="0.2">
      <c r="A3" s="565" t="s">
        <v>337</v>
      </c>
      <c r="B3" s="565"/>
      <c r="C3" s="565"/>
      <c r="D3" s="564" t="s">
        <v>1386</v>
      </c>
      <c r="E3" s="564"/>
      <c r="F3" s="246" t="s">
        <v>333</v>
      </c>
      <c r="G3" s="560" t="s">
        <v>673</v>
      </c>
      <c r="H3" s="560"/>
      <c r="I3" s="560"/>
      <c r="J3" s="276"/>
      <c r="K3" s="560"/>
      <c r="L3" s="560"/>
    </row>
    <row r="4" spans="1:13" s="4" customFormat="1" ht="17.25" customHeight="1" x14ac:dyDescent="0.2">
      <c r="A4" s="569" t="s">
        <v>338</v>
      </c>
      <c r="B4" s="569"/>
      <c r="C4" s="569"/>
      <c r="D4" s="561" t="s">
        <v>659</v>
      </c>
      <c r="E4" s="561"/>
      <c r="F4" s="198" t="s">
        <v>506</v>
      </c>
      <c r="G4" s="199" t="s">
        <v>514</v>
      </c>
      <c r="H4" s="123"/>
      <c r="I4" s="593" t="s">
        <v>336</v>
      </c>
      <c r="J4" s="593"/>
      <c r="K4" s="290">
        <v>42031</v>
      </c>
      <c r="L4" s="277">
        <v>0.43055555555555558</v>
      </c>
    </row>
    <row r="5" spans="1:13" ht="13.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15.75" x14ac:dyDescent="0.2">
      <c r="A7" s="572"/>
      <c r="B7" s="572"/>
      <c r="C7" s="568"/>
      <c r="D7" s="568"/>
      <c r="E7" s="572"/>
      <c r="F7" s="572"/>
      <c r="G7" s="330">
        <v>1</v>
      </c>
      <c r="H7" s="330">
        <v>2</v>
      </c>
      <c r="I7" s="330">
        <v>3</v>
      </c>
      <c r="J7" s="330">
        <v>4</v>
      </c>
      <c r="K7" s="595"/>
      <c r="L7" s="595"/>
    </row>
    <row r="8" spans="1:13" s="111" customFormat="1" ht="30" customHeight="1" x14ac:dyDescent="0.2">
      <c r="A8" s="126">
        <v>1</v>
      </c>
      <c r="B8" s="127" t="s">
        <v>1454</v>
      </c>
      <c r="C8" s="128">
        <v>389</v>
      </c>
      <c r="D8" s="129">
        <v>37165</v>
      </c>
      <c r="E8" s="245" t="s">
        <v>1078</v>
      </c>
      <c r="F8" s="245" t="s">
        <v>271</v>
      </c>
      <c r="G8" s="224">
        <v>1095</v>
      </c>
      <c r="H8" s="224">
        <v>1091</v>
      </c>
      <c r="I8" s="224">
        <v>1063</v>
      </c>
      <c r="J8" s="350">
        <v>1076</v>
      </c>
      <c r="K8" s="293">
        <v>1095</v>
      </c>
      <c r="L8" s="130"/>
    </row>
    <row r="9" spans="1:13" s="111" customFormat="1" ht="30" customHeight="1" x14ac:dyDescent="0.2">
      <c r="A9" s="126">
        <v>2</v>
      </c>
      <c r="B9" s="127" t="s">
        <v>1455</v>
      </c>
      <c r="C9" s="128">
        <v>497</v>
      </c>
      <c r="D9" s="129">
        <v>36902</v>
      </c>
      <c r="E9" s="245" t="s">
        <v>1083</v>
      </c>
      <c r="F9" s="245" t="s">
        <v>897</v>
      </c>
      <c r="G9" s="224">
        <v>957</v>
      </c>
      <c r="H9" s="224">
        <v>889</v>
      </c>
      <c r="I9" s="224">
        <v>1002</v>
      </c>
      <c r="J9" s="350">
        <v>1044</v>
      </c>
      <c r="K9" s="293">
        <v>1044</v>
      </c>
      <c r="L9" s="130"/>
    </row>
    <row r="10" spans="1:13" s="111" customFormat="1" ht="30" customHeight="1" x14ac:dyDescent="0.2">
      <c r="A10" s="126">
        <v>3</v>
      </c>
      <c r="B10" s="127" t="s">
        <v>1456</v>
      </c>
      <c r="C10" s="128">
        <v>496</v>
      </c>
      <c r="D10" s="129">
        <v>36911</v>
      </c>
      <c r="E10" s="245" t="s">
        <v>1082</v>
      </c>
      <c r="F10" s="245" t="s">
        <v>897</v>
      </c>
      <c r="G10" s="224">
        <v>1042</v>
      </c>
      <c r="H10" s="224">
        <v>1028</v>
      </c>
      <c r="I10" s="224">
        <v>983</v>
      </c>
      <c r="J10" s="350">
        <v>1022</v>
      </c>
      <c r="K10" s="293">
        <v>1042</v>
      </c>
      <c r="L10" s="130"/>
    </row>
    <row r="11" spans="1:13" s="111" customFormat="1" ht="30" customHeight="1" x14ac:dyDescent="0.2">
      <c r="A11" s="126">
        <v>4</v>
      </c>
      <c r="B11" s="127" t="s">
        <v>1457</v>
      </c>
      <c r="C11" s="128">
        <v>668</v>
      </c>
      <c r="D11" s="129">
        <v>36612</v>
      </c>
      <c r="E11" s="245" t="s">
        <v>1090</v>
      </c>
      <c r="F11" s="245" t="s">
        <v>805</v>
      </c>
      <c r="G11" s="224" t="s">
        <v>1485</v>
      </c>
      <c r="H11" s="224">
        <v>957</v>
      </c>
      <c r="I11" s="224">
        <v>991</v>
      </c>
      <c r="J11" s="350">
        <v>927</v>
      </c>
      <c r="K11" s="293">
        <v>991</v>
      </c>
      <c r="L11" s="130"/>
    </row>
    <row r="12" spans="1:13" s="111" customFormat="1" ht="30" customHeight="1" x14ac:dyDescent="0.2">
      <c r="A12" s="126">
        <v>5</v>
      </c>
      <c r="B12" s="127" t="s">
        <v>1459</v>
      </c>
      <c r="C12" s="128">
        <v>658</v>
      </c>
      <c r="D12" s="129">
        <v>36555</v>
      </c>
      <c r="E12" s="245" t="s">
        <v>1089</v>
      </c>
      <c r="F12" s="245" t="s">
        <v>911</v>
      </c>
      <c r="G12" s="224">
        <v>944</v>
      </c>
      <c r="H12" s="224">
        <v>964</v>
      </c>
      <c r="I12" s="224">
        <v>878</v>
      </c>
      <c r="J12" s="350">
        <v>816</v>
      </c>
      <c r="K12" s="293">
        <v>964</v>
      </c>
      <c r="L12" s="130"/>
      <c r="M12" s="112"/>
    </row>
    <row r="13" spans="1:13" s="111" customFormat="1" ht="30" customHeight="1" x14ac:dyDescent="0.2">
      <c r="A13" s="126">
        <v>6</v>
      </c>
      <c r="B13" s="127" t="s">
        <v>1458</v>
      </c>
      <c r="C13" s="128">
        <v>685</v>
      </c>
      <c r="D13" s="129">
        <v>36537</v>
      </c>
      <c r="E13" s="245" t="s">
        <v>1092</v>
      </c>
      <c r="F13" s="245" t="s">
        <v>915</v>
      </c>
      <c r="G13" s="224" t="s">
        <v>513</v>
      </c>
      <c r="H13" s="224" t="s">
        <v>513</v>
      </c>
      <c r="I13" s="224" t="s">
        <v>513</v>
      </c>
      <c r="J13" s="350">
        <v>964</v>
      </c>
      <c r="K13" s="293">
        <v>964</v>
      </c>
      <c r="L13" s="130"/>
    </row>
    <row r="14" spans="1:13" s="111" customFormat="1" ht="30" customHeight="1" x14ac:dyDescent="0.2">
      <c r="A14" s="126">
        <v>7</v>
      </c>
      <c r="B14" s="127" t="s">
        <v>1460</v>
      </c>
      <c r="C14" s="128">
        <v>644</v>
      </c>
      <c r="D14" s="129">
        <v>36673</v>
      </c>
      <c r="E14" s="245" t="s">
        <v>1087</v>
      </c>
      <c r="F14" s="245" t="s">
        <v>911</v>
      </c>
      <c r="G14" s="224">
        <v>865</v>
      </c>
      <c r="H14" s="224">
        <v>884</v>
      </c>
      <c r="I14" s="224">
        <v>930</v>
      </c>
      <c r="J14" s="350">
        <v>940</v>
      </c>
      <c r="K14" s="293">
        <v>940</v>
      </c>
      <c r="L14" s="130"/>
    </row>
    <row r="15" spans="1:13" s="111" customFormat="1" ht="30" customHeight="1" thickBot="1" x14ac:dyDescent="0.25">
      <c r="A15" s="360">
        <v>8</v>
      </c>
      <c r="B15" s="361" t="s">
        <v>1461</v>
      </c>
      <c r="C15" s="362">
        <v>656</v>
      </c>
      <c r="D15" s="363">
        <v>36607</v>
      </c>
      <c r="E15" s="364" t="s">
        <v>1088</v>
      </c>
      <c r="F15" s="364" t="s">
        <v>911</v>
      </c>
      <c r="G15" s="365" t="s">
        <v>1485</v>
      </c>
      <c r="H15" s="365">
        <v>931</v>
      </c>
      <c r="I15" s="365" t="s">
        <v>1485</v>
      </c>
      <c r="J15" s="366">
        <v>908</v>
      </c>
      <c r="K15" s="367">
        <v>931</v>
      </c>
      <c r="L15" s="368"/>
    </row>
    <row r="16" spans="1:13" s="111" customFormat="1" ht="30" customHeight="1" x14ac:dyDescent="0.2">
      <c r="A16" s="351">
        <v>9</v>
      </c>
      <c r="B16" s="352" t="s">
        <v>1462</v>
      </c>
      <c r="C16" s="353">
        <v>233</v>
      </c>
      <c r="D16" s="354">
        <v>36874</v>
      </c>
      <c r="E16" s="355" t="s">
        <v>1072</v>
      </c>
      <c r="F16" s="355" t="s">
        <v>763</v>
      </c>
      <c r="G16" s="356" t="s">
        <v>1485</v>
      </c>
      <c r="H16" s="356">
        <v>812</v>
      </c>
      <c r="I16" s="356">
        <v>843</v>
      </c>
      <c r="J16" s="357" t="s">
        <v>1485</v>
      </c>
      <c r="K16" s="358">
        <v>843</v>
      </c>
      <c r="L16" s="359"/>
    </row>
    <row r="17" spans="1:13" s="111" customFormat="1" ht="30" customHeight="1" x14ac:dyDescent="0.2">
      <c r="A17" s="126">
        <v>10</v>
      </c>
      <c r="B17" s="127" t="s">
        <v>1463</v>
      </c>
      <c r="C17" s="128">
        <v>332</v>
      </c>
      <c r="D17" s="129">
        <v>37207</v>
      </c>
      <c r="E17" s="245" t="s">
        <v>1075</v>
      </c>
      <c r="F17" s="245" t="s">
        <v>271</v>
      </c>
      <c r="G17" s="224">
        <v>822</v>
      </c>
      <c r="H17" s="224">
        <v>762</v>
      </c>
      <c r="I17" s="224">
        <v>819</v>
      </c>
      <c r="J17" s="350">
        <v>775</v>
      </c>
      <c r="K17" s="293">
        <v>822</v>
      </c>
      <c r="L17" s="130"/>
    </row>
    <row r="18" spans="1:13" s="111" customFormat="1" ht="30" customHeight="1" x14ac:dyDescent="0.2">
      <c r="A18" s="126">
        <v>11</v>
      </c>
      <c r="B18" s="127" t="s">
        <v>1464</v>
      </c>
      <c r="C18" s="128">
        <v>259</v>
      </c>
      <c r="D18" s="129">
        <v>36965</v>
      </c>
      <c r="E18" s="245" t="s">
        <v>1073</v>
      </c>
      <c r="F18" s="245" t="s">
        <v>854</v>
      </c>
      <c r="G18" s="224">
        <v>772</v>
      </c>
      <c r="H18" s="224">
        <v>666</v>
      </c>
      <c r="I18" s="224">
        <v>632</v>
      </c>
      <c r="J18" s="350">
        <v>717</v>
      </c>
      <c r="K18" s="293">
        <v>772</v>
      </c>
      <c r="L18" s="130"/>
    </row>
    <row r="19" spans="1:13" s="111" customFormat="1" ht="30" customHeight="1" x14ac:dyDescent="0.2">
      <c r="A19" s="126">
        <v>12</v>
      </c>
      <c r="B19" s="127" t="s">
        <v>1465</v>
      </c>
      <c r="C19" s="128">
        <v>291</v>
      </c>
      <c r="D19" s="129">
        <v>37237</v>
      </c>
      <c r="E19" s="245" t="s">
        <v>1074</v>
      </c>
      <c r="F19" s="245" t="s">
        <v>691</v>
      </c>
      <c r="G19" s="224">
        <v>643</v>
      </c>
      <c r="H19" s="224">
        <v>639</v>
      </c>
      <c r="I19" s="224">
        <v>687</v>
      </c>
      <c r="J19" s="350">
        <v>630</v>
      </c>
      <c r="K19" s="293">
        <v>687</v>
      </c>
      <c r="L19" s="130"/>
      <c r="M19" s="112"/>
    </row>
    <row r="20" spans="1:13" s="111" customFormat="1" ht="30" customHeight="1" x14ac:dyDescent="0.2">
      <c r="A20" s="126" t="s">
        <v>513</v>
      </c>
      <c r="B20" s="127" t="s">
        <v>1466</v>
      </c>
      <c r="C20" s="128">
        <v>344</v>
      </c>
      <c r="D20" s="129">
        <v>37082</v>
      </c>
      <c r="E20" s="245" t="s">
        <v>1077</v>
      </c>
      <c r="F20" s="245" t="s">
        <v>271</v>
      </c>
      <c r="G20" s="224" t="s">
        <v>513</v>
      </c>
      <c r="H20" s="224" t="s">
        <v>513</v>
      </c>
      <c r="I20" s="224" t="s">
        <v>513</v>
      </c>
      <c r="J20" s="350" t="s">
        <v>513</v>
      </c>
      <c r="K20" s="293" t="s">
        <v>1478</v>
      </c>
      <c r="L20" s="130"/>
    </row>
    <row r="21" spans="1:13" s="111" customFormat="1" ht="30" customHeight="1" x14ac:dyDescent="0.2">
      <c r="A21" s="126"/>
      <c r="B21" s="127" t="s">
        <v>1467</v>
      </c>
      <c r="C21" s="128"/>
      <c r="D21" s="129"/>
      <c r="E21" s="245"/>
      <c r="F21" s="245"/>
      <c r="G21" s="224"/>
      <c r="H21" s="224"/>
      <c r="I21" s="224"/>
      <c r="J21" s="350"/>
      <c r="K21" s="293"/>
      <c r="L21" s="130"/>
    </row>
    <row r="22" spans="1:13" s="111" customFormat="1" ht="30" customHeight="1" x14ac:dyDescent="0.2">
      <c r="A22" s="126"/>
      <c r="B22" s="127" t="s">
        <v>1468</v>
      </c>
      <c r="C22" s="128"/>
      <c r="D22" s="129"/>
      <c r="E22" s="245"/>
      <c r="F22" s="245"/>
      <c r="G22" s="224"/>
      <c r="H22" s="224"/>
      <c r="I22" s="224"/>
      <c r="J22" s="350"/>
      <c r="K22" s="293"/>
      <c r="L22" s="130"/>
    </row>
    <row r="23" spans="1:13" s="111" customFormat="1" ht="30" customHeight="1" x14ac:dyDescent="0.2">
      <c r="A23" s="126"/>
      <c r="B23" s="127" t="s">
        <v>1469</v>
      </c>
      <c r="C23" s="128"/>
      <c r="D23" s="129"/>
      <c r="E23" s="245"/>
      <c r="F23" s="245"/>
      <c r="G23" s="224"/>
      <c r="H23" s="224"/>
      <c r="I23" s="224"/>
      <c r="J23" s="350"/>
      <c r="K23" s="293"/>
      <c r="L23" s="130"/>
    </row>
    <row r="24" spans="1:13" s="111" customFormat="1" ht="30" customHeight="1" x14ac:dyDescent="0.2">
      <c r="A24" s="126"/>
      <c r="B24" s="127" t="s">
        <v>1470</v>
      </c>
      <c r="C24" s="128" t="s">
        <v>1519</v>
      </c>
      <c r="D24" s="129" t="s">
        <v>1519</v>
      </c>
      <c r="E24" s="245" t="s">
        <v>1519</v>
      </c>
      <c r="F24" s="245" t="s">
        <v>1519</v>
      </c>
      <c r="G24" s="224"/>
      <c r="H24" s="224"/>
      <c r="I24" s="224"/>
      <c r="J24" s="243"/>
      <c r="K24" s="293">
        <v>0</v>
      </c>
      <c r="L24" s="130"/>
    </row>
    <row r="25" spans="1:13" s="111" customFormat="1" ht="30" customHeight="1" x14ac:dyDescent="0.2">
      <c r="A25" s="126"/>
      <c r="B25" s="127" t="s">
        <v>1471</v>
      </c>
      <c r="C25" s="128" t="s">
        <v>1519</v>
      </c>
      <c r="D25" s="129" t="s">
        <v>1519</v>
      </c>
      <c r="E25" s="245" t="s">
        <v>1519</v>
      </c>
      <c r="F25" s="245" t="s">
        <v>1519</v>
      </c>
      <c r="G25" s="224"/>
      <c r="H25" s="224"/>
      <c r="I25" s="224"/>
      <c r="J25" s="243"/>
      <c r="K25" s="293">
        <v>0</v>
      </c>
      <c r="L25" s="130"/>
    </row>
    <row r="26" spans="1:13" s="111" customFormat="1" ht="30" customHeight="1" x14ac:dyDescent="0.2">
      <c r="A26" s="126"/>
      <c r="B26" s="127" t="s">
        <v>1472</v>
      </c>
      <c r="C26" s="128" t="s">
        <v>1519</v>
      </c>
      <c r="D26" s="129" t="s">
        <v>1519</v>
      </c>
      <c r="E26" s="245" t="s">
        <v>1519</v>
      </c>
      <c r="F26" s="245" t="s">
        <v>1519</v>
      </c>
      <c r="G26" s="224"/>
      <c r="H26" s="224"/>
      <c r="I26" s="224"/>
      <c r="J26" s="243"/>
      <c r="K26" s="293">
        <v>0</v>
      </c>
      <c r="L26" s="130"/>
      <c r="M26" s="112"/>
    </row>
    <row r="27" spans="1:13" s="111" customFormat="1" ht="30" customHeight="1" x14ac:dyDescent="0.2">
      <c r="A27" s="126"/>
      <c r="B27" s="127" t="s">
        <v>1473</v>
      </c>
      <c r="C27" s="128" t="s">
        <v>1519</v>
      </c>
      <c r="D27" s="129" t="s">
        <v>1519</v>
      </c>
      <c r="E27" s="245" t="s">
        <v>1519</v>
      </c>
      <c r="F27" s="245" t="s">
        <v>1519</v>
      </c>
      <c r="G27" s="224"/>
      <c r="H27" s="224"/>
      <c r="I27" s="224"/>
      <c r="J27" s="243"/>
      <c r="K27" s="293">
        <v>0</v>
      </c>
      <c r="L27" s="130"/>
    </row>
    <row r="28" spans="1:13" s="111" customFormat="1" ht="30" customHeight="1" x14ac:dyDescent="0.2">
      <c r="A28" s="126"/>
      <c r="B28" s="127" t="s">
        <v>1474</v>
      </c>
      <c r="C28" s="128" t="s">
        <v>1519</v>
      </c>
      <c r="D28" s="129" t="s">
        <v>1519</v>
      </c>
      <c r="E28" s="245" t="s">
        <v>1519</v>
      </c>
      <c r="F28" s="245" t="s">
        <v>1519</v>
      </c>
      <c r="G28" s="224"/>
      <c r="H28" s="224"/>
      <c r="I28" s="224"/>
      <c r="J28" s="243"/>
      <c r="K28" s="293">
        <v>0</v>
      </c>
      <c r="L28" s="130"/>
    </row>
    <row r="29" spans="1:13" s="111" customFormat="1" ht="30" customHeight="1" x14ac:dyDescent="0.2">
      <c r="A29" s="126"/>
      <c r="B29" s="127" t="s">
        <v>1475</v>
      </c>
      <c r="C29" s="128" t="s">
        <v>1519</v>
      </c>
      <c r="D29" s="129" t="s">
        <v>1519</v>
      </c>
      <c r="E29" s="245" t="s">
        <v>1519</v>
      </c>
      <c r="F29" s="245" t="s">
        <v>1519</v>
      </c>
      <c r="G29" s="224"/>
      <c r="H29" s="224"/>
      <c r="I29" s="224"/>
      <c r="J29" s="243"/>
      <c r="K29" s="293">
        <v>0</v>
      </c>
      <c r="L29" s="130"/>
    </row>
    <row r="30" spans="1:13" s="111" customFormat="1" ht="30" customHeight="1" x14ac:dyDescent="0.2">
      <c r="A30" s="126"/>
      <c r="B30" s="127" t="s">
        <v>1476</v>
      </c>
      <c r="C30" s="128" t="s">
        <v>1519</v>
      </c>
      <c r="D30" s="129" t="s">
        <v>1519</v>
      </c>
      <c r="E30" s="245" t="s">
        <v>1519</v>
      </c>
      <c r="F30" s="245" t="s">
        <v>1519</v>
      </c>
      <c r="G30" s="224"/>
      <c r="H30" s="224"/>
      <c r="I30" s="224"/>
      <c r="J30" s="243"/>
      <c r="K30" s="293">
        <v>0</v>
      </c>
      <c r="L30" s="130"/>
    </row>
    <row r="31" spans="1:13" s="111" customFormat="1" ht="30" customHeight="1" x14ac:dyDescent="0.2">
      <c r="A31" s="126"/>
      <c r="B31" s="127" t="s">
        <v>1477</v>
      </c>
      <c r="C31" s="128" t="s">
        <v>1519</v>
      </c>
      <c r="D31" s="129" t="s">
        <v>1519</v>
      </c>
      <c r="E31" s="245" t="s">
        <v>1519</v>
      </c>
      <c r="F31" s="245" t="s">
        <v>1519</v>
      </c>
      <c r="G31" s="224"/>
      <c r="H31" s="224"/>
      <c r="I31" s="224"/>
      <c r="J31" s="243"/>
      <c r="K31" s="293">
        <v>0</v>
      </c>
      <c r="L31" s="130"/>
    </row>
    <row r="32" spans="1:13" s="115" customFormat="1" ht="9" customHeight="1" x14ac:dyDescent="0.2">
      <c r="A32" s="331"/>
      <c r="B32" s="331"/>
      <c r="C32" s="331"/>
      <c r="D32" s="114"/>
      <c r="E32" s="331"/>
      <c r="K32" s="116"/>
      <c r="L32" s="331"/>
    </row>
    <row r="33" spans="1:12" s="115" customFormat="1" ht="25.5" customHeight="1" x14ac:dyDescent="0.2">
      <c r="A33" s="566" t="s">
        <v>4</v>
      </c>
      <c r="B33" s="566"/>
      <c r="C33" s="566"/>
      <c r="D33" s="566"/>
      <c r="E33" s="332" t="s">
        <v>0</v>
      </c>
      <c r="F33" s="332" t="s">
        <v>1</v>
      </c>
      <c r="G33" s="567" t="s">
        <v>2</v>
      </c>
      <c r="H33" s="567"/>
      <c r="I33" s="567"/>
      <c r="J33" s="567"/>
      <c r="K33" s="567" t="s">
        <v>3</v>
      </c>
      <c r="L33" s="567"/>
    </row>
  </sheetData>
  <autoFilter ref="B6:L7">
    <filterColumn colId="5" showButton="0"/>
    <filterColumn colId="6" showButton="0"/>
    <filterColumn colId="7" showButton="0"/>
  </autoFilter>
  <sortState ref="A12:J13">
    <sortCondition ref="A12"/>
  </sortState>
  <mergeCells count="22">
    <mergeCell ref="A1:L1"/>
    <mergeCell ref="A2:L2"/>
    <mergeCell ref="A3:C3"/>
    <mergeCell ref="D3:E3"/>
    <mergeCell ref="G3:I3"/>
    <mergeCell ref="K3:L3"/>
    <mergeCell ref="A33:D33"/>
    <mergeCell ref="G33:J33"/>
    <mergeCell ref="K33:L33"/>
    <mergeCell ref="A4:C4"/>
    <mergeCell ref="D4:E4"/>
    <mergeCell ref="I4:J4"/>
    <mergeCell ref="K5:L5"/>
    <mergeCell ref="A6:A7"/>
    <mergeCell ref="B6:B7"/>
    <mergeCell ref="C6:C7"/>
    <mergeCell ref="D6:D7"/>
    <mergeCell ref="E6:E7"/>
    <mergeCell ref="F6:F7"/>
    <mergeCell ref="G6:J6"/>
    <mergeCell ref="K6:K7"/>
    <mergeCell ref="L6:L7"/>
  </mergeCells>
  <conditionalFormatting sqref="K8:K31">
    <cfRule type="cellIs" dxfId="2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41"/>
  <sheetViews>
    <sheetView view="pageBreakPreview" zoomScale="70" zoomScaleNormal="100" zoomScaleSheetLayoutView="70" workbookViewId="0">
      <selection sqref="A1:L1"/>
    </sheetView>
  </sheetViews>
  <sheetFormatPr defaultRowHeight="12.75" x14ac:dyDescent="0.2"/>
  <cols>
    <col min="1" max="1" width="6" style="118" customWidth="1"/>
    <col min="2" max="2" width="12.5703125" style="118" hidden="1" customWidth="1"/>
    <col min="3" max="3" width="7" style="118" customWidth="1"/>
    <col min="4" max="4" width="13.5703125" style="119" customWidth="1"/>
    <col min="5" max="5" width="25.85546875" style="118" customWidth="1"/>
    <col min="6" max="6" width="18.42578125" style="3" customWidth="1"/>
    <col min="7" max="10" width="11.85546875" style="3" customWidth="1"/>
    <col min="11" max="11" width="11.85546875" style="120" customWidth="1"/>
    <col min="12" max="12" width="11.8554687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0.25" customHeight="1" x14ac:dyDescent="0.2">
      <c r="A3" s="565" t="s">
        <v>337</v>
      </c>
      <c r="B3" s="565"/>
      <c r="C3" s="565"/>
      <c r="D3" s="564" t="s">
        <v>1486</v>
      </c>
      <c r="E3" s="564"/>
      <c r="F3" s="246" t="s">
        <v>333</v>
      </c>
      <c r="G3" s="560" t="s">
        <v>673</v>
      </c>
      <c r="H3" s="560"/>
      <c r="I3" s="560"/>
      <c r="J3" s="276"/>
      <c r="K3" s="560"/>
      <c r="L3" s="560"/>
    </row>
    <row r="4" spans="1:13" s="4" customFormat="1" ht="17.25" customHeight="1" x14ac:dyDescent="0.2">
      <c r="A4" s="569" t="s">
        <v>338</v>
      </c>
      <c r="B4" s="569"/>
      <c r="C4" s="569"/>
      <c r="D4" s="561" t="s">
        <v>659</v>
      </c>
      <c r="E4" s="561"/>
      <c r="F4" s="198" t="s">
        <v>506</v>
      </c>
      <c r="G4" s="199" t="s">
        <v>514</v>
      </c>
      <c r="H4" s="123"/>
      <c r="I4" s="593" t="s">
        <v>336</v>
      </c>
      <c r="J4" s="593"/>
      <c r="K4" s="290">
        <v>42031</v>
      </c>
      <c r="L4" s="277">
        <v>0.43055555555555558</v>
      </c>
    </row>
    <row r="5" spans="1:13" ht="13.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15.75" x14ac:dyDescent="0.2">
      <c r="A7" s="572"/>
      <c r="B7" s="572"/>
      <c r="C7" s="568"/>
      <c r="D7" s="568"/>
      <c r="E7" s="572"/>
      <c r="F7" s="572"/>
      <c r="G7" s="337">
        <v>1</v>
      </c>
      <c r="H7" s="337">
        <v>2</v>
      </c>
      <c r="I7" s="337">
        <v>3</v>
      </c>
      <c r="J7" s="337">
        <v>4</v>
      </c>
      <c r="K7" s="595"/>
      <c r="L7" s="595"/>
    </row>
    <row r="8" spans="1:13" s="111" customFormat="1" ht="30" customHeight="1" x14ac:dyDescent="0.2">
      <c r="A8" s="126">
        <v>1</v>
      </c>
      <c r="B8" s="127" t="s">
        <v>1454</v>
      </c>
      <c r="C8" s="128">
        <v>173</v>
      </c>
      <c r="D8" s="129">
        <v>36535</v>
      </c>
      <c r="E8" s="245" t="s">
        <v>1069</v>
      </c>
      <c r="F8" s="245" t="s">
        <v>732</v>
      </c>
      <c r="G8" s="224">
        <v>1350</v>
      </c>
      <c r="H8" s="224" t="s">
        <v>1485</v>
      </c>
      <c r="I8" s="224" t="s">
        <v>1485</v>
      </c>
      <c r="J8" s="350" t="s">
        <v>1485</v>
      </c>
      <c r="K8" s="293">
        <v>1350</v>
      </c>
      <c r="L8" s="130"/>
    </row>
    <row r="9" spans="1:13" s="111" customFormat="1" ht="30" customHeight="1" x14ac:dyDescent="0.2">
      <c r="A9" s="126">
        <v>2</v>
      </c>
      <c r="B9" s="127" t="s">
        <v>1455</v>
      </c>
      <c r="C9" s="128">
        <v>158</v>
      </c>
      <c r="D9" s="129">
        <v>36804</v>
      </c>
      <c r="E9" s="245" t="s">
        <v>1068</v>
      </c>
      <c r="F9" s="245" t="s">
        <v>732</v>
      </c>
      <c r="G9" s="224">
        <v>1156</v>
      </c>
      <c r="H9" s="224">
        <v>1152</v>
      </c>
      <c r="I9" s="224">
        <v>1204</v>
      </c>
      <c r="J9" s="350">
        <v>1191</v>
      </c>
      <c r="K9" s="293">
        <v>1204</v>
      </c>
      <c r="L9" s="130"/>
    </row>
    <row r="10" spans="1:13" s="111" customFormat="1" ht="30" customHeight="1" x14ac:dyDescent="0.2">
      <c r="A10" s="126">
        <v>3</v>
      </c>
      <c r="B10" s="127" t="s">
        <v>1456</v>
      </c>
      <c r="C10" s="128">
        <v>5</v>
      </c>
      <c r="D10" s="129">
        <v>36555</v>
      </c>
      <c r="E10" s="245" t="s">
        <v>1062</v>
      </c>
      <c r="F10" s="245" t="s">
        <v>745</v>
      </c>
      <c r="G10" s="224">
        <v>1117</v>
      </c>
      <c r="H10" s="224">
        <v>1056</v>
      </c>
      <c r="I10" s="224">
        <v>1072</v>
      </c>
      <c r="J10" s="350">
        <v>1083</v>
      </c>
      <c r="K10" s="293">
        <v>1117</v>
      </c>
      <c r="L10" s="130"/>
    </row>
    <row r="11" spans="1:13" s="111" customFormat="1" ht="30" customHeight="1" x14ac:dyDescent="0.2">
      <c r="A11" s="126">
        <v>4</v>
      </c>
      <c r="B11" s="127" t="s">
        <v>1457</v>
      </c>
      <c r="C11" s="128">
        <v>343</v>
      </c>
      <c r="D11" s="129">
        <v>36661</v>
      </c>
      <c r="E11" s="245" t="s">
        <v>1076</v>
      </c>
      <c r="F11" s="245" t="s">
        <v>271</v>
      </c>
      <c r="G11" s="224">
        <v>1058</v>
      </c>
      <c r="H11" s="224">
        <v>1051</v>
      </c>
      <c r="I11" s="224">
        <v>1107</v>
      </c>
      <c r="J11" s="350">
        <v>1044</v>
      </c>
      <c r="K11" s="293">
        <v>1107</v>
      </c>
      <c r="L11" s="130"/>
    </row>
    <row r="12" spans="1:13" s="111" customFormat="1" ht="30" customHeight="1" x14ac:dyDescent="0.2">
      <c r="A12" s="126">
        <v>5</v>
      </c>
      <c r="B12" s="127" t="s">
        <v>1459</v>
      </c>
      <c r="C12" s="128">
        <v>389</v>
      </c>
      <c r="D12" s="129">
        <v>37165</v>
      </c>
      <c r="E12" s="245" t="s">
        <v>1078</v>
      </c>
      <c r="F12" s="245" t="s">
        <v>271</v>
      </c>
      <c r="G12" s="224">
        <v>1095</v>
      </c>
      <c r="H12" s="224">
        <v>1091</v>
      </c>
      <c r="I12" s="224">
        <v>1063</v>
      </c>
      <c r="J12" s="350">
        <v>1076</v>
      </c>
      <c r="K12" s="293">
        <v>1095</v>
      </c>
      <c r="L12" s="130"/>
      <c r="M12" s="112"/>
    </row>
    <row r="13" spans="1:13" s="111" customFormat="1" ht="30" customHeight="1" x14ac:dyDescent="0.2">
      <c r="A13" s="126">
        <v>6</v>
      </c>
      <c r="B13" s="127" t="s">
        <v>1458</v>
      </c>
      <c r="C13" s="128">
        <v>497</v>
      </c>
      <c r="D13" s="129">
        <v>36902</v>
      </c>
      <c r="E13" s="245" t="s">
        <v>1083</v>
      </c>
      <c r="F13" s="245" t="s">
        <v>897</v>
      </c>
      <c r="G13" s="224">
        <v>957</v>
      </c>
      <c r="H13" s="224">
        <v>889</v>
      </c>
      <c r="I13" s="224">
        <v>1002</v>
      </c>
      <c r="J13" s="350">
        <v>1044</v>
      </c>
      <c r="K13" s="293">
        <v>1044</v>
      </c>
      <c r="L13" s="130"/>
    </row>
    <row r="14" spans="1:13" s="111" customFormat="1" ht="30" customHeight="1" x14ac:dyDescent="0.2">
      <c r="A14" s="126">
        <v>7</v>
      </c>
      <c r="B14" s="127" t="s">
        <v>1460</v>
      </c>
      <c r="C14" s="128">
        <v>496</v>
      </c>
      <c r="D14" s="129">
        <v>36911</v>
      </c>
      <c r="E14" s="245" t="s">
        <v>1082</v>
      </c>
      <c r="F14" s="245" t="s">
        <v>897</v>
      </c>
      <c r="G14" s="224">
        <v>1042</v>
      </c>
      <c r="H14" s="224">
        <v>1028</v>
      </c>
      <c r="I14" s="224">
        <v>983</v>
      </c>
      <c r="J14" s="350">
        <v>1022</v>
      </c>
      <c r="K14" s="293">
        <v>1042</v>
      </c>
      <c r="L14" s="130"/>
    </row>
    <row r="15" spans="1:13" s="111" customFormat="1" ht="30" customHeight="1" x14ac:dyDescent="0.2">
      <c r="A15" s="126">
        <v>8</v>
      </c>
      <c r="B15" s="127" t="s">
        <v>1461</v>
      </c>
      <c r="C15" s="128">
        <v>668</v>
      </c>
      <c r="D15" s="129">
        <v>36612</v>
      </c>
      <c r="E15" s="245" t="s">
        <v>1090</v>
      </c>
      <c r="F15" s="245" t="s">
        <v>805</v>
      </c>
      <c r="G15" s="224" t="s">
        <v>1485</v>
      </c>
      <c r="H15" s="224">
        <v>957</v>
      </c>
      <c r="I15" s="224">
        <v>991</v>
      </c>
      <c r="J15" s="350">
        <v>927</v>
      </c>
      <c r="K15" s="293">
        <v>991</v>
      </c>
      <c r="L15" s="130"/>
    </row>
    <row r="16" spans="1:13" s="111" customFormat="1" ht="30" customHeight="1" x14ac:dyDescent="0.2">
      <c r="A16" s="126">
        <v>9</v>
      </c>
      <c r="B16" s="127" t="s">
        <v>1462</v>
      </c>
      <c r="C16" s="128">
        <v>730</v>
      </c>
      <c r="D16" s="129">
        <v>36608</v>
      </c>
      <c r="E16" s="245" t="s">
        <v>1094</v>
      </c>
      <c r="F16" s="245" t="s">
        <v>809</v>
      </c>
      <c r="G16" s="224">
        <v>985</v>
      </c>
      <c r="H16" s="224">
        <v>926</v>
      </c>
      <c r="I16" s="224">
        <v>847</v>
      </c>
      <c r="J16" s="350">
        <v>823</v>
      </c>
      <c r="K16" s="293">
        <v>985</v>
      </c>
      <c r="L16" s="130"/>
    </row>
    <row r="17" spans="1:13" s="111" customFormat="1" ht="30" customHeight="1" x14ac:dyDescent="0.2">
      <c r="A17" s="126">
        <v>10</v>
      </c>
      <c r="B17" s="127" t="s">
        <v>1463</v>
      </c>
      <c r="C17" s="128">
        <v>679</v>
      </c>
      <c r="D17" s="129">
        <v>36678</v>
      </c>
      <c r="E17" s="245" t="s">
        <v>1091</v>
      </c>
      <c r="F17" s="245" t="s">
        <v>716</v>
      </c>
      <c r="G17" s="224">
        <v>960</v>
      </c>
      <c r="H17" s="224">
        <v>981</v>
      </c>
      <c r="I17" s="224">
        <v>957</v>
      </c>
      <c r="J17" s="350">
        <v>953</v>
      </c>
      <c r="K17" s="293">
        <v>981</v>
      </c>
      <c r="L17" s="130"/>
    </row>
    <row r="18" spans="1:13" s="111" customFormat="1" ht="30" customHeight="1" x14ac:dyDescent="0.2">
      <c r="A18" s="126">
        <v>11</v>
      </c>
      <c r="B18" s="127" t="s">
        <v>1464</v>
      </c>
      <c r="C18" s="128">
        <v>658</v>
      </c>
      <c r="D18" s="129">
        <v>36555</v>
      </c>
      <c r="E18" s="245" t="s">
        <v>1089</v>
      </c>
      <c r="F18" s="245" t="s">
        <v>911</v>
      </c>
      <c r="G18" s="224">
        <v>944</v>
      </c>
      <c r="H18" s="224">
        <v>964</v>
      </c>
      <c r="I18" s="224">
        <v>878</v>
      </c>
      <c r="J18" s="350">
        <v>816</v>
      </c>
      <c r="K18" s="293">
        <v>964</v>
      </c>
      <c r="L18" s="130"/>
    </row>
    <row r="19" spans="1:13" s="111" customFormat="1" ht="30" customHeight="1" x14ac:dyDescent="0.2">
      <c r="A19" s="126">
        <v>12</v>
      </c>
      <c r="B19" s="127" t="s">
        <v>1465</v>
      </c>
      <c r="C19" s="128">
        <v>685</v>
      </c>
      <c r="D19" s="129">
        <v>36537</v>
      </c>
      <c r="E19" s="245" t="s">
        <v>1092</v>
      </c>
      <c r="F19" s="245" t="s">
        <v>915</v>
      </c>
      <c r="G19" s="224" t="s">
        <v>513</v>
      </c>
      <c r="H19" s="224" t="s">
        <v>513</v>
      </c>
      <c r="I19" s="224" t="s">
        <v>513</v>
      </c>
      <c r="J19" s="350">
        <v>964</v>
      </c>
      <c r="K19" s="293">
        <v>964</v>
      </c>
      <c r="L19" s="130"/>
      <c r="M19" s="112"/>
    </row>
    <row r="20" spans="1:13" s="111" customFormat="1" ht="30" customHeight="1" x14ac:dyDescent="0.2">
      <c r="A20" s="126">
        <v>13</v>
      </c>
      <c r="B20" s="127" t="s">
        <v>1466</v>
      </c>
      <c r="C20" s="128">
        <v>644</v>
      </c>
      <c r="D20" s="129">
        <v>36673</v>
      </c>
      <c r="E20" s="245" t="s">
        <v>1087</v>
      </c>
      <c r="F20" s="245" t="s">
        <v>911</v>
      </c>
      <c r="G20" s="224">
        <v>865</v>
      </c>
      <c r="H20" s="224">
        <v>884</v>
      </c>
      <c r="I20" s="224">
        <v>930</v>
      </c>
      <c r="J20" s="350">
        <v>940</v>
      </c>
      <c r="K20" s="293">
        <v>940</v>
      </c>
      <c r="L20" s="130"/>
    </row>
    <row r="21" spans="1:13" s="111" customFormat="1" ht="30" customHeight="1" x14ac:dyDescent="0.2">
      <c r="A21" s="126">
        <v>14</v>
      </c>
      <c r="B21" s="127"/>
      <c r="C21" s="128">
        <v>531</v>
      </c>
      <c r="D21" s="129">
        <v>36894</v>
      </c>
      <c r="E21" s="245" t="s">
        <v>1084</v>
      </c>
      <c r="F21" s="245" t="s">
        <v>902</v>
      </c>
      <c r="G21" s="224">
        <v>937</v>
      </c>
      <c r="H21" s="224">
        <v>934</v>
      </c>
      <c r="I21" s="224">
        <v>937</v>
      </c>
      <c r="J21" s="350">
        <v>924</v>
      </c>
      <c r="K21" s="293">
        <v>937</v>
      </c>
      <c r="L21" s="130"/>
    </row>
    <row r="22" spans="1:13" s="111" customFormat="1" ht="30" customHeight="1" x14ac:dyDescent="0.2">
      <c r="A22" s="126">
        <v>15</v>
      </c>
      <c r="B22" s="127"/>
      <c r="C22" s="128">
        <v>34</v>
      </c>
      <c r="D22" s="129">
        <v>37205</v>
      </c>
      <c r="E22" s="245" t="s">
        <v>1063</v>
      </c>
      <c r="F22" s="245" t="s">
        <v>749</v>
      </c>
      <c r="G22" s="224">
        <v>883</v>
      </c>
      <c r="H22" s="224" t="s">
        <v>1485</v>
      </c>
      <c r="I22" s="224">
        <v>937</v>
      </c>
      <c r="J22" s="350">
        <v>856</v>
      </c>
      <c r="K22" s="293">
        <v>937</v>
      </c>
      <c r="L22" s="130"/>
    </row>
    <row r="23" spans="1:13" s="111" customFormat="1" ht="30" customHeight="1" x14ac:dyDescent="0.2">
      <c r="A23" s="126">
        <v>16</v>
      </c>
      <c r="B23" s="127"/>
      <c r="C23" s="128">
        <v>656</v>
      </c>
      <c r="D23" s="129">
        <v>36607</v>
      </c>
      <c r="E23" s="245" t="s">
        <v>1088</v>
      </c>
      <c r="F23" s="245" t="s">
        <v>911</v>
      </c>
      <c r="G23" s="224" t="s">
        <v>1485</v>
      </c>
      <c r="H23" s="224">
        <v>931</v>
      </c>
      <c r="I23" s="224" t="s">
        <v>1485</v>
      </c>
      <c r="J23" s="350">
        <v>908</v>
      </c>
      <c r="K23" s="293">
        <v>931</v>
      </c>
      <c r="L23" s="130"/>
    </row>
    <row r="24" spans="1:13" s="111" customFormat="1" ht="30" customHeight="1" thickBot="1" x14ac:dyDescent="0.25">
      <c r="A24" s="360">
        <v>17</v>
      </c>
      <c r="B24" s="361"/>
      <c r="C24" s="362">
        <v>631</v>
      </c>
      <c r="D24" s="363">
        <v>36531</v>
      </c>
      <c r="E24" s="364" t="s">
        <v>1086</v>
      </c>
      <c r="F24" s="364" t="s">
        <v>801</v>
      </c>
      <c r="G24" s="365">
        <v>826</v>
      </c>
      <c r="H24" s="365">
        <v>910</v>
      </c>
      <c r="I24" s="365">
        <v>854</v>
      </c>
      <c r="J24" s="366">
        <v>917</v>
      </c>
      <c r="K24" s="367">
        <v>917</v>
      </c>
      <c r="L24" s="368"/>
    </row>
    <row r="25" spans="1:13" s="111" customFormat="1" ht="30" customHeight="1" x14ac:dyDescent="0.2">
      <c r="A25" s="351">
        <v>18</v>
      </c>
      <c r="B25" s="352"/>
      <c r="C25" s="353">
        <v>135</v>
      </c>
      <c r="D25" s="354">
        <v>36528</v>
      </c>
      <c r="E25" s="355" t="s">
        <v>1066</v>
      </c>
      <c r="F25" s="355" t="s">
        <v>1067</v>
      </c>
      <c r="G25" s="356" t="s">
        <v>1485</v>
      </c>
      <c r="H25" s="356" t="s">
        <v>1485</v>
      </c>
      <c r="I25" s="356">
        <v>867</v>
      </c>
      <c r="J25" s="357" t="s">
        <v>1485</v>
      </c>
      <c r="K25" s="358">
        <v>867</v>
      </c>
      <c r="L25" s="359"/>
    </row>
    <row r="26" spans="1:13" s="111" customFormat="1" ht="30" customHeight="1" x14ac:dyDescent="0.2">
      <c r="A26" s="126">
        <v>19</v>
      </c>
      <c r="B26" s="127"/>
      <c r="C26" s="128">
        <v>233</v>
      </c>
      <c r="D26" s="129">
        <v>36874</v>
      </c>
      <c r="E26" s="245" t="s">
        <v>1072</v>
      </c>
      <c r="F26" s="245" t="s">
        <v>763</v>
      </c>
      <c r="G26" s="224" t="s">
        <v>1485</v>
      </c>
      <c r="H26" s="224">
        <v>812</v>
      </c>
      <c r="I26" s="224">
        <v>843</v>
      </c>
      <c r="J26" s="350" t="s">
        <v>1485</v>
      </c>
      <c r="K26" s="293">
        <v>843</v>
      </c>
      <c r="L26" s="130"/>
    </row>
    <row r="27" spans="1:13" s="111" customFormat="1" ht="30" customHeight="1" x14ac:dyDescent="0.2">
      <c r="A27" s="126">
        <v>20</v>
      </c>
      <c r="B27" s="127"/>
      <c r="C27" s="128">
        <v>81</v>
      </c>
      <c r="D27" s="129">
        <v>36601</v>
      </c>
      <c r="E27" s="245" t="s">
        <v>1064</v>
      </c>
      <c r="F27" s="245" t="s">
        <v>751</v>
      </c>
      <c r="G27" s="224">
        <v>815</v>
      </c>
      <c r="H27" s="224">
        <v>783</v>
      </c>
      <c r="I27" s="224">
        <v>826</v>
      </c>
      <c r="J27" s="350">
        <v>814</v>
      </c>
      <c r="K27" s="293">
        <v>826</v>
      </c>
      <c r="L27" s="130"/>
    </row>
    <row r="28" spans="1:13" s="111" customFormat="1" ht="30" customHeight="1" x14ac:dyDescent="0.2">
      <c r="A28" s="126">
        <v>21</v>
      </c>
      <c r="B28" s="127" t="s">
        <v>1467</v>
      </c>
      <c r="C28" s="128">
        <v>332</v>
      </c>
      <c r="D28" s="129">
        <v>37207</v>
      </c>
      <c r="E28" s="245" t="s">
        <v>1075</v>
      </c>
      <c r="F28" s="245" t="s">
        <v>271</v>
      </c>
      <c r="G28" s="224">
        <v>822</v>
      </c>
      <c r="H28" s="224">
        <v>762</v>
      </c>
      <c r="I28" s="224">
        <v>819</v>
      </c>
      <c r="J28" s="350">
        <v>775</v>
      </c>
      <c r="K28" s="293">
        <v>822</v>
      </c>
      <c r="L28" s="130"/>
    </row>
    <row r="29" spans="1:13" s="111" customFormat="1" ht="30" customHeight="1" x14ac:dyDescent="0.2">
      <c r="A29" s="126">
        <v>22</v>
      </c>
      <c r="B29" s="127" t="s">
        <v>1468</v>
      </c>
      <c r="C29" s="128">
        <v>485</v>
      </c>
      <c r="D29" s="129">
        <v>37050</v>
      </c>
      <c r="E29" s="245" t="s">
        <v>1081</v>
      </c>
      <c r="F29" s="245" t="s">
        <v>954</v>
      </c>
      <c r="G29" s="224">
        <v>753</v>
      </c>
      <c r="H29" s="224">
        <v>778</v>
      </c>
      <c r="I29" s="224">
        <v>808</v>
      </c>
      <c r="J29" s="350">
        <v>814</v>
      </c>
      <c r="K29" s="293">
        <v>814</v>
      </c>
      <c r="L29" s="130"/>
    </row>
    <row r="30" spans="1:13" s="111" customFormat="1" ht="30" customHeight="1" x14ac:dyDescent="0.2">
      <c r="A30" s="126">
        <v>23</v>
      </c>
      <c r="B30" s="127" t="s">
        <v>1469</v>
      </c>
      <c r="C30" s="128">
        <v>392</v>
      </c>
      <c r="D30" s="129">
        <v>36968</v>
      </c>
      <c r="E30" s="245" t="s">
        <v>1079</v>
      </c>
      <c r="F30" s="245" t="s">
        <v>271</v>
      </c>
      <c r="G30" s="224">
        <v>805</v>
      </c>
      <c r="H30" s="224">
        <v>804</v>
      </c>
      <c r="I30" s="224">
        <v>808</v>
      </c>
      <c r="J30" s="350">
        <v>740</v>
      </c>
      <c r="K30" s="293">
        <v>808</v>
      </c>
      <c r="L30" s="130"/>
    </row>
    <row r="31" spans="1:13" s="111" customFormat="1" ht="30" customHeight="1" x14ac:dyDescent="0.2">
      <c r="A31" s="126">
        <v>24</v>
      </c>
      <c r="B31" s="127" t="s">
        <v>1470</v>
      </c>
      <c r="C31" s="128">
        <v>91</v>
      </c>
      <c r="D31" s="129">
        <v>36950</v>
      </c>
      <c r="E31" s="245" t="s">
        <v>1065</v>
      </c>
      <c r="F31" s="245" t="s">
        <v>751</v>
      </c>
      <c r="G31" s="224">
        <v>785</v>
      </c>
      <c r="H31" s="224">
        <v>770</v>
      </c>
      <c r="I31" s="224">
        <v>710</v>
      </c>
      <c r="J31" s="350">
        <v>771</v>
      </c>
      <c r="K31" s="293">
        <v>785</v>
      </c>
      <c r="L31" s="130"/>
    </row>
    <row r="32" spans="1:13" s="111" customFormat="1" ht="30" customHeight="1" x14ac:dyDescent="0.2">
      <c r="A32" s="126">
        <v>25</v>
      </c>
      <c r="B32" s="127" t="s">
        <v>1471</v>
      </c>
      <c r="C32" s="128">
        <v>400</v>
      </c>
      <c r="D32" s="129">
        <v>36954</v>
      </c>
      <c r="E32" s="245" t="s">
        <v>1080</v>
      </c>
      <c r="F32" s="245" t="s">
        <v>271</v>
      </c>
      <c r="G32" s="224">
        <v>762</v>
      </c>
      <c r="H32" s="224">
        <v>730</v>
      </c>
      <c r="I32" s="224">
        <v>744</v>
      </c>
      <c r="J32" s="350">
        <v>784</v>
      </c>
      <c r="K32" s="293">
        <v>784</v>
      </c>
      <c r="L32" s="130"/>
    </row>
    <row r="33" spans="1:13" s="111" customFormat="1" ht="30" customHeight="1" x14ac:dyDescent="0.2">
      <c r="A33" s="126">
        <v>26</v>
      </c>
      <c r="B33" s="127" t="s">
        <v>1472</v>
      </c>
      <c r="C33" s="128">
        <v>259</v>
      </c>
      <c r="D33" s="129">
        <v>36965</v>
      </c>
      <c r="E33" s="245" t="s">
        <v>1073</v>
      </c>
      <c r="F33" s="245" t="s">
        <v>854</v>
      </c>
      <c r="G33" s="224">
        <v>772</v>
      </c>
      <c r="H33" s="224">
        <v>666</v>
      </c>
      <c r="I33" s="224">
        <v>632</v>
      </c>
      <c r="J33" s="350">
        <v>717</v>
      </c>
      <c r="K33" s="293">
        <v>772</v>
      </c>
      <c r="L33" s="130"/>
      <c r="M33" s="112"/>
    </row>
    <row r="34" spans="1:13" s="111" customFormat="1" ht="30" customHeight="1" x14ac:dyDescent="0.2">
      <c r="A34" s="126">
        <v>27</v>
      </c>
      <c r="B34" s="127" t="s">
        <v>1473</v>
      </c>
      <c r="C34" s="128">
        <v>715</v>
      </c>
      <c r="D34" s="129">
        <v>36526</v>
      </c>
      <c r="E34" s="245" t="s">
        <v>1093</v>
      </c>
      <c r="F34" s="245" t="s">
        <v>807</v>
      </c>
      <c r="G34" s="224">
        <v>746</v>
      </c>
      <c r="H34" s="224">
        <v>706</v>
      </c>
      <c r="I34" s="224">
        <v>735</v>
      </c>
      <c r="J34" s="350">
        <v>736</v>
      </c>
      <c r="K34" s="293">
        <v>746</v>
      </c>
      <c r="L34" s="130"/>
    </row>
    <row r="35" spans="1:13" s="111" customFormat="1" ht="30" customHeight="1" x14ac:dyDescent="0.2">
      <c r="A35" s="126">
        <v>28</v>
      </c>
      <c r="B35" s="127" t="s">
        <v>1474</v>
      </c>
      <c r="C35" s="128">
        <v>621</v>
      </c>
      <c r="D35" s="129">
        <v>37049</v>
      </c>
      <c r="E35" s="245" t="s">
        <v>1085</v>
      </c>
      <c r="F35" s="245" t="s">
        <v>801</v>
      </c>
      <c r="G35" s="224">
        <v>723</v>
      </c>
      <c r="H35" s="224">
        <v>724</v>
      </c>
      <c r="I35" s="224">
        <v>741</v>
      </c>
      <c r="J35" s="350">
        <v>724</v>
      </c>
      <c r="K35" s="293">
        <v>741</v>
      </c>
      <c r="L35" s="130"/>
    </row>
    <row r="36" spans="1:13" s="111" customFormat="1" ht="30" customHeight="1" x14ac:dyDescent="0.2">
      <c r="A36" s="126">
        <v>29</v>
      </c>
      <c r="B36" s="127" t="s">
        <v>1475</v>
      </c>
      <c r="C36" s="128">
        <v>197</v>
      </c>
      <c r="D36" s="129">
        <v>36779</v>
      </c>
      <c r="E36" s="245" t="s">
        <v>1070</v>
      </c>
      <c r="F36" s="245" t="s">
        <v>758</v>
      </c>
      <c r="G36" s="224">
        <v>722</v>
      </c>
      <c r="H36" s="224">
        <v>686</v>
      </c>
      <c r="I36" s="224" t="s">
        <v>1485</v>
      </c>
      <c r="J36" s="350" t="s">
        <v>1485</v>
      </c>
      <c r="K36" s="293">
        <v>722</v>
      </c>
      <c r="L36" s="130"/>
    </row>
    <row r="37" spans="1:13" s="111" customFormat="1" ht="30" customHeight="1" x14ac:dyDescent="0.2">
      <c r="A37" s="126">
        <v>30</v>
      </c>
      <c r="B37" s="127" t="s">
        <v>1476</v>
      </c>
      <c r="C37" s="128">
        <v>291</v>
      </c>
      <c r="D37" s="129">
        <v>37237</v>
      </c>
      <c r="E37" s="245" t="s">
        <v>1074</v>
      </c>
      <c r="F37" s="245" t="s">
        <v>691</v>
      </c>
      <c r="G37" s="224">
        <v>643</v>
      </c>
      <c r="H37" s="224">
        <v>639</v>
      </c>
      <c r="I37" s="224">
        <v>687</v>
      </c>
      <c r="J37" s="350">
        <v>630</v>
      </c>
      <c r="K37" s="293">
        <v>687</v>
      </c>
      <c r="L37" s="130"/>
    </row>
    <row r="38" spans="1:13" s="111" customFormat="1" ht="30" customHeight="1" x14ac:dyDescent="0.2">
      <c r="A38" s="126">
        <v>31</v>
      </c>
      <c r="B38" s="127"/>
      <c r="C38" s="128">
        <v>201</v>
      </c>
      <c r="D38" s="129">
        <v>37319</v>
      </c>
      <c r="E38" s="245" t="s">
        <v>1071</v>
      </c>
      <c r="F38" s="245" t="s">
        <v>758</v>
      </c>
      <c r="G38" s="224">
        <v>355</v>
      </c>
      <c r="H38" s="224">
        <v>463</v>
      </c>
      <c r="I38" s="224">
        <v>511</v>
      </c>
      <c r="J38" s="350">
        <v>492</v>
      </c>
      <c r="K38" s="293">
        <v>511</v>
      </c>
      <c r="L38" s="130"/>
    </row>
    <row r="39" spans="1:13" s="111" customFormat="1" ht="30" customHeight="1" x14ac:dyDescent="0.2">
      <c r="A39" s="126">
        <v>32</v>
      </c>
      <c r="B39" s="127" t="s">
        <v>1477</v>
      </c>
      <c r="C39" s="128">
        <v>344</v>
      </c>
      <c r="D39" s="129">
        <v>37082</v>
      </c>
      <c r="E39" s="245" t="s">
        <v>1077</v>
      </c>
      <c r="F39" s="245" t="s">
        <v>271</v>
      </c>
      <c r="G39" s="224" t="s">
        <v>513</v>
      </c>
      <c r="H39" s="224" t="s">
        <v>513</v>
      </c>
      <c r="I39" s="224" t="s">
        <v>513</v>
      </c>
      <c r="J39" s="350" t="s">
        <v>513</v>
      </c>
      <c r="K39" s="293" t="s">
        <v>1478</v>
      </c>
      <c r="L39" s="130"/>
    </row>
    <row r="40" spans="1:13" s="115" customFormat="1" ht="9" customHeight="1" x14ac:dyDescent="0.2">
      <c r="A40" s="335"/>
      <c r="B40" s="335"/>
      <c r="C40" s="335"/>
      <c r="D40" s="114"/>
      <c r="E40" s="335"/>
      <c r="K40" s="116"/>
      <c r="L40" s="335"/>
    </row>
    <row r="41" spans="1:13" s="115" customFormat="1" ht="25.5" customHeight="1" x14ac:dyDescent="0.2">
      <c r="A41" s="566" t="s">
        <v>4</v>
      </c>
      <c r="B41" s="566"/>
      <c r="C41" s="566"/>
      <c r="D41" s="566"/>
      <c r="E41" s="336" t="s">
        <v>0</v>
      </c>
      <c r="F41" s="336" t="s">
        <v>1</v>
      </c>
      <c r="G41" s="567" t="s">
        <v>2</v>
      </c>
      <c r="H41" s="567"/>
      <c r="I41" s="567"/>
      <c r="J41" s="567"/>
      <c r="K41" s="567" t="s">
        <v>3</v>
      </c>
      <c r="L41" s="567"/>
    </row>
  </sheetData>
  <autoFilter ref="B6:L7">
    <filterColumn colId="5" showButton="0"/>
    <filterColumn colId="6" showButton="0"/>
    <filterColumn colId="7" showButton="0"/>
  </autoFilter>
  <sortState ref="A21:J22">
    <sortCondition ref="A21"/>
  </sortState>
  <mergeCells count="22">
    <mergeCell ref="A1:L1"/>
    <mergeCell ref="A2:L2"/>
    <mergeCell ref="A3:C3"/>
    <mergeCell ref="D3:E3"/>
    <mergeCell ref="G3:I3"/>
    <mergeCell ref="K3:L3"/>
    <mergeCell ref="A41:D41"/>
    <mergeCell ref="G41:J41"/>
    <mergeCell ref="K41:L41"/>
    <mergeCell ref="A4:C4"/>
    <mergeCell ref="D4:E4"/>
    <mergeCell ref="I4:J4"/>
    <mergeCell ref="K5:L5"/>
    <mergeCell ref="A6:A7"/>
    <mergeCell ref="B6:B7"/>
    <mergeCell ref="C6:C7"/>
    <mergeCell ref="D6:D7"/>
    <mergeCell ref="E6:E7"/>
    <mergeCell ref="F6:F7"/>
    <mergeCell ref="G6:J6"/>
    <mergeCell ref="K6:K7"/>
    <mergeCell ref="L6:L7"/>
  </mergeCells>
  <conditionalFormatting sqref="K8:K14 K17:K39">
    <cfRule type="cellIs" dxfId="22" priority="2" operator="equal">
      <formula>0</formula>
    </cfRule>
  </conditionalFormatting>
  <conditionalFormatting sqref="K15:K16">
    <cfRule type="cellIs" dxfId="2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71"/>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3.42578125" style="22" customWidth="1"/>
    <col min="7" max="7" width="7.5703125" style="35" customWidth="1"/>
    <col min="8" max="8" width="2.140625" style="22" customWidth="1"/>
    <col min="9" max="9" width="4.42578125" style="34" customWidth="1"/>
    <col min="10" max="10" width="11.28515625" style="34" hidden="1" customWidth="1"/>
    <col min="11" max="11" width="6.5703125" style="34" customWidth="1"/>
    <col min="12" max="12" width="12.28515625" style="36" customWidth="1"/>
    <col min="13" max="13" width="24.85546875" style="68" bestFit="1" customWidth="1"/>
    <col min="14" max="14" width="14.7109375" style="68" customWidth="1"/>
    <col min="15" max="15" width="18.7109375" style="22" customWidth="1"/>
    <col min="16" max="16" width="7.7109375" style="22" customWidth="1"/>
    <col min="17" max="17" width="5.7109375" style="22" customWidth="1"/>
    <col min="18" max="16384" width="9.140625" style="22"/>
  </cols>
  <sheetData>
    <row r="1" spans="1:16" s="10" customFormat="1" ht="39"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247</v>
      </c>
      <c r="E3" s="543"/>
      <c r="F3" s="559" t="s">
        <v>59</v>
      </c>
      <c r="G3" s="559"/>
      <c r="H3" s="11" t="s">
        <v>262</v>
      </c>
      <c r="I3" s="546" t="s">
        <v>670</v>
      </c>
      <c r="J3" s="546"/>
      <c r="K3" s="546"/>
      <c r="L3" s="546"/>
      <c r="M3" s="104" t="s">
        <v>263</v>
      </c>
      <c r="N3" s="545" t="s">
        <v>513</v>
      </c>
      <c r="O3" s="545"/>
      <c r="P3" s="545"/>
    </row>
    <row r="4" spans="1:16" s="13" customFormat="1" ht="17.25" customHeight="1" x14ac:dyDescent="0.2">
      <c r="A4" s="540" t="s">
        <v>267</v>
      </c>
      <c r="B4" s="540"/>
      <c r="C4" s="540"/>
      <c r="D4" s="541" t="s">
        <v>659</v>
      </c>
      <c r="E4" s="541"/>
      <c r="F4" s="41"/>
      <c r="G4" s="41"/>
      <c r="H4" s="41"/>
      <c r="I4" s="41"/>
      <c r="J4" s="41"/>
      <c r="K4" s="41"/>
      <c r="L4" s="42"/>
      <c r="M4" s="105" t="s">
        <v>5</v>
      </c>
      <c r="N4" s="274">
        <v>42031</v>
      </c>
      <c r="O4" s="275">
        <v>0.5625</v>
      </c>
      <c r="P4" s="273"/>
    </row>
    <row r="5" spans="1:16" s="10" customFormat="1" ht="13.5" customHeight="1" x14ac:dyDescent="0.2">
      <c r="A5" s="14"/>
      <c r="B5" s="14"/>
      <c r="C5" s="15"/>
      <c r="D5" s="16"/>
      <c r="E5" s="17"/>
      <c r="F5" s="17"/>
      <c r="G5" s="17"/>
      <c r="H5" s="17"/>
      <c r="I5" s="14"/>
      <c r="J5" s="14"/>
      <c r="K5" s="14"/>
      <c r="L5" s="18"/>
      <c r="M5" s="19"/>
      <c r="N5" s="574">
        <v>42032.770646643519</v>
      </c>
      <c r="O5" s="574"/>
      <c r="P5" s="574"/>
    </row>
    <row r="6" spans="1:16" s="20" customFormat="1" ht="18.75"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6.25" customHeight="1" x14ac:dyDescent="0.2">
      <c r="A7" s="548"/>
      <c r="B7" s="550"/>
      <c r="C7" s="551"/>
      <c r="D7" s="547"/>
      <c r="E7" s="547"/>
      <c r="F7" s="547"/>
      <c r="G7" s="553"/>
      <c r="H7" s="21"/>
      <c r="I7" s="60" t="s">
        <v>12</v>
      </c>
      <c r="J7" s="60" t="s">
        <v>261</v>
      </c>
      <c r="K7" s="60" t="s">
        <v>260</v>
      </c>
      <c r="L7" s="158" t="s">
        <v>13</v>
      </c>
      <c r="M7" s="159" t="s">
        <v>14</v>
      </c>
      <c r="N7" s="159" t="s">
        <v>57</v>
      </c>
      <c r="O7" s="60" t="s">
        <v>15</v>
      </c>
      <c r="P7" s="60" t="s">
        <v>30</v>
      </c>
    </row>
    <row r="8" spans="1:16" s="20" customFormat="1" ht="18.75" customHeight="1" x14ac:dyDescent="0.2">
      <c r="A8" s="23">
        <v>1</v>
      </c>
      <c r="B8" s="94"/>
      <c r="C8" s="156"/>
      <c r="D8" s="225"/>
      <c r="E8" s="226"/>
      <c r="F8" s="157"/>
      <c r="G8" s="95"/>
      <c r="H8" s="28"/>
      <c r="I8" s="29">
        <v>1</v>
      </c>
      <c r="J8" s="30" t="s">
        <v>62</v>
      </c>
      <c r="K8" s="31">
        <v>674</v>
      </c>
      <c r="L8" s="32">
        <v>37038</v>
      </c>
      <c r="M8" s="61" t="s">
        <v>959</v>
      </c>
      <c r="N8" s="61" t="s">
        <v>960</v>
      </c>
      <c r="O8" s="234">
        <v>11718</v>
      </c>
      <c r="P8" s="31">
        <v>3</v>
      </c>
    </row>
    <row r="9" spans="1:16" s="20" customFormat="1" ht="18.75" customHeight="1" x14ac:dyDescent="0.2">
      <c r="A9" s="23">
        <v>2</v>
      </c>
      <c r="B9" s="94"/>
      <c r="C9" s="156"/>
      <c r="D9" s="225"/>
      <c r="E9" s="226"/>
      <c r="F9" s="157"/>
      <c r="G9" s="95"/>
      <c r="H9" s="28"/>
      <c r="I9" s="29">
        <v>2</v>
      </c>
      <c r="J9" s="30" t="s">
        <v>64</v>
      </c>
      <c r="K9" s="31">
        <v>632</v>
      </c>
      <c r="L9" s="32">
        <v>36831</v>
      </c>
      <c r="M9" s="61" t="s">
        <v>908</v>
      </c>
      <c r="N9" s="61" t="s">
        <v>801</v>
      </c>
      <c r="O9" s="234" t="s">
        <v>1478</v>
      </c>
      <c r="P9" s="31"/>
    </row>
    <row r="10" spans="1:16" s="20" customFormat="1" ht="18.75" customHeight="1" x14ac:dyDescent="0.2">
      <c r="A10" s="23">
        <v>3</v>
      </c>
      <c r="B10" s="94"/>
      <c r="C10" s="156"/>
      <c r="D10" s="225"/>
      <c r="E10" s="226"/>
      <c r="F10" s="157"/>
      <c r="G10" s="95"/>
      <c r="H10" s="28"/>
      <c r="I10" s="29">
        <v>3</v>
      </c>
      <c r="J10" s="30" t="s">
        <v>65</v>
      </c>
      <c r="K10" s="31">
        <v>423</v>
      </c>
      <c r="L10" s="32">
        <v>36872</v>
      </c>
      <c r="M10" s="61" t="s">
        <v>887</v>
      </c>
      <c r="N10" s="61" t="s">
        <v>888</v>
      </c>
      <c r="O10" s="234">
        <v>10854</v>
      </c>
      <c r="P10" s="31">
        <v>2</v>
      </c>
    </row>
    <row r="11" spans="1:16" s="20" customFormat="1" ht="18.75" customHeight="1" x14ac:dyDescent="0.2">
      <c r="A11" s="23">
        <v>4</v>
      </c>
      <c r="B11" s="94"/>
      <c r="C11" s="156"/>
      <c r="D11" s="225"/>
      <c r="E11" s="226"/>
      <c r="F11" s="157"/>
      <c r="G11" s="95"/>
      <c r="H11" s="28"/>
      <c r="I11" s="29">
        <v>4</v>
      </c>
      <c r="J11" s="30" t="s">
        <v>66</v>
      </c>
      <c r="K11" s="31">
        <v>421</v>
      </c>
      <c r="L11" s="32">
        <v>37963</v>
      </c>
      <c r="M11" s="61" t="s">
        <v>886</v>
      </c>
      <c r="N11" s="61" t="s">
        <v>271</v>
      </c>
      <c r="O11" s="234">
        <v>11921</v>
      </c>
      <c r="P11" s="31">
        <v>4</v>
      </c>
    </row>
    <row r="12" spans="1:16" s="20" customFormat="1" ht="18.75" customHeight="1" x14ac:dyDescent="0.2">
      <c r="A12" s="23">
        <v>5</v>
      </c>
      <c r="B12" s="94"/>
      <c r="C12" s="156"/>
      <c r="D12" s="225"/>
      <c r="E12" s="226"/>
      <c r="F12" s="157"/>
      <c r="G12" s="95"/>
      <c r="H12" s="28"/>
      <c r="I12" s="29">
        <v>5</v>
      </c>
      <c r="J12" s="30" t="s">
        <v>67</v>
      </c>
      <c r="K12" s="31">
        <v>410</v>
      </c>
      <c r="L12" s="32">
        <v>37670</v>
      </c>
      <c r="M12" s="61" t="s">
        <v>883</v>
      </c>
      <c r="N12" s="61" t="s">
        <v>271</v>
      </c>
      <c r="O12" s="234">
        <v>12087</v>
      </c>
      <c r="P12" s="31">
        <v>5</v>
      </c>
    </row>
    <row r="13" spans="1:16" s="20" customFormat="1" ht="18.75" customHeight="1" x14ac:dyDescent="0.2">
      <c r="A13" s="23">
        <v>6</v>
      </c>
      <c r="B13" s="94"/>
      <c r="C13" s="156"/>
      <c r="D13" s="225"/>
      <c r="E13" s="226"/>
      <c r="F13" s="157"/>
      <c r="G13" s="95"/>
      <c r="H13" s="28"/>
      <c r="I13" s="29">
        <v>6</v>
      </c>
      <c r="J13" s="30" t="s">
        <v>68</v>
      </c>
      <c r="K13" s="31">
        <v>401</v>
      </c>
      <c r="L13" s="32">
        <v>36970</v>
      </c>
      <c r="M13" s="61" t="s">
        <v>880</v>
      </c>
      <c r="N13" s="61" t="s">
        <v>271</v>
      </c>
      <c r="O13" s="234">
        <v>10617</v>
      </c>
      <c r="P13" s="31">
        <v>1</v>
      </c>
    </row>
    <row r="14" spans="1:16" s="20" customFormat="1" ht="18.75" customHeight="1" x14ac:dyDescent="0.2">
      <c r="A14" s="23">
        <v>7</v>
      </c>
      <c r="B14" s="94"/>
      <c r="C14" s="156"/>
      <c r="D14" s="225"/>
      <c r="E14" s="226"/>
      <c r="F14" s="157"/>
      <c r="G14" s="95"/>
      <c r="H14" s="28"/>
      <c r="I14" s="523" t="s">
        <v>18</v>
      </c>
      <c r="J14" s="524"/>
      <c r="K14" s="524"/>
      <c r="L14" s="524"/>
      <c r="M14" s="524"/>
      <c r="N14" s="524"/>
      <c r="O14" s="524"/>
      <c r="P14" s="539"/>
    </row>
    <row r="15" spans="1:16" s="20" customFormat="1" ht="24.75" customHeight="1" x14ac:dyDescent="0.2">
      <c r="A15" s="23">
        <v>8</v>
      </c>
      <c r="B15" s="94"/>
      <c r="C15" s="156"/>
      <c r="D15" s="225"/>
      <c r="E15" s="226"/>
      <c r="F15" s="157"/>
      <c r="G15" s="95"/>
      <c r="H15" s="28"/>
      <c r="I15" s="60" t="s">
        <v>12</v>
      </c>
      <c r="J15" s="60" t="s">
        <v>261</v>
      </c>
      <c r="K15" s="60" t="s">
        <v>260</v>
      </c>
      <c r="L15" s="158" t="s">
        <v>13</v>
      </c>
      <c r="M15" s="159" t="s">
        <v>14</v>
      </c>
      <c r="N15" s="159" t="s">
        <v>57</v>
      </c>
      <c r="O15" s="60" t="s">
        <v>15</v>
      </c>
      <c r="P15" s="60" t="s">
        <v>30</v>
      </c>
    </row>
    <row r="16" spans="1:16" s="20" customFormat="1" ht="18.75" customHeight="1" x14ac:dyDescent="0.2">
      <c r="A16" s="23">
        <v>9</v>
      </c>
      <c r="B16" s="94"/>
      <c r="C16" s="156"/>
      <c r="D16" s="225"/>
      <c r="E16" s="226"/>
      <c r="F16" s="157"/>
      <c r="G16" s="95"/>
      <c r="H16" s="28"/>
      <c r="I16" s="29">
        <v>1</v>
      </c>
      <c r="J16" s="30" t="s">
        <v>69</v>
      </c>
      <c r="K16" s="31">
        <v>352</v>
      </c>
      <c r="L16" s="32">
        <v>37720</v>
      </c>
      <c r="M16" s="61" t="s">
        <v>867</v>
      </c>
      <c r="N16" s="61" t="s">
        <v>271</v>
      </c>
      <c r="O16" s="234">
        <v>12054</v>
      </c>
      <c r="P16" s="31">
        <v>2</v>
      </c>
    </row>
    <row r="17" spans="1:16" s="20" customFormat="1" ht="18.75" customHeight="1" x14ac:dyDescent="0.2">
      <c r="A17" s="23">
        <v>10</v>
      </c>
      <c r="B17" s="94"/>
      <c r="C17" s="156"/>
      <c r="D17" s="225"/>
      <c r="E17" s="226"/>
      <c r="F17" s="157"/>
      <c r="G17" s="95"/>
      <c r="H17" s="28"/>
      <c r="I17" s="29">
        <v>2</v>
      </c>
      <c r="J17" s="30" t="s">
        <v>63</v>
      </c>
      <c r="K17" s="31">
        <v>349</v>
      </c>
      <c r="L17" s="32">
        <v>37699</v>
      </c>
      <c r="M17" s="61" t="s">
        <v>865</v>
      </c>
      <c r="N17" s="61" t="s">
        <v>271</v>
      </c>
      <c r="O17" s="234">
        <v>12590</v>
      </c>
      <c r="P17" s="31">
        <v>3</v>
      </c>
    </row>
    <row r="18" spans="1:16" s="20" customFormat="1" ht="18.75" customHeight="1" x14ac:dyDescent="0.2">
      <c r="A18" s="23">
        <v>11</v>
      </c>
      <c r="B18" s="94"/>
      <c r="C18" s="156"/>
      <c r="D18" s="225"/>
      <c r="E18" s="226"/>
      <c r="F18" s="157"/>
      <c r="G18" s="95"/>
      <c r="H18" s="28"/>
      <c r="I18" s="29">
        <v>3</v>
      </c>
      <c r="J18" s="30" t="s">
        <v>70</v>
      </c>
      <c r="K18" s="31">
        <v>347</v>
      </c>
      <c r="L18" s="32">
        <v>37914</v>
      </c>
      <c r="M18" s="61" t="s">
        <v>864</v>
      </c>
      <c r="N18" s="61" t="s">
        <v>271</v>
      </c>
      <c r="O18" s="234" t="s">
        <v>1478</v>
      </c>
      <c r="P18" s="31"/>
    </row>
    <row r="19" spans="1:16" s="20" customFormat="1" ht="18.75" customHeight="1" x14ac:dyDescent="0.2">
      <c r="A19" s="23">
        <v>12</v>
      </c>
      <c r="B19" s="94"/>
      <c r="C19" s="156"/>
      <c r="D19" s="225"/>
      <c r="E19" s="226"/>
      <c r="F19" s="157"/>
      <c r="G19" s="95"/>
      <c r="H19" s="28"/>
      <c r="I19" s="29">
        <v>4</v>
      </c>
      <c r="J19" s="30" t="s">
        <v>71</v>
      </c>
      <c r="K19" s="31">
        <v>324</v>
      </c>
      <c r="L19" s="32">
        <v>37092</v>
      </c>
      <c r="M19" s="61" t="s">
        <v>860</v>
      </c>
      <c r="N19" s="61" t="s">
        <v>271</v>
      </c>
      <c r="O19" s="234">
        <v>12833</v>
      </c>
      <c r="P19" s="31">
        <v>4</v>
      </c>
    </row>
    <row r="20" spans="1:16" s="20" customFormat="1" ht="18.75" customHeight="1" x14ac:dyDescent="0.2">
      <c r="A20" s="23">
        <v>13</v>
      </c>
      <c r="B20" s="94"/>
      <c r="C20" s="156"/>
      <c r="D20" s="225"/>
      <c r="E20" s="226"/>
      <c r="F20" s="157"/>
      <c r="G20" s="95"/>
      <c r="H20" s="28"/>
      <c r="I20" s="29">
        <v>5</v>
      </c>
      <c r="J20" s="30" t="s">
        <v>72</v>
      </c>
      <c r="K20" s="31">
        <v>284</v>
      </c>
      <c r="L20" s="32">
        <v>36615</v>
      </c>
      <c r="M20" s="61" t="s">
        <v>855</v>
      </c>
      <c r="N20" s="61" t="s">
        <v>856</v>
      </c>
      <c r="O20" s="234">
        <v>11207</v>
      </c>
      <c r="P20" s="31">
        <v>1</v>
      </c>
    </row>
    <row r="21" spans="1:16" s="20" customFormat="1" ht="18.75" customHeight="1" x14ac:dyDescent="0.2">
      <c r="A21" s="23">
        <v>14</v>
      </c>
      <c r="B21" s="94"/>
      <c r="C21" s="156"/>
      <c r="D21" s="225"/>
      <c r="E21" s="226"/>
      <c r="F21" s="157"/>
      <c r="G21" s="95"/>
      <c r="H21" s="28"/>
      <c r="I21" s="29">
        <v>6</v>
      </c>
      <c r="J21" s="30" t="s">
        <v>73</v>
      </c>
      <c r="K21" s="31">
        <v>54</v>
      </c>
      <c r="L21" s="32">
        <v>37467</v>
      </c>
      <c r="M21" s="61" t="s">
        <v>969</v>
      </c>
      <c r="N21" s="61" t="s">
        <v>970</v>
      </c>
      <c r="O21" s="33" t="s">
        <v>1501</v>
      </c>
      <c r="P21" s="31"/>
    </row>
    <row r="22" spans="1:16" s="20" customFormat="1" ht="18.75" customHeight="1" x14ac:dyDescent="0.2">
      <c r="A22" s="23">
        <v>15</v>
      </c>
      <c r="B22" s="94"/>
      <c r="C22" s="156"/>
      <c r="D22" s="225"/>
      <c r="E22" s="226"/>
      <c r="F22" s="157"/>
      <c r="G22" s="95"/>
      <c r="H22" s="28"/>
      <c r="I22" s="523" t="s">
        <v>19</v>
      </c>
      <c r="J22" s="524"/>
      <c r="K22" s="524"/>
      <c r="L22" s="524"/>
      <c r="M22" s="524"/>
      <c r="N22" s="524"/>
      <c r="O22" s="524"/>
      <c r="P22" s="539"/>
    </row>
    <row r="23" spans="1:16" s="20" customFormat="1" ht="26.25" customHeight="1" x14ac:dyDescent="0.2">
      <c r="A23" s="23">
        <v>16</v>
      </c>
      <c r="B23" s="94"/>
      <c r="C23" s="156"/>
      <c r="D23" s="225"/>
      <c r="E23" s="226"/>
      <c r="F23" s="157"/>
      <c r="G23" s="95"/>
      <c r="H23" s="28"/>
      <c r="I23" s="60" t="s">
        <v>12</v>
      </c>
      <c r="J23" s="60" t="s">
        <v>261</v>
      </c>
      <c r="K23" s="60" t="s">
        <v>260</v>
      </c>
      <c r="L23" s="158" t="s">
        <v>13</v>
      </c>
      <c r="M23" s="159" t="s">
        <v>14</v>
      </c>
      <c r="N23" s="159" t="s">
        <v>57</v>
      </c>
      <c r="O23" s="60" t="s">
        <v>15</v>
      </c>
      <c r="P23" s="60" t="s">
        <v>30</v>
      </c>
    </row>
    <row r="24" spans="1:16" s="20" customFormat="1" ht="18.75" customHeight="1" x14ac:dyDescent="0.2">
      <c r="A24" s="23">
        <v>17</v>
      </c>
      <c r="B24" s="94"/>
      <c r="C24" s="156"/>
      <c r="D24" s="225"/>
      <c r="E24" s="226"/>
      <c r="F24" s="157"/>
      <c r="G24" s="95"/>
      <c r="H24" s="28"/>
      <c r="I24" s="29">
        <v>1</v>
      </c>
      <c r="J24" s="30" t="s">
        <v>74</v>
      </c>
      <c r="K24" s="31">
        <v>37</v>
      </c>
      <c r="L24" s="32">
        <v>37775</v>
      </c>
      <c r="M24" s="61" t="s">
        <v>828</v>
      </c>
      <c r="N24" s="61" t="s">
        <v>749</v>
      </c>
      <c r="O24" s="234">
        <v>11323</v>
      </c>
      <c r="P24" s="31">
        <v>5</v>
      </c>
    </row>
    <row r="25" spans="1:16" s="20" customFormat="1" ht="18.75" customHeight="1" x14ac:dyDescent="0.2">
      <c r="A25" s="23">
        <v>18</v>
      </c>
      <c r="B25" s="94"/>
      <c r="C25" s="156"/>
      <c r="D25" s="225"/>
      <c r="E25" s="226"/>
      <c r="F25" s="157"/>
      <c r="G25" s="95"/>
      <c r="H25" s="28"/>
      <c r="I25" s="29">
        <v>2</v>
      </c>
      <c r="J25" s="30" t="s">
        <v>75</v>
      </c>
      <c r="K25" s="31">
        <v>30</v>
      </c>
      <c r="L25" s="32">
        <v>36892</v>
      </c>
      <c r="M25" s="61" t="s">
        <v>827</v>
      </c>
      <c r="N25" s="61" t="s">
        <v>749</v>
      </c>
      <c r="O25" s="234">
        <v>10595</v>
      </c>
      <c r="P25" s="31">
        <v>1</v>
      </c>
    </row>
    <row r="26" spans="1:16" s="20" customFormat="1" ht="18.75" customHeight="1" x14ac:dyDescent="0.2">
      <c r="A26" s="23">
        <v>19</v>
      </c>
      <c r="B26" s="94"/>
      <c r="C26" s="156"/>
      <c r="D26" s="225"/>
      <c r="E26" s="226"/>
      <c r="F26" s="157"/>
      <c r="G26" s="95"/>
      <c r="H26" s="28"/>
      <c r="I26" s="29">
        <v>3</v>
      </c>
      <c r="J26" s="30" t="s">
        <v>76</v>
      </c>
      <c r="K26" s="31">
        <v>661</v>
      </c>
      <c r="L26" s="32">
        <v>36863</v>
      </c>
      <c r="M26" s="61" t="s">
        <v>804</v>
      </c>
      <c r="N26" s="61" t="s">
        <v>805</v>
      </c>
      <c r="O26" s="234">
        <v>11233</v>
      </c>
      <c r="P26" s="31">
        <v>4</v>
      </c>
    </row>
    <row r="27" spans="1:16" s="20" customFormat="1" ht="18.75" customHeight="1" x14ac:dyDescent="0.2">
      <c r="A27" s="23">
        <v>20</v>
      </c>
      <c r="B27" s="94"/>
      <c r="C27" s="156"/>
      <c r="D27" s="225"/>
      <c r="E27" s="226"/>
      <c r="F27" s="157"/>
      <c r="G27" s="95"/>
      <c r="H27" s="28"/>
      <c r="I27" s="29">
        <v>4</v>
      </c>
      <c r="J27" s="30" t="s">
        <v>77</v>
      </c>
      <c r="K27" s="31">
        <v>520</v>
      </c>
      <c r="L27" s="32">
        <v>37266</v>
      </c>
      <c r="M27" s="61" t="s">
        <v>791</v>
      </c>
      <c r="N27" s="61" t="s">
        <v>786</v>
      </c>
      <c r="O27" s="234">
        <v>11553</v>
      </c>
      <c r="P27" s="31">
        <v>6</v>
      </c>
    </row>
    <row r="28" spans="1:16" s="20" customFormat="1" ht="18.75" customHeight="1" x14ac:dyDescent="0.2">
      <c r="A28" s="23">
        <v>21</v>
      </c>
      <c r="B28" s="94"/>
      <c r="C28" s="156"/>
      <c r="D28" s="225"/>
      <c r="E28" s="226"/>
      <c r="F28" s="157"/>
      <c r="G28" s="95"/>
      <c r="H28" s="28"/>
      <c r="I28" s="29">
        <v>5</v>
      </c>
      <c r="J28" s="30" t="s">
        <v>78</v>
      </c>
      <c r="K28" s="31">
        <v>477</v>
      </c>
      <c r="L28" s="32">
        <v>36645</v>
      </c>
      <c r="M28" s="61" t="s">
        <v>782</v>
      </c>
      <c r="N28" s="61" t="s">
        <v>783</v>
      </c>
      <c r="O28" s="234">
        <v>11200</v>
      </c>
      <c r="P28" s="31">
        <v>3</v>
      </c>
    </row>
    <row r="29" spans="1:16" s="20" customFormat="1" ht="18.75" customHeight="1" x14ac:dyDescent="0.2">
      <c r="A29" s="23">
        <v>22</v>
      </c>
      <c r="B29" s="94"/>
      <c r="C29" s="156"/>
      <c r="D29" s="225"/>
      <c r="E29" s="226"/>
      <c r="F29" s="157"/>
      <c r="G29" s="95"/>
      <c r="H29" s="28"/>
      <c r="I29" s="29">
        <v>6</v>
      </c>
      <c r="J29" s="30" t="s">
        <v>79</v>
      </c>
      <c r="K29" s="31">
        <v>445</v>
      </c>
      <c r="L29" s="32">
        <v>37097</v>
      </c>
      <c r="M29" s="61" t="s">
        <v>776</v>
      </c>
      <c r="N29" s="61" t="s">
        <v>704</v>
      </c>
      <c r="O29" s="234">
        <v>10759</v>
      </c>
      <c r="P29" s="31">
        <v>2</v>
      </c>
    </row>
    <row r="30" spans="1:16" s="20" customFormat="1" ht="18.75" customHeight="1" x14ac:dyDescent="0.2">
      <c r="A30" s="23">
        <v>23</v>
      </c>
      <c r="B30" s="94"/>
      <c r="C30" s="156"/>
      <c r="D30" s="225"/>
      <c r="E30" s="226"/>
      <c r="F30" s="157"/>
      <c r="G30" s="95"/>
      <c r="H30" s="28"/>
      <c r="I30" s="523" t="s">
        <v>54</v>
      </c>
      <c r="J30" s="524"/>
      <c r="K30" s="524"/>
      <c r="L30" s="524"/>
      <c r="M30" s="524"/>
      <c r="N30" s="524"/>
      <c r="O30" s="524"/>
      <c r="P30" s="539"/>
    </row>
    <row r="31" spans="1:16" s="20" customFormat="1" ht="24" customHeight="1" x14ac:dyDescent="0.2">
      <c r="A31" s="23">
        <v>24</v>
      </c>
      <c r="B31" s="94"/>
      <c r="C31" s="156"/>
      <c r="D31" s="225"/>
      <c r="E31" s="226"/>
      <c r="F31" s="157"/>
      <c r="G31" s="95"/>
      <c r="H31" s="28"/>
      <c r="I31" s="60" t="s">
        <v>12</v>
      </c>
      <c r="J31" s="60" t="s">
        <v>261</v>
      </c>
      <c r="K31" s="60" t="s">
        <v>260</v>
      </c>
      <c r="L31" s="158" t="s">
        <v>13</v>
      </c>
      <c r="M31" s="159" t="s">
        <v>14</v>
      </c>
      <c r="N31" s="159" t="s">
        <v>57</v>
      </c>
      <c r="O31" s="60" t="s">
        <v>15</v>
      </c>
      <c r="P31" s="60" t="s">
        <v>30</v>
      </c>
    </row>
    <row r="32" spans="1:16" s="20" customFormat="1" ht="18.75" customHeight="1" x14ac:dyDescent="0.2">
      <c r="A32" s="23">
        <v>25</v>
      </c>
      <c r="B32" s="94"/>
      <c r="C32" s="156"/>
      <c r="D32" s="225"/>
      <c r="E32" s="226"/>
      <c r="F32" s="157"/>
      <c r="G32" s="95"/>
      <c r="H32" s="28"/>
      <c r="I32" s="29">
        <v>1</v>
      </c>
      <c r="J32" s="30" t="s">
        <v>80</v>
      </c>
      <c r="K32" s="31">
        <v>350</v>
      </c>
      <c r="L32" s="32">
        <v>36553</v>
      </c>
      <c r="M32" s="61" t="s">
        <v>772</v>
      </c>
      <c r="N32" s="61" t="s">
        <v>271</v>
      </c>
      <c r="O32" s="234">
        <v>11257</v>
      </c>
      <c r="P32" s="31">
        <v>5</v>
      </c>
    </row>
    <row r="33" spans="1:16" s="20" customFormat="1" ht="18.75" customHeight="1" x14ac:dyDescent="0.2">
      <c r="A33" s="23">
        <v>26</v>
      </c>
      <c r="B33" s="94"/>
      <c r="C33" s="156"/>
      <c r="D33" s="225"/>
      <c r="E33" s="226"/>
      <c r="F33" s="157"/>
      <c r="G33" s="95"/>
      <c r="H33" s="28"/>
      <c r="I33" s="29">
        <v>2</v>
      </c>
      <c r="J33" s="30" t="s">
        <v>81</v>
      </c>
      <c r="K33" s="31">
        <v>234</v>
      </c>
      <c r="L33" s="32">
        <v>37727</v>
      </c>
      <c r="M33" s="61" t="s">
        <v>762</v>
      </c>
      <c r="N33" s="61" t="s">
        <v>763</v>
      </c>
      <c r="O33" s="234">
        <v>11108</v>
      </c>
      <c r="P33" s="31">
        <v>3</v>
      </c>
    </row>
    <row r="34" spans="1:16" s="20" customFormat="1" ht="18.75" customHeight="1" x14ac:dyDescent="0.2">
      <c r="A34" s="23">
        <v>27</v>
      </c>
      <c r="B34" s="94"/>
      <c r="C34" s="156"/>
      <c r="D34" s="225"/>
      <c r="E34" s="226"/>
      <c r="F34" s="157"/>
      <c r="G34" s="95"/>
      <c r="H34" s="28"/>
      <c r="I34" s="29">
        <v>3</v>
      </c>
      <c r="J34" s="30" t="s">
        <v>82</v>
      </c>
      <c r="K34" s="31">
        <v>198</v>
      </c>
      <c r="L34" s="32">
        <v>37259</v>
      </c>
      <c r="M34" s="61" t="s">
        <v>757</v>
      </c>
      <c r="N34" s="61" t="s">
        <v>758</v>
      </c>
      <c r="O34" s="234">
        <v>11057</v>
      </c>
      <c r="P34" s="31">
        <v>2</v>
      </c>
    </row>
    <row r="35" spans="1:16" s="20" customFormat="1" ht="18.75" customHeight="1" x14ac:dyDescent="0.2">
      <c r="A35" s="23">
        <v>28</v>
      </c>
      <c r="B35" s="94"/>
      <c r="C35" s="156"/>
      <c r="D35" s="225"/>
      <c r="E35" s="226"/>
      <c r="F35" s="157"/>
      <c r="G35" s="95"/>
      <c r="H35" s="28"/>
      <c r="I35" s="29">
        <v>4</v>
      </c>
      <c r="J35" s="30" t="s">
        <v>83</v>
      </c>
      <c r="K35" s="31">
        <v>168</v>
      </c>
      <c r="L35" s="32">
        <v>37565</v>
      </c>
      <c r="M35" s="61" t="s">
        <v>756</v>
      </c>
      <c r="N35" s="61" t="s">
        <v>732</v>
      </c>
      <c r="O35" s="234">
        <v>11202</v>
      </c>
      <c r="P35" s="31">
        <v>4</v>
      </c>
    </row>
    <row r="36" spans="1:16" s="20" customFormat="1" ht="18.75" customHeight="1" x14ac:dyDescent="0.2">
      <c r="A36" s="23">
        <v>29</v>
      </c>
      <c r="B36" s="94"/>
      <c r="C36" s="156"/>
      <c r="D36" s="225"/>
      <c r="E36" s="226"/>
      <c r="F36" s="157"/>
      <c r="G36" s="95"/>
      <c r="H36" s="28"/>
      <c r="I36" s="29">
        <v>5</v>
      </c>
      <c r="J36" s="30" t="s">
        <v>84</v>
      </c>
      <c r="K36" s="31">
        <v>166</v>
      </c>
      <c r="L36" s="32">
        <v>36914</v>
      </c>
      <c r="M36" s="61" t="s">
        <v>755</v>
      </c>
      <c r="N36" s="61" t="s">
        <v>732</v>
      </c>
      <c r="O36" s="234">
        <v>10862</v>
      </c>
      <c r="P36" s="31">
        <v>1</v>
      </c>
    </row>
    <row r="37" spans="1:16" s="20" customFormat="1" ht="18.75" customHeight="1" x14ac:dyDescent="0.2">
      <c r="A37" s="23">
        <v>30</v>
      </c>
      <c r="B37" s="94"/>
      <c r="C37" s="156"/>
      <c r="D37" s="225"/>
      <c r="E37" s="226"/>
      <c r="F37" s="157"/>
      <c r="G37" s="95"/>
      <c r="H37" s="28"/>
      <c r="I37" s="29">
        <v>6</v>
      </c>
      <c r="J37" s="30" t="s">
        <v>85</v>
      </c>
      <c r="K37" s="31">
        <v>41</v>
      </c>
      <c r="L37" s="32">
        <v>36963</v>
      </c>
      <c r="M37" s="61" t="s">
        <v>748</v>
      </c>
      <c r="N37" s="61" t="s">
        <v>749</v>
      </c>
      <c r="O37" s="33" t="s">
        <v>1501</v>
      </c>
      <c r="P37" s="31"/>
    </row>
    <row r="38" spans="1:16" s="20" customFormat="1" ht="18.75" customHeight="1" x14ac:dyDescent="0.2">
      <c r="A38" s="23">
        <v>31</v>
      </c>
      <c r="B38" s="94"/>
      <c r="C38" s="156"/>
      <c r="D38" s="225"/>
      <c r="E38" s="226"/>
      <c r="F38" s="157"/>
      <c r="G38" s="95"/>
      <c r="H38" s="28"/>
      <c r="I38" s="523" t="s">
        <v>55</v>
      </c>
      <c r="J38" s="524"/>
      <c r="K38" s="524"/>
      <c r="L38" s="524"/>
      <c r="M38" s="524"/>
      <c r="N38" s="524"/>
      <c r="O38" s="524"/>
      <c r="P38" s="539"/>
    </row>
    <row r="39" spans="1:16" s="20" customFormat="1" ht="24" customHeight="1" x14ac:dyDescent="0.2">
      <c r="A39" s="23">
        <v>32</v>
      </c>
      <c r="B39" s="94"/>
      <c r="C39" s="156"/>
      <c r="D39" s="225"/>
      <c r="E39" s="226"/>
      <c r="F39" s="157"/>
      <c r="G39" s="95"/>
      <c r="H39" s="28"/>
      <c r="I39" s="60" t="s">
        <v>12</v>
      </c>
      <c r="J39" s="60" t="s">
        <v>261</v>
      </c>
      <c r="K39" s="60" t="s">
        <v>260</v>
      </c>
      <c r="L39" s="158" t="s">
        <v>13</v>
      </c>
      <c r="M39" s="159" t="s">
        <v>14</v>
      </c>
      <c r="N39" s="159" t="s">
        <v>57</v>
      </c>
      <c r="O39" s="60" t="s">
        <v>15</v>
      </c>
      <c r="P39" s="60" t="s">
        <v>30</v>
      </c>
    </row>
    <row r="40" spans="1:16" s="20" customFormat="1" ht="18.75" customHeight="1" x14ac:dyDescent="0.2">
      <c r="A40" s="23">
        <v>33</v>
      </c>
      <c r="B40" s="94"/>
      <c r="C40" s="156"/>
      <c r="D40" s="225"/>
      <c r="E40" s="226"/>
      <c r="F40" s="157"/>
      <c r="G40" s="95"/>
      <c r="H40" s="28"/>
      <c r="I40" s="29">
        <v>1</v>
      </c>
      <c r="J40" s="30" t="s">
        <v>86</v>
      </c>
      <c r="K40" s="31">
        <v>22</v>
      </c>
      <c r="L40" s="32">
        <v>37354</v>
      </c>
      <c r="M40" s="61" t="s">
        <v>746</v>
      </c>
      <c r="N40" s="61" t="s">
        <v>747</v>
      </c>
      <c r="O40" s="234">
        <v>11222</v>
      </c>
      <c r="P40" s="31">
        <v>1</v>
      </c>
    </row>
    <row r="41" spans="1:16" s="20" customFormat="1" ht="18.75" customHeight="1" x14ac:dyDescent="0.2">
      <c r="A41" s="23">
        <v>34</v>
      </c>
      <c r="B41" s="94"/>
      <c r="C41" s="156"/>
      <c r="D41" s="225"/>
      <c r="E41" s="226"/>
      <c r="F41" s="157"/>
      <c r="G41" s="95"/>
      <c r="H41" s="28"/>
      <c r="I41" s="29">
        <v>2</v>
      </c>
      <c r="J41" s="30" t="s">
        <v>87</v>
      </c>
      <c r="K41" s="31">
        <v>330</v>
      </c>
      <c r="L41" s="32">
        <v>36953</v>
      </c>
      <c r="M41" s="61" t="s">
        <v>1114</v>
      </c>
      <c r="N41" s="61" t="s">
        <v>271</v>
      </c>
      <c r="O41" s="234" t="s">
        <v>1501</v>
      </c>
      <c r="P41" s="31"/>
    </row>
    <row r="42" spans="1:16" s="20" customFormat="1" ht="18.75" customHeight="1" x14ac:dyDescent="0.2">
      <c r="A42" s="23">
        <v>35</v>
      </c>
      <c r="B42" s="94"/>
      <c r="C42" s="156"/>
      <c r="D42" s="225"/>
      <c r="E42" s="226"/>
      <c r="F42" s="157"/>
      <c r="G42" s="95"/>
      <c r="H42" s="28"/>
      <c r="I42" s="29">
        <v>3</v>
      </c>
      <c r="J42" s="30" t="s">
        <v>88</v>
      </c>
      <c r="K42" s="31">
        <v>322</v>
      </c>
      <c r="L42" s="32">
        <v>36774</v>
      </c>
      <c r="M42" s="61" t="s">
        <v>768</v>
      </c>
      <c r="N42" s="61" t="s">
        <v>271</v>
      </c>
      <c r="O42" s="234">
        <v>11822</v>
      </c>
      <c r="P42" s="31">
        <v>3</v>
      </c>
    </row>
    <row r="43" spans="1:16" s="20" customFormat="1" ht="18.75" customHeight="1" x14ac:dyDescent="0.2">
      <c r="A43" s="23">
        <v>36</v>
      </c>
      <c r="B43" s="94"/>
      <c r="C43" s="156"/>
      <c r="D43" s="225"/>
      <c r="E43" s="226"/>
      <c r="F43" s="157"/>
      <c r="G43" s="95"/>
      <c r="H43" s="28"/>
      <c r="I43" s="29">
        <v>4</v>
      </c>
      <c r="J43" s="30" t="s">
        <v>89</v>
      </c>
      <c r="K43" s="31">
        <v>366</v>
      </c>
      <c r="L43" s="32">
        <v>37659</v>
      </c>
      <c r="M43" s="61" t="s">
        <v>773</v>
      </c>
      <c r="N43" s="61" t="s">
        <v>271</v>
      </c>
      <c r="O43" s="234">
        <v>11399</v>
      </c>
      <c r="P43" s="31">
        <v>2</v>
      </c>
    </row>
    <row r="44" spans="1:16" s="20" customFormat="1" ht="18.75" customHeight="1" x14ac:dyDescent="0.2">
      <c r="A44" s="23">
        <v>37</v>
      </c>
      <c r="B44" s="94"/>
      <c r="C44" s="156"/>
      <c r="D44" s="225"/>
      <c r="E44" s="226"/>
      <c r="F44" s="157"/>
      <c r="G44" s="95"/>
      <c r="H44" s="28"/>
      <c r="I44" s="29">
        <v>5</v>
      </c>
      <c r="J44" s="30" t="s">
        <v>90</v>
      </c>
      <c r="K44" s="31">
        <v>368</v>
      </c>
      <c r="L44" s="32">
        <v>36925</v>
      </c>
      <c r="M44" s="61" t="s">
        <v>774</v>
      </c>
      <c r="N44" s="61" t="s">
        <v>271</v>
      </c>
      <c r="O44" s="234" t="s">
        <v>1478</v>
      </c>
      <c r="P44" s="31"/>
    </row>
    <row r="45" spans="1:16" s="20" customFormat="1" ht="18.75" customHeight="1" x14ac:dyDescent="0.2">
      <c r="A45" s="23">
        <v>38</v>
      </c>
      <c r="B45" s="94"/>
      <c r="C45" s="156"/>
      <c r="D45" s="225"/>
      <c r="E45" s="226"/>
      <c r="F45" s="157"/>
      <c r="G45" s="95"/>
      <c r="H45" s="28"/>
      <c r="I45" s="29">
        <v>6</v>
      </c>
      <c r="J45" s="30" t="s">
        <v>91</v>
      </c>
      <c r="K45" s="31">
        <v>354</v>
      </c>
      <c r="L45" s="32">
        <v>37488</v>
      </c>
      <c r="M45" s="61" t="s">
        <v>869</v>
      </c>
      <c r="N45" s="61" t="s">
        <v>271</v>
      </c>
      <c r="O45" s="234" t="s">
        <v>1478</v>
      </c>
      <c r="P45" s="31"/>
    </row>
    <row r="46" spans="1:16" s="20" customFormat="1" ht="18.75" customHeight="1" x14ac:dyDescent="0.2">
      <c r="A46" s="23">
        <v>39</v>
      </c>
      <c r="B46" s="94"/>
      <c r="C46" s="156"/>
      <c r="D46" s="225"/>
      <c r="E46" s="226"/>
      <c r="F46" s="157"/>
      <c r="G46" s="95"/>
      <c r="H46" s="28"/>
      <c r="I46" s="523" t="s">
        <v>56</v>
      </c>
      <c r="J46" s="524"/>
      <c r="K46" s="524"/>
      <c r="L46" s="524"/>
      <c r="M46" s="524"/>
      <c r="N46" s="524"/>
      <c r="O46" s="524"/>
      <c r="P46" s="539"/>
    </row>
    <row r="47" spans="1:16" s="20" customFormat="1" ht="24.75" customHeight="1" x14ac:dyDescent="0.2">
      <c r="A47" s="23">
        <v>40</v>
      </c>
      <c r="B47" s="94"/>
      <c r="C47" s="156"/>
      <c r="D47" s="225"/>
      <c r="E47" s="226"/>
      <c r="F47" s="157"/>
      <c r="G47" s="95"/>
      <c r="H47" s="28"/>
      <c r="I47" s="60" t="s">
        <v>12</v>
      </c>
      <c r="J47" s="60" t="s">
        <v>261</v>
      </c>
      <c r="K47" s="60" t="s">
        <v>260</v>
      </c>
      <c r="L47" s="158" t="s">
        <v>13</v>
      </c>
      <c r="M47" s="159" t="s">
        <v>14</v>
      </c>
      <c r="N47" s="159" t="s">
        <v>57</v>
      </c>
      <c r="O47" s="60" t="s">
        <v>15</v>
      </c>
      <c r="P47" s="60" t="s">
        <v>30</v>
      </c>
    </row>
    <row r="48" spans="1:16" s="20" customFormat="1" ht="18.75" customHeight="1" x14ac:dyDescent="0.2">
      <c r="A48" s="23">
        <v>41</v>
      </c>
      <c r="B48" s="94"/>
      <c r="C48" s="156"/>
      <c r="D48" s="225"/>
      <c r="E48" s="226"/>
      <c r="F48" s="157"/>
      <c r="G48" s="95"/>
      <c r="H48" s="28"/>
      <c r="I48" s="29">
        <v>1</v>
      </c>
      <c r="J48" s="30" t="s">
        <v>92</v>
      </c>
      <c r="K48" s="31">
        <v>319</v>
      </c>
      <c r="L48" s="32">
        <v>37279</v>
      </c>
      <c r="M48" s="61" t="s">
        <v>858</v>
      </c>
      <c r="N48" s="61" t="s">
        <v>271</v>
      </c>
      <c r="O48" s="234" t="s">
        <v>1502</v>
      </c>
      <c r="P48" s="31"/>
    </row>
    <row r="49" spans="1:16" s="20" customFormat="1" ht="18.75" customHeight="1" x14ac:dyDescent="0.2">
      <c r="A49" s="23">
        <v>42</v>
      </c>
      <c r="B49" s="94"/>
      <c r="C49" s="156"/>
      <c r="D49" s="225"/>
      <c r="E49" s="226"/>
      <c r="F49" s="157"/>
      <c r="G49" s="95"/>
      <c r="H49" s="28"/>
      <c r="I49" s="29">
        <v>2</v>
      </c>
      <c r="J49" s="30" t="s">
        <v>93</v>
      </c>
      <c r="K49" s="31">
        <v>472</v>
      </c>
      <c r="L49" s="32">
        <v>36680</v>
      </c>
      <c r="M49" s="61" t="s">
        <v>780</v>
      </c>
      <c r="N49" s="61" t="s">
        <v>706</v>
      </c>
      <c r="O49" s="234">
        <v>10864</v>
      </c>
      <c r="P49" s="31">
        <v>1</v>
      </c>
    </row>
    <row r="50" spans="1:16" s="20" customFormat="1" ht="18.75" customHeight="1" x14ac:dyDescent="0.2">
      <c r="A50" s="23">
        <v>43</v>
      </c>
      <c r="B50" s="94"/>
      <c r="C50" s="156"/>
      <c r="D50" s="225"/>
      <c r="E50" s="226"/>
      <c r="F50" s="157"/>
      <c r="G50" s="95"/>
      <c r="H50" s="28"/>
      <c r="I50" s="29">
        <v>3</v>
      </c>
      <c r="J50" s="30" t="s">
        <v>94</v>
      </c>
      <c r="K50" s="31">
        <v>99</v>
      </c>
      <c r="L50" s="32">
        <v>37111</v>
      </c>
      <c r="M50" s="61" t="s">
        <v>753</v>
      </c>
      <c r="N50" s="61" t="s">
        <v>723</v>
      </c>
      <c r="O50" s="234">
        <v>11032</v>
      </c>
      <c r="P50" s="31">
        <v>3</v>
      </c>
    </row>
    <row r="51" spans="1:16" s="20" customFormat="1" ht="18.75" customHeight="1" x14ac:dyDescent="0.2">
      <c r="A51" s="23">
        <v>44</v>
      </c>
      <c r="B51" s="94"/>
      <c r="C51" s="156"/>
      <c r="D51" s="225"/>
      <c r="E51" s="226"/>
      <c r="F51" s="157"/>
      <c r="G51" s="95"/>
      <c r="H51" s="28"/>
      <c r="I51" s="29">
        <v>4</v>
      </c>
      <c r="J51" s="30" t="s">
        <v>95</v>
      </c>
      <c r="K51" s="31">
        <v>97</v>
      </c>
      <c r="L51" s="32">
        <v>37021</v>
      </c>
      <c r="M51" s="61" t="s">
        <v>835</v>
      </c>
      <c r="N51" s="61" t="s">
        <v>723</v>
      </c>
      <c r="O51" s="234">
        <v>11448</v>
      </c>
      <c r="P51" s="31">
        <v>4</v>
      </c>
    </row>
    <row r="52" spans="1:16" s="20" customFormat="1" ht="18.75" customHeight="1" x14ac:dyDescent="0.2">
      <c r="A52" s="23">
        <v>45</v>
      </c>
      <c r="B52" s="94"/>
      <c r="C52" s="156"/>
      <c r="D52" s="225"/>
      <c r="E52" s="226"/>
      <c r="F52" s="157"/>
      <c r="G52" s="95"/>
      <c r="H52" s="28"/>
      <c r="I52" s="29">
        <v>5</v>
      </c>
      <c r="J52" s="30" t="s">
        <v>96</v>
      </c>
      <c r="K52" s="31">
        <v>369</v>
      </c>
      <c r="L52" s="32">
        <v>37393</v>
      </c>
      <c r="M52" s="61" t="s">
        <v>873</v>
      </c>
      <c r="N52" s="61" t="s">
        <v>271</v>
      </c>
      <c r="O52" s="234">
        <v>13403</v>
      </c>
      <c r="P52" s="31">
        <v>5</v>
      </c>
    </row>
    <row r="53" spans="1:16" s="20" customFormat="1" ht="18.75" customHeight="1" x14ac:dyDescent="0.2">
      <c r="A53" s="23">
        <v>46</v>
      </c>
      <c r="B53" s="94"/>
      <c r="C53" s="156"/>
      <c r="D53" s="225"/>
      <c r="E53" s="226"/>
      <c r="F53" s="157"/>
      <c r="G53" s="95"/>
      <c r="H53" s="28"/>
      <c r="I53" s="29">
        <v>6</v>
      </c>
      <c r="J53" s="30" t="s">
        <v>97</v>
      </c>
      <c r="K53" s="31">
        <v>474</v>
      </c>
      <c r="L53" s="32">
        <v>36588</v>
      </c>
      <c r="M53" s="61" t="s">
        <v>781</v>
      </c>
      <c r="N53" s="61" t="s">
        <v>706</v>
      </c>
      <c r="O53" s="234">
        <v>10941</v>
      </c>
      <c r="P53" s="31">
        <v>2</v>
      </c>
    </row>
    <row r="54" spans="1:16" s="20" customFormat="1" ht="18.75" customHeight="1" x14ac:dyDescent="0.2">
      <c r="A54" s="23">
        <v>47</v>
      </c>
      <c r="B54" s="94"/>
      <c r="C54" s="156"/>
      <c r="D54" s="225"/>
      <c r="E54" s="226"/>
      <c r="F54" s="157"/>
      <c r="G54" s="95"/>
      <c r="H54" s="28"/>
      <c r="I54" s="523" t="s">
        <v>58</v>
      </c>
      <c r="J54" s="524"/>
      <c r="K54" s="524"/>
      <c r="L54" s="524"/>
      <c r="M54" s="524"/>
      <c r="N54" s="524"/>
      <c r="O54" s="524"/>
      <c r="P54" s="539"/>
    </row>
    <row r="55" spans="1:16" s="20" customFormat="1" ht="24" customHeight="1" x14ac:dyDescent="0.2">
      <c r="A55" s="23">
        <v>48</v>
      </c>
      <c r="B55" s="94"/>
      <c r="C55" s="156"/>
      <c r="D55" s="225"/>
      <c r="E55" s="226"/>
      <c r="F55" s="157"/>
      <c r="G55" s="95"/>
      <c r="H55" s="28"/>
      <c r="I55" s="60" t="s">
        <v>12</v>
      </c>
      <c r="J55" s="60" t="s">
        <v>261</v>
      </c>
      <c r="K55" s="60" t="s">
        <v>260</v>
      </c>
      <c r="L55" s="158" t="s">
        <v>13</v>
      </c>
      <c r="M55" s="159" t="s">
        <v>14</v>
      </c>
      <c r="N55" s="159" t="s">
        <v>57</v>
      </c>
      <c r="O55" s="60" t="s">
        <v>15</v>
      </c>
      <c r="P55" s="60" t="s">
        <v>30</v>
      </c>
    </row>
    <row r="56" spans="1:16" s="20" customFormat="1" ht="18.75" customHeight="1" x14ac:dyDescent="0.2">
      <c r="A56" s="23">
        <v>49</v>
      </c>
      <c r="B56" s="94"/>
      <c r="C56" s="156"/>
      <c r="D56" s="225"/>
      <c r="E56" s="226"/>
      <c r="F56" s="157"/>
      <c r="G56" s="95"/>
      <c r="H56" s="28"/>
      <c r="I56" s="29">
        <v>1</v>
      </c>
      <c r="J56" s="30" t="s">
        <v>98</v>
      </c>
      <c r="K56" s="31">
        <v>299</v>
      </c>
      <c r="L56" s="32">
        <v>37851</v>
      </c>
      <c r="M56" s="61" t="s">
        <v>767</v>
      </c>
      <c r="N56" s="61" t="s">
        <v>691</v>
      </c>
      <c r="O56" s="234" t="s">
        <v>1502</v>
      </c>
      <c r="P56" s="31"/>
    </row>
    <row r="57" spans="1:16" s="20" customFormat="1" ht="18.75" customHeight="1" x14ac:dyDescent="0.2">
      <c r="A57" s="23">
        <v>50</v>
      </c>
      <c r="B57" s="94"/>
      <c r="C57" s="156"/>
      <c r="D57" s="225"/>
      <c r="E57" s="226"/>
      <c r="F57" s="157"/>
      <c r="G57" s="95"/>
      <c r="H57" s="28"/>
      <c r="I57" s="29">
        <v>2</v>
      </c>
      <c r="J57" s="30" t="s">
        <v>99</v>
      </c>
      <c r="K57" s="31">
        <v>292</v>
      </c>
      <c r="L57" s="32">
        <v>37773</v>
      </c>
      <c r="M57" s="61" t="s">
        <v>766</v>
      </c>
      <c r="N57" s="61" t="s">
        <v>691</v>
      </c>
      <c r="O57" s="234">
        <v>11827</v>
      </c>
      <c r="P57" s="31">
        <v>3</v>
      </c>
    </row>
    <row r="58" spans="1:16" s="20" customFormat="1" ht="18.75" customHeight="1" x14ac:dyDescent="0.2">
      <c r="A58" s="23">
        <v>51</v>
      </c>
      <c r="B58" s="94"/>
      <c r="C58" s="156"/>
      <c r="D58" s="225"/>
      <c r="E58" s="226"/>
      <c r="F58" s="157"/>
      <c r="G58" s="95"/>
      <c r="H58" s="28"/>
      <c r="I58" s="29">
        <v>3</v>
      </c>
      <c r="J58" s="30" t="s">
        <v>100</v>
      </c>
      <c r="K58" s="31">
        <v>102</v>
      </c>
      <c r="L58" s="32">
        <v>37247</v>
      </c>
      <c r="M58" s="61" t="s">
        <v>836</v>
      </c>
      <c r="N58" s="61" t="s">
        <v>723</v>
      </c>
      <c r="O58" s="234">
        <v>11322</v>
      </c>
      <c r="P58" s="31">
        <v>1</v>
      </c>
    </row>
    <row r="59" spans="1:16" s="20" customFormat="1" ht="18.75" customHeight="1" x14ac:dyDescent="0.2">
      <c r="A59" s="23">
        <v>52</v>
      </c>
      <c r="B59" s="94"/>
      <c r="C59" s="156"/>
      <c r="D59" s="225"/>
      <c r="E59" s="226"/>
      <c r="F59" s="157"/>
      <c r="G59" s="95"/>
      <c r="H59" s="28"/>
      <c r="I59" s="29">
        <v>4</v>
      </c>
      <c r="J59" s="30" t="s">
        <v>101</v>
      </c>
      <c r="K59" s="31">
        <v>323</v>
      </c>
      <c r="L59" s="32">
        <v>36951</v>
      </c>
      <c r="M59" s="61" t="s">
        <v>859</v>
      </c>
      <c r="N59" s="61" t="s">
        <v>271</v>
      </c>
      <c r="O59" s="234">
        <v>11717</v>
      </c>
      <c r="P59" s="31">
        <v>2</v>
      </c>
    </row>
    <row r="60" spans="1:16" s="20" customFormat="1" ht="18.75" customHeight="1" x14ac:dyDescent="0.2">
      <c r="A60" s="23">
        <v>53</v>
      </c>
      <c r="B60" s="94"/>
      <c r="C60" s="156"/>
      <c r="D60" s="225"/>
      <c r="E60" s="226"/>
      <c r="F60" s="157"/>
      <c r="G60" s="95"/>
      <c r="H60" s="28"/>
      <c r="I60" s="29">
        <v>5</v>
      </c>
      <c r="J60" s="30" t="s">
        <v>102</v>
      </c>
      <c r="K60" s="31">
        <v>331</v>
      </c>
      <c r="L60" s="32">
        <v>37015</v>
      </c>
      <c r="M60" s="61" t="s">
        <v>771</v>
      </c>
      <c r="N60" s="61" t="s">
        <v>271</v>
      </c>
      <c r="O60" s="234" t="s">
        <v>1478</v>
      </c>
      <c r="P60" s="31"/>
    </row>
    <row r="61" spans="1:16" s="20" customFormat="1" ht="18.75" customHeight="1" x14ac:dyDescent="0.2">
      <c r="A61" s="23">
        <v>54</v>
      </c>
      <c r="B61" s="94"/>
      <c r="C61" s="156"/>
      <c r="D61" s="225"/>
      <c r="E61" s="226"/>
      <c r="F61" s="157"/>
      <c r="G61" s="95"/>
      <c r="H61" s="28"/>
      <c r="I61" s="29">
        <v>6</v>
      </c>
      <c r="J61" s="30" t="s">
        <v>103</v>
      </c>
      <c r="K61" s="31">
        <v>372</v>
      </c>
      <c r="L61" s="32">
        <v>37107</v>
      </c>
      <c r="M61" s="61" t="s">
        <v>875</v>
      </c>
      <c r="N61" s="61" t="s">
        <v>271</v>
      </c>
      <c r="O61" s="234" t="s">
        <v>1478</v>
      </c>
      <c r="P61" s="31"/>
    </row>
    <row r="62" spans="1:16" s="20" customFormat="1" ht="18.75" customHeight="1" x14ac:dyDescent="0.2">
      <c r="A62" s="23">
        <v>55</v>
      </c>
      <c r="B62" s="94"/>
      <c r="C62" s="156"/>
      <c r="D62" s="225"/>
      <c r="E62" s="226"/>
      <c r="F62" s="157"/>
      <c r="G62" s="95"/>
      <c r="H62" s="28"/>
      <c r="I62" s="523" t="s">
        <v>286</v>
      </c>
      <c r="J62" s="524"/>
      <c r="K62" s="524"/>
      <c r="L62" s="524"/>
      <c r="M62" s="524"/>
      <c r="N62" s="524"/>
      <c r="O62" s="524"/>
      <c r="P62" s="539"/>
    </row>
    <row r="63" spans="1:16" s="20" customFormat="1" ht="24.75" customHeight="1" x14ac:dyDescent="0.2">
      <c r="A63" s="23">
        <v>56</v>
      </c>
      <c r="B63" s="94"/>
      <c r="C63" s="156"/>
      <c r="D63" s="225"/>
      <c r="E63" s="226"/>
      <c r="F63" s="157"/>
      <c r="G63" s="95"/>
      <c r="H63" s="28"/>
      <c r="I63" s="60" t="s">
        <v>12</v>
      </c>
      <c r="J63" s="60" t="s">
        <v>261</v>
      </c>
      <c r="K63" s="60" t="s">
        <v>260</v>
      </c>
      <c r="L63" s="158" t="s">
        <v>13</v>
      </c>
      <c r="M63" s="159" t="s">
        <v>14</v>
      </c>
      <c r="N63" s="159" t="s">
        <v>57</v>
      </c>
      <c r="O63" s="60" t="s">
        <v>15</v>
      </c>
      <c r="P63" s="60" t="s">
        <v>30</v>
      </c>
    </row>
    <row r="64" spans="1:16" s="20" customFormat="1" ht="18.75" customHeight="1" x14ac:dyDescent="0.2">
      <c r="A64" s="23">
        <v>57</v>
      </c>
      <c r="B64" s="94"/>
      <c r="C64" s="156"/>
      <c r="D64" s="225"/>
      <c r="E64" s="226"/>
      <c r="F64" s="157"/>
      <c r="G64" s="95"/>
      <c r="H64" s="28"/>
      <c r="I64" s="29">
        <v>1</v>
      </c>
      <c r="J64" s="30" t="s">
        <v>400</v>
      </c>
      <c r="K64" s="31">
        <v>245</v>
      </c>
      <c r="L64" s="32">
        <v>36924</v>
      </c>
      <c r="M64" s="61" t="s">
        <v>850</v>
      </c>
      <c r="N64" s="61" t="s">
        <v>763</v>
      </c>
      <c r="O64" s="234">
        <v>11654</v>
      </c>
      <c r="P64" s="31">
        <v>5</v>
      </c>
    </row>
    <row r="65" spans="1:17" s="20" customFormat="1" ht="18.75" customHeight="1" x14ac:dyDescent="0.2">
      <c r="A65" s="23">
        <v>58</v>
      </c>
      <c r="B65" s="94"/>
      <c r="C65" s="156"/>
      <c r="D65" s="225"/>
      <c r="E65" s="226"/>
      <c r="F65" s="157"/>
      <c r="G65" s="95"/>
      <c r="H65" s="28"/>
      <c r="I65" s="29">
        <v>2</v>
      </c>
      <c r="J65" s="30" t="s">
        <v>401</v>
      </c>
      <c r="K65" s="31">
        <v>514</v>
      </c>
      <c r="L65" s="32">
        <v>37290</v>
      </c>
      <c r="M65" s="61" t="s">
        <v>789</v>
      </c>
      <c r="N65" s="61" t="s">
        <v>786</v>
      </c>
      <c r="O65" s="234" t="s">
        <v>1478</v>
      </c>
      <c r="P65" s="31"/>
    </row>
    <row r="66" spans="1:17" s="20" customFormat="1" ht="18.75" customHeight="1" x14ac:dyDescent="0.2">
      <c r="A66" s="23">
        <v>59</v>
      </c>
      <c r="B66" s="94"/>
      <c r="C66" s="156"/>
      <c r="D66" s="225"/>
      <c r="E66" s="226"/>
      <c r="F66" s="157"/>
      <c r="G66" s="95"/>
      <c r="H66" s="28"/>
      <c r="I66" s="29">
        <v>3</v>
      </c>
      <c r="J66" s="30" t="s">
        <v>402</v>
      </c>
      <c r="K66" s="31">
        <v>508</v>
      </c>
      <c r="L66" s="32">
        <v>37749</v>
      </c>
      <c r="M66" s="61" t="s">
        <v>788</v>
      </c>
      <c r="N66" s="61" t="s">
        <v>786</v>
      </c>
      <c r="O66" s="234">
        <v>10794</v>
      </c>
      <c r="P66" s="31">
        <v>1</v>
      </c>
    </row>
    <row r="67" spans="1:17" s="20" customFormat="1" ht="18.75" customHeight="1" x14ac:dyDescent="0.2">
      <c r="A67" s="23">
        <v>60</v>
      </c>
      <c r="B67" s="94"/>
      <c r="C67" s="156"/>
      <c r="D67" s="225"/>
      <c r="E67" s="226"/>
      <c r="F67" s="157"/>
      <c r="G67" s="95"/>
      <c r="H67" s="28"/>
      <c r="I67" s="29">
        <v>4</v>
      </c>
      <c r="J67" s="30" t="s">
        <v>403</v>
      </c>
      <c r="K67" s="31">
        <v>506</v>
      </c>
      <c r="L67" s="32">
        <v>37246</v>
      </c>
      <c r="M67" s="61" t="s">
        <v>787</v>
      </c>
      <c r="N67" s="61" t="s">
        <v>786</v>
      </c>
      <c r="O67" s="234">
        <v>11384</v>
      </c>
      <c r="P67" s="31">
        <v>4</v>
      </c>
    </row>
    <row r="68" spans="1:17" s="20" customFormat="1" ht="18.75" customHeight="1" x14ac:dyDescent="0.2">
      <c r="A68" s="23">
        <v>61</v>
      </c>
      <c r="B68" s="94"/>
      <c r="C68" s="156"/>
      <c r="D68" s="225"/>
      <c r="E68" s="226"/>
      <c r="F68" s="157"/>
      <c r="G68" s="95"/>
      <c r="H68" s="28"/>
      <c r="I68" s="29">
        <v>5</v>
      </c>
      <c r="J68" s="30" t="s">
        <v>404</v>
      </c>
      <c r="K68" s="31">
        <v>503</v>
      </c>
      <c r="L68" s="32">
        <v>36926</v>
      </c>
      <c r="M68" s="61" t="s">
        <v>785</v>
      </c>
      <c r="N68" s="61" t="s">
        <v>786</v>
      </c>
      <c r="O68" s="234">
        <v>11037</v>
      </c>
      <c r="P68" s="31">
        <v>3</v>
      </c>
    </row>
    <row r="69" spans="1:17" s="20" customFormat="1" ht="18.75" customHeight="1" x14ac:dyDescent="0.2">
      <c r="A69" s="23">
        <v>62</v>
      </c>
      <c r="B69" s="94"/>
      <c r="C69" s="156"/>
      <c r="D69" s="225"/>
      <c r="E69" s="226"/>
      <c r="F69" s="157"/>
      <c r="G69" s="95"/>
      <c r="H69" s="28"/>
      <c r="I69" s="29">
        <v>6</v>
      </c>
      <c r="J69" s="30" t="s">
        <v>405</v>
      </c>
      <c r="K69" s="31">
        <v>218</v>
      </c>
      <c r="L69" s="32">
        <v>36623</v>
      </c>
      <c r="M69" s="61" t="s">
        <v>760</v>
      </c>
      <c r="N69" s="61" t="s">
        <v>761</v>
      </c>
      <c r="O69" s="234">
        <v>11001</v>
      </c>
      <c r="P69" s="31">
        <v>2</v>
      </c>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2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71"/>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3.42578125" style="22" customWidth="1"/>
    <col min="7" max="7" width="7.5703125" style="35" customWidth="1"/>
    <col min="8" max="8" width="2.140625" style="22" customWidth="1"/>
    <col min="9" max="9" width="4.42578125" style="34" customWidth="1"/>
    <col min="10" max="10" width="11.28515625" style="34" hidden="1" customWidth="1"/>
    <col min="11" max="11" width="6.5703125" style="34" customWidth="1"/>
    <col min="12" max="12" width="12.28515625" style="36" customWidth="1"/>
    <col min="13" max="13" width="31" style="68" customWidth="1"/>
    <col min="14" max="14" width="14.7109375" style="68" customWidth="1"/>
    <col min="15" max="15" width="17" style="22" customWidth="1"/>
    <col min="16" max="16" width="7.7109375" style="22" customWidth="1"/>
    <col min="17" max="17" width="5.7109375" style="22" customWidth="1"/>
    <col min="18" max="16384" width="9.140625" style="22"/>
  </cols>
  <sheetData>
    <row r="1" spans="1:16" s="10" customFormat="1" ht="39"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247</v>
      </c>
      <c r="E3" s="543"/>
      <c r="F3" s="559" t="s">
        <v>59</v>
      </c>
      <c r="G3" s="559"/>
      <c r="H3" s="11" t="s">
        <v>262</v>
      </c>
      <c r="I3" s="546" t="s">
        <v>670</v>
      </c>
      <c r="J3" s="546"/>
      <c r="K3" s="546"/>
      <c r="L3" s="546"/>
      <c r="M3" s="324" t="s">
        <v>263</v>
      </c>
      <c r="N3" s="545" t="s">
        <v>513</v>
      </c>
      <c r="O3" s="545"/>
      <c r="P3" s="545"/>
    </row>
    <row r="4" spans="1:16" s="13" customFormat="1" ht="17.25" customHeight="1" x14ac:dyDescent="0.2">
      <c r="A4" s="540" t="s">
        <v>267</v>
      </c>
      <c r="B4" s="540"/>
      <c r="C4" s="540"/>
      <c r="D4" s="541" t="s">
        <v>659</v>
      </c>
      <c r="E4" s="541"/>
      <c r="F4" s="41"/>
      <c r="G4" s="41"/>
      <c r="H4" s="41"/>
      <c r="I4" s="41"/>
      <c r="J4" s="41"/>
      <c r="K4" s="41"/>
      <c r="L4" s="42"/>
      <c r="M4" s="105" t="s">
        <v>5</v>
      </c>
      <c r="N4" s="274">
        <v>42031</v>
      </c>
      <c r="O4" s="275">
        <v>0.5625</v>
      </c>
      <c r="P4" s="273"/>
    </row>
    <row r="5" spans="1:16" s="10" customFormat="1" ht="13.5" customHeight="1" x14ac:dyDescent="0.2">
      <c r="A5" s="14"/>
      <c r="B5" s="14"/>
      <c r="C5" s="15"/>
      <c r="D5" s="16"/>
      <c r="E5" s="17"/>
      <c r="F5" s="17"/>
      <c r="G5" s="17"/>
      <c r="H5" s="17"/>
      <c r="I5" s="14"/>
      <c r="J5" s="14"/>
      <c r="K5" s="14"/>
      <c r="L5" s="18"/>
      <c r="M5" s="19"/>
      <c r="N5" s="574">
        <v>42032.770646643519</v>
      </c>
      <c r="O5" s="574"/>
      <c r="P5" s="574"/>
    </row>
    <row r="6" spans="1:16" s="20" customFormat="1" ht="18.75" customHeight="1" x14ac:dyDescent="0.2">
      <c r="A6" s="548" t="s">
        <v>12</v>
      </c>
      <c r="B6" s="549" t="s">
        <v>260</v>
      </c>
      <c r="C6" s="551" t="s">
        <v>285</v>
      </c>
      <c r="D6" s="547" t="s">
        <v>14</v>
      </c>
      <c r="E6" s="547" t="s">
        <v>57</v>
      </c>
      <c r="F6" s="547" t="s">
        <v>15</v>
      </c>
      <c r="G6" s="552" t="s">
        <v>30</v>
      </c>
      <c r="I6" s="523" t="s">
        <v>287</v>
      </c>
      <c r="J6" s="524"/>
      <c r="K6" s="524"/>
      <c r="L6" s="524"/>
      <c r="M6" s="524"/>
      <c r="N6" s="524"/>
      <c r="O6" s="524"/>
      <c r="P6" s="539"/>
    </row>
    <row r="7" spans="1:16" ht="26.25" customHeight="1" x14ac:dyDescent="0.2">
      <c r="A7" s="548"/>
      <c r="B7" s="550"/>
      <c r="C7" s="551"/>
      <c r="D7" s="547"/>
      <c r="E7" s="547"/>
      <c r="F7" s="547"/>
      <c r="G7" s="553"/>
      <c r="H7" s="21"/>
      <c r="I7" s="60" t="s">
        <v>12</v>
      </c>
      <c r="J7" s="60" t="s">
        <v>261</v>
      </c>
      <c r="K7" s="60" t="s">
        <v>260</v>
      </c>
      <c r="L7" s="158" t="s">
        <v>13</v>
      </c>
      <c r="M7" s="159" t="s">
        <v>14</v>
      </c>
      <c r="N7" s="159" t="s">
        <v>57</v>
      </c>
      <c r="O7" s="60" t="s">
        <v>15</v>
      </c>
      <c r="P7" s="60" t="s">
        <v>30</v>
      </c>
    </row>
    <row r="8" spans="1:16" s="20" customFormat="1" ht="18.75" customHeight="1" x14ac:dyDescent="0.2">
      <c r="A8" s="23">
        <v>1</v>
      </c>
      <c r="B8" s="94"/>
      <c r="C8" s="156"/>
      <c r="D8" s="225"/>
      <c r="E8" s="226"/>
      <c r="F8" s="157"/>
      <c r="G8" s="95"/>
      <c r="H8" s="28"/>
      <c r="I8" s="29">
        <v>1</v>
      </c>
      <c r="J8" s="30" t="s">
        <v>1165</v>
      </c>
      <c r="K8" s="31">
        <v>124</v>
      </c>
      <c r="L8" s="32">
        <v>36662</v>
      </c>
      <c r="M8" s="61" t="s">
        <v>754</v>
      </c>
      <c r="N8" s="61" t="s">
        <v>727</v>
      </c>
      <c r="O8" s="234">
        <v>11102</v>
      </c>
      <c r="P8" s="31">
        <v>5</v>
      </c>
    </row>
    <row r="9" spans="1:16" s="20" customFormat="1" ht="18.75" customHeight="1" x14ac:dyDescent="0.2">
      <c r="A9" s="23">
        <v>2</v>
      </c>
      <c r="B9" s="94"/>
      <c r="C9" s="156"/>
      <c r="D9" s="225"/>
      <c r="E9" s="226"/>
      <c r="F9" s="157"/>
      <c r="G9" s="95"/>
      <c r="H9" s="28"/>
      <c r="I9" s="29">
        <v>2</v>
      </c>
      <c r="J9" s="30" t="s">
        <v>1166</v>
      </c>
      <c r="K9" s="31">
        <v>517</v>
      </c>
      <c r="L9" s="32">
        <v>37197</v>
      </c>
      <c r="M9" s="61" t="s">
        <v>790</v>
      </c>
      <c r="N9" s="61" t="s">
        <v>786</v>
      </c>
      <c r="O9" s="234">
        <v>11431</v>
      </c>
      <c r="P9" s="31">
        <v>6</v>
      </c>
    </row>
    <row r="10" spans="1:16" s="20" customFormat="1" ht="18.75" customHeight="1" x14ac:dyDescent="0.2">
      <c r="A10" s="23">
        <v>3</v>
      </c>
      <c r="B10" s="94"/>
      <c r="C10" s="156"/>
      <c r="D10" s="225"/>
      <c r="E10" s="226"/>
      <c r="F10" s="157"/>
      <c r="G10" s="95"/>
      <c r="H10" s="28"/>
      <c r="I10" s="29">
        <v>3</v>
      </c>
      <c r="J10" s="30" t="s">
        <v>1167</v>
      </c>
      <c r="K10" s="31">
        <v>326</v>
      </c>
      <c r="L10" s="32">
        <v>37039</v>
      </c>
      <c r="M10" s="61" t="s">
        <v>770</v>
      </c>
      <c r="N10" s="61" t="s">
        <v>271</v>
      </c>
      <c r="O10" s="234">
        <v>10603</v>
      </c>
      <c r="P10" s="31">
        <v>2</v>
      </c>
    </row>
    <row r="11" spans="1:16" s="20" customFormat="1" ht="18.75" customHeight="1" x14ac:dyDescent="0.2">
      <c r="A11" s="23">
        <v>4</v>
      </c>
      <c r="B11" s="94"/>
      <c r="C11" s="156"/>
      <c r="D11" s="225"/>
      <c r="E11" s="226"/>
      <c r="F11" s="157"/>
      <c r="G11" s="95"/>
      <c r="H11" s="28"/>
      <c r="I11" s="29">
        <v>4</v>
      </c>
      <c r="J11" s="30" t="s">
        <v>1168</v>
      </c>
      <c r="K11" s="31">
        <v>13</v>
      </c>
      <c r="L11" s="32">
        <v>36951</v>
      </c>
      <c r="M11" s="61" t="s">
        <v>744</v>
      </c>
      <c r="N11" s="61" t="s">
        <v>745</v>
      </c>
      <c r="O11" s="234">
        <v>10594</v>
      </c>
      <c r="P11" s="31">
        <v>1</v>
      </c>
    </row>
    <row r="12" spans="1:16" s="20" customFormat="1" ht="18.75" customHeight="1" x14ac:dyDescent="0.2">
      <c r="A12" s="23">
        <v>5</v>
      </c>
      <c r="B12" s="94"/>
      <c r="C12" s="156"/>
      <c r="D12" s="225"/>
      <c r="E12" s="226"/>
      <c r="F12" s="157"/>
      <c r="G12" s="95"/>
      <c r="H12" s="28"/>
      <c r="I12" s="29">
        <v>5</v>
      </c>
      <c r="J12" s="30" t="s">
        <v>1169</v>
      </c>
      <c r="K12" s="31">
        <v>624</v>
      </c>
      <c r="L12" s="32">
        <v>36747</v>
      </c>
      <c r="M12" s="61" t="s">
        <v>800</v>
      </c>
      <c r="N12" s="61" t="s">
        <v>801</v>
      </c>
      <c r="O12" s="234">
        <v>10836</v>
      </c>
      <c r="P12" s="31">
        <v>3</v>
      </c>
    </row>
    <row r="13" spans="1:16" s="20" customFormat="1" ht="18.75" customHeight="1" x14ac:dyDescent="0.2">
      <c r="A13" s="23">
        <v>6</v>
      </c>
      <c r="B13" s="94"/>
      <c r="C13" s="156"/>
      <c r="D13" s="225"/>
      <c r="E13" s="226"/>
      <c r="F13" s="157"/>
      <c r="G13" s="95"/>
      <c r="H13" s="28"/>
      <c r="I13" s="29">
        <v>6</v>
      </c>
      <c r="J13" s="30" t="s">
        <v>1170</v>
      </c>
      <c r="K13" s="31">
        <v>603</v>
      </c>
      <c r="L13" s="32">
        <v>37966</v>
      </c>
      <c r="M13" s="61" t="s">
        <v>907</v>
      </c>
      <c r="N13" s="61" t="s">
        <v>713</v>
      </c>
      <c r="O13" s="234">
        <v>10861</v>
      </c>
      <c r="P13" s="31">
        <v>4</v>
      </c>
    </row>
    <row r="14" spans="1:16" s="20" customFormat="1" ht="18.75" customHeight="1" x14ac:dyDescent="0.2">
      <c r="A14" s="23">
        <v>7</v>
      </c>
      <c r="B14" s="94"/>
      <c r="C14" s="156"/>
      <c r="D14" s="225"/>
      <c r="E14" s="226"/>
      <c r="F14" s="157"/>
      <c r="G14" s="95"/>
      <c r="H14" s="28"/>
      <c r="I14" s="523" t="s">
        <v>288</v>
      </c>
      <c r="J14" s="524"/>
      <c r="K14" s="524"/>
      <c r="L14" s="524"/>
      <c r="M14" s="524"/>
      <c r="N14" s="524"/>
      <c r="O14" s="524"/>
      <c r="P14" s="539"/>
    </row>
    <row r="15" spans="1:16" s="20" customFormat="1" ht="24.75" customHeight="1" x14ac:dyDescent="0.2">
      <c r="A15" s="23">
        <v>8</v>
      </c>
      <c r="B15" s="94"/>
      <c r="C15" s="156"/>
      <c r="D15" s="225"/>
      <c r="E15" s="226"/>
      <c r="F15" s="157"/>
      <c r="G15" s="95"/>
      <c r="H15" s="28"/>
      <c r="I15" s="60" t="s">
        <v>12</v>
      </c>
      <c r="J15" s="60" t="s">
        <v>261</v>
      </c>
      <c r="K15" s="60" t="s">
        <v>260</v>
      </c>
      <c r="L15" s="158" t="s">
        <v>13</v>
      </c>
      <c r="M15" s="159" t="s">
        <v>14</v>
      </c>
      <c r="N15" s="159" t="s">
        <v>57</v>
      </c>
      <c r="O15" s="60" t="s">
        <v>15</v>
      </c>
      <c r="P15" s="60" t="s">
        <v>30</v>
      </c>
    </row>
    <row r="16" spans="1:16" s="20" customFormat="1" ht="18.75" customHeight="1" x14ac:dyDescent="0.2">
      <c r="A16" s="23">
        <v>9</v>
      </c>
      <c r="B16" s="94"/>
      <c r="C16" s="156"/>
      <c r="D16" s="225"/>
      <c r="E16" s="226"/>
      <c r="F16" s="157"/>
      <c r="G16" s="95"/>
      <c r="H16" s="28"/>
      <c r="I16" s="29">
        <v>1</v>
      </c>
      <c r="J16" s="30" t="s">
        <v>1171</v>
      </c>
      <c r="K16" s="31">
        <v>144</v>
      </c>
      <c r="L16" s="32">
        <v>37094</v>
      </c>
      <c r="M16" s="61" t="s">
        <v>1109</v>
      </c>
      <c r="N16" s="61" t="s">
        <v>732</v>
      </c>
      <c r="O16" s="234">
        <v>11284</v>
      </c>
      <c r="P16" s="31">
        <v>4</v>
      </c>
    </row>
    <row r="17" spans="1:16" s="20" customFormat="1" ht="18.75" customHeight="1" x14ac:dyDescent="0.2">
      <c r="A17" s="23">
        <v>10</v>
      </c>
      <c r="B17" s="94"/>
      <c r="C17" s="156"/>
      <c r="D17" s="225"/>
      <c r="E17" s="226"/>
      <c r="F17" s="157"/>
      <c r="G17" s="95"/>
      <c r="H17" s="28"/>
      <c r="I17" s="29">
        <v>2</v>
      </c>
      <c r="J17" s="30" t="s">
        <v>1172</v>
      </c>
      <c r="K17" s="31">
        <v>249</v>
      </c>
      <c r="L17" s="32">
        <v>36655</v>
      </c>
      <c r="M17" s="61" t="s">
        <v>851</v>
      </c>
      <c r="N17" s="61" t="s">
        <v>737</v>
      </c>
      <c r="O17" s="234">
        <v>10710</v>
      </c>
      <c r="P17" s="31">
        <v>2</v>
      </c>
    </row>
    <row r="18" spans="1:16" s="20" customFormat="1" ht="18.75" customHeight="1" x14ac:dyDescent="0.2">
      <c r="A18" s="23">
        <v>11</v>
      </c>
      <c r="B18" s="94"/>
      <c r="C18" s="156"/>
      <c r="D18" s="225"/>
      <c r="E18" s="226"/>
      <c r="F18" s="157"/>
      <c r="G18" s="95"/>
      <c r="H18" s="28"/>
      <c r="I18" s="29">
        <v>3</v>
      </c>
      <c r="J18" s="30" t="s">
        <v>1173</v>
      </c>
      <c r="K18" s="31">
        <v>196</v>
      </c>
      <c r="L18" s="32">
        <v>37726</v>
      </c>
      <c r="M18" s="61" t="s">
        <v>845</v>
      </c>
      <c r="N18" s="61" t="s">
        <v>846</v>
      </c>
      <c r="O18" s="234" t="s">
        <v>1478</v>
      </c>
      <c r="P18" s="31"/>
    </row>
    <row r="19" spans="1:16" s="20" customFormat="1" ht="18.75" customHeight="1" x14ac:dyDescent="0.2">
      <c r="A19" s="23">
        <v>12</v>
      </c>
      <c r="B19" s="94"/>
      <c r="C19" s="156"/>
      <c r="D19" s="225"/>
      <c r="E19" s="226"/>
      <c r="F19" s="157"/>
      <c r="G19" s="95"/>
      <c r="H19" s="28"/>
      <c r="I19" s="29">
        <v>4</v>
      </c>
      <c r="J19" s="30" t="s">
        <v>1174</v>
      </c>
      <c r="K19" s="31">
        <v>729</v>
      </c>
      <c r="L19" s="32">
        <v>36612</v>
      </c>
      <c r="M19" s="61" t="s">
        <v>808</v>
      </c>
      <c r="N19" s="61" t="s">
        <v>809</v>
      </c>
      <c r="O19" s="234">
        <v>10524</v>
      </c>
      <c r="P19" s="31">
        <v>1</v>
      </c>
    </row>
    <row r="20" spans="1:16" s="20" customFormat="1" ht="18.75" customHeight="1" x14ac:dyDescent="0.2">
      <c r="A20" s="23">
        <v>13</v>
      </c>
      <c r="B20" s="94"/>
      <c r="C20" s="156"/>
      <c r="D20" s="225"/>
      <c r="E20" s="226"/>
      <c r="F20" s="157"/>
      <c r="G20" s="95"/>
      <c r="H20" s="28"/>
      <c r="I20" s="29">
        <v>5</v>
      </c>
      <c r="J20" s="30" t="s">
        <v>1175</v>
      </c>
      <c r="K20" s="31">
        <v>586</v>
      </c>
      <c r="L20" s="32">
        <v>36978</v>
      </c>
      <c r="M20" s="61" t="s">
        <v>795</v>
      </c>
      <c r="N20" s="61" t="s">
        <v>794</v>
      </c>
      <c r="O20" s="234">
        <v>11958</v>
      </c>
      <c r="P20" s="31">
        <v>5</v>
      </c>
    </row>
    <row r="21" spans="1:16" s="20" customFormat="1" ht="18.75" customHeight="1" x14ac:dyDescent="0.2">
      <c r="A21" s="23">
        <v>14</v>
      </c>
      <c r="B21" s="94"/>
      <c r="C21" s="156"/>
      <c r="D21" s="225"/>
      <c r="E21" s="226"/>
      <c r="F21" s="157"/>
      <c r="G21" s="95"/>
      <c r="H21" s="28"/>
      <c r="I21" s="29">
        <v>6</v>
      </c>
      <c r="J21" s="30" t="s">
        <v>1176</v>
      </c>
      <c r="K21" s="31">
        <v>627</v>
      </c>
      <c r="L21" s="32">
        <v>37383</v>
      </c>
      <c r="M21" s="61" t="s">
        <v>802</v>
      </c>
      <c r="N21" s="61" t="s">
        <v>801</v>
      </c>
      <c r="O21" s="234">
        <v>10958</v>
      </c>
      <c r="P21" s="31">
        <v>3</v>
      </c>
    </row>
    <row r="22" spans="1:16" s="20" customFormat="1" ht="18.75" customHeight="1" x14ac:dyDescent="0.2">
      <c r="A22" s="23">
        <v>15</v>
      </c>
      <c r="B22" s="94"/>
      <c r="C22" s="156"/>
      <c r="D22" s="225"/>
      <c r="E22" s="226"/>
      <c r="F22" s="157"/>
      <c r="G22" s="95"/>
      <c r="H22" s="28"/>
      <c r="I22" s="523" t="s">
        <v>289</v>
      </c>
      <c r="J22" s="524"/>
      <c r="K22" s="524"/>
      <c r="L22" s="524"/>
      <c r="M22" s="524"/>
      <c r="N22" s="524"/>
      <c r="O22" s="524"/>
      <c r="P22" s="539"/>
    </row>
    <row r="23" spans="1:16" s="20" customFormat="1" ht="26.25" customHeight="1" x14ac:dyDescent="0.2">
      <c r="A23" s="23">
        <v>16</v>
      </c>
      <c r="B23" s="94"/>
      <c r="C23" s="156"/>
      <c r="D23" s="225"/>
      <c r="E23" s="226"/>
      <c r="F23" s="157"/>
      <c r="G23" s="95"/>
      <c r="H23" s="28"/>
      <c r="I23" s="60" t="s">
        <v>12</v>
      </c>
      <c r="J23" s="60" t="s">
        <v>261</v>
      </c>
      <c r="K23" s="60" t="s">
        <v>260</v>
      </c>
      <c r="L23" s="158" t="s">
        <v>13</v>
      </c>
      <c r="M23" s="159" t="s">
        <v>14</v>
      </c>
      <c r="N23" s="159" t="s">
        <v>57</v>
      </c>
      <c r="O23" s="60" t="s">
        <v>15</v>
      </c>
      <c r="P23" s="60" t="s">
        <v>30</v>
      </c>
    </row>
    <row r="24" spans="1:16" s="20" customFormat="1" ht="18.75" customHeight="1" x14ac:dyDescent="0.2">
      <c r="A24" s="23">
        <v>17</v>
      </c>
      <c r="B24" s="94"/>
      <c r="C24" s="156"/>
      <c r="D24" s="225"/>
      <c r="E24" s="226"/>
      <c r="F24" s="157"/>
      <c r="G24" s="95"/>
      <c r="H24" s="28"/>
      <c r="I24" s="29">
        <v>1</v>
      </c>
      <c r="J24" s="30" t="s">
        <v>1177</v>
      </c>
      <c r="K24" s="31">
        <v>478</v>
      </c>
      <c r="L24" s="32">
        <v>36970</v>
      </c>
      <c r="M24" s="61" t="s">
        <v>784</v>
      </c>
      <c r="N24" s="61" t="s">
        <v>783</v>
      </c>
      <c r="O24" s="234">
        <v>10405</v>
      </c>
      <c r="P24" s="31">
        <v>1</v>
      </c>
    </row>
    <row r="25" spans="1:16" s="20" customFormat="1" ht="18.75" customHeight="1" x14ac:dyDescent="0.2">
      <c r="A25" s="23">
        <v>18</v>
      </c>
      <c r="B25" s="94"/>
      <c r="C25" s="156"/>
      <c r="D25" s="225"/>
      <c r="E25" s="226"/>
      <c r="F25" s="157"/>
      <c r="G25" s="95"/>
      <c r="H25" s="28"/>
      <c r="I25" s="29">
        <v>2</v>
      </c>
      <c r="J25" s="30" t="s">
        <v>1178</v>
      </c>
      <c r="K25" s="31">
        <v>215</v>
      </c>
      <c r="L25" s="32">
        <v>37577</v>
      </c>
      <c r="M25" s="61" t="s">
        <v>759</v>
      </c>
      <c r="N25" s="61" t="s">
        <v>735</v>
      </c>
      <c r="O25" s="234">
        <v>11140</v>
      </c>
      <c r="P25" s="31">
        <v>5</v>
      </c>
    </row>
    <row r="26" spans="1:16" s="20" customFormat="1" ht="18.75" customHeight="1" x14ac:dyDescent="0.2">
      <c r="A26" s="23">
        <v>19</v>
      </c>
      <c r="B26" s="94"/>
      <c r="C26" s="156"/>
      <c r="D26" s="225"/>
      <c r="E26" s="226"/>
      <c r="F26" s="157"/>
      <c r="G26" s="95"/>
      <c r="H26" s="28"/>
      <c r="I26" s="29">
        <v>3</v>
      </c>
      <c r="J26" s="30" t="s">
        <v>1179</v>
      </c>
      <c r="K26" s="31">
        <v>390</v>
      </c>
      <c r="L26" s="32">
        <v>36626</v>
      </c>
      <c r="M26" s="61" t="s">
        <v>878</v>
      </c>
      <c r="N26" s="61" t="s">
        <v>271</v>
      </c>
      <c r="O26" s="234">
        <v>11133</v>
      </c>
      <c r="P26" s="31">
        <v>4</v>
      </c>
    </row>
    <row r="27" spans="1:16" s="20" customFormat="1" ht="18.75" customHeight="1" x14ac:dyDescent="0.2">
      <c r="A27" s="23">
        <v>20</v>
      </c>
      <c r="B27" s="94"/>
      <c r="C27" s="156"/>
      <c r="D27" s="225"/>
      <c r="E27" s="226"/>
      <c r="F27" s="157"/>
      <c r="G27" s="95"/>
      <c r="H27" s="28"/>
      <c r="I27" s="29">
        <v>4</v>
      </c>
      <c r="J27" s="30" t="s">
        <v>1180</v>
      </c>
      <c r="K27" s="31">
        <v>592</v>
      </c>
      <c r="L27" s="32">
        <v>36526</v>
      </c>
      <c r="M27" s="61" t="s">
        <v>796</v>
      </c>
      <c r="N27" s="61" t="s">
        <v>797</v>
      </c>
      <c r="O27" s="234">
        <v>10809</v>
      </c>
      <c r="P27" s="31">
        <v>2</v>
      </c>
    </row>
    <row r="28" spans="1:16" s="20" customFormat="1" ht="18.75" customHeight="1" x14ac:dyDescent="0.2">
      <c r="A28" s="23">
        <v>21</v>
      </c>
      <c r="B28" s="94"/>
      <c r="C28" s="156"/>
      <c r="D28" s="225"/>
      <c r="E28" s="226"/>
      <c r="F28" s="157"/>
      <c r="G28" s="95"/>
      <c r="H28" s="28"/>
      <c r="I28" s="29">
        <v>5</v>
      </c>
      <c r="J28" s="30" t="s">
        <v>1181</v>
      </c>
      <c r="K28" s="31">
        <v>736</v>
      </c>
      <c r="L28" s="32">
        <v>36713</v>
      </c>
      <c r="M28" s="61" t="s">
        <v>928</v>
      </c>
      <c r="N28" s="61" t="s">
        <v>929</v>
      </c>
      <c r="O28" s="234">
        <v>11732</v>
      </c>
      <c r="P28" s="31">
        <v>6</v>
      </c>
    </row>
    <row r="29" spans="1:16" s="20" customFormat="1" ht="18.75" customHeight="1" x14ac:dyDescent="0.2">
      <c r="A29" s="23">
        <v>22</v>
      </c>
      <c r="B29" s="94"/>
      <c r="C29" s="156"/>
      <c r="D29" s="225"/>
      <c r="E29" s="226"/>
      <c r="F29" s="157"/>
      <c r="G29" s="95"/>
      <c r="H29" s="28"/>
      <c r="I29" s="29">
        <v>6</v>
      </c>
      <c r="J29" s="30" t="s">
        <v>1182</v>
      </c>
      <c r="K29" s="31">
        <v>577</v>
      </c>
      <c r="L29" s="32">
        <v>37135</v>
      </c>
      <c r="M29" s="61" t="s">
        <v>793</v>
      </c>
      <c r="N29" s="61" t="s">
        <v>794</v>
      </c>
      <c r="O29" s="234">
        <v>10927</v>
      </c>
      <c r="P29" s="31">
        <v>3</v>
      </c>
    </row>
    <row r="30" spans="1:16" s="20" customFormat="1" ht="18.75" customHeight="1" x14ac:dyDescent="0.2">
      <c r="A30" s="23">
        <v>23</v>
      </c>
      <c r="B30" s="94"/>
      <c r="C30" s="156"/>
      <c r="D30" s="225"/>
      <c r="E30" s="226"/>
      <c r="F30" s="157"/>
      <c r="G30" s="95"/>
      <c r="H30" s="28"/>
      <c r="I30" s="523" t="s">
        <v>290</v>
      </c>
      <c r="J30" s="524"/>
      <c r="K30" s="524"/>
      <c r="L30" s="524"/>
      <c r="M30" s="524"/>
      <c r="N30" s="524"/>
      <c r="O30" s="524"/>
      <c r="P30" s="539"/>
    </row>
    <row r="31" spans="1:16" s="20" customFormat="1" ht="24" customHeight="1" x14ac:dyDescent="0.2">
      <c r="A31" s="23">
        <v>24</v>
      </c>
      <c r="B31" s="94"/>
      <c r="C31" s="156"/>
      <c r="D31" s="225"/>
      <c r="E31" s="226"/>
      <c r="F31" s="157"/>
      <c r="G31" s="95"/>
      <c r="H31" s="28"/>
      <c r="I31" s="60" t="s">
        <v>12</v>
      </c>
      <c r="J31" s="60" t="s">
        <v>261</v>
      </c>
      <c r="K31" s="60" t="s">
        <v>260</v>
      </c>
      <c r="L31" s="158" t="s">
        <v>13</v>
      </c>
      <c r="M31" s="159" t="s">
        <v>14</v>
      </c>
      <c r="N31" s="159" t="s">
        <v>57</v>
      </c>
      <c r="O31" s="60" t="s">
        <v>15</v>
      </c>
      <c r="P31" s="60" t="s">
        <v>30</v>
      </c>
    </row>
    <row r="32" spans="1:16" s="20" customFormat="1" ht="18.75" customHeight="1" x14ac:dyDescent="0.2">
      <c r="A32" s="23">
        <v>25</v>
      </c>
      <c r="B32" s="94"/>
      <c r="C32" s="156"/>
      <c r="D32" s="225"/>
      <c r="E32" s="226"/>
      <c r="F32" s="157"/>
      <c r="G32" s="95"/>
      <c r="H32" s="28"/>
      <c r="I32" s="29">
        <v>1</v>
      </c>
      <c r="J32" s="30" t="s">
        <v>1183</v>
      </c>
      <c r="K32" s="31">
        <v>455</v>
      </c>
      <c r="L32" s="32">
        <v>37260</v>
      </c>
      <c r="M32" s="61" t="s">
        <v>779</v>
      </c>
      <c r="N32" s="61" t="s">
        <v>778</v>
      </c>
      <c r="O32" s="234">
        <v>11527</v>
      </c>
      <c r="P32" s="31">
        <v>6</v>
      </c>
    </row>
    <row r="33" spans="1:16" s="20" customFormat="1" ht="18.75" customHeight="1" x14ac:dyDescent="0.2">
      <c r="A33" s="23">
        <v>26</v>
      </c>
      <c r="B33" s="94"/>
      <c r="C33" s="156"/>
      <c r="D33" s="225"/>
      <c r="E33" s="226"/>
      <c r="F33" s="157"/>
      <c r="G33" s="95"/>
      <c r="H33" s="28"/>
      <c r="I33" s="29">
        <v>2</v>
      </c>
      <c r="J33" s="30" t="s">
        <v>1184</v>
      </c>
      <c r="K33" s="31">
        <v>641</v>
      </c>
      <c r="L33" s="32">
        <v>37115</v>
      </c>
      <c r="M33" s="61" t="s">
        <v>803</v>
      </c>
      <c r="N33" s="61" t="s">
        <v>801</v>
      </c>
      <c r="O33" s="234">
        <v>10962</v>
      </c>
      <c r="P33" s="31">
        <v>4</v>
      </c>
    </row>
    <row r="34" spans="1:16" s="20" customFormat="1" ht="18.75" customHeight="1" x14ac:dyDescent="0.2">
      <c r="A34" s="23">
        <v>27</v>
      </c>
      <c r="B34" s="94"/>
      <c r="C34" s="156"/>
      <c r="D34" s="225"/>
      <c r="E34" s="226"/>
      <c r="F34" s="157"/>
      <c r="G34" s="95"/>
      <c r="H34" s="28"/>
      <c r="I34" s="29">
        <v>3</v>
      </c>
      <c r="J34" s="30" t="s">
        <v>1185</v>
      </c>
      <c r="K34" s="31">
        <v>59</v>
      </c>
      <c r="L34" s="32">
        <v>36849</v>
      </c>
      <c r="M34" s="61" t="s">
        <v>973</v>
      </c>
      <c r="N34" s="61" t="s">
        <v>970</v>
      </c>
      <c r="O34" s="234">
        <v>11064</v>
      </c>
      <c r="P34" s="31">
        <v>5</v>
      </c>
    </row>
    <row r="35" spans="1:16" s="20" customFormat="1" ht="18.75" customHeight="1" x14ac:dyDescent="0.2">
      <c r="A35" s="23">
        <v>28</v>
      </c>
      <c r="B35" s="94"/>
      <c r="C35" s="156"/>
      <c r="D35" s="225"/>
      <c r="E35" s="226"/>
      <c r="F35" s="157"/>
      <c r="G35" s="95"/>
      <c r="H35" s="28"/>
      <c r="I35" s="29">
        <v>4</v>
      </c>
      <c r="J35" s="30" t="s">
        <v>1186</v>
      </c>
      <c r="K35" s="31">
        <v>408</v>
      </c>
      <c r="L35" s="32">
        <v>36932</v>
      </c>
      <c r="M35" s="61" t="s">
        <v>775</v>
      </c>
      <c r="N35" s="61" t="s">
        <v>271</v>
      </c>
      <c r="O35" s="234">
        <v>10591</v>
      </c>
      <c r="P35" s="31">
        <v>1</v>
      </c>
    </row>
    <row r="36" spans="1:16" s="20" customFormat="1" ht="18.75" customHeight="1" x14ac:dyDescent="0.2">
      <c r="A36" s="23">
        <v>29</v>
      </c>
      <c r="B36" s="94"/>
      <c r="C36" s="156"/>
      <c r="D36" s="225"/>
      <c r="E36" s="226"/>
      <c r="F36" s="157"/>
      <c r="G36" s="95"/>
      <c r="H36" s="28"/>
      <c r="I36" s="29">
        <v>5</v>
      </c>
      <c r="J36" s="30" t="s">
        <v>1187</v>
      </c>
      <c r="K36" s="31">
        <v>325</v>
      </c>
      <c r="L36" s="32">
        <v>37355</v>
      </c>
      <c r="M36" s="61" t="s">
        <v>769</v>
      </c>
      <c r="N36" s="61" t="s">
        <v>271</v>
      </c>
      <c r="O36" s="234">
        <v>10910</v>
      </c>
      <c r="P36" s="31">
        <v>3</v>
      </c>
    </row>
    <row r="37" spans="1:16" s="20" customFormat="1" ht="18.75" customHeight="1" x14ac:dyDescent="0.2">
      <c r="A37" s="23">
        <v>30</v>
      </c>
      <c r="B37" s="94"/>
      <c r="C37" s="156"/>
      <c r="D37" s="225"/>
      <c r="E37" s="226"/>
      <c r="F37" s="157"/>
      <c r="G37" s="95"/>
      <c r="H37" s="28"/>
      <c r="I37" s="29">
        <v>6</v>
      </c>
      <c r="J37" s="30" t="s">
        <v>1188</v>
      </c>
      <c r="K37" s="31">
        <v>90</v>
      </c>
      <c r="L37" s="32">
        <v>36588</v>
      </c>
      <c r="M37" s="61" t="s">
        <v>752</v>
      </c>
      <c r="N37" s="61" t="s">
        <v>751</v>
      </c>
      <c r="O37" s="234">
        <v>10688</v>
      </c>
      <c r="P37" s="31">
        <v>2</v>
      </c>
    </row>
    <row r="38" spans="1:16" s="20" customFormat="1" ht="18.75" customHeight="1" x14ac:dyDescent="0.2">
      <c r="A38" s="23">
        <v>31</v>
      </c>
      <c r="B38" s="94"/>
      <c r="C38" s="156"/>
      <c r="D38" s="225"/>
      <c r="E38" s="226"/>
      <c r="F38" s="157"/>
      <c r="G38" s="95"/>
      <c r="H38" s="28"/>
      <c r="I38" s="523" t="s">
        <v>1146</v>
      </c>
      <c r="J38" s="524"/>
      <c r="K38" s="524"/>
      <c r="L38" s="524"/>
      <c r="M38" s="524"/>
      <c r="N38" s="524"/>
      <c r="O38" s="524"/>
      <c r="P38" s="539"/>
    </row>
    <row r="39" spans="1:16" s="20" customFormat="1" ht="24" customHeight="1" x14ac:dyDescent="0.2">
      <c r="A39" s="23">
        <v>32</v>
      </c>
      <c r="B39" s="94"/>
      <c r="C39" s="156"/>
      <c r="D39" s="225"/>
      <c r="E39" s="226"/>
      <c r="F39" s="157"/>
      <c r="G39" s="95"/>
      <c r="H39" s="28"/>
      <c r="I39" s="60" t="s">
        <v>12</v>
      </c>
      <c r="J39" s="60" t="s">
        <v>261</v>
      </c>
      <c r="K39" s="60" t="s">
        <v>260</v>
      </c>
      <c r="L39" s="158" t="s">
        <v>13</v>
      </c>
      <c r="M39" s="159" t="s">
        <v>14</v>
      </c>
      <c r="N39" s="159" t="s">
        <v>57</v>
      </c>
      <c r="O39" s="60" t="s">
        <v>15</v>
      </c>
      <c r="P39" s="60" t="s">
        <v>30</v>
      </c>
    </row>
    <row r="40" spans="1:16" s="20" customFormat="1" ht="18.75" customHeight="1" x14ac:dyDescent="0.2">
      <c r="A40" s="23">
        <v>33</v>
      </c>
      <c r="B40" s="94"/>
      <c r="C40" s="156"/>
      <c r="D40" s="225"/>
      <c r="E40" s="226"/>
      <c r="F40" s="157"/>
      <c r="G40" s="95"/>
      <c r="H40" s="28"/>
      <c r="I40" s="29">
        <v>1</v>
      </c>
      <c r="J40" s="30" t="s">
        <v>1189</v>
      </c>
      <c r="K40" s="31">
        <v>452</v>
      </c>
      <c r="L40" s="32">
        <v>36951</v>
      </c>
      <c r="M40" s="61" t="s">
        <v>777</v>
      </c>
      <c r="N40" s="61" t="s">
        <v>778</v>
      </c>
      <c r="O40" s="234">
        <v>11519</v>
      </c>
      <c r="P40" s="31">
        <v>6</v>
      </c>
    </row>
    <row r="41" spans="1:16" s="20" customFormat="1" ht="18.75" customHeight="1" x14ac:dyDescent="0.2">
      <c r="A41" s="23">
        <v>34</v>
      </c>
      <c r="B41" s="94"/>
      <c r="C41" s="156"/>
      <c r="D41" s="225"/>
      <c r="E41" s="226"/>
      <c r="F41" s="157"/>
      <c r="G41" s="95"/>
      <c r="H41" s="28"/>
      <c r="I41" s="29">
        <v>2</v>
      </c>
      <c r="J41" s="30" t="s">
        <v>1190</v>
      </c>
      <c r="K41" s="31">
        <v>289</v>
      </c>
      <c r="L41" s="32">
        <v>36623</v>
      </c>
      <c r="M41" s="61" t="s">
        <v>765</v>
      </c>
      <c r="N41" s="61" t="s">
        <v>691</v>
      </c>
      <c r="O41" s="234">
        <v>10326</v>
      </c>
      <c r="P41" s="31">
        <v>4</v>
      </c>
    </row>
    <row r="42" spans="1:16" s="20" customFormat="1" ht="18.75" customHeight="1" x14ac:dyDescent="0.2">
      <c r="A42" s="23">
        <v>35</v>
      </c>
      <c r="B42" s="94"/>
      <c r="C42" s="156"/>
      <c r="D42" s="225"/>
      <c r="E42" s="226"/>
      <c r="F42" s="157"/>
      <c r="G42" s="95"/>
      <c r="H42" s="28"/>
      <c r="I42" s="29">
        <v>3</v>
      </c>
      <c r="J42" s="30" t="s">
        <v>1191</v>
      </c>
      <c r="K42" s="31">
        <v>78</v>
      </c>
      <c r="L42" s="32">
        <v>36901</v>
      </c>
      <c r="M42" s="61" t="s">
        <v>833</v>
      </c>
      <c r="N42" s="61" t="s">
        <v>751</v>
      </c>
      <c r="O42" s="234">
        <v>10559</v>
      </c>
      <c r="P42" s="31">
        <v>2</v>
      </c>
    </row>
    <row r="43" spans="1:16" s="20" customFormat="1" ht="18.75" customHeight="1" x14ac:dyDescent="0.2">
      <c r="A43" s="23">
        <v>36</v>
      </c>
      <c r="B43" s="94"/>
      <c r="C43" s="156"/>
      <c r="D43" s="225"/>
      <c r="E43" s="226"/>
      <c r="F43" s="157"/>
      <c r="G43" s="95"/>
      <c r="H43" s="28"/>
      <c r="I43" s="29">
        <v>4</v>
      </c>
      <c r="J43" s="30" t="s">
        <v>1192</v>
      </c>
      <c r="K43" s="31">
        <v>69</v>
      </c>
      <c r="L43" s="32">
        <v>36681</v>
      </c>
      <c r="M43" s="61" t="s">
        <v>976</v>
      </c>
      <c r="N43" s="61" t="s">
        <v>830</v>
      </c>
      <c r="O43" s="234">
        <v>10225</v>
      </c>
      <c r="P43" s="31">
        <v>1</v>
      </c>
    </row>
    <row r="44" spans="1:16" s="20" customFormat="1" ht="18.75" customHeight="1" x14ac:dyDescent="0.2">
      <c r="A44" s="23">
        <v>37</v>
      </c>
      <c r="B44" s="94"/>
      <c r="C44" s="156"/>
      <c r="D44" s="225"/>
      <c r="E44" s="226"/>
      <c r="F44" s="157"/>
      <c r="G44" s="95"/>
      <c r="H44" s="28"/>
      <c r="I44" s="29">
        <v>5</v>
      </c>
      <c r="J44" s="30" t="s">
        <v>1193</v>
      </c>
      <c r="K44" s="31">
        <v>716</v>
      </c>
      <c r="L44" s="32">
        <v>36605</v>
      </c>
      <c r="M44" s="61" t="s">
        <v>806</v>
      </c>
      <c r="N44" s="61" t="s">
        <v>807</v>
      </c>
      <c r="O44" s="234">
        <v>10703</v>
      </c>
      <c r="P44" s="31">
        <v>5</v>
      </c>
    </row>
    <row r="45" spans="1:16" s="20" customFormat="1" ht="18.75" customHeight="1" x14ac:dyDescent="0.2">
      <c r="A45" s="23">
        <v>38</v>
      </c>
      <c r="B45" s="94"/>
      <c r="C45" s="156"/>
      <c r="D45" s="225"/>
      <c r="E45" s="226"/>
      <c r="F45" s="157"/>
      <c r="G45" s="95"/>
      <c r="H45" s="28"/>
      <c r="I45" s="29">
        <v>6</v>
      </c>
      <c r="J45" s="30" t="s">
        <v>1194</v>
      </c>
      <c r="K45" s="31">
        <v>244</v>
      </c>
      <c r="L45" s="32">
        <v>36610</v>
      </c>
      <c r="M45" s="61" t="s">
        <v>991</v>
      </c>
      <c r="N45" s="61" t="s">
        <v>763</v>
      </c>
      <c r="O45" s="234">
        <v>10347</v>
      </c>
      <c r="P45" s="31">
        <v>3</v>
      </c>
    </row>
    <row r="46" spans="1:16" s="20" customFormat="1" ht="18.75" customHeight="1" x14ac:dyDescent="0.2">
      <c r="A46" s="23">
        <v>39</v>
      </c>
      <c r="B46" s="94"/>
      <c r="C46" s="156"/>
      <c r="D46" s="225"/>
      <c r="E46" s="226"/>
      <c r="F46" s="157"/>
      <c r="G46" s="95"/>
      <c r="H46" s="28"/>
      <c r="I46" s="523" t="s">
        <v>1155</v>
      </c>
      <c r="J46" s="524"/>
      <c r="K46" s="524"/>
      <c r="L46" s="524"/>
      <c r="M46" s="524"/>
      <c r="N46" s="524"/>
      <c r="O46" s="524"/>
      <c r="P46" s="539"/>
    </row>
    <row r="47" spans="1:16" s="20" customFormat="1" ht="24.75" customHeight="1" x14ac:dyDescent="0.2">
      <c r="A47" s="23">
        <v>40</v>
      </c>
      <c r="B47" s="94"/>
      <c r="C47" s="156"/>
      <c r="D47" s="225"/>
      <c r="E47" s="226"/>
      <c r="F47" s="157"/>
      <c r="G47" s="95"/>
      <c r="H47" s="28"/>
      <c r="I47" s="60" t="s">
        <v>12</v>
      </c>
      <c r="J47" s="60" t="s">
        <v>261</v>
      </c>
      <c r="K47" s="60" t="s">
        <v>260</v>
      </c>
      <c r="L47" s="158" t="s">
        <v>13</v>
      </c>
      <c r="M47" s="159" t="s">
        <v>14</v>
      </c>
      <c r="N47" s="159" t="s">
        <v>57</v>
      </c>
      <c r="O47" s="60" t="s">
        <v>15</v>
      </c>
      <c r="P47" s="60" t="s">
        <v>30</v>
      </c>
    </row>
    <row r="48" spans="1:16" s="20" customFormat="1" ht="18.75" customHeight="1" x14ac:dyDescent="0.2">
      <c r="A48" s="23">
        <v>41</v>
      </c>
      <c r="B48" s="94"/>
      <c r="C48" s="156"/>
      <c r="D48" s="225"/>
      <c r="E48" s="226"/>
      <c r="F48" s="157"/>
      <c r="G48" s="95"/>
      <c r="H48" s="28"/>
      <c r="I48" s="29">
        <v>1</v>
      </c>
      <c r="J48" s="30" t="s">
        <v>1195</v>
      </c>
      <c r="K48" s="31">
        <v>77</v>
      </c>
      <c r="L48" s="32">
        <v>36603</v>
      </c>
      <c r="M48" s="61" t="s">
        <v>750</v>
      </c>
      <c r="N48" s="61" t="s">
        <v>751</v>
      </c>
      <c r="O48" s="234">
        <v>10251</v>
      </c>
      <c r="P48" s="31">
        <v>2</v>
      </c>
    </row>
    <row r="49" spans="1:16" s="20" customFormat="1" ht="18.75" customHeight="1" x14ac:dyDescent="0.2">
      <c r="A49" s="23">
        <v>42</v>
      </c>
      <c r="B49" s="94"/>
      <c r="C49" s="156"/>
      <c r="D49" s="225"/>
      <c r="E49" s="226"/>
      <c r="F49" s="157"/>
      <c r="G49" s="95"/>
      <c r="H49" s="28"/>
      <c r="I49" s="29">
        <v>2</v>
      </c>
      <c r="J49" s="30" t="s">
        <v>1196</v>
      </c>
      <c r="K49" s="31">
        <v>534</v>
      </c>
      <c r="L49" s="32">
        <v>36576</v>
      </c>
      <c r="M49" s="61" t="s">
        <v>903</v>
      </c>
      <c r="N49" s="61" t="s">
        <v>902</v>
      </c>
      <c r="O49" s="234">
        <v>10789</v>
      </c>
      <c r="P49" s="31">
        <v>6</v>
      </c>
    </row>
    <row r="50" spans="1:16" s="20" customFormat="1" ht="18.75" customHeight="1" x14ac:dyDescent="0.2">
      <c r="A50" s="23">
        <v>43</v>
      </c>
      <c r="B50" s="94"/>
      <c r="C50" s="156"/>
      <c r="D50" s="225"/>
      <c r="E50" s="226"/>
      <c r="F50" s="157"/>
      <c r="G50" s="95"/>
      <c r="H50" s="28"/>
      <c r="I50" s="29">
        <v>3</v>
      </c>
      <c r="J50" s="30" t="s">
        <v>1197</v>
      </c>
      <c r="K50" s="31">
        <v>607</v>
      </c>
      <c r="L50" s="32">
        <v>37563</v>
      </c>
      <c r="M50" s="61" t="s">
        <v>799</v>
      </c>
      <c r="N50" s="61" t="s">
        <v>713</v>
      </c>
      <c r="O50" s="234">
        <v>10184</v>
      </c>
      <c r="P50" s="31">
        <v>1</v>
      </c>
    </row>
    <row r="51" spans="1:16" s="20" customFormat="1" ht="18.75" customHeight="1" x14ac:dyDescent="0.2">
      <c r="A51" s="23">
        <v>44</v>
      </c>
      <c r="B51" s="94"/>
      <c r="C51" s="156"/>
      <c r="D51" s="225"/>
      <c r="E51" s="226"/>
      <c r="F51" s="157"/>
      <c r="G51" s="95"/>
      <c r="H51" s="28"/>
      <c r="I51" s="29">
        <v>4</v>
      </c>
      <c r="J51" s="30" t="s">
        <v>1198</v>
      </c>
      <c r="K51" s="31">
        <v>419</v>
      </c>
      <c r="L51" s="32">
        <v>37153</v>
      </c>
      <c r="M51" s="61" t="s">
        <v>884</v>
      </c>
      <c r="N51" s="61" t="s">
        <v>271</v>
      </c>
      <c r="O51" s="234">
        <v>10515</v>
      </c>
      <c r="P51" s="31">
        <v>4</v>
      </c>
    </row>
    <row r="52" spans="1:16" s="20" customFormat="1" ht="18.75" customHeight="1" x14ac:dyDescent="0.2">
      <c r="A52" s="23">
        <v>45</v>
      </c>
      <c r="B52" s="94"/>
      <c r="C52" s="156"/>
      <c r="D52" s="225"/>
      <c r="E52" s="226"/>
      <c r="F52" s="157"/>
      <c r="G52" s="95"/>
      <c r="H52" s="28"/>
      <c r="I52" s="29">
        <v>5</v>
      </c>
      <c r="J52" s="30" t="s">
        <v>1199</v>
      </c>
      <c r="K52" s="31">
        <v>250</v>
      </c>
      <c r="L52" s="32">
        <v>37340</v>
      </c>
      <c r="M52" s="61" t="s">
        <v>852</v>
      </c>
      <c r="N52" s="61" t="s">
        <v>737</v>
      </c>
      <c r="O52" s="234">
        <v>10532</v>
      </c>
      <c r="P52" s="31">
        <v>5</v>
      </c>
    </row>
    <row r="53" spans="1:16" s="20" customFormat="1" ht="18.75" customHeight="1" x14ac:dyDescent="0.2">
      <c r="A53" s="23">
        <v>46</v>
      </c>
      <c r="B53" s="94"/>
      <c r="C53" s="156"/>
      <c r="D53" s="225"/>
      <c r="E53" s="226"/>
      <c r="F53" s="157"/>
      <c r="G53" s="95"/>
      <c r="H53" s="28"/>
      <c r="I53" s="29">
        <v>6</v>
      </c>
      <c r="J53" s="30" t="s">
        <v>1200</v>
      </c>
      <c r="K53" s="31">
        <v>246</v>
      </c>
      <c r="L53" s="32">
        <v>36759</v>
      </c>
      <c r="M53" s="61" t="s">
        <v>764</v>
      </c>
      <c r="N53" s="61" t="s">
        <v>763</v>
      </c>
      <c r="O53" s="234">
        <v>10452</v>
      </c>
      <c r="P53" s="31">
        <v>3</v>
      </c>
    </row>
    <row r="54" spans="1:16" s="20" customFormat="1" ht="18.75" customHeight="1" x14ac:dyDescent="0.2">
      <c r="A54" s="23">
        <v>47</v>
      </c>
      <c r="B54" s="94"/>
      <c r="C54" s="156"/>
      <c r="D54" s="225"/>
      <c r="E54" s="226"/>
      <c r="F54" s="157"/>
      <c r="G54" s="95"/>
      <c r="H54" s="28"/>
      <c r="I54" s="523" t="s">
        <v>1213</v>
      </c>
      <c r="J54" s="524"/>
      <c r="K54" s="524"/>
      <c r="L54" s="524"/>
      <c r="M54" s="524"/>
      <c r="N54" s="524"/>
      <c r="O54" s="524"/>
      <c r="P54" s="539"/>
    </row>
    <row r="55" spans="1:16" s="20" customFormat="1" ht="24" customHeight="1" x14ac:dyDescent="0.2">
      <c r="A55" s="23">
        <v>48</v>
      </c>
      <c r="B55" s="94"/>
      <c r="C55" s="156"/>
      <c r="D55" s="225"/>
      <c r="E55" s="226"/>
      <c r="F55" s="157"/>
      <c r="G55" s="95"/>
      <c r="H55" s="28"/>
      <c r="I55" s="60" t="s">
        <v>12</v>
      </c>
      <c r="J55" s="60" t="s">
        <v>261</v>
      </c>
      <c r="K55" s="60" t="s">
        <v>260</v>
      </c>
      <c r="L55" s="158" t="s">
        <v>13</v>
      </c>
      <c r="M55" s="159" t="s">
        <v>14</v>
      </c>
      <c r="N55" s="159" t="s">
        <v>57</v>
      </c>
      <c r="O55" s="60" t="s">
        <v>15</v>
      </c>
      <c r="P55" s="60" t="s">
        <v>30</v>
      </c>
    </row>
    <row r="56" spans="1:16" s="20" customFormat="1" ht="18.75" customHeight="1" x14ac:dyDescent="0.2">
      <c r="A56" s="23">
        <v>49</v>
      </c>
      <c r="B56" s="94"/>
      <c r="C56" s="156"/>
      <c r="D56" s="225"/>
      <c r="E56" s="226"/>
      <c r="F56" s="157"/>
      <c r="G56" s="95"/>
      <c r="H56" s="28"/>
      <c r="I56" s="29">
        <v>1</v>
      </c>
      <c r="J56" s="30" t="s">
        <v>1201</v>
      </c>
      <c r="K56" s="31" t="s">
        <v>1519</v>
      </c>
      <c r="L56" s="32" t="s">
        <v>1519</v>
      </c>
      <c r="M56" s="61" t="s">
        <v>1519</v>
      </c>
      <c r="N56" s="61" t="s">
        <v>1519</v>
      </c>
      <c r="O56" s="33"/>
      <c r="P56" s="31"/>
    </row>
    <row r="57" spans="1:16" s="20" customFormat="1" ht="18.75" customHeight="1" x14ac:dyDescent="0.2">
      <c r="A57" s="23">
        <v>50</v>
      </c>
      <c r="B57" s="94"/>
      <c r="C57" s="156"/>
      <c r="D57" s="225"/>
      <c r="E57" s="226"/>
      <c r="F57" s="157"/>
      <c r="G57" s="95"/>
      <c r="H57" s="28"/>
      <c r="I57" s="29">
        <v>2</v>
      </c>
      <c r="J57" s="30" t="s">
        <v>1202</v>
      </c>
      <c r="K57" s="31" t="s">
        <v>1519</v>
      </c>
      <c r="L57" s="32" t="s">
        <v>1519</v>
      </c>
      <c r="M57" s="61" t="s">
        <v>1519</v>
      </c>
      <c r="N57" s="61" t="s">
        <v>1519</v>
      </c>
      <c r="O57" s="33"/>
      <c r="P57" s="31"/>
    </row>
    <row r="58" spans="1:16" s="20" customFormat="1" ht="18.75" customHeight="1" x14ac:dyDescent="0.2">
      <c r="A58" s="23">
        <v>51</v>
      </c>
      <c r="B58" s="94"/>
      <c r="C58" s="156"/>
      <c r="D58" s="225"/>
      <c r="E58" s="226"/>
      <c r="F58" s="157"/>
      <c r="G58" s="95"/>
      <c r="H58" s="28"/>
      <c r="I58" s="29">
        <v>3</v>
      </c>
      <c r="J58" s="30" t="s">
        <v>1203</v>
      </c>
      <c r="K58" s="31" t="s">
        <v>1519</v>
      </c>
      <c r="L58" s="32" t="s">
        <v>1519</v>
      </c>
      <c r="M58" s="61" t="s">
        <v>1519</v>
      </c>
      <c r="N58" s="61" t="s">
        <v>1519</v>
      </c>
      <c r="O58" s="33"/>
      <c r="P58" s="31"/>
    </row>
    <row r="59" spans="1:16" s="20" customFormat="1" ht="18.75" customHeight="1" x14ac:dyDescent="0.2">
      <c r="A59" s="23">
        <v>52</v>
      </c>
      <c r="B59" s="94"/>
      <c r="C59" s="156"/>
      <c r="D59" s="225"/>
      <c r="E59" s="226"/>
      <c r="F59" s="157"/>
      <c r="G59" s="95"/>
      <c r="H59" s="28"/>
      <c r="I59" s="29">
        <v>4</v>
      </c>
      <c r="J59" s="30" t="s">
        <v>1204</v>
      </c>
      <c r="K59" s="31" t="s">
        <v>1519</v>
      </c>
      <c r="L59" s="32" t="s">
        <v>1519</v>
      </c>
      <c r="M59" s="61" t="s">
        <v>1519</v>
      </c>
      <c r="N59" s="61" t="s">
        <v>1519</v>
      </c>
      <c r="O59" s="33"/>
      <c r="P59" s="31"/>
    </row>
    <row r="60" spans="1:16" s="20" customFormat="1" ht="18.75" customHeight="1" x14ac:dyDescent="0.2">
      <c r="A60" s="23">
        <v>53</v>
      </c>
      <c r="B60" s="94"/>
      <c r="C60" s="156"/>
      <c r="D60" s="225"/>
      <c r="E60" s="226"/>
      <c r="F60" s="157"/>
      <c r="G60" s="95"/>
      <c r="H60" s="28"/>
      <c r="I60" s="29">
        <v>5</v>
      </c>
      <c r="J60" s="30" t="s">
        <v>1205</v>
      </c>
      <c r="K60" s="31" t="s">
        <v>1519</v>
      </c>
      <c r="L60" s="32" t="s">
        <v>1519</v>
      </c>
      <c r="M60" s="61" t="s">
        <v>1519</v>
      </c>
      <c r="N60" s="61" t="s">
        <v>1519</v>
      </c>
      <c r="O60" s="33"/>
      <c r="P60" s="31"/>
    </row>
    <row r="61" spans="1:16" s="20" customFormat="1" ht="18.75" customHeight="1" x14ac:dyDescent="0.2">
      <c r="A61" s="23">
        <v>54</v>
      </c>
      <c r="B61" s="94"/>
      <c r="C61" s="156"/>
      <c r="D61" s="225"/>
      <c r="E61" s="226"/>
      <c r="F61" s="157"/>
      <c r="G61" s="95"/>
      <c r="H61" s="28"/>
      <c r="I61" s="29">
        <v>6</v>
      </c>
      <c r="J61" s="30" t="s">
        <v>1206</v>
      </c>
      <c r="K61" s="31" t="s">
        <v>1519</v>
      </c>
      <c r="L61" s="32" t="s">
        <v>1519</v>
      </c>
      <c r="M61" s="61" t="s">
        <v>1519</v>
      </c>
      <c r="N61" s="61" t="s">
        <v>1519</v>
      </c>
      <c r="O61" s="33"/>
      <c r="P61" s="31"/>
    </row>
    <row r="62" spans="1:16" s="20" customFormat="1" ht="18.75" customHeight="1" x14ac:dyDescent="0.2">
      <c r="A62" s="23">
        <v>55</v>
      </c>
      <c r="B62" s="94"/>
      <c r="C62" s="156"/>
      <c r="D62" s="225"/>
      <c r="E62" s="226"/>
      <c r="F62" s="157"/>
      <c r="G62" s="95"/>
      <c r="H62" s="28"/>
      <c r="I62" s="523" t="s">
        <v>1214</v>
      </c>
      <c r="J62" s="524"/>
      <c r="K62" s="524"/>
      <c r="L62" s="524"/>
      <c r="M62" s="524"/>
      <c r="N62" s="524"/>
      <c r="O62" s="524"/>
      <c r="P62" s="539"/>
    </row>
    <row r="63" spans="1:16" s="20" customFormat="1" ht="24.75" customHeight="1" x14ac:dyDescent="0.2">
      <c r="A63" s="23">
        <v>56</v>
      </c>
      <c r="B63" s="94"/>
      <c r="C63" s="156"/>
      <c r="D63" s="225"/>
      <c r="E63" s="226"/>
      <c r="F63" s="157"/>
      <c r="G63" s="95"/>
      <c r="H63" s="28"/>
      <c r="I63" s="60" t="s">
        <v>12</v>
      </c>
      <c r="J63" s="60" t="s">
        <v>261</v>
      </c>
      <c r="K63" s="60" t="s">
        <v>260</v>
      </c>
      <c r="L63" s="158" t="s">
        <v>13</v>
      </c>
      <c r="M63" s="159" t="s">
        <v>14</v>
      </c>
      <c r="N63" s="159" t="s">
        <v>57</v>
      </c>
      <c r="O63" s="60" t="s">
        <v>15</v>
      </c>
      <c r="P63" s="60" t="s">
        <v>30</v>
      </c>
    </row>
    <row r="64" spans="1:16" s="20" customFormat="1" ht="18.75" customHeight="1" x14ac:dyDescent="0.2">
      <c r="A64" s="23">
        <v>57</v>
      </c>
      <c r="B64" s="94"/>
      <c r="C64" s="156"/>
      <c r="D64" s="225"/>
      <c r="E64" s="226"/>
      <c r="F64" s="157"/>
      <c r="G64" s="95"/>
      <c r="H64" s="28"/>
      <c r="I64" s="29">
        <v>1</v>
      </c>
      <c r="J64" s="30" t="s">
        <v>1207</v>
      </c>
      <c r="K64" s="31" t="s">
        <v>1519</v>
      </c>
      <c r="L64" s="32" t="s">
        <v>1519</v>
      </c>
      <c r="M64" s="61" t="s">
        <v>1519</v>
      </c>
      <c r="N64" s="61" t="s">
        <v>1519</v>
      </c>
      <c r="O64" s="33"/>
      <c r="P64" s="31"/>
    </row>
    <row r="65" spans="1:17" s="20" customFormat="1" ht="18.75" customHeight="1" x14ac:dyDescent="0.2">
      <c r="A65" s="23">
        <v>58</v>
      </c>
      <c r="B65" s="94"/>
      <c r="C65" s="156"/>
      <c r="D65" s="225"/>
      <c r="E65" s="226"/>
      <c r="F65" s="157"/>
      <c r="G65" s="95"/>
      <c r="H65" s="28"/>
      <c r="I65" s="29">
        <v>2</v>
      </c>
      <c r="J65" s="30" t="s">
        <v>1208</v>
      </c>
      <c r="K65" s="31" t="s">
        <v>1519</v>
      </c>
      <c r="L65" s="32" t="s">
        <v>1519</v>
      </c>
      <c r="M65" s="61" t="s">
        <v>1519</v>
      </c>
      <c r="N65" s="61" t="s">
        <v>1519</v>
      </c>
      <c r="O65" s="33"/>
      <c r="P65" s="31"/>
    </row>
    <row r="66" spans="1:17" s="20" customFormat="1" ht="18.75" customHeight="1" x14ac:dyDescent="0.2">
      <c r="A66" s="23">
        <v>59</v>
      </c>
      <c r="B66" s="94"/>
      <c r="C66" s="156"/>
      <c r="D66" s="225"/>
      <c r="E66" s="226"/>
      <c r="F66" s="157"/>
      <c r="G66" s="95"/>
      <c r="H66" s="28"/>
      <c r="I66" s="29">
        <v>3</v>
      </c>
      <c r="J66" s="30" t="s">
        <v>1209</v>
      </c>
      <c r="K66" s="31" t="s">
        <v>1519</v>
      </c>
      <c r="L66" s="32" t="s">
        <v>1519</v>
      </c>
      <c r="M66" s="61" t="s">
        <v>1519</v>
      </c>
      <c r="N66" s="61" t="s">
        <v>1519</v>
      </c>
      <c r="O66" s="33"/>
      <c r="P66" s="31"/>
    </row>
    <row r="67" spans="1:17" s="20" customFormat="1" ht="18.75" customHeight="1" x14ac:dyDescent="0.2">
      <c r="A67" s="23">
        <v>60</v>
      </c>
      <c r="B67" s="94"/>
      <c r="C67" s="156"/>
      <c r="D67" s="225"/>
      <c r="E67" s="226"/>
      <c r="F67" s="157"/>
      <c r="G67" s="95"/>
      <c r="H67" s="28"/>
      <c r="I67" s="29">
        <v>4</v>
      </c>
      <c r="J67" s="30" t="s">
        <v>1210</v>
      </c>
      <c r="K67" s="31" t="s">
        <v>1519</v>
      </c>
      <c r="L67" s="32" t="s">
        <v>1519</v>
      </c>
      <c r="M67" s="61" t="s">
        <v>1519</v>
      </c>
      <c r="N67" s="61" t="s">
        <v>1519</v>
      </c>
      <c r="O67" s="33"/>
      <c r="P67" s="31"/>
    </row>
    <row r="68" spans="1:17" s="20" customFormat="1" ht="18.75" customHeight="1" x14ac:dyDescent="0.2">
      <c r="A68" s="23">
        <v>61</v>
      </c>
      <c r="B68" s="94"/>
      <c r="C68" s="156"/>
      <c r="D68" s="225"/>
      <c r="E68" s="226"/>
      <c r="F68" s="157"/>
      <c r="G68" s="95"/>
      <c r="H68" s="28"/>
      <c r="I68" s="29">
        <v>5</v>
      </c>
      <c r="J68" s="30" t="s">
        <v>1211</v>
      </c>
      <c r="K68" s="31" t="s">
        <v>1519</v>
      </c>
      <c r="L68" s="32" t="s">
        <v>1519</v>
      </c>
      <c r="M68" s="61" t="s">
        <v>1519</v>
      </c>
      <c r="N68" s="61" t="s">
        <v>1519</v>
      </c>
      <c r="O68" s="33"/>
      <c r="P68" s="31"/>
    </row>
    <row r="69" spans="1:17" s="20" customFormat="1" ht="18.75" customHeight="1" x14ac:dyDescent="0.2">
      <c r="A69" s="23">
        <v>62</v>
      </c>
      <c r="B69" s="94"/>
      <c r="C69" s="156"/>
      <c r="D69" s="225"/>
      <c r="E69" s="226"/>
      <c r="F69" s="157"/>
      <c r="G69" s="95"/>
      <c r="H69" s="28"/>
      <c r="I69" s="29">
        <v>6</v>
      </c>
      <c r="J69" s="30" t="s">
        <v>1212</v>
      </c>
      <c r="K69" s="31" t="s">
        <v>1519</v>
      </c>
      <c r="L69" s="32" t="s">
        <v>1519</v>
      </c>
      <c r="M69" s="61" t="s">
        <v>1519</v>
      </c>
      <c r="N69" s="61" t="s">
        <v>1519</v>
      </c>
      <c r="O69" s="33"/>
      <c r="P69" s="31"/>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1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B2" sqref="B2:F2"/>
    </sheetView>
  </sheetViews>
  <sheetFormatPr defaultRowHeight="15.75" x14ac:dyDescent="0.2"/>
  <cols>
    <col min="1" max="1" width="2.5703125" style="134" customWidth="1"/>
    <col min="2" max="2" width="24.140625" style="271" bestFit="1" customWidth="1"/>
    <col min="3" max="3" width="13.28515625" style="263" customWidth="1"/>
    <col min="4" max="4" width="38.28515625" style="134" customWidth="1"/>
    <col min="5" max="5" width="27" style="134" customWidth="1"/>
    <col min="6" max="6" width="36.28515625" style="134" hidden="1" customWidth="1"/>
    <col min="7" max="7" width="2.42578125" style="134" customWidth="1"/>
    <col min="8" max="8" width="2.5703125" style="134" customWidth="1"/>
    <col min="9" max="9" width="119.85546875" style="134" customWidth="1"/>
    <col min="10" max="16384" width="9.140625" style="134"/>
  </cols>
  <sheetData>
    <row r="1" spans="1:14" ht="12" customHeight="1" x14ac:dyDescent="0.2">
      <c r="A1" s="133"/>
      <c r="B1" s="264"/>
      <c r="C1" s="256"/>
      <c r="D1" s="133"/>
      <c r="E1" s="133"/>
      <c r="F1" s="133"/>
      <c r="G1" s="133"/>
      <c r="H1" s="131"/>
      <c r="I1" s="503" t="s">
        <v>398</v>
      </c>
    </row>
    <row r="2" spans="1:14" ht="51" customHeight="1" x14ac:dyDescent="0.2">
      <c r="A2" s="133"/>
      <c r="B2" s="512" t="s">
        <v>668</v>
      </c>
      <c r="C2" s="513"/>
      <c r="D2" s="513"/>
      <c r="E2" s="513"/>
      <c r="F2" s="514"/>
      <c r="G2" s="133"/>
      <c r="I2" s="504"/>
      <c r="J2" s="132"/>
      <c r="K2" s="132"/>
      <c r="L2" s="132"/>
      <c r="M2" s="132"/>
      <c r="N2" s="135"/>
    </row>
    <row r="3" spans="1:14" ht="20.25" customHeight="1" x14ac:dyDescent="0.2">
      <c r="A3" s="133"/>
      <c r="B3" s="509" t="s">
        <v>22</v>
      </c>
      <c r="C3" s="510"/>
      <c r="D3" s="510"/>
      <c r="E3" s="510"/>
      <c r="F3" s="511"/>
      <c r="G3" s="133"/>
      <c r="I3" s="504"/>
      <c r="J3" s="136"/>
      <c r="K3" s="136"/>
      <c r="L3" s="136"/>
      <c r="M3" s="136"/>
    </row>
    <row r="4" spans="1:14" ht="48" x14ac:dyDescent="0.2">
      <c r="A4" s="133"/>
      <c r="B4" s="515" t="s">
        <v>399</v>
      </c>
      <c r="C4" s="516"/>
      <c r="D4" s="516"/>
      <c r="E4" s="516"/>
      <c r="F4" s="517"/>
      <c r="G4" s="133"/>
      <c r="I4" s="137" t="s">
        <v>386</v>
      </c>
      <c r="J4" s="138"/>
      <c r="K4" s="138"/>
      <c r="L4" s="138"/>
      <c r="M4" s="138"/>
    </row>
    <row r="5" spans="1:14" ht="45" customHeight="1" x14ac:dyDescent="0.2">
      <c r="A5" s="133"/>
      <c r="B5" s="505" t="s">
        <v>659</v>
      </c>
      <c r="C5" s="506"/>
      <c r="D5" s="506"/>
      <c r="E5" s="507" t="s">
        <v>283</v>
      </c>
      <c r="F5" s="508"/>
      <c r="G5" s="133"/>
      <c r="I5" s="137" t="s">
        <v>387</v>
      </c>
      <c r="J5" s="138"/>
      <c r="K5" s="138"/>
      <c r="L5" s="138"/>
      <c r="M5" s="138"/>
    </row>
    <row r="6" spans="1:14" ht="39.75" customHeight="1" x14ac:dyDescent="0.2">
      <c r="A6" s="133"/>
      <c r="B6" s="265" t="s">
        <v>660</v>
      </c>
      <c r="C6" s="257" t="s">
        <v>10</v>
      </c>
      <c r="D6" s="173" t="s">
        <v>11</v>
      </c>
      <c r="E6" s="173" t="s">
        <v>60</v>
      </c>
      <c r="F6" s="173" t="s">
        <v>264</v>
      </c>
      <c r="G6" s="133"/>
      <c r="I6" s="137" t="s">
        <v>388</v>
      </c>
      <c r="J6" s="138"/>
      <c r="K6" s="138"/>
      <c r="L6" s="138"/>
      <c r="M6" s="138"/>
    </row>
    <row r="7" spans="1:14" s="141" customFormat="1" ht="41.25" customHeight="1" x14ac:dyDescent="0.2">
      <c r="A7" s="139"/>
      <c r="B7" s="281">
        <v>42031</v>
      </c>
      <c r="C7" s="282">
        <v>0.39583333333333331</v>
      </c>
      <c r="D7" s="171" t="s">
        <v>246</v>
      </c>
      <c r="E7" s="272" t="s">
        <v>662</v>
      </c>
      <c r="F7" s="140" t="s">
        <v>513</v>
      </c>
      <c r="G7" s="139"/>
      <c r="I7" s="137" t="s">
        <v>389</v>
      </c>
      <c r="J7" s="138"/>
      <c r="K7" s="138"/>
      <c r="L7" s="138"/>
      <c r="M7" s="138"/>
    </row>
    <row r="8" spans="1:14" s="141" customFormat="1" ht="41.25" customHeight="1" x14ac:dyDescent="0.2">
      <c r="A8" s="139"/>
      <c r="B8" s="281">
        <v>42031</v>
      </c>
      <c r="C8" s="282">
        <v>0.4375</v>
      </c>
      <c r="D8" s="171" t="s">
        <v>245</v>
      </c>
      <c r="E8" s="272" t="s">
        <v>666</v>
      </c>
      <c r="F8" s="140" t="s">
        <v>513</v>
      </c>
      <c r="G8" s="139"/>
      <c r="I8" s="137" t="s">
        <v>390</v>
      </c>
      <c r="J8" s="138"/>
      <c r="K8" s="138"/>
      <c r="L8" s="138"/>
      <c r="M8" s="138"/>
    </row>
    <row r="9" spans="1:14" s="141" customFormat="1" ht="41.25" customHeight="1" x14ac:dyDescent="0.2">
      <c r="A9" s="329"/>
      <c r="B9" s="281">
        <v>42031</v>
      </c>
      <c r="C9" s="282">
        <v>0.43055555555555558</v>
      </c>
      <c r="D9" s="171" t="s">
        <v>1386</v>
      </c>
      <c r="E9" s="272" t="s">
        <v>673</v>
      </c>
      <c r="F9" s="140"/>
      <c r="G9" s="329"/>
      <c r="I9" s="137" t="s">
        <v>391</v>
      </c>
      <c r="J9" s="138"/>
      <c r="K9" s="138"/>
      <c r="L9" s="138"/>
      <c r="M9" s="138"/>
    </row>
    <row r="10" spans="1:14" s="141" customFormat="1" ht="41.25" customHeight="1" x14ac:dyDescent="0.2">
      <c r="A10" s="139"/>
      <c r="B10" s="281">
        <v>42031</v>
      </c>
      <c r="C10" s="282">
        <v>0.49305555555555558</v>
      </c>
      <c r="D10" s="171" t="s">
        <v>1385</v>
      </c>
      <c r="E10" s="272" t="s">
        <v>673</v>
      </c>
      <c r="F10" s="140" t="s">
        <v>513</v>
      </c>
      <c r="G10" s="139"/>
      <c r="I10" s="137" t="s">
        <v>392</v>
      </c>
      <c r="J10" s="138"/>
      <c r="K10" s="138"/>
      <c r="L10" s="138"/>
      <c r="M10" s="138"/>
    </row>
    <row r="11" spans="1:14" s="141" customFormat="1" ht="41.25" customHeight="1" x14ac:dyDescent="0.2">
      <c r="A11" s="139"/>
      <c r="B11" s="281">
        <v>42031</v>
      </c>
      <c r="C11" s="282">
        <v>0.5625</v>
      </c>
      <c r="D11" s="171" t="s">
        <v>247</v>
      </c>
      <c r="E11" s="272" t="s">
        <v>670</v>
      </c>
      <c r="F11" s="140" t="s">
        <v>513</v>
      </c>
      <c r="G11" s="139"/>
      <c r="I11" s="137" t="s">
        <v>393</v>
      </c>
      <c r="J11" s="138"/>
      <c r="K11" s="138"/>
      <c r="L11" s="138"/>
      <c r="M11" s="138"/>
    </row>
    <row r="12" spans="1:14" s="141" customFormat="1" ht="41.25" customHeight="1" x14ac:dyDescent="0.2">
      <c r="A12" s="139"/>
      <c r="B12" s="281">
        <v>42031</v>
      </c>
      <c r="C12" s="282">
        <v>0.59722222222222221</v>
      </c>
      <c r="D12" s="171" t="s">
        <v>252</v>
      </c>
      <c r="E12" s="272" t="s">
        <v>671</v>
      </c>
      <c r="F12" s="140" t="s">
        <v>513</v>
      </c>
      <c r="G12" s="139"/>
      <c r="I12" s="137" t="s">
        <v>394</v>
      </c>
      <c r="J12" s="138"/>
      <c r="K12" s="138"/>
      <c r="L12" s="138"/>
      <c r="M12" s="138"/>
    </row>
    <row r="13" spans="1:14" s="141" customFormat="1" ht="41.25" customHeight="1" x14ac:dyDescent="0.2">
      <c r="A13" s="139"/>
      <c r="B13" s="281">
        <v>42031</v>
      </c>
      <c r="C13" s="282">
        <v>0.60763888888888895</v>
      </c>
      <c r="D13" s="172" t="s">
        <v>248</v>
      </c>
      <c r="E13" s="272" t="s">
        <v>664</v>
      </c>
      <c r="F13" s="140" t="s">
        <v>513</v>
      </c>
      <c r="G13" s="139"/>
      <c r="I13" s="137" t="s">
        <v>395</v>
      </c>
      <c r="J13" s="138"/>
      <c r="K13" s="138"/>
      <c r="L13" s="138"/>
      <c r="M13" s="138"/>
    </row>
    <row r="14" spans="1:14" s="141" customFormat="1" ht="41.25" customHeight="1" x14ac:dyDescent="0.2">
      <c r="A14" s="139"/>
      <c r="B14" s="281">
        <v>42031</v>
      </c>
      <c r="C14" s="282">
        <v>0.81597222222222221</v>
      </c>
      <c r="D14" s="171" t="s">
        <v>249</v>
      </c>
      <c r="E14" s="272" t="s">
        <v>662</v>
      </c>
      <c r="F14" s="140" t="s">
        <v>513</v>
      </c>
      <c r="G14" s="139"/>
      <c r="I14" s="137" t="s">
        <v>396</v>
      </c>
      <c r="J14" s="138"/>
      <c r="K14" s="138"/>
      <c r="L14" s="138"/>
      <c r="M14" s="138"/>
    </row>
    <row r="15" spans="1:14" s="141" customFormat="1" ht="42" customHeight="1" x14ac:dyDescent="0.2">
      <c r="A15" s="139"/>
      <c r="B15" s="505" t="s">
        <v>659</v>
      </c>
      <c r="C15" s="506"/>
      <c r="D15" s="506"/>
      <c r="E15" s="507" t="s">
        <v>284</v>
      </c>
      <c r="F15" s="508"/>
      <c r="G15" s="139"/>
      <c r="I15" s="137" t="s">
        <v>397</v>
      </c>
      <c r="J15" s="138"/>
      <c r="K15" s="138"/>
      <c r="L15" s="138"/>
      <c r="M15" s="138"/>
    </row>
    <row r="16" spans="1:14" s="141" customFormat="1" ht="43.5" customHeight="1" x14ac:dyDescent="0.2">
      <c r="A16" s="139"/>
      <c r="B16" s="265" t="s">
        <v>10</v>
      </c>
      <c r="C16" s="257" t="s">
        <v>10</v>
      </c>
      <c r="D16" s="173" t="s">
        <v>11</v>
      </c>
      <c r="E16" s="173" t="s">
        <v>60</v>
      </c>
      <c r="F16" s="173" t="s">
        <v>264</v>
      </c>
      <c r="G16" s="139"/>
      <c r="I16" s="155" t="s">
        <v>51</v>
      </c>
      <c r="J16" s="142"/>
      <c r="K16" s="142"/>
      <c r="L16" s="142"/>
      <c r="M16" s="142"/>
    </row>
    <row r="17" spans="1:13" s="141" customFormat="1" ht="43.5" customHeight="1" x14ac:dyDescent="0.2">
      <c r="A17" s="139"/>
      <c r="B17" s="281">
        <v>42032</v>
      </c>
      <c r="C17" s="282">
        <v>0.375</v>
      </c>
      <c r="D17" s="171" t="s">
        <v>1341</v>
      </c>
      <c r="E17" s="272" t="s">
        <v>661</v>
      </c>
      <c r="F17" s="140" t="s">
        <v>513</v>
      </c>
      <c r="G17" s="139"/>
      <c r="I17" s="154" t="s">
        <v>47</v>
      </c>
      <c r="J17" s="142"/>
      <c r="K17" s="142"/>
      <c r="L17" s="142"/>
      <c r="M17" s="142"/>
    </row>
    <row r="18" spans="1:13" s="141" customFormat="1" ht="43.5" customHeight="1" x14ac:dyDescent="0.2">
      <c r="A18" s="143"/>
      <c r="B18" s="281">
        <v>42032</v>
      </c>
      <c r="C18" s="282">
        <v>0.43055555555555558</v>
      </c>
      <c r="D18" s="171" t="s">
        <v>250</v>
      </c>
      <c r="E18" s="272" t="s">
        <v>672</v>
      </c>
      <c r="F18" s="140" t="s">
        <v>513</v>
      </c>
      <c r="G18" s="143"/>
      <c r="I18" s="154" t="s">
        <v>48</v>
      </c>
      <c r="J18" s="142"/>
      <c r="K18" s="142"/>
      <c r="L18" s="142"/>
      <c r="M18" s="142"/>
    </row>
    <row r="19" spans="1:13" s="141" customFormat="1" ht="43.5" customHeight="1" x14ac:dyDescent="0.2">
      <c r="A19" s="143"/>
      <c r="B19" s="281">
        <v>42032</v>
      </c>
      <c r="C19" s="282">
        <v>0.44791666666666669</v>
      </c>
      <c r="D19" s="171" t="s">
        <v>519</v>
      </c>
      <c r="E19" s="272" t="s">
        <v>661</v>
      </c>
      <c r="F19" s="140" t="s">
        <v>513</v>
      </c>
      <c r="G19" s="143"/>
      <c r="I19" s="154" t="s">
        <v>49</v>
      </c>
      <c r="J19" s="142"/>
      <c r="K19" s="142"/>
      <c r="L19" s="142"/>
      <c r="M19" s="142"/>
    </row>
    <row r="20" spans="1:13" s="144" customFormat="1" ht="43.5" customHeight="1" x14ac:dyDescent="0.2">
      <c r="A20" s="143"/>
      <c r="B20" s="281">
        <v>42032</v>
      </c>
      <c r="C20" s="282">
        <v>0.46180555555555558</v>
      </c>
      <c r="D20" s="171" t="s">
        <v>251</v>
      </c>
      <c r="E20" s="272" t="s">
        <v>665</v>
      </c>
      <c r="F20" s="140"/>
      <c r="G20" s="143"/>
      <c r="I20" s="154" t="s">
        <v>50</v>
      </c>
      <c r="J20" s="142"/>
      <c r="K20" s="142"/>
      <c r="L20" s="142"/>
      <c r="M20" s="142"/>
    </row>
    <row r="21" spans="1:13" s="144" customFormat="1" ht="43.5" customHeight="1" x14ac:dyDescent="0.2">
      <c r="A21" s="143"/>
      <c r="B21" s="281">
        <v>42032</v>
      </c>
      <c r="C21" s="282">
        <v>0.52083333333333337</v>
      </c>
      <c r="D21" s="171" t="s">
        <v>518</v>
      </c>
      <c r="E21" s="272" t="s">
        <v>661</v>
      </c>
      <c r="F21" s="140" t="s">
        <v>513</v>
      </c>
      <c r="G21" s="143"/>
      <c r="I21" s="155" t="s">
        <v>53</v>
      </c>
      <c r="J21" s="142"/>
      <c r="K21" s="145"/>
      <c r="L21" s="145"/>
      <c r="M21" s="145"/>
    </row>
    <row r="22" spans="1:13" s="144" customFormat="1" ht="43.5" customHeight="1" x14ac:dyDescent="0.2">
      <c r="A22" s="139"/>
      <c r="B22" s="281">
        <v>42032</v>
      </c>
      <c r="C22" s="282">
        <v>0.5625</v>
      </c>
      <c r="D22" s="171" t="s">
        <v>253</v>
      </c>
      <c r="E22" s="272" t="s">
        <v>663</v>
      </c>
      <c r="F22" s="140" t="s">
        <v>513</v>
      </c>
      <c r="G22" s="139"/>
      <c r="I22" s="153" t="s">
        <v>52</v>
      </c>
      <c r="J22" s="146"/>
      <c r="K22" s="145"/>
      <c r="L22" s="145"/>
      <c r="M22" s="145"/>
    </row>
    <row r="23" spans="1:13" s="141" customFormat="1" ht="43.5" customHeight="1" x14ac:dyDescent="0.2">
      <c r="A23" s="502"/>
      <c r="B23" s="281">
        <v>42032</v>
      </c>
      <c r="C23" s="282">
        <v>0.73611111111111116</v>
      </c>
      <c r="D23" s="171" t="s">
        <v>254</v>
      </c>
      <c r="E23" s="272" t="s">
        <v>665</v>
      </c>
      <c r="F23" s="140" t="s">
        <v>513</v>
      </c>
      <c r="G23" s="218"/>
      <c r="I23" s="153" t="s">
        <v>1417</v>
      </c>
      <c r="J23" s="146"/>
      <c r="K23" s="145"/>
      <c r="L23" s="145"/>
      <c r="M23" s="145"/>
    </row>
    <row r="24" spans="1:13" s="141" customFormat="1" ht="44.25" customHeight="1" x14ac:dyDescent="0.2">
      <c r="A24" s="502"/>
      <c r="B24" s="266"/>
      <c r="C24" s="258"/>
      <c r="D24" s="133"/>
      <c r="E24" s="133"/>
      <c r="F24" s="133"/>
      <c r="G24" s="218"/>
      <c r="I24" s="153" t="s">
        <v>1418</v>
      </c>
      <c r="J24" s="146"/>
      <c r="K24" s="145"/>
      <c r="L24" s="145"/>
      <c r="M24" s="145"/>
    </row>
    <row r="25" spans="1:13" s="141" customFormat="1" ht="30.75" customHeight="1" x14ac:dyDescent="0.2">
      <c r="A25" s="148"/>
      <c r="B25" s="267"/>
      <c r="C25" s="259"/>
      <c r="D25" s="135"/>
      <c r="E25" s="135"/>
      <c r="F25" s="135"/>
      <c r="G25" s="148"/>
      <c r="H25" s="135"/>
      <c r="K25" s="147"/>
      <c r="L25" s="147"/>
      <c r="M25" s="147"/>
    </row>
    <row r="26" spans="1:13" s="141" customFormat="1" ht="36.75" customHeight="1" x14ac:dyDescent="0.2">
      <c r="A26" s="148"/>
      <c r="B26" s="268"/>
      <c r="C26" s="260"/>
      <c r="G26" s="148"/>
    </row>
    <row r="27" spans="1:13" s="141" customFormat="1" ht="16.5" customHeight="1" x14ac:dyDescent="0.2">
      <c r="A27" s="148"/>
      <c r="B27" s="268"/>
      <c r="C27" s="260"/>
      <c r="G27" s="148"/>
    </row>
    <row r="28" spans="1:13" s="141" customFormat="1" ht="72" customHeight="1" x14ac:dyDescent="0.2">
      <c r="A28" s="150"/>
      <c r="B28" s="268"/>
      <c r="C28" s="260"/>
      <c r="G28" s="150"/>
      <c r="I28" s="149"/>
      <c r="J28" s="149"/>
      <c r="K28" s="149"/>
      <c r="L28" s="149"/>
      <c r="M28" s="149"/>
    </row>
    <row r="29" spans="1:13" s="149" customFormat="1" ht="78.75" customHeight="1" x14ac:dyDescent="0.2">
      <c r="A29" s="150"/>
      <c r="B29" s="269"/>
      <c r="C29" s="261"/>
      <c r="G29" s="150"/>
    </row>
    <row r="30" spans="1:13" s="149" customFormat="1" ht="48.75" customHeight="1" x14ac:dyDescent="0.2">
      <c r="A30" s="150"/>
      <c r="B30" s="269"/>
      <c r="C30" s="261"/>
      <c r="G30" s="150"/>
    </row>
    <row r="31" spans="1:13" s="149" customFormat="1" ht="38.25" customHeight="1" x14ac:dyDescent="0.2">
      <c r="A31" s="150"/>
      <c r="B31" s="269"/>
      <c r="C31" s="261"/>
      <c r="G31" s="150"/>
    </row>
    <row r="32" spans="1:13" s="149" customFormat="1" ht="52.5" customHeight="1" x14ac:dyDescent="0.2">
      <c r="A32" s="152"/>
      <c r="B32" s="269"/>
      <c r="C32" s="261"/>
      <c r="G32" s="152"/>
      <c r="I32" s="151"/>
      <c r="J32" s="151"/>
      <c r="K32" s="151"/>
      <c r="L32" s="151"/>
      <c r="M32" s="151"/>
    </row>
    <row r="33" spans="1:13" s="151" customFormat="1" ht="94.5" customHeight="1" x14ac:dyDescent="0.2">
      <c r="A33" s="152"/>
      <c r="B33" s="270"/>
      <c r="C33" s="262"/>
      <c r="G33" s="152"/>
    </row>
    <row r="34" spans="1:13" s="151" customFormat="1" ht="34.5" customHeight="1" x14ac:dyDescent="0.2">
      <c r="B34" s="270"/>
      <c r="C34" s="262"/>
    </row>
    <row r="35" spans="1:13" s="151" customFormat="1" ht="47.25" customHeight="1" x14ac:dyDescent="0.2">
      <c r="B35" s="270"/>
      <c r="C35" s="262"/>
    </row>
    <row r="36" spans="1:13" s="151" customFormat="1" ht="36.75" customHeight="1" x14ac:dyDescent="0.2">
      <c r="B36" s="270"/>
      <c r="C36" s="262"/>
    </row>
    <row r="37" spans="1:13" s="151" customFormat="1" ht="47.25" customHeight="1" x14ac:dyDescent="0.2">
      <c r="B37" s="270"/>
      <c r="C37" s="262"/>
    </row>
    <row r="38" spans="1:13" s="151" customFormat="1" ht="51" customHeight="1" x14ac:dyDescent="0.2">
      <c r="B38" s="270"/>
      <c r="C38" s="262"/>
    </row>
    <row r="39" spans="1:13" s="151" customFormat="1" ht="56.25" customHeight="1" x14ac:dyDescent="0.2">
      <c r="B39" s="270"/>
      <c r="C39" s="262"/>
    </row>
    <row r="40" spans="1:13" s="151" customFormat="1" ht="49.5" customHeight="1" x14ac:dyDescent="0.2">
      <c r="A40" s="134"/>
      <c r="B40" s="270"/>
      <c r="C40" s="262"/>
      <c r="G40" s="134"/>
      <c r="I40" s="134"/>
      <c r="J40" s="134"/>
      <c r="K40" s="134"/>
      <c r="L40" s="134"/>
      <c r="M40" s="134"/>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3:A24"/>
    <mergeCell ref="I1:I3"/>
    <mergeCell ref="B5:D5"/>
    <mergeCell ref="E5:F5"/>
    <mergeCell ref="B15:D15"/>
    <mergeCell ref="E15:F15"/>
    <mergeCell ref="B3:F3"/>
    <mergeCell ref="B2:F2"/>
    <mergeCell ref="B4:F4"/>
  </mergeCells>
  <phoneticPr fontId="2" type="noConversion"/>
  <hyperlinks>
    <hyperlink ref="D18" location="Yüksek!D3" display="Yüksek  Atlama"/>
    <hyperlink ref="D7" location="'60M.Seçme'!C3" display="60 Metre Seçme"/>
    <hyperlink ref="D20" location="'60M.Eng.Seçme.'!A1" display="60 Metre Engelli Seçme "/>
    <hyperlink ref="D8" location="Sırık!D3" display="Sırıkla Atlama"/>
    <hyperlink ref="D22" location="'800M'!A1" display="800 Metre"/>
    <hyperlink ref="D14" location="'60M.Final'!C3" display="60 Metre Final"/>
    <hyperlink ref="D12" location="'Üç Adım'!C3" display="Üç Adım Atlama"/>
    <hyperlink ref="D11" location="'400m'!A1" display="400 Metre"/>
    <hyperlink ref="D10" location="Gülle!C3" display="Gülle Atma"/>
    <hyperlink ref="D13" location="'1500m'!A1" display="1500 Metre"/>
    <hyperlink ref="D23" location="'60M.Eng.Final'!C3" display="60 Metre Engelli Final"/>
    <hyperlink ref="D21" location="UZUN!A1" display="Uzun Atlama"/>
    <hyperlink ref="D19" location="UZUN!A1" display="Uzun Atlama"/>
    <hyperlink ref="D1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141"/>
  <sheetViews>
    <sheetView view="pageBreakPreview" zoomScale="90" zoomScaleNormal="100" zoomScaleSheetLayoutView="90" workbookViewId="0">
      <selection sqref="A1:O1"/>
    </sheetView>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3.42578125" style="22" customWidth="1"/>
    <col min="7" max="7" width="7.5703125" style="35" customWidth="1"/>
    <col min="8" max="8" width="2.140625" style="22" customWidth="1"/>
    <col min="9" max="9" width="4.42578125" style="34" customWidth="1"/>
    <col min="10" max="10" width="6.7109375" style="34" customWidth="1"/>
    <col min="11" max="11" width="12" style="34" customWidth="1"/>
    <col min="12" max="12" width="24.7109375" style="36" customWidth="1"/>
    <col min="13" max="13" width="19.85546875" style="68" customWidth="1"/>
    <col min="14" max="14" width="13.7109375" style="68" customWidth="1"/>
    <col min="15" max="15" width="6.5703125" style="22" customWidth="1"/>
    <col min="16" max="16" width="5.7109375" style="22" customWidth="1"/>
    <col min="17" max="16384" width="9.140625" style="22"/>
  </cols>
  <sheetData>
    <row r="1" spans="1:15" s="10" customFormat="1" ht="39" customHeight="1" x14ac:dyDescent="0.2">
      <c r="A1" s="528" t="s">
        <v>256</v>
      </c>
      <c r="B1" s="528"/>
      <c r="C1" s="528"/>
      <c r="D1" s="528"/>
      <c r="E1" s="528"/>
      <c r="F1" s="528"/>
      <c r="G1" s="528"/>
      <c r="H1" s="528"/>
      <c r="I1" s="528"/>
      <c r="J1" s="528"/>
      <c r="K1" s="528"/>
      <c r="L1" s="528"/>
      <c r="M1" s="528"/>
      <c r="N1" s="528"/>
      <c r="O1" s="528"/>
    </row>
    <row r="2" spans="1:15" s="10" customFormat="1" ht="24.75" customHeight="1" x14ac:dyDescent="0.2">
      <c r="A2" s="557" t="s">
        <v>668</v>
      </c>
      <c r="B2" s="557"/>
      <c r="C2" s="557"/>
      <c r="D2" s="557"/>
      <c r="E2" s="557"/>
      <c r="F2" s="557"/>
      <c r="G2" s="557"/>
      <c r="H2" s="557"/>
      <c r="I2" s="557"/>
      <c r="J2" s="557"/>
      <c r="K2" s="557"/>
      <c r="L2" s="557"/>
      <c r="M2" s="557"/>
      <c r="N2" s="557"/>
      <c r="O2" s="557"/>
    </row>
    <row r="3" spans="1:15" s="13" customFormat="1" ht="21" customHeight="1" x14ac:dyDescent="0.2">
      <c r="A3" s="542" t="s">
        <v>337</v>
      </c>
      <c r="B3" s="542"/>
      <c r="C3" s="542"/>
      <c r="D3" s="543" t="s">
        <v>247</v>
      </c>
      <c r="E3" s="543"/>
      <c r="F3" s="559" t="s">
        <v>59</v>
      </c>
      <c r="G3" s="559"/>
      <c r="H3" s="11" t="s">
        <v>262</v>
      </c>
      <c r="I3" s="546" t="s">
        <v>670</v>
      </c>
      <c r="J3" s="546"/>
      <c r="K3" s="546"/>
      <c r="L3" s="546"/>
      <c r="M3" s="334" t="s">
        <v>263</v>
      </c>
      <c r="N3" s="545" t="s">
        <v>513</v>
      </c>
      <c r="O3" s="545"/>
    </row>
    <row r="4" spans="1:15" s="13" customFormat="1" ht="17.25" customHeight="1" x14ac:dyDescent="0.2">
      <c r="A4" s="540" t="s">
        <v>267</v>
      </c>
      <c r="B4" s="540"/>
      <c r="C4" s="540"/>
      <c r="D4" s="541" t="s">
        <v>659</v>
      </c>
      <c r="E4" s="541"/>
      <c r="F4" s="41"/>
      <c r="G4" s="41"/>
      <c r="H4" s="41"/>
      <c r="I4" s="41"/>
      <c r="J4" s="41"/>
      <c r="K4" s="41"/>
      <c r="L4" s="42"/>
      <c r="M4" s="105" t="s">
        <v>5</v>
      </c>
      <c r="N4" s="274">
        <v>42031</v>
      </c>
      <c r="O4" s="275">
        <v>0.5625</v>
      </c>
    </row>
    <row r="5" spans="1:15" s="10" customFormat="1" ht="13.5" customHeight="1" x14ac:dyDescent="0.2">
      <c r="A5" s="14"/>
      <c r="B5" s="14"/>
      <c r="C5" s="15"/>
      <c r="D5" s="16"/>
      <c r="E5" s="17"/>
      <c r="F5" s="17"/>
      <c r="G5" s="17"/>
      <c r="H5" s="17"/>
      <c r="I5" s="14"/>
      <c r="J5" s="14"/>
      <c r="K5" s="14"/>
      <c r="L5" s="18"/>
      <c r="M5" s="19"/>
      <c r="N5" s="574">
        <v>42032.770646643519</v>
      </c>
      <c r="O5" s="574"/>
    </row>
    <row r="6" spans="1:15" s="20" customFormat="1" ht="18.75" customHeight="1" x14ac:dyDescent="0.2">
      <c r="A6" s="548" t="s">
        <v>12</v>
      </c>
      <c r="B6" s="549" t="s">
        <v>260</v>
      </c>
      <c r="C6" s="551" t="s">
        <v>285</v>
      </c>
      <c r="D6" s="547" t="s">
        <v>14</v>
      </c>
      <c r="E6" s="547" t="s">
        <v>57</v>
      </c>
      <c r="F6" s="547" t="s">
        <v>15</v>
      </c>
      <c r="G6" s="552" t="s">
        <v>30</v>
      </c>
      <c r="I6" s="548" t="s">
        <v>12</v>
      </c>
      <c r="J6" s="549" t="s">
        <v>260</v>
      </c>
      <c r="K6" s="551" t="s">
        <v>285</v>
      </c>
      <c r="L6" s="547" t="s">
        <v>14</v>
      </c>
      <c r="M6" s="547" t="s">
        <v>57</v>
      </c>
      <c r="N6" s="547" t="s">
        <v>15</v>
      </c>
      <c r="O6" s="552" t="s">
        <v>30</v>
      </c>
    </row>
    <row r="7" spans="1:15" ht="26.25" customHeight="1" x14ac:dyDescent="0.2">
      <c r="A7" s="548"/>
      <c r="B7" s="550"/>
      <c r="C7" s="551"/>
      <c r="D7" s="547"/>
      <c r="E7" s="547"/>
      <c r="F7" s="547"/>
      <c r="G7" s="553"/>
      <c r="H7" s="21"/>
      <c r="I7" s="548"/>
      <c r="J7" s="550"/>
      <c r="K7" s="551"/>
      <c r="L7" s="547"/>
      <c r="M7" s="547"/>
      <c r="N7" s="547"/>
      <c r="O7" s="553"/>
    </row>
    <row r="8" spans="1:15" s="20" customFormat="1" ht="25.5" customHeight="1" x14ac:dyDescent="0.2">
      <c r="A8" s="23">
        <v>1</v>
      </c>
      <c r="B8" s="94">
        <v>607</v>
      </c>
      <c r="C8" s="156">
        <v>37563</v>
      </c>
      <c r="D8" s="225" t="s">
        <v>799</v>
      </c>
      <c r="E8" s="226" t="s">
        <v>713</v>
      </c>
      <c r="F8" s="234">
        <v>10184</v>
      </c>
      <c r="G8" s="95"/>
      <c r="H8" s="28"/>
      <c r="I8" s="29">
        <v>46</v>
      </c>
      <c r="J8" s="29">
        <v>22</v>
      </c>
      <c r="K8" s="156">
        <v>37354</v>
      </c>
      <c r="L8" s="395" t="s">
        <v>746</v>
      </c>
      <c r="M8" s="61" t="s">
        <v>747</v>
      </c>
      <c r="N8" s="234">
        <v>11222</v>
      </c>
      <c r="O8" s="33"/>
    </row>
    <row r="9" spans="1:15" s="20" customFormat="1" ht="25.5" customHeight="1" x14ac:dyDescent="0.2">
      <c r="A9" s="23">
        <v>2</v>
      </c>
      <c r="B9" s="94">
        <v>69</v>
      </c>
      <c r="C9" s="156">
        <v>36681</v>
      </c>
      <c r="D9" s="225" t="s">
        <v>976</v>
      </c>
      <c r="E9" s="226" t="s">
        <v>830</v>
      </c>
      <c r="F9" s="234">
        <v>10225</v>
      </c>
      <c r="G9" s="95"/>
      <c r="H9" s="28"/>
      <c r="I9" s="29">
        <v>47</v>
      </c>
      <c r="J9" s="29">
        <v>661</v>
      </c>
      <c r="K9" s="156">
        <v>36863</v>
      </c>
      <c r="L9" s="395" t="s">
        <v>804</v>
      </c>
      <c r="M9" s="61" t="s">
        <v>805</v>
      </c>
      <c r="N9" s="234">
        <v>11233</v>
      </c>
      <c r="O9" s="33"/>
    </row>
    <row r="10" spans="1:15" s="20" customFormat="1" ht="25.5" customHeight="1" x14ac:dyDescent="0.2">
      <c r="A10" s="23">
        <v>3</v>
      </c>
      <c r="B10" s="94">
        <v>77</v>
      </c>
      <c r="C10" s="156">
        <v>36603</v>
      </c>
      <c r="D10" s="225" t="s">
        <v>750</v>
      </c>
      <c r="E10" s="226" t="s">
        <v>751</v>
      </c>
      <c r="F10" s="234">
        <v>10251</v>
      </c>
      <c r="G10" s="95"/>
      <c r="H10" s="28"/>
      <c r="I10" s="29">
        <v>48</v>
      </c>
      <c r="J10" s="29">
        <v>350</v>
      </c>
      <c r="K10" s="156">
        <v>36553</v>
      </c>
      <c r="L10" s="395" t="s">
        <v>772</v>
      </c>
      <c r="M10" s="61" t="s">
        <v>271</v>
      </c>
      <c r="N10" s="234">
        <v>11257</v>
      </c>
      <c r="O10" s="33"/>
    </row>
    <row r="11" spans="1:15" s="20" customFormat="1" ht="25.5" customHeight="1" x14ac:dyDescent="0.2">
      <c r="A11" s="23">
        <v>4</v>
      </c>
      <c r="B11" s="94">
        <v>289</v>
      </c>
      <c r="C11" s="156">
        <v>36623</v>
      </c>
      <c r="D11" s="225" t="s">
        <v>765</v>
      </c>
      <c r="E11" s="226" t="s">
        <v>691</v>
      </c>
      <c r="F11" s="234">
        <v>10326</v>
      </c>
      <c r="G11" s="95"/>
      <c r="H11" s="28"/>
      <c r="I11" s="29">
        <v>49</v>
      </c>
      <c r="J11" s="29">
        <v>144</v>
      </c>
      <c r="K11" s="156">
        <v>37094</v>
      </c>
      <c r="L11" s="395" t="s">
        <v>1109</v>
      </c>
      <c r="M11" s="61" t="s">
        <v>732</v>
      </c>
      <c r="N11" s="234">
        <v>11284</v>
      </c>
      <c r="O11" s="33"/>
    </row>
    <row r="12" spans="1:15" s="20" customFormat="1" ht="25.5" customHeight="1" x14ac:dyDescent="0.2">
      <c r="A12" s="23">
        <v>5</v>
      </c>
      <c r="B12" s="94">
        <v>244</v>
      </c>
      <c r="C12" s="156">
        <v>36610</v>
      </c>
      <c r="D12" s="225" t="s">
        <v>991</v>
      </c>
      <c r="E12" s="226" t="s">
        <v>763</v>
      </c>
      <c r="F12" s="234">
        <v>10347</v>
      </c>
      <c r="G12" s="95"/>
      <c r="H12" s="28"/>
      <c r="I12" s="29">
        <v>50</v>
      </c>
      <c r="J12" s="29">
        <v>102</v>
      </c>
      <c r="K12" s="156">
        <v>37247</v>
      </c>
      <c r="L12" s="395" t="s">
        <v>836</v>
      </c>
      <c r="M12" s="61" t="s">
        <v>723</v>
      </c>
      <c r="N12" s="234">
        <v>11322</v>
      </c>
      <c r="O12" s="33"/>
    </row>
    <row r="13" spans="1:15" s="20" customFormat="1" ht="25.5" customHeight="1" x14ac:dyDescent="0.2">
      <c r="A13" s="23">
        <v>6</v>
      </c>
      <c r="B13" s="94">
        <v>478</v>
      </c>
      <c r="C13" s="156">
        <v>36970</v>
      </c>
      <c r="D13" s="225" t="s">
        <v>784</v>
      </c>
      <c r="E13" s="226" t="s">
        <v>783</v>
      </c>
      <c r="F13" s="234">
        <v>10405</v>
      </c>
      <c r="G13" s="95"/>
      <c r="H13" s="28"/>
      <c r="I13" s="29">
        <v>51</v>
      </c>
      <c r="J13" s="29">
        <v>37</v>
      </c>
      <c r="K13" s="156">
        <v>37775</v>
      </c>
      <c r="L13" s="395" t="s">
        <v>828</v>
      </c>
      <c r="M13" s="61" t="s">
        <v>749</v>
      </c>
      <c r="N13" s="234">
        <v>11323</v>
      </c>
      <c r="O13" s="33"/>
    </row>
    <row r="14" spans="1:15" s="20" customFormat="1" ht="25.5" customHeight="1" thickBot="1" x14ac:dyDescent="0.25">
      <c r="A14" s="344">
        <v>7</v>
      </c>
      <c r="B14" s="402">
        <v>246</v>
      </c>
      <c r="C14" s="403">
        <v>36759</v>
      </c>
      <c r="D14" s="404" t="s">
        <v>764</v>
      </c>
      <c r="E14" s="405" t="s">
        <v>763</v>
      </c>
      <c r="F14" s="406">
        <v>10452</v>
      </c>
      <c r="G14" s="407"/>
      <c r="H14" s="28"/>
      <c r="I14" s="29">
        <v>52</v>
      </c>
      <c r="J14" s="29">
        <v>506</v>
      </c>
      <c r="K14" s="156">
        <v>37246</v>
      </c>
      <c r="L14" s="395" t="s">
        <v>787</v>
      </c>
      <c r="M14" s="61" t="s">
        <v>786</v>
      </c>
      <c r="N14" s="234">
        <v>11384</v>
      </c>
      <c r="O14" s="33"/>
    </row>
    <row r="15" spans="1:15" s="20" customFormat="1" ht="25.5" customHeight="1" x14ac:dyDescent="0.2">
      <c r="A15" s="338">
        <v>8</v>
      </c>
      <c r="B15" s="396">
        <v>419</v>
      </c>
      <c r="C15" s="397">
        <v>37153</v>
      </c>
      <c r="D15" s="398" t="s">
        <v>884</v>
      </c>
      <c r="E15" s="399" t="s">
        <v>271</v>
      </c>
      <c r="F15" s="400">
        <v>10515</v>
      </c>
      <c r="G15" s="401"/>
      <c r="H15" s="28"/>
      <c r="I15" s="29">
        <v>53</v>
      </c>
      <c r="J15" s="29">
        <v>366</v>
      </c>
      <c r="K15" s="156">
        <v>37659</v>
      </c>
      <c r="L15" s="395" t="s">
        <v>773</v>
      </c>
      <c r="M15" s="61" t="s">
        <v>271</v>
      </c>
      <c r="N15" s="234">
        <v>11399</v>
      </c>
      <c r="O15" s="33"/>
    </row>
    <row r="16" spans="1:15" s="20" customFormat="1" ht="25.5" customHeight="1" x14ac:dyDescent="0.2">
      <c r="A16" s="23">
        <v>9</v>
      </c>
      <c r="B16" s="94">
        <v>729</v>
      </c>
      <c r="C16" s="156">
        <v>36612</v>
      </c>
      <c r="D16" s="225" t="s">
        <v>808</v>
      </c>
      <c r="E16" s="226" t="s">
        <v>809</v>
      </c>
      <c r="F16" s="234">
        <v>10524</v>
      </c>
      <c r="G16" s="95"/>
      <c r="H16" s="28"/>
      <c r="I16" s="29">
        <v>54</v>
      </c>
      <c r="J16" s="29">
        <v>517</v>
      </c>
      <c r="K16" s="156">
        <v>37197</v>
      </c>
      <c r="L16" s="395" t="s">
        <v>790</v>
      </c>
      <c r="M16" s="61" t="s">
        <v>786</v>
      </c>
      <c r="N16" s="234">
        <v>11431</v>
      </c>
      <c r="O16" s="33"/>
    </row>
    <row r="17" spans="1:15" s="20" customFormat="1" ht="25.5" customHeight="1" x14ac:dyDescent="0.2">
      <c r="A17" s="23">
        <v>10</v>
      </c>
      <c r="B17" s="94">
        <v>250</v>
      </c>
      <c r="C17" s="156">
        <v>37340</v>
      </c>
      <c r="D17" s="225" t="s">
        <v>852</v>
      </c>
      <c r="E17" s="226" t="s">
        <v>737</v>
      </c>
      <c r="F17" s="234">
        <v>10532</v>
      </c>
      <c r="G17" s="95"/>
      <c r="H17" s="28"/>
      <c r="I17" s="29">
        <v>55</v>
      </c>
      <c r="J17" s="29">
        <v>97</v>
      </c>
      <c r="K17" s="156">
        <v>37021</v>
      </c>
      <c r="L17" s="395" t="s">
        <v>835</v>
      </c>
      <c r="M17" s="61" t="s">
        <v>723</v>
      </c>
      <c r="N17" s="234">
        <v>11448</v>
      </c>
      <c r="O17" s="33"/>
    </row>
    <row r="18" spans="1:15" s="20" customFormat="1" ht="25.5" customHeight="1" x14ac:dyDescent="0.2">
      <c r="A18" s="23">
        <v>11</v>
      </c>
      <c r="B18" s="94">
        <v>78</v>
      </c>
      <c r="C18" s="156">
        <v>36901</v>
      </c>
      <c r="D18" s="225" t="s">
        <v>833</v>
      </c>
      <c r="E18" s="226" t="s">
        <v>751</v>
      </c>
      <c r="F18" s="234">
        <v>10559</v>
      </c>
      <c r="G18" s="95"/>
      <c r="H18" s="28"/>
      <c r="I18" s="29">
        <v>56</v>
      </c>
      <c r="J18" s="29">
        <v>452</v>
      </c>
      <c r="K18" s="156">
        <v>36951</v>
      </c>
      <c r="L18" s="395" t="s">
        <v>777</v>
      </c>
      <c r="M18" s="61" t="s">
        <v>778</v>
      </c>
      <c r="N18" s="234">
        <v>11519</v>
      </c>
      <c r="O18" s="33"/>
    </row>
    <row r="19" spans="1:15" s="20" customFormat="1" ht="25.5" customHeight="1" x14ac:dyDescent="0.2">
      <c r="A19" s="23">
        <v>12</v>
      </c>
      <c r="B19" s="94">
        <v>408</v>
      </c>
      <c r="C19" s="156">
        <v>36932</v>
      </c>
      <c r="D19" s="225" t="s">
        <v>775</v>
      </c>
      <c r="E19" s="226" t="s">
        <v>271</v>
      </c>
      <c r="F19" s="234">
        <v>10591</v>
      </c>
      <c r="G19" s="95"/>
      <c r="H19" s="28"/>
      <c r="I19" s="29">
        <v>57</v>
      </c>
      <c r="J19" s="29">
        <v>455</v>
      </c>
      <c r="K19" s="156">
        <v>37260</v>
      </c>
      <c r="L19" s="395" t="s">
        <v>779</v>
      </c>
      <c r="M19" s="61" t="s">
        <v>778</v>
      </c>
      <c r="N19" s="234">
        <v>11527</v>
      </c>
      <c r="O19" s="33"/>
    </row>
    <row r="20" spans="1:15" s="20" customFormat="1" ht="25.5" customHeight="1" x14ac:dyDescent="0.2">
      <c r="A20" s="23">
        <v>13</v>
      </c>
      <c r="B20" s="94">
        <v>13</v>
      </c>
      <c r="C20" s="156">
        <v>36951</v>
      </c>
      <c r="D20" s="225" t="s">
        <v>744</v>
      </c>
      <c r="E20" s="226" t="s">
        <v>745</v>
      </c>
      <c r="F20" s="234">
        <v>10594</v>
      </c>
      <c r="G20" s="95"/>
      <c r="H20" s="28"/>
      <c r="I20" s="29">
        <v>58</v>
      </c>
      <c r="J20" s="29">
        <v>520</v>
      </c>
      <c r="K20" s="156">
        <v>37266</v>
      </c>
      <c r="L20" s="395" t="s">
        <v>791</v>
      </c>
      <c r="M20" s="61" t="s">
        <v>786</v>
      </c>
      <c r="N20" s="234">
        <v>11553</v>
      </c>
      <c r="O20" s="33"/>
    </row>
    <row r="21" spans="1:15" s="20" customFormat="1" ht="25.5" customHeight="1" x14ac:dyDescent="0.2">
      <c r="A21" s="23">
        <v>14</v>
      </c>
      <c r="B21" s="94">
        <v>30</v>
      </c>
      <c r="C21" s="156">
        <v>36892</v>
      </c>
      <c r="D21" s="225" t="s">
        <v>827</v>
      </c>
      <c r="E21" s="226" t="s">
        <v>749</v>
      </c>
      <c r="F21" s="234">
        <v>10595</v>
      </c>
      <c r="G21" s="95"/>
      <c r="H21" s="28"/>
      <c r="I21" s="29">
        <v>59</v>
      </c>
      <c r="J21" s="29">
        <v>245</v>
      </c>
      <c r="K21" s="156">
        <v>36924</v>
      </c>
      <c r="L21" s="395" t="s">
        <v>850</v>
      </c>
      <c r="M21" s="61" t="s">
        <v>763</v>
      </c>
      <c r="N21" s="234">
        <v>11654</v>
      </c>
      <c r="O21" s="33"/>
    </row>
    <row r="22" spans="1:15" s="20" customFormat="1" ht="25.5" customHeight="1" x14ac:dyDescent="0.2">
      <c r="A22" s="23">
        <v>15</v>
      </c>
      <c r="B22" s="94">
        <v>326</v>
      </c>
      <c r="C22" s="156">
        <v>37039</v>
      </c>
      <c r="D22" s="225" t="s">
        <v>770</v>
      </c>
      <c r="E22" s="226" t="s">
        <v>271</v>
      </c>
      <c r="F22" s="234">
        <v>10603</v>
      </c>
      <c r="G22" s="95"/>
      <c r="H22" s="28"/>
      <c r="I22" s="29">
        <v>60</v>
      </c>
      <c r="J22" s="29">
        <v>323</v>
      </c>
      <c r="K22" s="156">
        <v>36951</v>
      </c>
      <c r="L22" s="395" t="s">
        <v>859</v>
      </c>
      <c r="M22" s="61" t="s">
        <v>271</v>
      </c>
      <c r="N22" s="234">
        <v>11717</v>
      </c>
      <c r="O22" s="33"/>
    </row>
    <row r="23" spans="1:15" s="20" customFormat="1" ht="25.5" customHeight="1" x14ac:dyDescent="0.2">
      <c r="A23" s="23">
        <v>16</v>
      </c>
      <c r="B23" s="94">
        <v>401</v>
      </c>
      <c r="C23" s="156">
        <v>36970</v>
      </c>
      <c r="D23" s="225" t="s">
        <v>880</v>
      </c>
      <c r="E23" s="226" t="s">
        <v>271</v>
      </c>
      <c r="F23" s="234">
        <v>10617</v>
      </c>
      <c r="G23" s="95"/>
      <c r="H23" s="28"/>
      <c r="I23" s="29">
        <v>61</v>
      </c>
      <c r="J23" s="29">
        <v>674</v>
      </c>
      <c r="K23" s="156">
        <v>37038</v>
      </c>
      <c r="L23" s="395" t="s">
        <v>959</v>
      </c>
      <c r="M23" s="61" t="s">
        <v>960</v>
      </c>
      <c r="N23" s="234">
        <v>11718</v>
      </c>
      <c r="O23" s="33"/>
    </row>
    <row r="24" spans="1:15" s="20" customFormat="1" ht="25.5" customHeight="1" x14ac:dyDescent="0.2">
      <c r="A24" s="23">
        <v>17</v>
      </c>
      <c r="B24" s="94">
        <v>90</v>
      </c>
      <c r="C24" s="156">
        <v>36588</v>
      </c>
      <c r="D24" s="225" t="s">
        <v>752</v>
      </c>
      <c r="E24" s="226" t="s">
        <v>751</v>
      </c>
      <c r="F24" s="234">
        <v>10688</v>
      </c>
      <c r="G24" s="95"/>
      <c r="H24" s="28"/>
      <c r="I24" s="29">
        <v>62</v>
      </c>
      <c r="J24" s="29">
        <v>736</v>
      </c>
      <c r="K24" s="156">
        <v>36713</v>
      </c>
      <c r="L24" s="395" t="s">
        <v>928</v>
      </c>
      <c r="M24" s="61" t="s">
        <v>929</v>
      </c>
      <c r="N24" s="234">
        <v>11732</v>
      </c>
      <c r="O24" s="33"/>
    </row>
    <row r="25" spans="1:15" s="20" customFormat="1" ht="25.5" customHeight="1" x14ac:dyDescent="0.2">
      <c r="A25" s="23">
        <v>18</v>
      </c>
      <c r="B25" s="94">
        <v>716</v>
      </c>
      <c r="C25" s="156">
        <v>36605</v>
      </c>
      <c r="D25" s="225" t="s">
        <v>806</v>
      </c>
      <c r="E25" s="226" t="s">
        <v>807</v>
      </c>
      <c r="F25" s="234">
        <v>10703</v>
      </c>
      <c r="G25" s="95"/>
      <c r="H25" s="28"/>
      <c r="I25" s="29">
        <v>63</v>
      </c>
      <c r="J25" s="29">
        <v>322</v>
      </c>
      <c r="K25" s="156">
        <v>36774</v>
      </c>
      <c r="L25" s="395" t="s">
        <v>768</v>
      </c>
      <c r="M25" s="61" t="s">
        <v>271</v>
      </c>
      <c r="N25" s="234">
        <v>11822</v>
      </c>
      <c r="O25" s="33"/>
    </row>
    <row r="26" spans="1:15" s="20" customFormat="1" ht="25.5" customHeight="1" x14ac:dyDescent="0.2">
      <c r="A26" s="23">
        <v>19</v>
      </c>
      <c r="B26" s="94">
        <v>249</v>
      </c>
      <c r="C26" s="156">
        <v>36655</v>
      </c>
      <c r="D26" s="225" t="s">
        <v>851</v>
      </c>
      <c r="E26" s="226" t="s">
        <v>737</v>
      </c>
      <c r="F26" s="234">
        <v>10710</v>
      </c>
      <c r="G26" s="95"/>
      <c r="H26" s="28"/>
      <c r="I26" s="29">
        <v>64</v>
      </c>
      <c r="J26" s="29">
        <v>292</v>
      </c>
      <c r="K26" s="156">
        <v>37773</v>
      </c>
      <c r="L26" s="395" t="s">
        <v>766</v>
      </c>
      <c r="M26" s="61" t="s">
        <v>691</v>
      </c>
      <c r="N26" s="234">
        <v>11827</v>
      </c>
      <c r="O26" s="33"/>
    </row>
    <row r="27" spans="1:15" s="20" customFormat="1" ht="25.5" customHeight="1" x14ac:dyDescent="0.2">
      <c r="A27" s="23">
        <v>20</v>
      </c>
      <c r="B27" s="94">
        <v>445</v>
      </c>
      <c r="C27" s="156">
        <v>37097</v>
      </c>
      <c r="D27" s="225" t="s">
        <v>776</v>
      </c>
      <c r="E27" s="226" t="s">
        <v>704</v>
      </c>
      <c r="F27" s="234">
        <v>10759</v>
      </c>
      <c r="G27" s="95"/>
      <c r="H27" s="28"/>
      <c r="I27" s="29">
        <v>65</v>
      </c>
      <c r="J27" s="29">
        <v>421</v>
      </c>
      <c r="K27" s="156">
        <v>37963</v>
      </c>
      <c r="L27" s="395" t="s">
        <v>886</v>
      </c>
      <c r="M27" s="61" t="s">
        <v>271</v>
      </c>
      <c r="N27" s="234">
        <v>11921</v>
      </c>
      <c r="O27" s="33"/>
    </row>
    <row r="28" spans="1:15" s="20" customFormat="1" ht="25.5" customHeight="1" x14ac:dyDescent="0.2">
      <c r="A28" s="23">
        <v>21</v>
      </c>
      <c r="B28" s="94">
        <v>534</v>
      </c>
      <c r="C28" s="156">
        <v>36576</v>
      </c>
      <c r="D28" s="225" t="s">
        <v>903</v>
      </c>
      <c r="E28" s="226" t="s">
        <v>902</v>
      </c>
      <c r="F28" s="234">
        <v>10789</v>
      </c>
      <c r="G28" s="95"/>
      <c r="H28" s="28"/>
      <c r="I28" s="29">
        <v>66</v>
      </c>
      <c r="J28" s="29">
        <v>586</v>
      </c>
      <c r="K28" s="156">
        <v>36978</v>
      </c>
      <c r="L28" s="395" t="s">
        <v>795</v>
      </c>
      <c r="M28" s="61" t="s">
        <v>794</v>
      </c>
      <c r="N28" s="234">
        <v>11958</v>
      </c>
      <c r="O28" s="33"/>
    </row>
    <row r="29" spans="1:15" s="20" customFormat="1" ht="25.5" customHeight="1" x14ac:dyDescent="0.2">
      <c r="A29" s="23">
        <v>22</v>
      </c>
      <c r="B29" s="94">
        <v>508</v>
      </c>
      <c r="C29" s="156">
        <v>37749</v>
      </c>
      <c r="D29" s="225" t="s">
        <v>788</v>
      </c>
      <c r="E29" s="226" t="s">
        <v>786</v>
      </c>
      <c r="F29" s="234">
        <v>10794</v>
      </c>
      <c r="G29" s="95"/>
      <c r="H29" s="28"/>
      <c r="I29" s="29">
        <v>67</v>
      </c>
      <c r="J29" s="29">
        <v>352</v>
      </c>
      <c r="K29" s="156">
        <v>37720</v>
      </c>
      <c r="L29" s="395" t="s">
        <v>867</v>
      </c>
      <c r="M29" s="61" t="s">
        <v>271</v>
      </c>
      <c r="N29" s="234">
        <v>12054</v>
      </c>
      <c r="O29" s="33"/>
    </row>
    <row r="30" spans="1:15" s="20" customFormat="1" ht="25.5" customHeight="1" x14ac:dyDescent="0.2">
      <c r="A30" s="23">
        <v>23</v>
      </c>
      <c r="B30" s="94">
        <v>592</v>
      </c>
      <c r="C30" s="156">
        <v>36526</v>
      </c>
      <c r="D30" s="225" t="s">
        <v>796</v>
      </c>
      <c r="E30" s="226" t="s">
        <v>797</v>
      </c>
      <c r="F30" s="234">
        <v>10809</v>
      </c>
      <c r="G30" s="95"/>
      <c r="H30" s="28"/>
      <c r="I30" s="29">
        <v>68</v>
      </c>
      <c r="J30" s="29">
        <v>410</v>
      </c>
      <c r="K30" s="156">
        <v>37670</v>
      </c>
      <c r="L30" s="395" t="s">
        <v>883</v>
      </c>
      <c r="M30" s="61" t="s">
        <v>271</v>
      </c>
      <c r="N30" s="234">
        <v>12087</v>
      </c>
      <c r="O30" s="33"/>
    </row>
    <row r="31" spans="1:15" s="20" customFormat="1" ht="25.5" customHeight="1" x14ac:dyDescent="0.2">
      <c r="A31" s="23">
        <v>24</v>
      </c>
      <c r="B31" s="94">
        <v>624</v>
      </c>
      <c r="C31" s="156">
        <v>36747</v>
      </c>
      <c r="D31" s="225" t="s">
        <v>800</v>
      </c>
      <c r="E31" s="226" t="s">
        <v>801</v>
      </c>
      <c r="F31" s="234">
        <v>10836</v>
      </c>
      <c r="G31" s="95"/>
      <c r="H31" s="28"/>
      <c r="I31" s="29">
        <v>69</v>
      </c>
      <c r="J31" s="29">
        <v>349</v>
      </c>
      <c r="K31" s="156">
        <v>37699</v>
      </c>
      <c r="L31" s="395" t="s">
        <v>865</v>
      </c>
      <c r="M31" s="61" t="s">
        <v>271</v>
      </c>
      <c r="N31" s="234">
        <v>12590</v>
      </c>
      <c r="O31" s="33"/>
    </row>
    <row r="32" spans="1:15" s="20" customFormat="1" ht="25.5" customHeight="1" x14ac:dyDescent="0.2">
      <c r="A32" s="23">
        <v>25</v>
      </c>
      <c r="B32" s="94">
        <v>423</v>
      </c>
      <c r="C32" s="156">
        <v>36872</v>
      </c>
      <c r="D32" s="225" t="s">
        <v>887</v>
      </c>
      <c r="E32" s="226" t="s">
        <v>888</v>
      </c>
      <c r="F32" s="234">
        <v>10854</v>
      </c>
      <c r="G32" s="95"/>
      <c r="H32" s="28"/>
      <c r="I32" s="29">
        <v>70</v>
      </c>
      <c r="J32" s="29">
        <v>324</v>
      </c>
      <c r="K32" s="156">
        <v>37092</v>
      </c>
      <c r="L32" s="395" t="s">
        <v>860</v>
      </c>
      <c r="M32" s="61" t="s">
        <v>271</v>
      </c>
      <c r="N32" s="234">
        <v>12833</v>
      </c>
      <c r="O32" s="33"/>
    </row>
    <row r="33" spans="1:15" s="20" customFormat="1" ht="25.5" customHeight="1" x14ac:dyDescent="0.2">
      <c r="A33" s="23">
        <v>26</v>
      </c>
      <c r="B33" s="94">
        <v>603</v>
      </c>
      <c r="C33" s="156">
        <v>37966</v>
      </c>
      <c r="D33" s="225" t="s">
        <v>907</v>
      </c>
      <c r="E33" s="226" t="s">
        <v>713</v>
      </c>
      <c r="F33" s="234">
        <v>10861</v>
      </c>
      <c r="G33" s="95"/>
      <c r="H33" s="28"/>
      <c r="I33" s="29">
        <v>71</v>
      </c>
      <c r="J33" s="29">
        <v>369</v>
      </c>
      <c r="K33" s="156">
        <v>37393</v>
      </c>
      <c r="L33" s="395" t="s">
        <v>873</v>
      </c>
      <c r="M33" s="61" t="s">
        <v>271</v>
      </c>
      <c r="N33" s="234">
        <v>13403</v>
      </c>
      <c r="O33" s="33"/>
    </row>
    <row r="34" spans="1:15" s="20" customFormat="1" ht="25.5" customHeight="1" x14ac:dyDescent="0.2">
      <c r="A34" s="23">
        <v>27</v>
      </c>
      <c r="B34" s="94">
        <v>166</v>
      </c>
      <c r="C34" s="156">
        <v>36914</v>
      </c>
      <c r="D34" s="225" t="s">
        <v>755</v>
      </c>
      <c r="E34" s="226" t="s">
        <v>732</v>
      </c>
      <c r="F34" s="234">
        <v>10862</v>
      </c>
      <c r="G34" s="95"/>
      <c r="H34" s="28"/>
      <c r="I34" s="29" t="s">
        <v>513</v>
      </c>
      <c r="J34" s="29">
        <v>54</v>
      </c>
      <c r="K34" s="156">
        <v>37467</v>
      </c>
      <c r="L34" s="395" t="s">
        <v>969</v>
      </c>
      <c r="M34" s="61" t="s">
        <v>970</v>
      </c>
      <c r="N34" s="61" t="s">
        <v>1501</v>
      </c>
      <c r="O34" s="33"/>
    </row>
    <row r="35" spans="1:15" s="20" customFormat="1" ht="25.5" customHeight="1" x14ac:dyDescent="0.2">
      <c r="A35" s="23">
        <v>28</v>
      </c>
      <c r="B35" s="94">
        <v>472</v>
      </c>
      <c r="C35" s="156">
        <v>36680</v>
      </c>
      <c r="D35" s="225" t="s">
        <v>780</v>
      </c>
      <c r="E35" s="226" t="s">
        <v>706</v>
      </c>
      <c r="F35" s="234">
        <v>10864</v>
      </c>
      <c r="G35" s="95"/>
      <c r="H35" s="28"/>
      <c r="I35" s="29" t="s">
        <v>513</v>
      </c>
      <c r="J35" s="29">
        <v>41</v>
      </c>
      <c r="K35" s="156">
        <v>36963</v>
      </c>
      <c r="L35" s="395" t="s">
        <v>748</v>
      </c>
      <c r="M35" s="61" t="s">
        <v>749</v>
      </c>
      <c r="N35" s="61" t="s">
        <v>1501</v>
      </c>
      <c r="O35" s="33"/>
    </row>
    <row r="36" spans="1:15" s="20" customFormat="1" ht="25.5" customHeight="1" x14ac:dyDescent="0.2">
      <c r="A36" s="23">
        <v>29</v>
      </c>
      <c r="B36" s="94">
        <v>325</v>
      </c>
      <c r="C36" s="156">
        <v>37355</v>
      </c>
      <c r="D36" s="225" t="s">
        <v>769</v>
      </c>
      <c r="E36" s="226" t="s">
        <v>271</v>
      </c>
      <c r="F36" s="234">
        <v>10910</v>
      </c>
      <c r="G36" s="95"/>
      <c r="H36" s="28"/>
      <c r="I36" s="29" t="s">
        <v>513</v>
      </c>
      <c r="J36" s="29">
        <v>330</v>
      </c>
      <c r="K36" s="156">
        <v>36953</v>
      </c>
      <c r="L36" s="395" t="s">
        <v>1114</v>
      </c>
      <c r="M36" s="61" t="s">
        <v>271</v>
      </c>
      <c r="N36" s="61" t="s">
        <v>1501</v>
      </c>
      <c r="O36" s="33"/>
    </row>
    <row r="37" spans="1:15" s="20" customFormat="1" ht="25.5" customHeight="1" x14ac:dyDescent="0.2">
      <c r="A37" s="23">
        <v>30</v>
      </c>
      <c r="B37" s="94">
        <v>577</v>
      </c>
      <c r="C37" s="156">
        <v>37135</v>
      </c>
      <c r="D37" s="225" t="s">
        <v>793</v>
      </c>
      <c r="E37" s="226" t="s">
        <v>794</v>
      </c>
      <c r="F37" s="234">
        <v>10927</v>
      </c>
      <c r="G37" s="95"/>
      <c r="H37" s="28"/>
      <c r="I37" s="29" t="s">
        <v>513</v>
      </c>
      <c r="J37" s="29">
        <v>319</v>
      </c>
      <c r="K37" s="156">
        <v>37279</v>
      </c>
      <c r="L37" s="395" t="s">
        <v>858</v>
      </c>
      <c r="M37" s="61" t="s">
        <v>271</v>
      </c>
      <c r="N37" s="61" t="s">
        <v>1502</v>
      </c>
      <c r="O37" s="33"/>
    </row>
    <row r="38" spans="1:15" s="20" customFormat="1" ht="25.5" customHeight="1" x14ac:dyDescent="0.2">
      <c r="A38" s="23">
        <v>31</v>
      </c>
      <c r="B38" s="94">
        <v>474</v>
      </c>
      <c r="C38" s="156">
        <v>36588</v>
      </c>
      <c r="D38" s="225" t="s">
        <v>781</v>
      </c>
      <c r="E38" s="226" t="s">
        <v>706</v>
      </c>
      <c r="F38" s="234">
        <v>10941</v>
      </c>
      <c r="G38" s="95"/>
      <c r="H38" s="28"/>
      <c r="I38" s="29" t="s">
        <v>513</v>
      </c>
      <c r="J38" s="29">
        <v>299</v>
      </c>
      <c r="K38" s="156">
        <v>37851</v>
      </c>
      <c r="L38" s="395" t="s">
        <v>767</v>
      </c>
      <c r="M38" s="61" t="s">
        <v>691</v>
      </c>
      <c r="N38" s="61" t="s">
        <v>1502</v>
      </c>
      <c r="O38" s="33"/>
    </row>
    <row r="39" spans="1:15" s="20" customFormat="1" ht="25.5" customHeight="1" x14ac:dyDescent="0.2">
      <c r="A39" s="23">
        <v>32</v>
      </c>
      <c r="B39" s="94">
        <v>627</v>
      </c>
      <c r="C39" s="156">
        <v>37383</v>
      </c>
      <c r="D39" s="225" t="s">
        <v>802</v>
      </c>
      <c r="E39" s="226" t="s">
        <v>801</v>
      </c>
      <c r="F39" s="234">
        <v>10958</v>
      </c>
      <c r="G39" s="95"/>
      <c r="H39" s="28"/>
      <c r="I39" s="29" t="s">
        <v>513</v>
      </c>
      <c r="J39" s="29">
        <v>632</v>
      </c>
      <c r="K39" s="156">
        <v>36831</v>
      </c>
      <c r="L39" s="395" t="s">
        <v>908</v>
      </c>
      <c r="M39" s="61" t="s">
        <v>801</v>
      </c>
      <c r="N39" s="61" t="s">
        <v>1478</v>
      </c>
      <c r="O39" s="33"/>
    </row>
    <row r="40" spans="1:15" s="20" customFormat="1" ht="25.5" customHeight="1" x14ac:dyDescent="0.2">
      <c r="A40" s="23">
        <v>33</v>
      </c>
      <c r="B40" s="94">
        <v>641</v>
      </c>
      <c r="C40" s="156">
        <v>37115</v>
      </c>
      <c r="D40" s="225" t="s">
        <v>803</v>
      </c>
      <c r="E40" s="226" t="s">
        <v>801</v>
      </c>
      <c r="F40" s="234">
        <v>10962</v>
      </c>
      <c r="G40" s="95"/>
      <c r="H40" s="28"/>
      <c r="I40" s="29" t="s">
        <v>513</v>
      </c>
      <c r="J40" s="29">
        <v>347</v>
      </c>
      <c r="K40" s="156">
        <v>37914</v>
      </c>
      <c r="L40" s="395" t="s">
        <v>864</v>
      </c>
      <c r="M40" s="61" t="s">
        <v>271</v>
      </c>
      <c r="N40" s="61" t="s">
        <v>1478</v>
      </c>
      <c r="O40" s="33"/>
    </row>
    <row r="41" spans="1:15" s="20" customFormat="1" ht="25.5" customHeight="1" x14ac:dyDescent="0.2">
      <c r="A41" s="23">
        <v>34</v>
      </c>
      <c r="B41" s="94">
        <v>218</v>
      </c>
      <c r="C41" s="156">
        <v>36623</v>
      </c>
      <c r="D41" s="225" t="s">
        <v>760</v>
      </c>
      <c r="E41" s="226" t="s">
        <v>761</v>
      </c>
      <c r="F41" s="234">
        <v>11001</v>
      </c>
      <c r="G41" s="95"/>
      <c r="H41" s="28"/>
      <c r="I41" s="29" t="s">
        <v>513</v>
      </c>
      <c r="J41" s="29">
        <v>368</v>
      </c>
      <c r="K41" s="156">
        <v>36925</v>
      </c>
      <c r="L41" s="395" t="s">
        <v>774</v>
      </c>
      <c r="M41" s="61" t="s">
        <v>271</v>
      </c>
      <c r="N41" s="61" t="s">
        <v>1478</v>
      </c>
      <c r="O41" s="33"/>
    </row>
    <row r="42" spans="1:15" s="20" customFormat="1" ht="25.5" customHeight="1" x14ac:dyDescent="0.2">
      <c r="A42" s="23">
        <v>35</v>
      </c>
      <c r="B42" s="94">
        <v>99</v>
      </c>
      <c r="C42" s="156">
        <v>37111</v>
      </c>
      <c r="D42" s="225" t="s">
        <v>753</v>
      </c>
      <c r="E42" s="226" t="s">
        <v>723</v>
      </c>
      <c r="F42" s="234">
        <v>11032</v>
      </c>
      <c r="G42" s="95"/>
      <c r="H42" s="28"/>
      <c r="I42" s="29" t="s">
        <v>513</v>
      </c>
      <c r="J42" s="29">
        <v>354</v>
      </c>
      <c r="K42" s="156">
        <v>37488</v>
      </c>
      <c r="L42" s="395" t="s">
        <v>869</v>
      </c>
      <c r="M42" s="61" t="s">
        <v>271</v>
      </c>
      <c r="N42" s="61" t="s">
        <v>1478</v>
      </c>
      <c r="O42" s="33"/>
    </row>
    <row r="43" spans="1:15" s="20" customFormat="1" ht="25.5" customHeight="1" x14ac:dyDescent="0.2">
      <c r="A43" s="23">
        <v>36</v>
      </c>
      <c r="B43" s="94">
        <v>503</v>
      </c>
      <c r="C43" s="156">
        <v>36926</v>
      </c>
      <c r="D43" s="225" t="s">
        <v>785</v>
      </c>
      <c r="E43" s="226" t="s">
        <v>786</v>
      </c>
      <c r="F43" s="234">
        <v>11037</v>
      </c>
      <c r="G43" s="95"/>
      <c r="H43" s="28"/>
      <c r="I43" s="29" t="s">
        <v>513</v>
      </c>
      <c r="J43" s="29">
        <v>331</v>
      </c>
      <c r="K43" s="156">
        <v>37015</v>
      </c>
      <c r="L43" s="395" t="s">
        <v>771</v>
      </c>
      <c r="M43" s="61" t="s">
        <v>271</v>
      </c>
      <c r="N43" s="61" t="s">
        <v>1478</v>
      </c>
      <c r="O43" s="33"/>
    </row>
    <row r="44" spans="1:15" s="20" customFormat="1" ht="25.5" customHeight="1" x14ac:dyDescent="0.2">
      <c r="A44" s="23">
        <v>37</v>
      </c>
      <c r="B44" s="94">
        <v>198</v>
      </c>
      <c r="C44" s="156">
        <v>37259</v>
      </c>
      <c r="D44" s="225" t="s">
        <v>757</v>
      </c>
      <c r="E44" s="226" t="s">
        <v>758</v>
      </c>
      <c r="F44" s="234">
        <v>11057</v>
      </c>
      <c r="G44" s="95"/>
      <c r="H44" s="28"/>
      <c r="I44" s="29" t="s">
        <v>513</v>
      </c>
      <c r="J44" s="29">
        <v>372</v>
      </c>
      <c r="K44" s="156">
        <v>37107</v>
      </c>
      <c r="L44" s="395" t="s">
        <v>875</v>
      </c>
      <c r="M44" s="61" t="s">
        <v>271</v>
      </c>
      <c r="N44" s="61" t="s">
        <v>1478</v>
      </c>
      <c r="O44" s="33"/>
    </row>
    <row r="45" spans="1:15" s="20" customFormat="1" ht="25.5" customHeight="1" x14ac:dyDescent="0.2">
      <c r="A45" s="23">
        <v>38</v>
      </c>
      <c r="B45" s="94">
        <v>59</v>
      </c>
      <c r="C45" s="156">
        <v>36849</v>
      </c>
      <c r="D45" s="225" t="s">
        <v>973</v>
      </c>
      <c r="E45" s="226" t="s">
        <v>970</v>
      </c>
      <c r="F45" s="234">
        <v>11064</v>
      </c>
      <c r="G45" s="95"/>
      <c r="H45" s="28"/>
      <c r="I45" s="29" t="s">
        <v>513</v>
      </c>
      <c r="J45" s="29">
        <v>514</v>
      </c>
      <c r="K45" s="156">
        <v>37290</v>
      </c>
      <c r="L45" s="395" t="s">
        <v>789</v>
      </c>
      <c r="M45" s="61" t="s">
        <v>786</v>
      </c>
      <c r="N45" s="61" t="s">
        <v>1478</v>
      </c>
      <c r="O45" s="33"/>
    </row>
    <row r="46" spans="1:15" s="20" customFormat="1" ht="25.5" customHeight="1" x14ac:dyDescent="0.2">
      <c r="A46" s="23">
        <v>39</v>
      </c>
      <c r="B46" s="94">
        <v>124</v>
      </c>
      <c r="C46" s="156">
        <v>36662</v>
      </c>
      <c r="D46" s="225" t="s">
        <v>754</v>
      </c>
      <c r="E46" s="226" t="s">
        <v>727</v>
      </c>
      <c r="F46" s="234">
        <v>11102</v>
      </c>
      <c r="G46" s="95"/>
      <c r="H46" s="28"/>
      <c r="I46" s="29" t="s">
        <v>513</v>
      </c>
      <c r="J46" s="29">
        <v>196</v>
      </c>
      <c r="K46" s="156">
        <v>37726</v>
      </c>
      <c r="L46" s="395" t="s">
        <v>845</v>
      </c>
      <c r="M46" s="61" t="s">
        <v>846</v>
      </c>
      <c r="N46" s="61" t="s">
        <v>1478</v>
      </c>
      <c r="O46" s="33"/>
    </row>
    <row r="47" spans="1:15" s="20" customFormat="1" ht="25.5" customHeight="1" x14ac:dyDescent="0.2">
      <c r="A47" s="23">
        <v>40</v>
      </c>
      <c r="B47" s="94">
        <v>234</v>
      </c>
      <c r="C47" s="156">
        <v>37727</v>
      </c>
      <c r="D47" s="225" t="s">
        <v>762</v>
      </c>
      <c r="E47" s="226" t="s">
        <v>763</v>
      </c>
      <c r="F47" s="234">
        <v>11108</v>
      </c>
      <c r="G47" s="95"/>
      <c r="H47" s="28"/>
      <c r="I47" s="29"/>
      <c r="J47" s="30"/>
      <c r="K47" s="156"/>
      <c r="L47" s="395"/>
      <c r="M47" s="61"/>
      <c r="N47" s="61"/>
      <c r="O47" s="33"/>
    </row>
    <row r="48" spans="1:15" s="20" customFormat="1" ht="25.5" customHeight="1" x14ac:dyDescent="0.2">
      <c r="A48" s="23">
        <v>41</v>
      </c>
      <c r="B48" s="94">
        <v>390</v>
      </c>
      <c r="C48" s="156">
        <v>36626</v>
      </c>
      <c r="D48" s="225" t="s">
        <v>878</v>
      </c>
      <c r="E48" s="226" t="s">
        <v>271</v>
      </c>
      <c r="F48" s="234">
        <v>11133</v>
      </c>
      <c r="G48" s="95"/>
      <c r="H48" s="28"/>
      <c r="I48" s="29"/>
      <c r="J48" s="30"/>
      <c r="K48" s="31"/>
      <c r="L48" s="395"/>
      <c r="M48" s="61"/>
      <c r="N48" s="61"/>
      <c r="O48" s="33"/>
    </row>
    <row r="49" spans="1:16" s="20" customFormat="1" ht="25.5" customHeight="1" x14ac:dyDescent="0.2">
      <c r="A49" s="23">
        <v>42</v>
      </c>
      <c r="B49" s="94">
        <v>215</v>
      </c>
      <c r="C49" s="156">
        <v>37577</v>
      </c>
      <c r="D49" s="225" t="s">
        <v>759</v>
      </c>
      <c r="E49" s="226" t="s">
        <v>735</v>
      </c>
      <c r="F49" s="234">
        <v>11140</v>
      </c>
      <c r="G49" s="95"/>
      <c r="H49" s="28"/>
      <c r="I49" s="29"/>
      <c r="J49" s="30"/>
      <c r="K49" s="31"/>
      <c r="L49" s="32"/>
      <c r="M49" s="61"/>
      <c r="N49" s="61"/>
      <c r="O49" s="33"/>
    </row>
    <row r="50" spans="1:16" s="20" customFormat="1" ht="25.5" customHeight="1" x14ac:dyDescent="0.2">
      <c r="A50" s="23">
        <v>43</v>
      </c>
      <c r="B50" s="94">
        <v>477</v>
      </c>
      <c r="C50" s="156">
        <v>36645</v>
      </c>
      <c r="D50" s="225" t="s">
        <v>782</v>
      </c>
      <c r="E50" s="226" t="s">
        <v>783</v>
      </c>
      <c r="F50" s="234">
        <v>11200</v>
      </c>
      <c r="G50" s="95"/>
      <c r="H50" s="28"/>
      <c r="I50" s="29"/>
      <c r="J50" s="30"/>
      <c r="K50" s="31"/>
      <c r="L50" s="32"/>
      <c r="M50" s="61"/>
      <c r="N50" s="61"/>
      <c r="O50" s="33"/>
    </row>
    <row r="51" spans="1:16" s="20" customFormat="1" ht="25.5" customHeight="1" x14ac:dyDescent="0.2">
      <c r="A51" s="23">
        <v>44</v>
      </c>
      <c r="B51" s="94">
        <v>168</v>
      </c>
      <c r="C51" s="156">
        <v>37565</v>
      </c>
      <c r="D51" s="225" t="s">
        <v>756</v>
      </c>
      <c r="E51" s="226" t="s">
        <v>732</v>
      </c>
      <c r="F51" s="234">
        <v>11202</v>
      </c>
      <c r="G51" s="95"/>
      <c r="H51" s="28"/>
      <c r="I51" s="29"/>
      <c r="J51" s="30"/>
      <c r="K51" s="31"/>
      <c r="L51" s="32"/>
      <c r="M51" s="61"/>
      <c r="N51" s="61"/>
      <c r="O51" s="33"/>
    </row>
    <row r="52" spans="1:16" s="20" customFormat="1" ht="25.5" customHeight="1" x14ac:dyDescent="0.2">
      <c r="A52" s="23">
        <v>45</v>
      </c>
      <c r="B52" s="94">
        <v>284</v>
      </c>
      <c r="C52" s="156">
        <v>36615</v>
      </c>
      <c r="D52" s="225" t="s">
        <v>855</v>
      </c>
      <c r="E52" s="226" t="s">
        <v>856</v>
      </c>
      <c r="F52" s="234">
        <v>11207</v>
      </c>
      <c r="G52" s="95"/>
      <c r="H52" s="28"/>
      <c r="I52" s="29"/>
      <c r="J52" s="30"/>
      <c r="K52" s="31"/>
      <c r="L52" s="32"/>
      <c r="M52" s="61"/>
      <c r="N52" s="61"/>
      <c r="O52" s="33"/>
    </row>
    <row r="53" spans="1:16" ht="7.5" customHeight="1" x14ac:dyDescent="0.2">
      <c r="A53" s="44"/>
      <c r="B53" s="44"/>
      <c r="C53" s="45"/>
      <c r="D53" s="70"/>
      <c r="E53" s="46"/>
      <c r="F53" s="47"/>
      <c r="G53" s="48"/>
      <c r="I53" s="49"/>
      <c r="J53" s="50"/>
      <c r="K53" s="51"/>
      <c r="L53" s="52"/>
      <c r="M53" s="65"/>
      <c r="N53" s="65"/>
      <c r="O53" s="54"/>
    </row>
    <row r="54" spans="1:16" ht="14.25" customHeight="1" x14ac:dyDescent="0.2">
      <c r="A54" s="38" t="s">
        <v>20</v>
      </c>
      <c r="B54" s="38"/>
      <c r="C54" s="38"/>
      <c r="D54" s="71"/>
      <c r="E54" s="63" t="s">
        <v>0</v>
      </c>
      <c r="F54" s="56" t="s">
        <v>1</v>
      </c>
      <c r="G54" s="34"/>
      <c r="H54" s="39" t="s">
        <v>2</v>
      </c>
      <c r="I54" s="39"/>
      <c r="J54" s="39"/>
      <c r="K54" s="39"/>
      <c r="M54" s="66" t="s">
        <v>3</v>
      </c>
      <c r="N54" s="67" t="s">
        <v>3</v>
      </c>
      <c r="O54" s="34" t="s">
        <v>3</v>
      </c>
      <c r="P54" s="40"/>
    </row>
    <row r="58" spans="1:16" x14ac:dyDescent="0.2">
      <c r="B58" s="34">
        <v>607</v>
      </c>
      <c r="C58" s="22">
        <v>37563</v>
      </c>
      <c r="D58" s="64" t="s">
        <v>799</v>
      </c>
      <c r="E58" s="64" t="s">
        <v>713</v>
      </c>
      <c r="F58" s="22">
        <v>10184</v>
      </c>
    </row>
    <row r="59" spans="1:16" x14ac:dyDescent="0.2">
      <c r="B59" s="34">
        <v>69</v>
      </c>
      <c r="C59" s="22">
        <v>36681</v>
      </c>
      <c r="D59" s="64" t="s">
        <v>976</v>
      </c>
      <c r="E59" s="64" t="s">
        <v>830</v>
      </c>
      <c r="F59" s="22">
        <v>10225</v>
      </c>
    </row>
    <row r="60" spans="1:16" x14ac:dyDescent="0.2">
      <c r="B60" s="34">
        <v>77</v>
      </c>
      <c r="C60" s="22">
        <v>36603</v>
      </c>
      <c r="D60" s="64" t="s">
        <v>750</v>
      </c>
      <c r="E60" s="64" t="s">
        <v>751</v>
      </c>
      <c r="F60" s="22">
        <v>10251</v>
      </c>
    </row>
    <row r="61" spans="1:16" x14ac:dyDescent="0.2">
      <c r="B61" s="34">
        <v>289</v>
      </c>
      <c r="C61" s="22">
        <v>36623</v>
      </c>
      <c r="D61" s="64" t="s">
        <v>765</v>
      </c>
      <c r="E61" s="64" t="s">
        <v>691</v>
      </c>
      <c r="F61" s="22">
        <v>10326</v>
      </c>
    </row>
    <row r="62" spans="1:16" x14ac:dyDescent="0.2">
      <c r="B62" s="34">
        <v>244</v>
      </c>
      <c r="C62" s="22">
        <v>36610</v>
      </c>
      <c r="D62" s="64" t="s">
        <v>991</v>
      </c>
      <c r="E62" s="64" t="s">
        <v>763</v>
      </c>
      <c r="F62" s="22">
        <v>10347</v>
      </c>
    </row>
    <row r="63" spans="1:16" x14ac:dyDescent="0.2">
      <c r="B63" s="34">
        <v>478</v>
      </c>
      <c r="C63" s="22">
        <v>36970</v>
      </c>
      <c r="D63" s="64" t="s">
        <v>784</v>
      </c>
      <c r="E63" s="64" t="s">
        <v>783</v>
      </c>
      <c r="F63" s="22">
        <v>10405</v>
      </c>
    </row>
    <row r="64" spans="1:16" x14ac:dyDescent="0.2">
      <c r="B64" s="34">
        <v>246</v>
      </c>
      <c r="C64" s="22">
        <v>36759</v>
      </c>
      <c r="D64" s="64" t="s">
        <v>764</v>
      </c>
      <c r="E64" s="64" t="s">
        <v>763</v>
      </c>
      <c r="F64" s="22">
        <v>10452</v>
      </c>
    </row>
    <row r="65" spans="2:6" x14ac:dyDescent="0.2">
      <c r="B65" s="34">
        <v>419</v>
      </c>
      <c r="C65" s="22">
        <v>37153</v>
      </c>
      <c r="D65" s="64" t="s">
        <v>884</v>
      </c>
      <c r="E65" s="64" t="s">
        <v>271</v>
      </c>
      <c r="F65" s="22">
        <v>10515</v>
      </c>
    </row>
    <row r="66" spans="2:6" x14ac:dyDescent="0.2">
      <c r="B66" s="34">
        <v>729</v>
      </c>
      <c r="C66" s="22">
        <v>36612</v>
      </c>
      <c r="D66" s="64" t="s">
        <v>808</v>
      </c>
      <c r="E66" s="64" t="s">
        <v>809</v>
      </c>
      <c r="F66" s="22">
        <v>10524</v>
      </c>
    </row>
    <row r="67" spans="2:6" x14ac:dyDescent="0.2">
      <c r="B67" s="34">
        <v>250</v>
      </c>
      <c r="C67" s="22">
        <v>37340</v>
      </c>
      <c r="D67" s="64" t="s">
        <v>852</v>
      </c>
      <c r="E67" s="64" t="s">
        <v>737</v>
      </c>
      <c r="F67" s="22">
        <v>10532</v>
      </c>
    </row>
    <row r="68" spans="2:6" x14ac:dyDescent="0.2">
      <c r="B68" s="34">
        <v>78</v>
      </c>
      <c r="C68" s="22">
        <v>36901</v>
      </c>
      <c r="D68" s="64" t="s">
        <v>833</v>
      </c>
      <c r="E68" s="64" t="s">
        <v>751</v>
      </c>
      <c r="F68" s="22">
        <v>10559</v>
      </c>
    </row>
    <row r="69" spans="2:6" x14ac:dyDescent="0.2">
      <c r="B69" s="34">
        <v>408</v>
      </c>
      <c r="C69" s="22">
        <v>36932</v>
      </c>
      <c r="D69" s="64" t="s">
        <v>775</v>
      </c>
      <c r="E69" s="64" t="s">
        <v>271</v>
      </c>
      <c r="F69" s="22">
        <v>10591</v>
      </c>
    </row>
    <row r="70" spans="2:6" x14ac:dyDescent="0.2">
      <c r="B70" s="34">
        <v>13</v>
      </c>
      <c r="C70" s="22">
        <v>36951</v>
      </c>
      <c r="D70" s="64" t="s">
        <v>744</v>
      </c>
      <c r="E70" s="64" t="s">
        <v>745</v>
      </c>
      <c r="F70" s="22">
        <v>10594</v>
      </c>
    </row>
    <row r="71" spans="2:6" x14ac:dyDescent="0.2">
      <c r="B71" s="34">
        <v>30</v>
      </c>
      <c r="C71" s="22">
        <v>36892</v>
      </c>
      <c r="D71" s="64" t="s">
        <v>827</v>
      </c>
      <c r="E71" s="64" t="s">
        <v>749</v>
      </c>
      <c r="F71" s="22">
        <v>10595</v>
      </c>
    </row>
    <row r="72" spans="2:6" x14ac:dyDescent="0.2">
      <c r="B72" s="34">
        <v>326</v>
      </c>
      <c r="C72" s="22">
        <v>37039</v>
      </c>
      <c r="D72" s="64" t="s">
        <v>770</v>
      </c>
      <c r="E72" s="64" t="s">
        <v>271</v>
      </c>
      <c r="F72" s="22">
        <v>10603</v>
      </c>
    </row>
    <row r="73" spans="2:6" x14ac:dyDescent="0.2">
      <c r="B73" s="34">
        <v>401</v>
      </c>
      <c r="C73" s="22">
        <v>36970</v>
      </c>
      <c r="D73" s="64" t="s">
        <v>880</v>
      </c>
      <c r="E73" s="64" t="s">
        <v>271</v>
      </c>
      <c r="F73" s="22">
        <v>10617</v>
      </c>
    </row>
    <row r="74" spans="2:6" x14ac:dyDescent="0.2">
      <c r="B74" s="34">
        <v>90</v>
      </c>
      <c r="C74" s="22">
        <v>36588</v>
      </c>
      <c r="D74" s="64" t="s">
        <v>752</v>
      </c>
      <c r="E74" s="64" t="s">
        <v>751</v>
      </c>
      <c r="F74" s="22">
        <v>10688</v>
      </c>
    </row>
    <row r="75" spans="2:6" x14ac:dyDescent="0.2">
      <c r="B75" s="34">
        <v>716</v>
      </c>
      <c r="C75" s="22">
        <v>36605</v>
      </c>
      <c r="D75" s="64" t="s">
        <v>806</v>
      </c>
      <c r="E75" s="64" t="s">
        <v>807</v>
      </c>
      <c r="F75" s="22">
        <v>10703</v>
      </c>
    </row>
    <row r="76" spans="2:6" x14ac:dyDescent="0.2">
      <c r="B76" s="34">
        <v>249</v>
      </c>
      <c r="C76" s="22">
        <v>36655</v>
      </c>
      <c r="D76" s="64" t="s">
        <v>851</v>
      </c>
      <c r="E76" s="64" t="s">
        <v>737</v>
      </c>
      <c r="F76" s="22">
        <v>10710</v>
      </c>
    </row>
    <row r="77" spans="2:6" x14ac:dyDescent="0.2">
      <c r="B77" s="34">
        <v>445</v>
      </c>
      <c r="C77" s="22">
        <v>37097</v>
      </c>
      <c r="D77" s="64" t="s">
        <v>776</v>
      </c>
      <c r="E77" s="64" t="s">
        <v>704</v>
      </c>
      <c r="F77" s="22">
        <v>10759</v>
      </c>
    </row>
    <row r="78" spans="2:6" ht="25.5" x14ac:dyDescent="0.2">
      <c r="B78" s="34">
        <v>534</v>
      </c>
      <c r="C78" s="22">
        <v>36576</v>
      </c>
      <c r="D78" s="64" t="s">
        <v>903</v>
      </c>
      <c r="E78" s="64" t="s">
        <v>902</v>
      </c>
      <c r="F78" s="22">
        <v>10789</v>
      </c>
    </row>
    <row r="79" spans="2:6" x14ac:dyDescent="0.2">
      <c r="B79" s="34">
        <v>508</v>
      </c>
      <c r="C79" s="22">
        <v>37749</v>
      </c>
      <c r="D79" s="64" t="s">
        <v>788</v>
      </c>
      <c r="E79" s="64" t="s">
        <v>786</v>
      </c>
      <c r="F79" s="22">
        <v>10794</v>
      </c>
    </row>
    <row r="80" spans="2:6" x14ac:dyDescent="0.2">
      <c r="B80" s="34">
        <v>592</v>
      </c>
      <c r="C80" s="22">
        <v>36526</v>
      </c>
      <c r="D80" s="64" t="s">
        <v>796</v>
      </c>
      <c r="E80" s="64" t="s">
        <v>797</v>
      </c>
      <c r="F80" s="22">
        <v>10809</v>
      </c>
    </row>
    <row r="81" spans="2:6" x14ac:dyDescent="0.2">
      <c r="B81" s="34">
        <v>624</v>
      </c>
      <c r="C81" s="22">
        <v>36747</v>
      </c>
      <c r="D81" s="64" t="s">
        <v>800</v>
      </c>
      <c r="E81" s="64" t="s">
        <v>801</v>
      </c>
      <c r="F81" s="22">
        <v>10836</v>
      </c>
    </row>
    <row r="82" spans="2:6" x14ac:dyDescent="0.2">
      <c r="B82" s="34">
        <v>423</v>
      </c>
      <c r="C82" s="22">
        <v>36872</v>
      </c>
      <c r="D82" s="64" t="s">
        <v>887</v>
      </c>
      <c r="E82" s="64" t="s">
        <v>888</v>
      </c>
      <c r="F82" s="22">
        <v>10854</v>
      </c>
    </row>
    <row r="83" spans="2:6" x14ac:dyDescent="0.2">
      <c r="B83" s="34">
        <v>603</v>
      </c>
      <c r="C83" s="22">
        <v>37966</v>
      </c>
      <c r="D83" s="64" t="s">
        <v>907</v>
      </c>
      <c r="E83" s="64" t="s">
        <v>713</v>
      </c>
      <c r="F83" s="22">
        <v>10861</v>
      </c>
    </row>
    <row r="84" spans="2:6" x14ac:dyDescent="0.2">
      <c r="B84" s="34">
        <v>166</v>
      </c>
      <c r="C84" s="22">
        <v>36914</v>
      </c>
      <c r="D84" s="64" t="s">
        <v>755</v>
      </c>
      <c r="E84" s="64" t="s">
        <v>732</v>
      </c>
      <c r="F84" s="22">
        <v>10862</v>
      </c>
    </row>
    <row r="85" spans="2:6" x14ac:dyDescent="0.2">
      <c r="B85" s="34">
        <v>472</v>
      </c>
      <c r="C85" s="22">
        <v>36680</v>
      </c>
      <c r="D85" s="64" t="s">
        <v>780</v>
      </c>
      <c r="E85" s="64" t="s">
        <v>706</v>
      </c>
      <c r="F85" s="22">
        <v>10864</v>
      </c>
    </row>
    <row r="86" spans="2:6" x14ac:dyDescent="0.2">
      <c r="B86" s="34">
        <v>325</v>
      </c>
      <c r="C86" s="22">
        <v>37355</v>
      </c>
      <c r="D86" s="64" t="s">
        <v>769</v>
      </c>
      <c r="E86" s="64" t="s">
        <v>271</v>
      </c>
      <c r="F86" s="22">
        <v>10910</v>
      </c>
    </row>
    <row r="87" spans="2:6" x14ac:dyDescent="0.2">
      <c r="B87" s="34">
        <v>577</v>
      </c>
      <c r="C87" s="22">
        <v>37135</v>
      </c>
      <c r="D87" s="64" t="s">
        <v>793</v>
      </c>
      <c r="E87" s="64" t="s">
        <v>794</v>
      </c>
      <c r="F87" s="22">
        <v>10927</v>
      </c>
    </row>
    <row r="88" spans="2:6" x14ac:dyDescent="0.2">
      <c r="B88" s="34">
        <v>474</v>
      </c>
      <c r="C88" s="22">
        <v>36588</v>
      </c>
      <c r="D88" s="64" t="s">
        <v>781</v>
      </c>
      <c r="E88" s="64" t="s">
        <v>706</v>
      </c>
      <c r="F88" s="22">
        <v>10941</v>
      </c>
    </row>
    <row r="89" spans="2:6" x14ac:dyDescent="0.2">
      <c r="B89" s="34">
        <v>627</v>
      </c>
      <c r="C89" s="22">
        <v>37383</v>
      </c>
      <c r="D89" s="64" t="s">
        <v>802</v>
      </c>
      <c r="E89" s="64" t="s">
        <v>801</v>
      </c>
      <c r="F89" s="22">
        <v>10958</v>
      </c>
    </row>
    <row r="90" spans="2:6" x14ac:dyDescent="0.2">
      <c r="B90" s="34">
        <v>641</v>
      </c>
      <c r="C90" s="22">
        <v>37115</v>
      </c>
      <c r="D90" s="64" t="s">
        <v>803</v>
      </c>
      <c r="E90" s="64" t="s">
        <v>801</v>
      </c>
      <c r="F90" s="22">
        <v>10962</v>
      </c>
    </row>
    <row r="91" spans="2:6" x14ac:dyDescent="0.2">
      <c r="B91" s="34">
        <v>218</v>
      </c>
      <c r="C91" s="22">
        <v>36623</v>
      </c>
      <c r="D91" s="64" t="s">
        <v>760</v>
      </c>
      <c r="E91" s="64" t="s">
        <v>761</v>
      </c>
      <c r="F91" s="22">
        <v>11001</v>
      </c>
    </row>
    <row r="92" spans="2:6" x14ac:dyDescent="0.2">
      <c r="B92" s="34">
        <v>99</v>
      </c>
      <c r="C92" s="22">
        <v>37111</v>
      </c>
      <c r="D92" s="64" t="s">
        <v>753</v>
      </c>
      <c r="E92" s="64" t="s">
        <v>723</v>
      </c>
      <c r="F92" s="22">
        <v>11032</v>
      </c>
    </row>
    <row r="93" spans="2:6" x14ac:dyDescent="0.2">
      <c r="B93" s="34">
        <v>503</v>
      </c>
      <c r="C93" s="22">
        <v>36926</v>
      </c>
      <c r="D93" s="64" t="s">
        <v>785</v>
      </c>
      <c r="E93" s="64" t="s">
        <v>786</v>
      </c>
      <c r="F93" s="22">
        <v>11037</v>
      </c>
    </row>
    <row r="94" spans="2:6" x14ac:dyDescent="0.2">
      <c r="B94" s="34">
        <v>198</v>
      </c>
      <c r="C94" s="22">
        <v>37259</v>
      </c>
      <c r="D94" s="64" t="s">
        <v>757</v>
      </c>
      <c r="E94" s="64" t="s">
        <v>758</v>
      </c>
      <c r="F94" s="22">
        <v>11057</v>
      </c>
    </row>
    <row r="95" spans="2:6" x14ac:dyDescent="0.2">
      <c r="B95" s="34">
        <v>59</v>
      </c>
      <c r="C95" s="22">
        <v>36849</v>
      </c>
      <c r="D95" s="64" t="s">
        <v>973</v>
      </c>
      <c r="E95" s="64" t="s">
        <v>970</v>
      </c>
      <c r="F95" s="22">
        <v>11064</v>
      </c>
    </row>
    <row r="96" spans="2:6" x14ac:dyDescent="0.2">
      <c r="B96" s="34">
        <v>124</v>
      </c>
      <c r="C96" s="22">
        <v>36662</v>
      </c>
      <c r="D96" s="64" t="s">
        <v>754</v>
      </c>
      <c r="E96" s="64" t="s">
        <v>727</v>
      </c>
      <c r="F96" s="22">
        <v>11102</v>
      </c>
    </row>
    <row r="97" spans="2:6" x14ac:dyDescent="0.2">
      <c r="B97" s="34">
        <v>234</v>
      </c>
      <c r="C97" s="22">
        <v>37727</v>
      </c>
      <c r="D97" s="64" t="s">
        <v>762</v>
      </c>
      <c r="E97" s="64" t="s">
        <v>763</v>
      </c>
      <c r="F97" s="22">
        <v>11108</v>
      </c>
    </row>
    <row r="98" spans="2:6" x14ac:dyDescent="0.2">
      <c r="B98" s="34">
        <v>390</v>
      </c>
      <c r="C98" s="22">
        <v>36626</v>
      </c>
      <c r="D98" s="64" t="s">
        <v>878</v>
      </c>
      <c r="E98" s="64" t="s">
        <v>271</v>
      </c>
      <c r="F98" s="22">
        <v>11133</v>
      </c>
    </row>
    <row r="99" spans="2:6" x14ac:dyDescent="0.2">
      <c r="B99" s="34">
        <v>215</v>
      </c>
      <c r="C99" s="22">
        <v>37577</v>
      </c>
      <c r="D99" s="64" t="s">
        <v>759</v>
      </c>
      <c r="E99" s="64" t="s">
        <v>735</v>
      </c>
      <c r="F99" s="22">
        <v>11140</v>
      </c>
    </row>
    <row r="100" spans="2:6" x14ac:dyDescent="0.2">
      <c r="B100" s="34">
        <v>477</v>
      </c>
      <c r="C100" s="22">
        <v>36645</v>
      </c>
      <c r="D100" s="64" t="s">
        <v>782</v>
      </c>
      <c r="E100" s="64" t="s">
        <v>783</v>
      </c>
      <c r="F100" s="22">
        <v>11200</v>
      </c>
    </row>
    <row r="101" spans="2:6" x14ac:dyDescent="0.2">
      <c r="B101" s="34">
        <v>168</v>
      </c>
      <c r="C101" s="22">
        <v>37565</v>
      </c>
      <c r="D101" s="64" t="s">
        <v>756</v>
      </c>
      <c r="E101" s="64" t="s">
        <v>732</v>
      </c>
      <c r="F101" s="22">
        <v>11202</v>
      </c>
    </row>
    <row r="102" spans="2:6" x14ac:dyDescent="0.2">
      <c r="B102" s="34">
        <v>284</v>
      </c>
      <c r="C102" s="22">
        <v>36615</v>
      </c>
      <c r="D102" s="64" t="s">
        <v>855</v>
      </c>
      <c r="E102" s="64" t="s">
        <v>856</v>
      </c>
      <c r="F102" s="22">
        <v>11207</v>
      </c>
    </row>
    <row r="103" spans="2:6" x14ac:dyDescent="0.2">
      <c r="B103" s="34">
        <v>22</v>
      </c>
      <c r="C103" s="22">
        <v>37354</v>
      </c>
      <c r="D103" s="64" t="s">
        <v>746</v>
      </c>
      <c r="E103" s="64" t="s">
        <v>747</v>
      </c>
      <c r="F103" s="22">
        <v>11222</v>
      </c>
    </row>
    <row r="104" spans="2:6" x14ac:dyDescent="0.2">
      <c r="B104" s="34">
        <v>661</v>
      </c>
      <c r="C104" s="22">
        <v>36863</v>
      </c>
      <c r="D104" s="64" t="s">
        <v>804</v>
      </c>
      <c r="E104" s="64" t="s">
        <v>805</v>
      </c>
      <c r="F104" s="22">
        <v>11233</v>
      </c>
    </row>
    <row r="105" spans="2:6" x14ac:dyDescent="0.2">
      <c r="B105" s="34">
        <v>350</v>
      </c>
      <c r="C105" s="22">
        <v>36553</v>
      </c>
      <c r="D105" s="64" t="s">
        <v>772</v>
      </c>
      <c r="E105" s="64" t="s">
        <v>271</v>
      </c>
      <c r="F105" s="22">
        <v>11257</v>
      </c>
    </row>
    <row r="106" spans="2:6" x14ac:dyDescent="0.2">
      <c r="B106" s="34">
        <v>144</v>
      </c>
      <c r="C106" s="22">
        <v>37094</v>
      </c>
      <c r="D106" s="64" t="s">
        <v>1109</v>
      </c>
      <c r="E106" s="64" t="s">
        <v>732</v>
      </c>
      <c r="F106" s="22">
        <v>11284</v>
      </c>
    </row>
    <row r="107" spans="2:6" x14ac:dyDescent="0.2">
      <c r="B107" s="34">
        <v>102</v>
      </c>
      <c r="C107" s="22">
        <v>37247</v>
      </c>
      <c r="D107" s="64" t="s">
        <v>836</v>
      </c>
      <c r="E107" s="64" t="s">
        <v>723</v>
      </c>
      <c r="F107" s="22">
        <v>11322</v>
      </c>
    </row>
    <row r="108" spans="2:6" x14ac:dyDescent="0.2">
      <c r="B108" s="34">
        <v>37</v>
      </c>
      <c r="C108" s="22">
        <v>37775</v>
      </c>
      <c r="D108" s="64" t="s">
        <v>828</v>
      </c>
      <c r="E108" s="64" t="s">
        <v>749</v>
      </c>
      <c r="F108" s="22">
        <v>11323</v>
      </c>
    </row>
    <row r="109" spans="2:6" x14ac:dyDescent="0.2">
      <c r="B109" s="34">
        <v>506</v>
      </c>
      <c r="C109" s="22">
        <v>37246</v>
      </c>
      <c r="D109" s="64" t="s">
        <v>787</v>
      </c>
      <c r="E109" s="64" t="s">
        <v>786</v>
      </c>
      <c r="F109" s="22">
        <v>11384</v>
      </c>
    </row>
    <row r="110" spans="2:6" x14ac:dyDescent="0.2">
      <c r="B110" s="34">
        <v>366</v>
      </c>
      <c r="C110" s="22">
        <v>37659</v>
      </c>
      <c r="D110" s="64" t="s">
        <v>773</v>
      </c>
      <c r="E110" s="64" t="s">
        <v>271</v>
      </c>
      <c r="F110" s="22">
        <v>11399</v>
      </c>
    </row>
    <row r="111" spans="2:6" x14ac:dyDescent="0.2">
      <c r="B111" s="34">
        <v>517</v>
      </c>
      <c r="C111" s="22">
        <v>37197</v>
      </c>
      <c r="D111" s="64" t="s">
        <v>790</v>
      </c>
      <c r="E111" s="64" t="s">
        <v>786</v>
      </c>
      <c r="F111" s="22">
        <v>11431</v>
      </c>
    </row>
    <row r="112" spans="2:6" x14ac:dyDescent="0.2">
      <c r="B112" s="34">
        <v>97</v>
      </c>
      <c r="C112" s="22">
        <v>37021</v>
      </c>
      <c r="D112" s="64" t="s">
        <v>835</v>
      </c>
      <c r="E112" s="64" t="s">
        <v>723</v>
      </c>
      <c r="F112" s="22">
        <v>11448</v>
      </c>
    </row>
    <row r="113" spans="2:6" ht="25.5" x14ac:dyDescent="0.2">
      <c r="B113" s="34">
        <v>452</v>
      </c>
      <c r="C113" s="22">
        <v>36951</v>
      </c>
      <c r="D113" s="64" t="s">
        <v>777</v>
      </c>
      <c r="E113" s="64" t="s">
        <v>778</v>
      </c>
      <c r="F113" s="22">
        <v>11519</v>
      </c>
    </row>
    <row r="114" spans="2:6" x14ac:dyDescent="0.2">
      <c r="B114" s="34">
        <v>455</v>
      </c>
      <c r="C114" s="22">
        <v>37260</v>
      </c>
      <c r="D114" s="64" t="s">
        <v>779</v>
      </c>
      <c r="E114" s="64" t="s">
        <v>778</v>
      </c>
      <c r="F114" s="22">
        <v>11527</v>
      </c>
    </row>
    <row r="115" spans="2:6" x14ac:dyDescent="0.2">
      <c r="B115" s="34">
        <v>520</v>
      </c>
      <c r="C115" s="22">
        <v>37266</v>
      </c>
      <c r="D115" s="64" t="s">
        <v>791</v>
      </c>
      <c r="E115" s="64" t="s">
        <v>786</v>
      </c>
      <c r="F115" s="22">
        <v>11553</v>
      </c>
    </row>
    <row r="116" spans="2:6" x14ac:dyDescent="0.2">
      <c r="B116" s="34">
        <v>245</v>
      </c>
      <c r="C116" s="22">
        <v>36924</v>
      </c>
      <c r="D116" s="64" t="s">
        <v>850</v>
      </c>
      <c r="E116" s="64" t="s">
        <v>763</v>
      </c>
      <c r="F116" s="22">
        <v>11654</v>
      </c>
    </row>
    <row r="117" spans="2:6" x14ac:dyDescent="0.2">
      <c r="B117" s="34">
        <v>323</v>
      </c>
      <c r="C117" s="22">
        <v>36951</v>
      </c>
      <c r="D117" s="64" t="s">
        <v>859</v>
      </c>
      <c r="E117" s="64" t="s">
        <v>271</v>
      </c>
      <c r="F117" s="22">
        <v>11717</v>
      </c>
    </row>
    <row r="118" spans="2:6" x14ac:dyDescent="0.2">
      <c r="B118" s="34">
        <v>674</v>
      </c>
      <c r="C118" s="22">
        <v>37038</v>
      </c>
      <c r="D118" s="64" t="s">
        <v>959</v>
      </c>
      <c r="E118" s="64" t="s">
        <v>960</v>
      </c>
      <c r="F118" s="22">
        <v>11718</v>
      </c>
    </row>
    <row r="119" spans="2:6" x14ac:dyDescent="0.2">
      <c r="B119" s="34">
        <v>736</v>
      </c>
      <c r="C119" s="22">
        <v>36713</v>
      </c>
      <c r="D119" s="64" t="s">
        <v>928</v>
      </c>
      <c r="E119" s="64" t="s">
        <v>929</v>
      </c>
      <c r="F119" s="22">
        <v>11732</v>
      </c>
    </row>
    <row r="120" spans="2:6" x14ac:dyDescent="0.2">
      <c r="B120" s="34">
        <v>322</v>
      </c>
      <c r="C120" s="22">
        <v>36774</v>
      </c>
      <c r="D120" s="64" t="s">
        <v>768</v>
      </c>
      <c r="E120" s="64" t="s">
        <v>271</v>
      </c>
      <c r="F120" s="22">
        <v>11822</v>
      </c>
    </row>
    <row r="121" spans="2:6" x14ac:dyDescent="0.2">
      <c r="B121" s="34">
        <v>292</v>
      </c>
      <c r="C121" s="22">
        <v>37773</v>
      </c>
      <c r="D121" s="64" t="s">
        <v>766</v>
      </c>
      <c r="E121" s="64" t="s">
        <v>691</v>
      </c>
      <c r="F121" s="22">
        <v>11827</v>
      </c>
    </row>
    <row r="122" spans="2:6" x14ac:dyDescent="0.2">
      <c r="B122" s="34">
        <v>421</v>
      </c>
      <c r="C122" s="22">
        <v>37963</v>
      </c>
      <c r="D122" s="64" t="s">
        <v>886</v>
      </c>
      <c r="E122" s="64" t="s">
        <v>271</v>
      </c>
      <c r="F122" s="22">
        <v>11921</v>
      </c>
    </row>
    <row r="123" spans="2:6" x14ac:dyDescent="0.2">
      <c r="B123" s="34">
        <v>586</v>
      </c>
      <c r="C123" s="22">
        <v>36978</v>
      </c>
      <c r="D123" s="64" t="s">
        <v>795</v>
      </c>
      <c r="E123" s="64" t="s">
        <v>794</v>
      </c>
      <c r="F123" s="22">
        <v>11958</v>
      </c>
    </row>
    <row r="124" spans="2:6" x14ac:dyDescent="0.2">
      <c r="B124" s="34">
        <v>352</v>
      </c>
      <c r="C124" s="22">
        <v>37720</v>
      </c>
      <c r="D124" s="64" t="s">
        <v>867</v>
      </c>
      <c r="E124" s="64" t="s">
        <v>271</v>
      </c>
      <c r="F124" s="22">
        <v>12054</v>
      </c>
    </row>
    <row r="125" spans="2:6" x14ac:dyDescent="0.2">
      <c r="B125" s="34">
        <v>410</v>
      </c>
      <c r="C125" s="22">
        <v>37670</v>
      </c>
      <c r="D125" s="64" t="s">
        <v>883</v>
      </c>
      <c r="E125" s="64" t="s">
        <v>271</v>
      </c>
      <c r="F125" s="22">
        <v>12087</v>
      </c>
    </row>
    <row r="126" spans="2:6" x14ac:dyDescent="0.2">
      <c r="B126" s="34">
        <v>349</v>
      </c>
      <c r="C126" s="22">
        <v>37699</v>
      </c>
      <c r="D126" s="64" t="s">
        <v>865</v>
      </c>
      <c r="E126" s="64" t="s">
        <v>271</v>
      </c>
      <c r="F126" s="22">
        <v>12590</v>
      </c>
    </row>
    <row r="127" spans="2:6" x14ac:dyDescent="0.2">
      <c r="B127" s="34">
        <v>324</v>
      </c>
      <c r="C127" s="22">
        <v>37092</v>
      </c>
      <c r="D127" s="64" t="s">
        <v>860</v>
      </c>
      <c r="E127" s="64" t="s">
        <v>271</v>
      </c>
      <c r="F127" s="22">
        <v>12833</v>
      </c>
    </row>
    <row r="128" spans="2:6" x14ac:dyDescent="0.2">
      <c r="B128" s="34">
        <v>369</v>
      </c>
      <c r="C128" s="22">
        <v>37393</v>
      </c>
      <c r="D128" s="64" t="s">
        <v>873</v>
      </c>
      <c r="E128" s="64" t="s">
        <v>271</v>
      </c>
      <c r="F128" s="22">
        <v>13403</v>
      </c>
    </row>
    <row r="129" spans="2:6" x14ac:dyDescent="0.2">
      <c r="B129" s="34">
        <v>319</v>
      </c>
      <c r="C129" s="22">
        <v>37279</v>
      </c>
      <c r="D129" s="64" t="s">
        <v>858</v>
      </c>
      <c r="E129" s="64" t="s">
        <v>271</v>
      </c>
      <c r="F129" s="22" t="s">
        <v>1502</v>
      </c>
    </row>
    <row r="130" spans="2:6" x14ac:dyDescent="0.2">
      <c r="B130" s="34">
        <v>299</v>
      </c>
      <c r="C130" s="22">
        <v>37851</v>
      </c>
      <c r="D130" s="64" t="s">
        <v>767</v>
      </c>
      <c r="E130" s="64" t="s">
        <v>691</v>
      </c>
      <c r="F130" s="22" t="s">
        <v>1502</v>
      </c>
    </row>
    <row r="131" spans="2:6" x14ac:dyDescent="0.2">
      <c r="B131" s="34">
        <v>632</v>
      </c>
      <c r="C131" s="22">
        <v>36831</v>
      </c>
      <c r="D131" s="64" t="s">
        <v>908</v>
      </c>
      <c r="E131" s="64" t="s">
        <v>801</v>
      </c>
      <c r="F131" s="22" t="s">
        <v>1478</v>
      </c>
    </row>
    <row r="132" spans="2:6" x14ac:dyDescent="0.2">
      <c r="B132" s="34">
        <v>347</v>
      </c>
      <c r="C132" s="22">
        <v>37914</v>
      </c>
      <c r="D132" s="64" t="s">
        <v>864</v>
      </c>
      <c r="E132" s="64" t="s">
        <v>271</v>
      </c>
      <c r="F132" s="22" t="s">
        <v>1478</v>
      </c>
    </row>
    <row r="133" spans="2:6" x14ac:dyDescent="0.2">
      <c r="B133" s="34">
        <v>368</v>
      </c>
      <c r="C133" s="22">
        <v>36925</v>
      </c>
      <c r="D133" s="64" t="s">
        <v>774</v>
      </c>
      <c r="E133" s="64" t="s">
        <v>271</v>
      </c>
      <c r="F133" s="22" t="s">
        <v>1478</v>
      </c>
    </row>
    <row r="134" spans="2:6" x14ac:dyDescent="0.2">
      <c r="B134" s="34">
        <v>354</v>
      </c>
      <c r="C134" s="22">
        <v>37488</v>
      </c>
      <c r="D134" s="64" t="s">
        <v>869</v>
      </c>
      <c r="E134" s="64" t="s">
        <v>271</v>
      </c>
      <c r="F134" s="22" t="s">
        <v>1478</v>
      </c>
    </row>
    <row r="135" spans="2:6" x14ac:dyDescent="0.2">
      <c r="B135" s="34">
        <v>331</v>
      </c>
      <c r="C135" s="22">
        <v>37015</v>
      </c>
      <c r="D135" s="64" t="s">
        <v>771</v>
      </c>
      <c r="E135" s="64" t="s">
        <v>271</v>
      </c>
      <c r="F135" s="22" t="s">
        <v>1478</v>
      </c>
    </row>
    <row r="136" spans="2:6" x14ac:dyDescent="0.2">
      <c r="B136" s="34">
        <v>372</v>
      </c>
      <c r="C136" s="22">
        <v>37107</v>
      </c>
      <c r="D136" s="64" t="s">
        <v>875</v>
      </c>
      <c r="E136" s="64" t="s">
        <v>271</v>
      </c>
      <c r="F136" s="22" t="s">
        <v>1478</v>
      </c>
    </row>
    <row r="137" spans="2:6" x14ac:dyDescent="0.2">
      <c r="B137" s="34">
        <v>514</v>
      </c>
      <c r="C137" s="22">
        <v>37290</v>
      </c>
      <c r="D137" s="64" t="s">
        <v>789</v>
      </c>
      <c r="E137" s="64" t="s">
        <v>786</v>
      </c>
      <c r="F137" s="22" t="s">
        <v>1478</v>
      </c>
    </row>
    <row r="138" spans="2:6" x14ac:dyDescent="0.2">
      <c r="B138" s="34">
        <v>196</v>
      </c>
      <c r="C138" s="22">
        <v>37726</v>
      </c>
      <c r="D138" s="64" t="s">
        <v>845</v>
      </c>
      <c r="E138" s="64" t="s">
        <v>846</v>
      </c>
      <c r="F138" s="22" t="s">
        <v>1478</v>
      </c>
    </row>
    <row r="139" spans="2:6" x14ac:dyDescent="0.2">
      <c r="B139" s="34">
        <v>54</v>
      </c>
      <c r="C139" s="22">
        <v>37467</v>
      </c>
      <c r="D139" s="64" t="s">
        <v>969</v>
      </c>
      <c r="E139" s="64" t="s">
        <v>970</v>
      </c>
      <c r="F139" s="22" t="s">
        <v>1501</v>
      </c>
    </row>
    <row r="140" spans="2:6" x14ac:dyDescent="0.2">
      <c r="B140" s="34">
        <v>41</v>
      </c>
      <c r="C140" s="22">
        <v>36963</v>
      </c>
      <c r="D140" s="64" t="s">
        <v>748</v>
      </c>
      <c r="E140" s="64" t="s">
        <v>749</v>
      </c>
      <c r="F140" s="22" t="s">
        <v>1501</v>
      </c>
    </row>
    <row r="141" spans="2:6" x14ac:dyDescent="0.2">
      <c r="B141" s="34">
        <v>330</v>
      </c>
      <c r="C141" s="22">
        <v>36953</v>
      </c>
      <c r="D141" s="64" t="s">
        <v>1114</v>
      </c>
      <c r="E141" s="64" t="s">
        <v>271</v>
      </c>
      <c r="F141" s="22" t="s">
        <v>1501</v>
      </c>
    </row>
  </sheetData>
  <autoFilter ref="B6:G7"/>
  <sortState ref="J37:N46">
    <sortCondition ref="N37"/>
  </sortState>
  <mergeCells count="24">
    <mergeCell ref="L6:L7"/>
    <mergeCell ref="A1:O1"/>
    <mergeCell ref="A2:O2"/>
    <mergeCell ref="A3:C3"/>
    <mergeCell ref="D3:E3"/>
    <mergeCell ref="F3:G3"/>
    <mergeCell ref="I3:L3"/>
    <mergeCell ref="N3:O3"/>
    <mergeCell ref="M6:M7"/>
    <mergeCell ref="N6:N7"/>
    <mergeCell ref="O6:O7"/>
    <mergeCell ref="A4:C4"/>
    <mergeCell ref="D4:E4"/>
    <mergeCell ref="N5:O5"/>
    <mergeCell ref="A6:A7"/>
    <mergeCell ref="B6:B7"/>
    <mergeCell ref="I6:I7"/>
    <mergeCell ref="J6:J7"/>
    <mergeCell ref="K6:K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70"/>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42578125" style="22" customWidth="1"/>
    <col min="4" max="4" width="22.140625" style="64" customWidth="1"/>
    <col min="5" max="5" width="17.140625" style="64" customWidth="1"/>
    <col min="6" max="6" width="13.7109375" style="237" customWidth="1"/>
    <col min="7" max="7" width="7.5703125" style="35" customWidth="1"/>
    <col min="8" max="8" width="2.140625" style="22" customWidth="1"/>
    <col min="9" max="9" width="4.42578125" style="34" customWidth="1"/>
    <col min="10" max="10" width="12.42578125" style="34" hidden="1" customWidth="1"/>
    <col min="11" max="11" width="6.5703125" style="34" customWidth="1"/>
    <col min="12" max="12" width="11.5703125" style="36" customWidth="1"/>
    <col min="13" max="13" width="23.7109375" style="68" customWidth="1"/>
    <col min="14" max="14" width="14.7109375" style="68" customWidth="1"/>
    <col min="15" max="15" width="20.85546875" style="237" customWidth="1"/>
    <col min="16" max="16" width="7.7109375" style="22" customWidth="1"/>
    <col min="17" max="17" width="5.7109375" style="22" customWidth="1"/>
    <col min="18" max="16384" width="9.140625" style="22"/>
  </cols>
  <sheetData>
    <row r="1" spans="1:16" s="10" customFormat="1" ht="39"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4" customHeight="1" x14ac:dyDescent="0.2">
      <c r="A3" s="542" t="s">
        <v>337</v>
      </c>
      <c r="B3" s="542"/>
      <c r="C3" s="542"/>
      <c r="D3" s="543" t="s">
        <v>248</v>
      </c>
      <c r="E3" s="543"/>
      <c r="F3" s="559" t="s">
        <v>59</v>
      </c>
      <c r="G3" s="559"/>
      <c r="H3" s="11" t="s">
        <v>262</v>
      </c>
      <c r="I3" s="546" t="s">
        <v>664</v>
      </c>
      <c r="J3" s="546"/>
      <c r="K3" s="546"/>
      <c r="L3" s="546"/>
      <c r="M3" s="104" t="s">
        <v>263</v>
      </c>
      <c r="N3" s="545" t="s">
        <v>513</v>
      </c>
      <c r="O3" s="545"/>
      <c r="P3" s="545"/>
    </row>
    <row r="4" spans="1:16" s="13" customFormat="1" ht="17.25" customHeight="1" x14ac:dyDescent="0.2">
      <c r="A4" s="540" t="s">
        <v>267</v>
      </c>
      <c r="B4" s="540"/>
      <c r="C4" s="540"/>
      <c r="D4" s="541" t="s">
        <v>659</v>
      </c>
      <c r="E4" s="541"/>
      <c r="F4" s="238"/>
      <c r="G4" s="41"/>
      <c r="H4" s="41"/>
      <c r="I4" s="41"/>
      <c r="J4" s="41"/>
      <c r="K4" s="41"/>
      <c r="L4" s="42"/>
      <c r="M4" s="105" t="s">
        <v>5</v>
      </c>
      <c r="N4" s="274">
        <v>42031</v>
      </c>
      <c r="O4" s="275">
        <v>0.60763888888888895</v>
      </c>
      <c r="P4" s="273"/>
    </row>
    <row r="5" spans="1:16" s="10" customFormat="1" ht="15" customHeight="1" x14ac:dyDescent="0.2">
      <c r="A5" s="14"/>
      <c r="B5" s="14"/>
      <c r="C5" s="15"/>
      <c r="D5" s="16"/>
      <c r="E5" s="17"/>
      <c r="F5" s="239"/>
      <c r="G5" s="17"/>
      <c r="H5" s="17"/>
      <c r="I5" s="14"/>
      <c r="J5" s="14"/>
      <c r="K5" s="14"/>
      <c r="L5" s="18"/>
      <c r="M5" s="19"/>
      <c r="N5" s="574">
        <v>42032.770646643519</v>
      </c>
      <c r="O5" s="574"/>
      <c r="P5" s="574"/>
    </row>
    <row r="6" spans="1:16" s="20" customFormat="1" ht="18.75" customHeight="1" x14ac:dyDescent="0.2">
      <c r="A6" s="548" t="s">
        <v>12</v>
      </c>
      <c r="B6" s="549" t="s">
        <v>260</v>
      </c>
      <c r="C6" s="551" t="s">
        <v>285</v>
      </c>
      <c r="D6" s="547" t="s">
        <v>14</v>
      </c>
      <c r="E6" s="547" t="s">
        <v>57</v>
      </c>
      <c r="F6" s="596" t="s">
        <v>15</v>
      </c>
      <c r="G6" s="552" t="s">
        <v>30</v>
      </c>
      <c r="I6" s="523" t="s">
        <v>17</v>
      </c>
      <c r="J6" s="524"/>
      <c r="K6" s="524"/>
      <c r="L6" s="524"/>
      <c r="M6" s="524"/>
      <c r="N6" s="524"/>
      <c r="O6" s="524"/>
      <c r="P6" s="539"/>
    </row>
    <row r="7" spans="1:16" ht="26.25" customHeight="1" x14ac:dyDescent="0.2">
      <c r="A7" s="548"/>
      <c r="B7" s="550"/>
      <c r="C7" s="551"/>
      <c r="D7" s="547"/>
      <c r="E7" s="547"/>
      <c r="F7" s="596"/>
      <c r="G7" s="553"/>
      <c r="H7" s="21"/>
      <c r="I7" s="60" t="s">
        <v>12</v>
      </c>
      <c r="J7" s="60" t="s">
        <v>261</v>
      </c>
      <c r="K7" s="60" t="s">
        <v>260</v>
      </c>
      <c r="L7" s="158" t="s">
        <v>13</v>
      </c>
      <c r="M7" s="159" t="s">
        <v>14</v>
      </c>
      <c r="N7" s="159" t="s">
        <v>57</v>
      </c>
      <c r="O7" s="233" t="s">
        <v>15</v>
      </c>
      <c r="P7" s="60" t="s">
        <v>30</v>
      </c>
    </row>
    <row r="8" spans="1:16" s="20" customFormat="1" ht="21" customHeight="1" x14ac:dyDescent="0.2">
      <c r="A8" s="23">
        <v>1</v>
      </c>
      <c r="B8" s="94"/>
      <c r="C8" s="156"/>
      <c r="D8" s="225"/>
      <c r="E8" s="226"/>
      <c r="F8" s="240"/>
      <c r="G8" s="95"/>
      <c r="H8" s="28"/>
      <c r="I8" s="29">
        <v>1</v>
      </c>
      <c r="J8" s="30" t="s">
        <v>167</v>
      </c>
      <c r="K8" s="31">
        <v>660</v>
      </c>
      <c r="L8" s="32">
        <v>36670</v>
      </c>
      <c r="M8" s="61" t="s">
        <v>1103</v>
      </c>
      <c r="N8" s="61" t="s">
        <v>911</v>
      </c>
      <c r="O8" s="234" t="s">
        <v>1502</v>
      </c>
      <c r="P8" s="31"/>
    </row>
    <row r="9" spans="1:16" s="20" customFormat="1" ht="21" customHeight="1" x14ac:dyDescent="0.2">
      <c r="A9" s="23">
        <v>2</v>
      </c>
      <c r="B9" s="94"/>
      <c r="C9" s="156"/>
      <c r="D9" s="225"/>
      <c r="E9" s="226"/>
      <c r="F9" s="240"/>
      <c r="G9" s="95"/>
      <c r="H9" s="28"/>
      <c r="I9" s="29">
        <v>2</v>
      </c>
      <c r="J9" s="30" t="s">
        <v>168</v>
      </c>
      <c r="K9" s="31">
        <v>646</v>
      </c>
      <c r="L9" s="32">
        <v>36670</v>
      </c>
      <c r="M9" s="61" t="s">
        <v>1040</v>
      </c>
      <c r="N9" s="61" t="s">
        <v>911</v>
      </c>
      <c r="O9" s="234" t="s">
        <v>1502</v>
      </c>
      <c r="P9" s="31"/>
    </row>
    <row r="10" spans="1:16" s="20" customFormat="1" ht="21" customHeight="1" x14ac:dyDescent="0.2">
      <c r="A10" s="23">
        <v>3</v>
      </c>
      <c r="B10" s="94"/>
      <c r="C10" s="156"/>
      <c r="D10" s="225"/>
      <c r="E10" s="226"/>
      <c r="F10" s="240"/>
      <c r="G10" s="95"/>
      <c r="H10" s="28"/>
      <c r="I10" s="29">
        <v>3</v>
      </c>
      <c r="J10" s="30" t="s">
        <v>169</v>
      </c>
      <c r="K10" s="31">
        <v>521</v>
      </c>
      <c r="L10" s="32">
        <v>37553</v>
      </c>
      <c r="M10" s="61" t="s">
        <v>1021</v>
      </c>
      <c r="N10" s="61" t="s">
        <v>786</v>
      </c>
      <c r="O10" s="234" t="s">
        <v>1502</v>
      </c>
      <c r="P10" s="31"/>
    </row>
    <row r="11" spans="1:16" s="20" customFormat="1" ht="21" customHeight="1" x14ac:dyDescent="0.2">
      <c r="A11" s="23">
        <v>4</v>
      </c>
      <c r="B11" s="94"/>
      <c r="C11" s="156"/>
      <c r="D11" s="225"/>
      <c r="E11" s="226"/>
      <c r="F11" s="240"/>
      <c r="G11" s="95"/>
      <c r="H11" s="28"/>
      <c r="I11" s="29">
        <v>4</v>
      </c>
      <c r="J11" s="30" t="s">
        <v>170</v>
      </c>
      <c r="K11" s="31">
        <v>470</v>
      </c>
      <c r="L11" s="32">
        <v>37329</v>
      </c>
      <c r="M11" s="61" t="s">
        <v>1016</v>
      </c>
      <c r="N11" s="61" t="s">
        <v>1012</v>
      </c>
      <c r="O11" s="234">
        <v>52131</v>
      </c>
      <c r="P11" s="31">
        <v>5</v>
      </c>
    </row>
    <row r="12" spans="1:16" s="20" customFormat="1" ht="21" customHeight="1" x14ac:dyDescent="0.2">
      <c r="A12" s="23">
        <v>5</v>
      </c>
      <c r="B12" s="94"/>
      <c r="C12" s="156"/>
      <c r="D12" s="225"/>
      <c r="E12" s="226"/>
      <c r="F12" s="240"/>
      <c r="G12" s="95"/>
      <c r="H12" s="28"/>
      <c r="I12" s="29">
        <v>5</v>
      </c>
      <c r="J12" s="30" t="s">
        <v>171</v>
      </c>
      <c r="K12" s="31">
        <v>468</v>
      </c>
      <c r="L12" s="32">
        <v>37804</v>
      </c>
      <c r="M12" s="61" t="s">
        <v>1015</v>
      </c>
      <c r="N12" s="61" t="s">
        <v>1012</v>
      </c>
      <c r="O12" s="234">
        <v>62274</v>
      </c>
      <c r="P12" s="31">
        <v>9</v>
      </c>
    </row>
    <row r="13" spans="1:16" s="20" customFormat="1" ht="21" customHeight="1" x14ac:dyDescent="0.2">
      <c r="A13" s="23">
        <v>6</v>
      </c>
      <c r="B13" s="94"/>
      <c r="C13" s="156"/>
      <c r="D13" s="225"/>
      <c r="E13" s="226"/>
      <c r="F13" s="240"/>
      <c r="G13" s="95"/>
      <c r="H13" s="28"/>
      <c r="I13" s="29">
        <v>6</v>
      </c>
      <c r="J13" s="30" t="s">
        <v>172</v>
      </c>
      <c r="K13" s="31">
        <v>467</v>
      </c>
      <c r="L13" s="32">
        <v>37044</v>
      </c>
      <c r="M13" s="61" t="s">
        <v>1014</v>
      </c>
      <c r="N13" s="61" t="s">
        <v>1012</v>
      </c>
      <c r="O13" s="234">
        <v>53814</v>
      </c>
      <c r="P13" s="31">
        <v>6</v>
      </c>
    </row>
    <row r="14" spans="1:16" s="20" customFormat="1" ht="21" customHeight="1" x14ac:dyDescent="0.2">
      <c r="A14" s="23">
        <v>7</v>
      </c>
      <c r="B14" s="94"/>
      <c r="C14" s="156"/>
      <c r="D14" s="225"/>
      <c r="E14" s="226"/>
      <c r="F14" s="240"/>
      <c r="G14" s="95"/>
      <c r="H14" s="28"/>
      <c r="I14" s="29">
        <v>7</v>
      </c>
      <c r="J14" s="30" t="s">
        <v>173</v>
      </c>
      <c r="K14" s="31">
        <v>466</v>
      </c>
      <c r="L14" s="32">
        <v>37546</v>
      </c>
      <c r="M14" s="61" t="s">
        <v>1013</v>
      </c>
      <c r="N14" s="61" t="s">
        <v>1012</v>
      </c>
      <c r="O14" s="234" t="s">
        <v>1478</v>
      </c>
      <c r="P14" s="31"/>
    </row>
    <row r="15" spans="1:16" s="20" customFormat="1" ht="21" customHeight="1" x14ac:dyDescent="0.2">
      <c r="A15" s="23">
        <v>8</v>
      </c>
      <c r="B15" s="94"/>
      <c r="C15" s="156"/>
      <c r="D15" s="225"/>
      <c r="E15" s="226"/>
      <c r="F15" s="240"/>
      <c r="G15" s="95"/>
      <c r="H15" s="28"/>
      <c r="I15" s="29">
        <v>8</v>
      </c>
      <c r="J15" s="30" t="s">
        <v>174</v>
      </c>
      <c r="K15" s="31">
        <v>378</v>
      </c>
      <c r="L15" s="32">
        <v>36537</v>
      </c>
      <c r="M15" s="61" t="s">
        <v>1004</v>
      </c>
      <c r="N15" s="61" t="s">
        <v>271</v>
      </c>
      <c r="O15" s="234">
        <v>60445</v>
      </c>
      <c r="P15" s="31">
        <v>8</v>
      </c>
    </row>
    <row r="16" spans="1:16" s="20" customFormat="1" ht="21" customHeight="1" x14ac:dyDescent="0.2">
      <c r="A16" s="23">
        <v>9</v>
      </c>
      <c r="B16" s="94"/>
      <c r="C16" s="156"/>
      <c r="D16" s="225"/>
      <c r="E16" s="226"/>
      <c r="F16" s="240"/>
      <c r="G16" s="95"/>
      <c r="H16" s="28"/>
      <c r="I16" s="29">
        <v>9</v>
      </c>
      <c r="J16" s="30" t="s">
        <v>175</v>
      </c>
      <c r="K16" s="31">
        <v>342</v>
      </c>
      <c r="L16" s="32">
        <v>36932</v>
      </c>
      <c r="M16" s="61" t="s">
        <v>1001</v>
      </c>
      <c r="N16" s="61" t="s">
        <v>271</v>
      </c>
      <c r="O16" s="234">
        <v>55956</v>
      </c>
      <c r="P16" s="31">
        <v>7</v>
      </c>
    </row>
    <row r="17" spans="1:16" s="20" customFormat="1" ht="21" customHeight="1" x14ac:dyDescent="0.2">
      <c r="A17" s="23">
        <v>10</v>
      </c>
      <c r="B17" s="94"/>
      <c r="C17" s="156"/>
      <c r="D17" s="225"/>
      <c r="E17" s="226"/>
      <c r="F17" s="240"/>
      <c r="G17" s="95"/>
      <c r="H17" s="28"/>
      <c r="I17" s="29">
        <v>10</v>
      </c>
      <c r="J17" s="30" t="s">
        <v>176</v>
      </c>
      <c r="K17" s="31">
        <v>229</v>
      </c>
      <c r="L17" s="32">
        <v>36604</v>
      </c>
      <c r="M17" s="61" t="s">
        <v>989</v>
      </c>
      <c r="N17" s="61" t="s">
        <v>761</v>
      </c>
      <c r="O17" s="234">
        <v>50452</v>
      </c>
      <c r="P17" s="31">
        <v>3</v>
      </c>
    </row>
    <row r="18" spans="1:16" s="20" customFormat="1" ht="21" customHeight="1" x14ac:dyDescent="0.2">
      <c r="A18" s="23">
        <v>11</v>
      </c>
      <c r="B18" s="94"/>
      <c r="C18" s="156"/>
      <c r="D18" s="225"/>
      <c r="E18" s="226"/>
      <c r="F18" s="240"/>
      <c r="G18" s="95"/>
      <c r="H18" s="28"/>
      <c r="I18" s="29">
        <v>11</v>
      </c>
      <c r="J18" s="30" t="s">
        <v>177</v>
      </c>
      <c r="K18" s="31">
        <v>153</v>
      </c>
      <c r="L18" s="32">
        <v>36910</v>
      </c>
      <c r="M18" s="61" t="s">
        <v>980</v>
      </c>
      <c r="N18" s="61" t="s">
        <v>732</v>
      </c>
      <c r="O18" s="234">
        <v>50398</v>
      </c>
      <c r="P18" s="31">
        <v>2</v>
      </c>
    </row>
    <row r="19" spans="1:16" s="20" customFormat="1" ht="21" customHeight="1" x14ac:dyDescent="0.2">
      <c r="A19" s="23">
        <v>12</v>
      </c>
      <c r="B19" s="94"/>
      <c r="C19" s="156"/>
      <c r="D19" s="225"/>
      <c r="E19" s="226"/>
      <c r="F19" s="240"/>
      <c r="G19" s="95"/>
      <c r="H19" s="28"/>
      <c r="I19" s="29">
        <v>12</v>
      </c>
      <c r="J19" s="30" t="s">
        <v>178</v>
      </c>
      <c r="K19" s="31">
        <v>141</v>
      </c>
      <c r="L19" s="32">
        <v>36526</v>
      </c>
      <c r="M19" s="61" t="s">
        <v>979</v>
      </c>
      <c r="N19" s="61" t="s">
        <v>732</v>
      </c>
      <c r="O19" s="234">
        <v>45658</v>
      </c>
      <c r="P19" s="31">
        <v>1</v>
      </c>
    </row>
    <row r="20" spans="1:16" s="20" customFormat="1" ht="21" customHeight="1" x14ac:dyDescent="0.2">
      <c r="A20" s="23"/>
      <c r="B20" s="94"/>
      <c r="C20" s="156"/>
      <c r="D20" s="225"/>
      <c r="E20" s="226"/>
      <c r="F20" s="240"/>
      <c r="G20" s="95"/>
      <c r="H20" s="28"/>
      <c r="I20" s="29">
        <v>13</v>
      </c>
      <c r="J20" s="30" t="s">
        <v>1294</v>
      </c>
      <c r="K20" s="31">
        <v>89</v>
      </c>
      <c r="L20" s="32">
        <v>36714</v>
      </c>
      <c r="M20" s="61" t="s">
        <v>977</v>
      </c>
      <c r="N20" s="61" t="s">
        <v>751</v>
      </c>
      <c r="O20" s="234">
        <v>50902</v>
      </c>
      <c r="P20" s="31">
        <v>4</v>
      </c>
    </row>
    <row r="21" spans="1:16" s="20" customFormat="1" ht="21" customHeight="1" x14ac:dyDescent="0.2">
      <c r="A21" s="23"/>
      <c r="B21" s="94"/>
      <c r="C21" s="156"/>
      <c r="D21" s="225"/>
      <c r="E21" s="226"/>
      <c r="F21" s="240"/>
      <c r="G21" s="95"/>
      <c r="H21" s="28"/>
      <c r="I21" s="29">
        <v>14</v>
      </c>
      <c r="J21" s="30" t="s">
        <v>1419</v>
      </c>
      <c r="K21" s="31" t="s">
        <v>1519</v>
      </c>
      <c r="L21" s="32" t="s">
        <v>1519</v>
      </c>
      <c r="M21" s="61" t="s">
        <v>1519</v>
      </c>
      <c r="N21" s="61" t="s">
        <v>1519</v>
      </c>
      <c r="O21" s="234"/>
      <c r="P21" s="31"/>
    </row>
    <row r="22" spans="1:16" s="20" customFormat="1" ht="21" customHeight="1" x14ac:dyDescent="0.2">
      <c r="A22" s="23">
        <v>13</v>
      </c>
      <c r="B22" s="94"/>
      <c r="C22" s="156"/>
      <c r="D22" s="225"/>
      <c r="E22" s="226"/>
      <c r="F22" s="240"/>
      <c r="G22" s="95"/>
      <c r="H22" s="28"/>
      <c r="I22" s="523" t="s">
        <v>18</v>
      </c>
      <c r="J22" s="524"/>
      <c r="K22" s="524"/>
      <c r="L22" s="524"/>
      <c r="M22" s="524"/>
      <c r="N22" s="524"/>
      <c r="O22" s="524"/>
      <c r="P22" s="539"/>
    </row>
    <row r="23" spans="1:16" s="20" customFormat="1" ht="21" customHeight="1" x14ac:dyDescent="0.2">
      <c r="A23" s="23">
        <v>14</v>
      </c>
      <c r="B23" s="94"/>
      <c r="C23" s="156"/>
      <c r="D23" s="225"/>
      <c r="E23" s="226"/>
      <c r="F23" s="240"/>
      <c r="G23" s="95"/>
      <c r="H23" s="28"/>
      <c r="I23" s="60" t="s">
        <v>12</v>
      </c>
      <c r="J23" s="60" t="s">
        <v>261</v>
      </c>
      <c r="K23" s="60" t="s">
        <v>260</v>
      </c>
      <c r="L23" s="158" t="s">
        <v>13</v>
      </c>
      <c r="M23" s="159" t="s">
        <v>14</v>
      </c>
      <c r="N23" s="159" t="s">
        <v>57</v>
      </c>
      <c r="O23" s="233" t="s">
        <v>15</v>
      </c>
      <c r="P23" s="60" t="s">
        <v>30</v>
      </c>
    </row>
    <row r="24" spans="1:16" s="20" customFormat="1" ht="21" customHeight="1" x14ac:dyDescent="0.2">
      <c r="A24" s="23">
        <v>15</v>
      </c>
      <c r="B24" s="94"/>
      <c r="C24" s="156"/>
      <c r="D24" s="225"/>
      <c r="E24" s="226"/>
      <c r="F24" s="240"/>
      <c r="G24" s="95"/>
      <c r="H24" s="28"/>
      <c r="I24" s="29">
        <v>1</v>
      </c>
      <c r="J24" s="30" t="s">
        <v>179</v>
      </c>
      <c r="K24" s="31">
        <v>61</v>
      </c>
      <c r="L24" s="32">
        <v>37026</v>
      </c>
      <c r="M24" s="61" t="s">
        <v>975</v>
      </c>
      <c r="N24" s="61" t="s">
        <v>970</v>
      </c>
      <c r="O24" s="234">
        <v>54522</v>
      </c>
      <c r="P24" s="31">
        <v>10</v>
      </c>
    </row>
    <row r="25" spans="1:16" s="20" customFormat="1" ht="21" customHeight="1" x14ac:dyDescent="0.2">
      <c r="A25" s="23">
        <v>16</v>
      </c>
      <c r="B25" s="94"/>
      <c r="C25" s="156"/>
      <c r="D25" s="225"/>
      <c r="E25" s="226"/>
      <c r="F25" s="240"/>
      <c r="G25" s="95"/>
      <c r="H25" s="28"/>
      <c r="I25" s="29">
        <v>2</v>
      </c>
      <c r="J25" s="30" t="s">
        <v>180</v>
      </c>
      <c r="K25" s="31">
        <v>36</v>
      </c>
      <c r="L25" s="32">
        <v>37863</v>
      </c>
      <c r="M25" s="61" t="s">
        <v>967</v>
      </c>
      <c r="N25" s="61" t="s">
        <v>749</v>
      </c>
      <c r="O25" s="234">
        <v>55127</v>
      </c>
      <c r="P25" s="31">
        <v>11</v>
      </c>
    </row>
    <row r="26" spans="1:16" s="20" customFormat="1" ht="21" customHeight="1" x14ac:dyDescent="0.2">
      <c r="A26" s="23">
        <v>17</v>
      </c>
      <c r="B26" s="94"/>
      <c r="C26" s="156"/>
      <c r="D26" s="225"/>
      <c r="E26" s="226"/>
      <c r="F26" s="240"/>
      <c r="G26" s="95"/>
      <c r="H26" s="28"/>
      <c r="I26" s="29">
        <v>3</v>
      </c>
      <c r="J26" s="30" t="s">
        <v>181</v>
      </c>
      <c r="K26" s="31">
        <v>26</v>
      </c>
      <c r="L26" s="32">
        <v>37622</v>
      </c>
      <c r="M26" s="61" t="s">
        <v>965</v>
      </c>
      <c r="N26" s="61" t="s">
        <v>747</v>
      </c>
      <c r="O26" s="234">
        <v>51315</v>
      </c>
      <c r="P26" s="31">
        <v>4</v>
      </c>
    </row>
    <row r="27" spans="1:16" s="20" customFormat="1" ht="21" customHeight="1" x14ac:dyDescent="0.2">
      <c r="A27" s="23">
        <v>18</v>
      </c>
      <c r="B27" s="94"/>
      <c r="C27" s="156"/>
      <c r="D27" s="225"/>
      <c r="E27" s="226"/>
      <c r="F27" s="240"/>
      <c r="G27" s="95"/>
      <c r="H27" s="28"/>
      <c r="I27" s="29">
        <v>4</v>
      </c>
      <c r="J27" s="30" t="s">
        <v>182</v>
      </c>
      <c r="K27" s="31">
        <v>24</v>
      </c>
      <c r="L27" s="32">
        <v>37330</v>
      </c>
      <c r="M27" s="61" t="s">
        <v>964</v>
      </c>
      <c r="N27" s="61" t="s">
        <v>747</v>
      </c>
      <c r="O27" s="234">
        <v>52033</v>
      </c>
      <c r="P27" s="31">
        <v>6</v>
      </c>
    </row>
    <row r="28" spans="1:16" s="20" customFormat="1" ht="21" customHeight="1" x14ac:dyDescent="0.2">
      <c r="A28" s="23">
        <v>19</v>
      </c>
      <c r="B28" s="94"/>
      <c r="C28" s="156"/>
      <c r="D28" s="225"/>
      <c r="E28" s="226"/>
      <c r="F28" s="240"/>
      <c r="G28" s="95"/>
      <c r="H28" s="28"/>
      <c r="I28" s="29">
        <v>5</v>
      </c>
      <c r="J28" s="30" t="s">
        <v>183</v>
      </c>
      <c r="K28" s="31">
        <v>21</v>
      </c>
      <c r="L28" s="32">
        <v>37270</v>
      </c>
      <c r="M28" s="61" t="s">
        <v>963</v>
      </c>
      <c r="N28" s="61" t="s">
        <v>747</v>
      </c>
      <c r="O28" s="234">
        <v>45261</v>
      </c>
      <c r="P28" s="31">
        <v>1</v>
      </c>
    </row>
    <row r="29" spans="1:16" s="20" customFormat="1" ht="21" customHeight="1" x14ac:dyDescent="0.2">
      <c r="A29" s="23">
        <v>20</v>
      </c>
      <c r="B29" s="94"/>
      <c r="C29" s="156"/>
      <c r="D29" s="225"/>
      <c r="E29" s="226"/>
      <c r="F29" s="240"/>
      <c r="G29" s="95"/>
      <c r="H29" s="28"/>
      <c r="I29" s="29">
        <v>6</v>
      </c>
      <c r="J29" s="30" t="s">
        <v>184</v>
      </c>
      <c r="K29" s="31">
        <v>606</v>
      </c>
      <c r="L29" s="32">
        <v>37030</v>
      </c>
      <c r="M29" s="61" t="s">
        <v>714</v>
      </c>
      <c r="N29" s="61" t="s">
        <v>713</v>
      </c>
      <c r="O29" s="234">
        <v>51195</v>
      </c>
      <c r="P29" s="31">
        <v>3</v>
      </c>
    </row>
    <row r="30" spans="1:16" s="20" customFormat="1" ht="21" customHeight="1" x14ac:dyDescent="0.2">
      <c r="A30" s="23">
        <v>21</v>
      </c>
      <c r="B30" s="94"/>
      <c r="C30" s="156"/>
      <c r="D30" s="225"/>
      <c r="E30" s="226"/>
      <c r="F30" s="240"/>
      <c r="G30" s="95"/>
      <c r="H30" s="28"/>
      <c r="I30" s="29">
        <v>7</v>
      </c>
      <c r="J30" s="30" t="s">
        <v>185</v>
      </c>
      <c r="K30" s="31">
        <v>604</v>
      </c>
      <c r="L30" s="32">
        <v>37240</v>
      </c>
      <c r="M30" s="61" t="s">
        <v>712</v>
      </c>
      <c r="N30" s="61" t="s">
        <v>713</v>
      </c>
      <c r="O30" s="234">
        <v>53491</v>
      </c>
      <c r="P30" s="31">
        <v>8</v>
      </c>
    </row>
    <row r="31" spans="1:16" s="20" customFormat="1" ht="21" customHeight="1" x14ac:dyDescent="0.2">
      <c r="A31" s="23">
        <v>22</v>
      </c>
      <c r="B31" s="94"/>
      <c r="C31" s="156"/>
      <c r="D31" s="225"/>
      <c r="E31" s="226"/>
      <c r="F31" s="240"/>
      <c r="G31" s="95"/>
      <c r="H31" s="28"/>
      <c r="I31" s="29">
        <v>8</v>
      </c>
      <c r="J31" s="30" t="s">
        <v>186</v>
      </c>
      <c r="K31" s="31">
        <v>446</v>
      </c>
      <c r="L31" s="32">
        <v>37464</v>
      </c>
      <c r="M31" s="61" t="s">
        <v>703</v>
      </c>
      <c r="N31" s="61" t="s">
        <v>704</v>
      </c>
      <c r="O31" s="234">
        <v>54136</v>
      </c>
      <c r="P31" s="31">
        <v>9</v>
      </c>
    </row>
    <row r="32" spans="1:16" s="20" customFormat="1" ht="21" customHeight="1" x14ac:dyDescent="0.2">
      <c r="A32" s="23">
        <v>23</v>
      </c>
      <c r="B32" s="94"/>
      <c r="C32" s="156"/>
      <c r="D32" s="225"/>
      <c r="E32" s="226"/>
      <c r="F32" s="240"/>
      <c r="G32" s="95"/>
      <c r="H32" s="28"/>
      <c r="I32" s="29">
        <v>9</v>
      </c>
      <c r="J32" s="30" t="s">
        <v>187</v>
      </c>
      <c r="K32" s="31">
        <v>359</v>
      </c>
      <c r="L32" s="32">
        <v>37201</v>
      </c>
      <c r="M32" s="61" t="s">
        <v>701</v>
      </c>
      <c r="N32" s="61" t="s">
        <v>271</v>
      </c>
      <c r="O32" s="234">
        <v>50851</v>
      </c>
      <c r="P32" s="31">
        <v>2</v>
      </c>
    </row>
    <row r="33" spans="1:16" s="20" customFormat="1" ht="21" customHeight="1" x14ac:dyDescent="0.2">
      <c r="A33" s="23">
        <v>24</v>
      </c>
      <c r="B33" s="94"/>
      <c r="C33" s="156"/>
      <c r="D33" s="225"/>
      <c r="E33" s="226"/>
      <c r="F33" s="240"/>
      <c r="G33" s="95"/>
      <c r="H33" s="28"/>
      <c r="I33" s="29">
        <v>10</v>
      </c>
      <c r="J33" s="30" t="s">
        <v>188</v>
      </c>
      <c r="K33" s="31">
        <v>338</v>
      </c>
      <c r="L33" s="32">
        <v>36928</v>
      </c>
      <c r="M33" s="61" t="s">
        <v>700</v>
      </c>
      <c r="N33" s="61" t="s">
        <v>271</v>
      </c>
      <c r="O33" s="234">
        <v>53448</v>
      </c>
      <c r="P33" s="31">
        <v>7</v>
      </c>
    </row>
    <row r="34" spans="1:16" s="20" customFormat="1" ht="21" customHeight="1" x14ac:dyDescent="0.2">
      <c r="A34" s="23">
        <v>25</v>
      </c>
      <c r="B34" s="94"/>
      <c r="C34" s="156"/>
      <c r="D34" s="225"/>
      <c r="E34" s="226"/>
      <c r="F34" s="240"/>
      <c r="G34" s="95"/>
      <c r="H34" s="28"/>
      <c r="I34" s="29">
        <v>11</v>
      </c>
      <c r="J34" s="30" t="s">
        <v>189</v>
      </c>
      <c r="K34" s="31">
        <v>336</v>
      </c>
      <c r="L34" s="32">
        <v>37231</v>
      </c>
      <c r="M34" s="61" t="s">
        <v>699</v>
      </c>
      <c r="N34" s="61" t="s">
        <v>271</v>
      </c>
      <c r="O34" s="234">
        <v>55443</v>
      </c>
      <c r="P34" s="31">
        <v>12</v>
      </c>
    </row>
    <row r="35" spans="1:16" s="20" customFormat="1" ht="21" customHeight="1" x14ac:dyDescent="0.2">
      <c r="A35" s="23">
        <v>26</v>
      </c>
      <c r="B35" s="94"/>
      <c r="C35" s="156"/>
      <c r="D35" s="225"/>
      <c r="E35" s="226"/>
      <c r="F35" s="240"/>
      <c r="G35" s="95"/>
      <c r="H35" s="28"/>
      <c r="I35" s="29">
        <v>12</v>
      </c>
      <c r="J35" s="30" t="s">
        <v>190</v>
      </c>
      <c r="K35" s="31">
        <v>172</v>
      </c>
      <c r="L35" s="32">
        <v>36914</v>
      </c>
      <c r="M35" s="61" t="s">
        <v>731</v>
      </c>
      <c r="N35" s="61" t="s">
        <v>732</v>
      </c>
      <c r="O35" s="234">
        <v>51396</v>
      </c>
      <c r="P35" s="31">
        <v>5</v>
      </c>
    </row>
    <row r="36" spans="1:16" s="20" customFormat="1" ht="21" customHeight="1" x14ac:dyDescent="0.2">
      <c r="A36" s="23"/>
      <c r="B36" s="94"/>
      <c r="C36" s="156"/>
      <c r="D36" s="225"/>
      <c r="E36" s="226"/>
      <c r="F36" s="240"/>
      <c r="G36" s="95"/>
      <c r="H36" s="28"/>
      <c r="I36" s="29">
        <v>13</v>
      </c>
      <c r="J36" s="30" t="s">
        <v>1295</v>
      </c>
      <c r="K36" s="31">
        <v>112</v>
      </c>
      <c r="L36" s="32">
        <v>36526</v>
      </c>
      <c r="M36" s="61" t="s">
        <v>724</v>
      </c>
      <c r="N36" s="61" t="s">
        <v>725</v>
      </c>
      <c r="O36" s="234">
        <v>63568</v>
      </c>
      <c r="P36" s="31">
        <v>13</v>
      </c>
    </row>
    <row r="37" spans="1:16" s="20" customFormat="1" ht="21" customHeight="1" x14ac:dyDescent="0.2">
      <c r="A37" s="23"/>
      <c r="B37" s="94"/>
      <c r="C37" s="156"/>
      <c r="D37" s="225"/>
      <c r="E37" s="226"/>
      <c r="F37" s="240"/>
      <c r="G37" s="95"/>
      <c r="H37" s="28"/>
      <c r="I37" s="29">
        <v>14</v>
      </c>
      <c r="J37" s="30" t="s">
        <v>1420</v>
      </c>
      <c r="K37" s="31" t="s">
        <v>1519</v>
      </c>
      <c r="L37" s="32" t="s">
        <v>1519</v>
      </c>
      <c r="M37" s="61" t="s">
        <v>1519</v>
      </c>
      <c r="N37" s="61" t="s">
        <v>1519</v>
      </c>
      <c r="O37" s="234"/>
      <c r="P37" s="31"/>
    </row>
    <row r="38" spans="1:16" s="20" customFormat="1" ht="21" customHeight="1" x14ac:dyDescent="0.2">
      <c r="A38" s="23">
        <v>27</v>
      </c>
      <c r="B38" s="94"/>
      <c r="C38" s="156"/>
      <c r="D38" s="225"/>
      <c r="E38" s="226"/>
      <c r="F38" s="240"/>
      <c r="G38" s="95"/>
      <c r="H38" s="28"/>
      <c r="I38" s="523" t="s">
        <v>19</v>
      </c>
      <c r="J38" s="524"/>
      <c r="K38" s="524"/>
      <c r="L38" s="524"/>
      <c r="M38" s="524"/>
      <c r="N38" s="524"/>
      <c r="O38" s="524"/>
      <c r="P38" s="539"/>
    </row>
    <row r="39" spans="1:16" s="20" customFormat="1" ht="21" customHeight="1" x14ac:dyDescent="0.2">
      <c r="A39" s="23">
        <v>28</v>
      </c>
      <c r="B39" s="94"/>
      <c r="C39" s="156"/>
      <c r="D39" s="225"/>
      <c r="E39" s="226"/>
      <c r="F39" s="240"/>
      <c r="G39" s="95"/>
      <c r="H39" s="28"/>
      <c r="I39" s="60" t="s">
        <v>12</v>
      </c>
      <c r="J39" s="60" t="s">
        <v>261</v>
      </c>
      <c r="K39" s="60" t="s">
        <v>260</v>
      </c>
      <c r="L39" s="158" t="s">
        <v>13</v>
      </c>
      <c r="M39" s="159" t="s">
        <v>14</v>
      </c>
      <c r="N39" s="159" t="s">
        <v>57</v>
      </c>
      <c r="O39" s="233" t="s">
        <v>15</v>
      </c>
      <c r="P39" s="60" t="s">
        <v>30</v>
      </c>
    </row>
    <row r="40" spans="1:16" s="20" customFormat="1" ht="21" customHeight="1" x14ac:dyDescent="0.2">
      <c r="A40" s="23">
        <v>29</v>
      </c>
      <c r="B40" s="94"/>
      <c r="C40" s="156"/>
      <c r="D40" s="225"/>
      <c r="E40" s="226"/>
      <c r="F40" s="240"/>
      <c r="G40" s="95"/>
      <c r="H40" s="28"/>
      <c r="I40" s="29">
        <v>1</v>
      </c>
      <c r="J40" s="30" t="s">
        <v>191</v>
      </c>
      <c r="K40" s="31">
        <v>394</v>
      </c>
      <c r="L40" s="32">
        <v>37008</v>
      </c>
      <c r="M40" s="61" t="s">
        <v>1005</v>
      </c>
      <c r="N40" s="61" t="s">
        <v>271</v>
      </c>
      <c r="O40" s="234" t="s">
        <v>1478</v>
      </c>
      <c r="P40" s="31"/>
    </row>
    <row r="41" spans="1:16" s="20" customFormat="1" ht="21" customHeight="1" x14ac:dyDescent="0.2">
      <c r="A41" s="23">
        <v>30</v>
      </c>
      <c r="B41" s="94"/>
      <c r="C41" s="156"/>
      <c r="D41" s="225"/>
      <c r="E41" s="226"/>
      <c r="F41" s="240"/>
      <c r="G41" s="95"/>
      <c r="H41" s="28"/>
      <c r="I41" s="29">
        <v>2</v>
      </c>
      <c r="J41" s="30" t="s">
        <v>192</v>
      </c>
      <c r="K41" s="31">
        <v>128</v>
      </c>
      <c r="L41" s="32">
        <v>36570</v>
      </c>
      <c r="M41" s="61" t="s">
        <v>729</v>
      </c>
      <c r="N41" s="61" t="s">
        <v>727</v>
      </c>
      <c r="O41" s="234">
        <v>60844</v>
      </c>
      <c r="P41" s="31">
        <v>9</v>
      </c>
    </row>
    <row r="42" spans="1:16" s="20" customFormat="1" ht="21" customHeight="1" x14ac:dyDescent="0.2">
      <c r="A42" s="23">
        <v>31</v>
      </c>
      <c r="B42" s="94"/>
      <c r="C42" s="156"/>
      <c r="D42" s="225"/>
      <c r="E42" s="226"/>
      <c r="F42" s="240"/>
      <c r="G42" s="95"/>
      <c r="H42" s="28"/>
      <c r="I42" s="29">
        <v>3</v>
      </c>
      <c r="J42" s="30" t="s">
        <v>193</v>
      </c>
      <c r="K42" s="31">
        <v>219</v>
      </c>
      <c r="L42" s="32">
        <v>37022</v>
      </c>
      <c r="M42" s="61" t="s">
        <v>987</v>
      </c>
      <c r="N42" s="61" t="s">
        <v>761</v>
      </c>
      <c r="O42" s="234" t="s">
        <v>1478</v>
      </c>
      <c r="P42" s="31"/>
    </row>
    <row r="43" spans="1:16" s="20" customFormat="1" ht="21" customHeight="1" x14ac:dyDescent="0.2">
      <c r="A43" s="23">
        <v>32</v>
      </c>
      <c r="B43" s="94"/>
      <c r="C43" s="156"/>
      <c r="D43" s="225"/>
      <c r="E43" s="226"/>
      <c r="F43" s="240"/>
      <c r="G43" s="95"/>
      <c r="H43" s="28"/>
      <c r="I43" s="29">
        <v>4</v>
      </c>
      <c r="J43" s="30" t="s">
        <v>194</v>
      </c>
      <c r="K43" s="31">
        <v>295</v>
      </c>
      <c r="L43" s="32">
        <v>37695</v>
      </c>
      <c r="M43" s="61" t="s">
        <v>693</v>
      </c>
      <c r="N43" s="61" t="s">
        <v>691</v>
      </c>
      <c r="O43" s="234">
        <v>55311</v>
      </c>
      <c r="P43" s="31">
        <v>7</v>
      </c>
    </row>
    <row r="44" spans="1:16" s="20" customFormat="1" ht="21" customHeight="1" x14ac:dyDescent="0.2">
      <c r="A44" s="23">
        <v>33</v>
      </c>
      <c r="B44" s="94"/>
      <c r="C44" s="156"/>
      <c r="D44" s="225"/>
      <c r="E44" s="226"/>
      <c r="F44" s="240"/>
      <c r="G44" s="95"/>
      <c r="H44" s="28"/>
      <c r="I44" s="29">
        <v>5</v>
      </c>
      <c r="J44" s="30" t="s">
        <v>195</v>
      </c>
      <c r="K44" s="31">
        <v>311</v>
      </c>
      <c r="L44" s="32">
        <v>37525</v>
      </c>
      <c r="M44" s="61" t="s">
        <v>698</v>
      </c>
      <c r="N44" s="61" t="s">
        <v>691</v>
      </c>
      <c r="O44" s="234">
        <v>54403</v>
      </c>
      <c r="P44" s="31">
        <v>5</v>
      </c>
    </row>
    <row r="45" spans="1:16" s="20" customFormat="1" ht="21" customHeight="1" x14ac:dyDescent="0.2">
      <c r="A45" s="23">
        <v>34</v>
      </c>
      <c r="B45" s="94"/>
      <c r="C45" s="156"/>
      <c r="D45" s="225"/>
      <c r="E45" s="226"/>
      <c r="F45" s="240"/>
      <c r="G45" s="95"/>
      <c r="H45" s="28"/>
      <c r="I45" s="29">
        <v>6</v>
      </c>
      <c r="J45" s="30" t="s">
        <v>196</v>
      </c>
      <c r="K45" s="31">
        <v>310</v>
      </c>
      <c r="L45" s="32">
        <v>37799</v>
      </c>
      <c r="M45" s="61" t="s">
        <v>697</v>
      </c>
      <c r="N45" s="61" t="s">
        <v>691</v>
      </c>
      <c r="O45" s="234">
        <v>60109</v>
      </c>
      <c r="P45" s="31">
        <v>8</v>
      </c>
    </row>
    <row r="46" spans="1:16" s="20" customFormat="1" ht="21" customHeight="1" x14ac:dyDescent="0.2">
      <c r="A46" s="23">
        <v>35</v>
      </c>
      <c r="B46" s="94"/>
      <c r="C46" s="156"/>
      <c r="D46" s="225"/>
      <c r="E46" s="226"/>
      <c r="F46" s="240"/>
      <c r="G46" s="95"/>
      <c r="H46" s="28"/>
      <c r="I46" s="29">
        <v>7</v>
      </c>
      <c r="J46" s="30" t="s">
        <v>197</v>
      </c>
      <c r="K46" s="31">
        <v>291</v>
      </c>
      <c r="L46" s="32">
        <v>37237</v>
      </c>
      <c r="M46" s="61" t="s">
        <v>1074</v>
      </c>
      <c r="N46" s="61" t="s">
        <v>691</v>
      </c>
      <c r="O46" s="234">
        <v>64007</v>
      </c>
      <c r="P46" s="31">
        <v>11</v>
      </c>
    </row>
    <row r="47" spans="1:16" s="20" customFormat="1" ht="21" customHeight="1" x14ac:dyDescent="0.2">
      <c r="A47" s="23">
        <v>36</v>
      </c>
      <c r="B47" s="94"/>
      <c r="C47" s="156"/>
      <c r="D47" s="225"/>
      <c r="E47" s="226"/>
      <c r="F47" s="240"/>
      <c r="G47" s="95"/>
      <c r="H47" s="28"/>
      <c r="I47" s="29">
        <v>8</v>
      </c>
      <c r="J47" s="30" t="s">
        <v>198</v>
      </c>
      <c r="K47" s="31">
        <v>738</v>
      </c>
      <c r="L47" s="32">
        <v>36680</v>
      </c>
      <c r="M47" s="61" t="s">
        <v>1043</v>
      </c>
      <c r="N47" s="61" t="s">
        <v>929</v>
      </c>
      <c r="O47" s="234">
        <v>51475</v>
      </c>
      <c r="P47" s="31">
        <v>2</v>
      </c>
    </row>
    <row r="48" spans="1:16" s="20" customFormat="1" ht="21" customHeight="1" x14ac:dyDescent="0.2">
      <c r="A48" s="23">
        <v>37</v>
      </c>
      <c r="B48" s="94"/>
      <c r="C48" s="156"/>
      <c r="D48" s="225"/>
      <c r="E48" s="226"/>
      <c r="F48" s="240"/>
      <c r="G48" s="95"/>
      <c r="H48" s="28"/>
      <c r="I48" s="29">
        <v>9</v>
      </c>
      <c r="J48" s="30" t="s">
        <v>199</v>
      </c>
      <c r="K48" s="31">
        <v>587</v>
      </c>
      <c r="L48" s="32">
        <v>37313</v>
      </c>
      <c r="M48" s="61" t="s">
        <v>1036</v>
      </c>
      <c r="N48" s="61" t="s">
        <v>794</v>
      </c>
      <c r="O48" s="234">
        <v>63165</v>
      </c>
      <c r="P48" s="31">
        <v>10</v>
      </c>
    </row>
    <row r="49" spans="1:16" s="20" customFormat="1" ht="21" customHeight="1" x14ac:dyDescent="0.2">
      <c r="A49" s="23">
        <v>38</v>
      </c>
      <c r="B49" s="94"/>
      <c r="C49" s="156"/>
      <c r="D49" s="225"/>
      <c r="E49" s="226"/>
      <c r="F49" s="240"/>
      <c r="G49" s="95"/>
      <c r="H49" s="28"/>
      <c r="I49" s="29">
        <v>10</v>
      </c>
      <c r="J49" s="30" t="s">
        <v>200</v>
      </c>
      <c r="K49" s="31">
        <v>585</v>
      </c>
      <c r="L49" s="32">
        <v>37059</v>
      </c>
      <c r="M49" s="61" t="s">
        <v>1035</v>
      </c>
      <c r="N49" s="61" t="s">
        <v>794</v>
      </c>
      <c r="O49" s="234">
        <v>54492</v>
      </c>
      <c r="P49" s="31">
        <v>6</v>
      </c>
    </row>
    <row r="50" spans="1:16" s="20" customFormat="1" ht="21" customHeight="1" x14ac:dyDescent="0.2">
      <c r="A50" s="23">
        <v>39</v>
      </c>
      <c r="B50" s="94"/>
      <c r="C50" s="156"/>
      <c r="D50" s="225"/>
      <c r="E50" s="226"/>
      <c r="F50" s="240"/>
      <c r="G50" s="95"/>
      <c r="H50" s="28"/>
      <c r="I50" s="29">
        <v>11</v>
      </c>
      <c r="J50" s="30" t="s">
        <v>201</v>
      </c>
      <c r="K50" s="31">
        <v>546</v>
      </c>
      <c r="L50" s="32">
        <v>36766</v>
      </c>
      <c r="M50" s="61" t="s">
        <v>1030</v>
      </c>
      <c r="N50" s="61" t="s">
        <v>1026</v>
      </c>
      <c r="O50" s="234">
        <v>51543</v>
      </c>
      <c r="P50" s="31">
        <v>3</v>
      </c>
    </row>
    <row r="51" spans="1:16" s="20" customFormat="1" ht="21" customHeight="1" x14ac:dyDescent="0.2">
      <c r="A51" s="23">
        <v>40</v>
      </c>
      <c r="B51" s="94"/>
      <c r="C51" s="156"/>
      <c r="D51" s="225"/>
      <c r="E51" s="226"/>
      <c r="F51" s="240"/>
      <c r="G51" s="95"/>
      <c r="H51" s="28"/>
      <c r="I51" s="29">
        <v>12</v>
      </c>
      <c r="J51" s="30" t="s">
        <v>202</v>
      </c>
      <c r="K51" s="31">
        <v>298</v>
      </c>
      <c r="L51" s="32">
        <v>36988</v>
      </c>
      <c r="M51" s="61" t="s">
        <v>997</v>
      </c>
      <c r="N51" s="61" t="s">
        <v>691</v>
      </c>
      <c r="O51" s="234">
        <v>53912</v>
      </c>
      <c r="P51" s="31">
        <v>4</v>
      </c>
    </row>
    <row r="52" spans="1:16" s="20" customFormat="1" ht="21" customHeight="1" x14ac:dyDescent="0.2">
      <c r="A52" s="23"/>
      <c r="B52" s="94"/>
      <c r="C52" s="156"/>
      <c r="D52" s="225"/>
      <c r="E52" s="226"/>
      <c r="F52" s="240"/>
      <c r="G52" s="95"/>
      <c r="H52" s="28"/>
      <c r="I52" s="29">
        <v>13</v>
      </c>
      <c r="J52" s="30" t="s">
        <v>1296</v>
      </c>
      <c r="K52" s="31">
        <v>473</v>
      </c>
      <c r="L52" s="32">
        <v>36706</v>
      </c>
      <c r="M52" s="61" t="s">
        <v>705</v>
      </c>
      <c r="N52" s="61" t="s">
        <v>706</v>
      </c>
      <c r="O52" s="234">
        <v>50758</v>
      </c>
      <c r="P52" s="31">
        <v>1</v>
      </c>
    </row>
    <row r="53" spans="1:16" s="20" customFormat="1" ht="21" customHeight="1" x14ac:dyDescent="0.2">
      <c r="A53" s="23"/>
      <c r="B53" s="94"/>
      <c r="C53" s="156"/>
      <c r="D53" s="225"/>
      <c r="E53" s="226"/>
      <c r="F53" s="240"/>
      <c r="G53" s="95"/>
      <c r="H53" s="28"/>
      <c r="I53" s="29">
        <v>14</v>
      </c>
      <c r="J53" s="30" t="s">
        <v>1421</v>
      </c>
      <c r="K53" s="31" t="s">
        <v>1519</v>
      </c>
      <c r="L53" s="32" t="s">
        <v>1519</v>
      </c>
      <c r="M53" s="61" t="s">
        <v>1519</v>
      </c>
      <c r="N53" s="61" t="s">
        <v>1519</v>
      </c>
      <c r="O53" s="234"/>
      <c r="P53" s="31"/>
    </row>
    <row r="54" spans="1:16" s="20" customFormat="1" ht="21" customHeight="1" x14ac:dyDescent="0.2">
      <c r="A54" s="23">
        <v>41</v>
      </c>
      <c r="B54" s="94"/>
      <c r="C54" s="156"/>
      <c r="D54" s="225"/>
      <c r="E54" s="226"/>
      <c r="F54" s="240"/>
      <c r="G54" s="95"/>
      <c r="H54" s="28"/>
      <c r="I54" s="523" t="s">
        <v>54</v>
      </c>
      <c r="J54" s="524"/>
      <c r="K54" s="524"/>
      <c r="L54" s="524"/>
      <c r="M54" s="524"/>
      <c r="N54" s="524"/>
      <c r="O54" s="524"/>
      <c r="P54" s="539"/>
    </row>
    <row r="55" spans="1:16" s="20" customFormat="1" ht="21" customHeight="1" x14ac:dyDescent="0.2">
      <c r="A55" s="23">
        <v>42</v>
      </c>
      <c r="B55" s="94"/>
      <c r="C55" s="156"/>
      <c r="D55" s="225"/>
      <c r="E55" s="226"/>
      <c r="F55" s="240"/>
      <c r="G55" s="95"/>
      <c r="H55" s="28"/>
      <c r="I55" s="60" t="s">
        <v>12</v>
      </c>
      <c r="J55" s="60" t="s">
        <v>261</v>
      </c>
      <c r="K55" s="60" t="s">
        <v>260</v>
      </c>
      <c r="L55" s="158" t="s">
        <v>13</v>
      </c>
      <c r="M55" s="159" t="s">
        <v>14</v>
      </c>
      <c r="N55" s="159" t="s">
        <v>57</v>
      </c>
      <c r="O55" s="233" t="s">
        <v>15</v>
      </c>
      <c r="P55" s="60" t="s">
        <v>30</v>
      </c>
    </row>
    <row r="56" spans="1:16" s="20" customFormat="1" ht="21" customHeight="1" x14ac:dyDescent="0.2">
      <c r="A56" s="23">
        <v>43</v>
      </c>
      <c r="B56" s="94"/>
      <c r="C56" s="156"/>
      <c r="D56" s="225"/>
      <c r="E56" s="226"/>
      <c r="F56" s="240"/>
      <c r="G56" s="95"/>
      <c r="H56" s="28"/>
      <c r="I56" s="29">
        <v>1</v>
      </c>
      <c r="J56" s="30" t="s">
        <v>203</v>
      </c>
      <c r="K56" s="31">
        <v>293</v>
      </c>
      <c r="L56" s="32">
        <v>37450</v>
      </c>
      <c r="M56" s="61" t="s">
        <v>692</v>
      </c>
      <c r="N56" s="61" t="s">
        <v>691</v>
      </c>
      <c r="O56" s="234">
        <v>52147</v>
      </c>
      <c r="P56" s="31">
        <v>6</v>
      </c>
    </row>
    <row r="57" spans="1:16" s="20" customFormat="1" ht="21" customHeight="1" x14ac:dyDescent="0.2">
      <c r="A57" s="23">
        <v>44</v>
      </c>
      <c r="B57" s="94"/>
      <c r="C57" s="156"/>
      <c r="D57" s="225"/>
      <c r="E57" s="226"/>
      <c r="F57" s="240"/>
      <c r="G57" s="95"/>
      <c r="H57" s="28"/>
      <c r="I57" s="29">
        <v>2</v>
      </c>
      <c r="J57" s="30" t="s">
        <v>204</v>
      </c>
      <c r="K57" s="31">
        <v>553</v>
      </c>
      <c r="L57" s="32">
        <v>36536</v>
      </c>
      <c r="M57" s="61" t="s">
        <v>1032</v>
      </c>
      <c r="N57" s="61" t="s">
        <v>1026</v>
      </c>
      <c r="O57" s="234">
        <v>51494</v>
      </c>
      <c r="P57" s="31">
        <v>4</v>
      </c>
    </row>
    <row r="58" spans="1:16" s="20" customFormat="1" ht="21" customHeight="1" x14ac:dyDescent="0.2">
      <c r="A58" s="23">
        <v>45</v>
      </c>
      <c r="B58" s="94"/>
      <c r="C58" s="156"/>
      <c r="D58" s="225"/>
      <c r="E58" s="226"/>
      <c r="F58" s="240"/>
      <c r="G58" s="95"/>
      <c r="H58" s="28"/>
      <c r="I58" s="29">
        <v>3</v>
      </c>
      <c r="J58" s="30" t="s">
        <v>205</v>
      </c>
      <c r="K58" s="31">
        <v>536</v>
      </c>
      <c r="L58" s="32">
        <v>36780</v>
      </c>
      <c r="M58" s="61" t="s">
        <v>1025</v>
      </c>
      <c r="N58" s="61" t="s">
        <v>1026</v>
      </c>
      <c r="O58" s="234">
        <v>53072</v>
      </c>
      <c r="P58" s="31">
        <v>8</v>
      </c>
    </row>
    <row r="59" spans="1:16" s="20" customFormat="1" ht="21" customHeight="1" x14ac:dyDescent="0.2">
      <c r="A59" s="23">
        <v>46</v>
      </c>
      <c r="B59" s="94"/>
      <c r="C59" s="156"/>
      <c r="D59" s="225"/>
      <c r="E59" s="226"/>
      <c r="F59" s="240"/>
      <c r="G59" s="95"/>
      <c r="H59" s="28"/>
      <c r="I59" s="29">
        <v>4</v>
      </c>
      <c r="J59" s="30" t="s">
        <v>206</v>
      </c>
      <c r="K59" s="31">
        <v>393</v>
      </c>
      <c r="L59" s="32">
        <v>37015</v>
      </c>
      <c r="M59" s="61" t="s">
        <v>702</v>
      </c>
      <c r="N59" s="61" t="s">
        <v>271</v>
      </c>
      <c r="O59" s="234">
        <v>52184</v>
      </c>
      <c r="P59" s="31">
        <v>7</v>
      </c>
    </row>
    <row r="60" spans="1:16" s="20" customFormat="1" ht="21" customHeight="1" x14ac:dyDescent="0.2">
      <c r="A60" s="23">
        <v>47</v>
      </c>
      <c r="B60" s="94"/>
      <c r="C60" s="156"/>
      <c r="D60" s="225"/>
      <c r="E60" s="226"/>
      <c r="F60" s="240"/>
      <c r="G60" s="95"/>
      <c r="H60" s="28"/>
      <c r="I60" s="29">
        <v>5</v>
      </c>
      <c r="J60" s="30" t="s">
        <v>207</v>
      </c>
      <c r="K60" s="31">
        <v>286</v>
      </c>
      <c r="L60" s="32">
        <v>37260</v>
      </c>
      <c r="M60" s="61" t="s">
        <v>743</v>
      </c>
      <c r="N60" s="61" t="s">
        <v>691</v>
      </c>
      <c r="O60" s="234">
        <v>51248</v>
      </c>
      <c r="P60" s="31">
        <v>3</v>
      </c>
    </row>
    <row r="61" spans="1:16" s="20" customFormat="1" ht="21" customHeight="1" x14ac:dyDescent="0.2">
      <c r="A61" s="23">
        <v>48</v>
      </c>
      <c r="B61" s="94"/>
      <c r="C61" s="156"/>
      <c r="D61" s="225"/>
      <c r="E61" s="226"/>
      <c r="F61" s="240"/>
      <c r="G61" s="95"/>
      <c r="H61" s="28"/>
      <c r="I61" s="29">
        <v>6</v>
      </c>
      <c r="J61" s="30" t="s">
        <v>208</v>
      </c>
      <c r="K61" s="31">
        <v>285</v>
      </c>
      <c r="L61" s="32">
        <v>37450</v>
      </c>
      <c r="M61" s="61" t="s">
        <v>742</v>
      </c>
      <c r="N61" s="61" t="s">
        <v>691</v>
      </c>
      <c r="O61" s="234">
        <v>51073</v>
      </c>
      <c r="P61" s="31">
        <v>1</v>
      </c>
    </row>
    <row r="62" spans="1:16" s="20" customFormat="1" ht="21" customHeight="1" x14ac:dyDescent="0.2">
      <c r="A62" s="23">
        <v>49</v>
      </c>
      <c r="B62" s="94"/>
      <c r="C62" s="156"/>
      <c r="D62" s="225"/>
      <c r="E62" s="226"/>
      <c r="F62" s="240"/>
      <c r="G62" s="95"/>
      <c r="H62" s="28"/>
      <c r="I62" s="29">
        <v>7</v>
      </c>
      <c r="J62" s="30" t="s">
        <v>209</v>
      </c>
      <c r="K62" s="31">
        <v>278</v>
      </c>
      <c r="L62" s="32">
        <v>37904</v>
      </c>
      <c r="M62" s="61" t="s">
        <v>741</v>
      </c>
      <c r="N62" s="61" t="s">
        <v>739</v>
      </c>
      <c r="O62" s="234" t="s">
        <v>1502</v>
      </c>
      <c r="P62" s="31"/>
    </row>
    <row r="63" spans="1:16" s="20" customFormat="1" ht="21" customHeight="1" x14ac:dyDescent="0.2">
      <c r="A63" s="23">
        <v>50</v>
      </c>
      <c r="B63" s="94"/>
      <c r="C63" s="156"/>
      <c r="D63" s="225"/>
      <c r="E63" s="226"/>
      <c r="F63" s="240"/>
      <c r="G63" s="95"/>
      <c r="H63" s="28"/>
      <c r="I63" s="29">
        <v>8</v>
      </c>
      <c r="J63" s="30" t="s">
        <v>210</v>
      </c>
      <c r="K63" s="31">
        <v>429</v>
      </c>
      <c r="L63" s="32">
        <v>37050</v>
      </c>
      <c r="M63" s="61" t="s">
        <v>1007</v>
      </c>
      <c r="N63" s="61" t="s">
        <v>888</v>
      </c>
      <c r="O63" s="234">
        <v>51596</v>
      </c>
      <c r="P63" s="31">
        <v>5</v>
      </c>
    </row>
    <row r="64" spans="1:16" s="20" customFormat="1" ht="21" customHeight="1" x14ac:dyDescent="0.2">
      <c r="A64" s="23">
        <v>51</v>
      </c>
      <c r="B64" s="94"/>
      <c r="C64" s="156"/>
      <c r="D64" s="225"/>
      <c r="E64" s="226"/>
      <c r="F64" s="240"/>
      <c r="G64" s="95"/>
      <c r="H64" s="28"/>
      <c r="I64" s="29">
        <v>9</v>
      </c>
      <c r="J64" s="30" t="s">
        <v>211</v>
      </c>
      <c r="K64" s="31">
        <v>666</v>
      </c>
      <c r="L64" s="32">
        <v>36566</v>
      </c>
      <c r="M64" s="61" t="s">
        <v>1041</v>
      </c>
      <c r="N64" s="61" t="s">
        <v>805</v>
      </c>
      <c r="O64" s="234">
        <v>53566</v>
      </c>
      <c r="P64" s="31">
        <v>9</v>
      </c>
    </row>
    <row r="65" spans="1:17" s="20" customFormat="1" ht="21" customHeight="1" x14ac:dyDescent="0.2">
      <c r="A65" s="23">
        <v>52</v>
      </c>
      <c r="B65" s="94"/>
      <c r="C65" s="156"/>
      <c r="D65" s="225"/>
      <c r="E65" s="226"/>
      <c r="F65" s="240"/>
      <c r="G65" s="95"/>
      <c r="H65" s="28"/>
      <c r="I65" s="29">
        <v>10</v>
      </c>
      <c r="J65" s="30" t="s">
        <v>212</v>
      </c>
      <c r="K65" s="31">
        <v>464</v>
      </c>
      <c r="L65" s="32">
        <v>36626</v>
      </c>
      <c r="M65" s="61" t="s">
        <v>1011</v>
      </c>
      <c r="N65" s="61" t="s">
        <v>1012</v>
      </c>
      <c r="O65" s="234">
        <v>51110</v>
      </c>
      <c r="P65" s="31">
        <v>2</v>
      </c>
    </row>
    <row r="66" spans="1:17" s="20" customFormat="1" ht="21" customHeight="1" x14ac:dyDescent="0.2">
      <c r="A66" s="23">
        <v>53</v>
      </c>
      <c r="B66" s="94"/>
      <c r="C66" s="156"/>
      <c r="D66" s="225"/>
      <c r="E66" s="226"/>
      <c r="F66" s="240"/>
      <c r="G66" s="95"/>
      <c r="H66" s="28"/>
      <c r="I66" s="29">
        <v>11</v>
      </c>
      <c r="J66" s="30" t="s">
        <v>213</v>
      </c>
      <c r="K66" s="31">
        <v>605</v>
      </c>
      <c r="L66" s="32">
        <v>37544</v>
      </c>
      <c r="M66" s="61" t="s">
        <v>1039</v>
      </c>
      <c r="N66" s="61" t="s">
        <v>713</v>
      </c>
      <c r="O66" s="234">
        <v>54373</v>
      </c>
      <c r="P66" s="31">
        <v>12</v>
      </c>
    </row>
    <row r="67" spans="1:17" s="20" customFormat="1" ht="21" customHeight="1" x14ac:dyDescent="0.2">
      <c r="A67" s="23">
        <v>54</v>
      </c>
      <c r="B67" s="94"/>
      <c r="C67" s="156"/>
      <c r="D67" s="225"/>
      <c r="E67" s="226"/>
      <c r="F67" s="240"/>
      <c r="G67" s="95"/>
      <c r="H67" s="28"/>
      <c r="I67" s="29">
        <v>12</v>
      </c>
      <c r="J67" s="30" t="s">
        <v>214</v>
      </c>
      <c r="K67" s="31">
        <v>550</v>
      </c>
      <c r="L67" s="32">
        <v>37168</v>
      </c>
      <c r="M67" s="61" t="s">
        <v>1031</v>
      </c>
      <c r="N67" s="61" t="s">
        <v>1026</v>
      </c>
      <c r="O67" s="234">
        <v>54221</v>
      </c>
      <c r="P67" s="31">
        <v>11</v>
      </c>
    </row>
    <row r="68" spans="1:17" s="20" customFormat="1" ht="21" customHeight="1" x14ac:dyDescent="0.2">
      <c r="A68" s="23">
        <v>54</v>
      </c>
      <c r="B68" s="94"/>
      <c r="C68" s="156"/>
      <c r="D68" s="225"/>
      <c r="E68" s="226"/>
      <c r="F68" s="240"/>
      <c r="G68" s="95"/>
      <c r="H68" s="28"/>
      <c r="I68" s="29">
        <v>13</v>
      </c>
      <c r="J68" s="30" t="s">
        <v>1422</v>
      </c>
      <c r="K68" s="31">
        <v>522</v>
      </c>
      <c r="L68" s="32">
        <v>37246</v>
      </c>
      <c r="M68" s="61" t="s">
        <v>1022</v>
      </c>
      <c r="N68" s="61" t="s">
        <v>786</v>
      </c>
      <c r="O68" s="234">
        <v>54113</v>
      </c>
      <c r="P68" s="31">
        <v>10</v>
      </c>
    </row>
    <row r="69" spans="1:17" ht="7.5" customHeight="1" x14ac:dyDescent="0.2">
      <c r="A69" s="44"/>
      <c r="B69" s="44"/>
      <c r="C69" s="45"/>
      <c r="D69" s="70"/>
      <c r="E69" s="46"/>
      <c r="F69" s="241"/>
      <c r="G69" s="48"/>
      <c r="I69" s="49"/>
      <c r="J69" s="50"/>
      <c r="K69" s="51"/>
      <c r="L69" s="52"/>
      <c r="M69" s="65"/>
      <c r="N69" s="65"/>
      <c r="O69" s="235"/>
      <c r="P69" s="51"/>
    </row>
    <row r="70" spans="1:17" ht="14.25" customHeight="1" x14ac:dyDescent="0.2">
      <c r="A70" s="38" t="s">
        <v>20</v>
      </c>
      <c r="B70" s="38"/>
      <c r="C70" s="38"/>
      <c r="D70" s="71"/>
      <c r="E70" s="63" t="s">
        <v>0</v>
      </c>
      <c r="F70" s="242" t="s">
        <v>1</v>
      </c>
      <c r="G70" s="34"/>
      <c r="H70" s="39" t="s">
        <v>2</v>
      </c>
      <c r="I70" s="39"/>
      <c r="J70" s="39"/>
      <c r="K70" s="39"/>
      <c r="M70" s="66" t="s">
        <v>3</v>
      </c>
      <c r="N70" s="67" t="s">
        <v>3</v>
      </c>
      <c r="O70" s="236" t="s">
        <v>3</v>
      </c>
      <c r="P70" s="38"/>
      <c r="Q70" s="40"/>
    </row>
  </sheetData>
  <autoFilter ref="B6:G7"/>
  <mergeCells count="21">
    <mergeCell ref="A1:P1"/>
    <mergeCell ref="A2:P2"/>
    <mergeCell ref="A3:C3"/>
    <mergeCell ref="D3:E3"/>
    <mergeCell ref="F3:G3"/>
    <mergeCell ref="I3:L3"/>
    <mergeCell ref="N3:P3"/>
    <mergeCell ref="N5:P5"/>
    <mergeCell ref="I54:P54"/>
    <mergeCell ref="G6:G7"/>
    <mergeCell ref="I6:P6"/>
    <mergeCell ref="I22:P22"/>
    <mergeCell ref="I38:P38"/>
    <mergeCell ref="E6:E7"/>
    <mergeCell ref="F6:F7"/>
    <mergeCell ref="C6:C7"/>
    <mergeCell ref="D6:D7"/>
    <mergeCell ref="A4:C4"/>
    <mergeCell ref="D4:E4"/>
    <mergeCell ref="A6:A7"/>
    <mergeCell ref="B6:B7"/>
  </mergeCells>
  <conditionalFormatting sqref="F8:F68">
    <cfRule type="duplicateValues" dxfId="18" priority="1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70"/>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42578125" style="22" customWidth="1"/>
    <col min="4" max="4" width="22.140625" style="64" customWidth="1"/>
    <col min="5" max="5" width="17.140625" style="64" customWidth="1"/>
    <col min="6" max="6" width="12.7109375" style="237" customWidth="1"/>
    <col min="7" max="7" width="7.5703125" style="35" customWidth="1"/>
    <col min="8" max="8" width="2.140625" style="22" customWidth="1"/>
    <col min="9" max="9" width="4.42578125" style="34" customWidth="1"/>
    <col min="10" max="10" width="12.42578125" style="34" hidden="1" customWidth="1"/>
    <col min="11" max="11" width="6.5703125" style="34" customWidth="1"/>
    <col min="12" max="12" width="11.5703125" style="36" customWidth="1"/>
    <col min="13" max="13" width="23.7109375" style="68" customWidth="1"/>
    <col min="14" max="14" width="14.7109375" style="68" customWidth="1"/>
    <col min="15" max="15" width="20.85546875" style="237" customWidth="1"/>
    <col min="16" max="16" width="7.7109375" style="22" customWidth="1"/>
    <col min="17" max="17" width="5.7109375" style="22" customWidth="1"/>
    <col min="18" max="16384" width="9.140625" style="22"/>
  </cols>
  <sheetData>
    <row r="1" spans="1:16" s="10" customFormat="1" ht="39"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4" customHeight="1" x14ac:dyDescent="0.2">
      <c r="A3" s="542" t="s">
        <v>337</v>
      </c>
      <c r="B3" s="542"/>
      <c r="C3" s="542"/>
      <c r="D3" s="543" t="s">
        <v>248</v>
      </c>
      <c r="E3" s="543"/>
      <c r="F3" s="559" t="s">
        <v>59</v>
      </c>
      <c r="G3" s="559"/>
      <c r="H3" s="11" t="s">
        <v>262</v>
      </c>
      <c r="I3" s="546" t="s">
        <v>664</v>
      </c>
      <c r="J3" s="546"/>
      <c r="K3" s="546"/>
      <c r="L3" s="546"/>
      <c r="M3" s="250" t="s">
        <v>263</v>
      </c>
      <c r="N3" s="545" t="s">
        <v>513</v>
      </c>
      <c r="O3" s="545"/>
      <c r="P3" s="545"/>
    </row>
    <row r="4" spans="1:16" s="13" customFormat="1" ht="17.25" customHeight="1" x14ac:dyDescent="0.2">
      <c r="A4" s="540" t="s">
        <v>267</v>
      </c>
      <c r="B4" s="540"/>
      <c r="C4" s="540"/>
      <c r="D4" s="541" t="s">
        <v>659</v>
      </c>
      <c r="E4" s="541"/>
      <c r="F4" s="238"/>
      <c r="G4" s="41"/>
      <c r="H4" s="41"/>
      <c r="I4" s="41"/>
      <c r="J4" s="41"/>
      <c r="K4" s="41"/>
      <c r="L4" s="42"/>
      <c r="M4" s="105" t="s">
        <v>5</v>
      </c>
      <c r="N4" s="274">
        <v>42031</v>
      </c>
      <c r="O4" s="275">
        <v>0.60763888888888895</v>
      </c>
      <c r="P4" s="274"/>
    </row>
    <row r="5" spans="1:16" s="10" customFormat="1" ht="15" customHeight="1" x14ac:dyDescent="0.2">
      <c r="A5" s="14"/>
      <c r="B5" s="14"/>
      <c r="C5" s="15"/>
      <c r="D5" s="16"/>
      <c r="E5" s="17"/>
      <c r="F5" s="239"/>
      <c r="G5" s="17"/>
      <c r="H5" s="17"/>
      <c r="I5" s="14"/>
      <c r="J5" s="14"/>
      <c r="K5" s="14"/>
      <c r="L5" s="18"/>
      <c r="M5" s="19"/>
      <c r="N5" s="574">
        <v>42032.770646643519</v>
      </c>
      <c r="O5" s="574"/>
      <c r="P5" s="574"/>
    </row>
    <row r="6" spans="1:16" s="20" customFormat="1" ht="18.75" customHeight="1" x14ac:dyDescent="0.2">
      <c r="A6" s="548" t="s">
        <v>12</v>
      </c>
      <c r="B6" s="549" t="s">
        <v>260</v>
      </c>
      <c r="C6" s="551" t="s">
        <v>285</v>
      </c>
      <c r="D6" s="547" t="s">
        <v>14</v>
      </c>
      <c r="E6" s="547" t="s">
        <v>57</v>
      </c>
      <c r="F6" s="596" t="s">
        <v>15</v>
      </c>
      <c r="G6" s="552" t="s">
        <v>30</v>
      </c>
      <c r="I6" s="523" t="s">
        <v>55</v>
      </c>
      <c r="J6" s="524"/>
      <c r="K6" s="524"/>
      <c r="L6" s="524"/>
      <c r="M6" s="524"/>
      <c r="N6" s="524"/>
      <c r="O6" s="524"/>
      <c r="P6" s="539"/>
    </row>
    <row r="7" spans="1:16" ht="26.25" customHeight="1" x14ac:dyDescent="0.2">
      <c r="A7" s="548"/>
      <c r="B7" s="550"/>
      <c r="C7" s="551"/>
      <c r="D7" s="547"/>
      <c r="E7" s="547"/>
      <c r="F7" s="596"/>
      <c r="G7" s="553"/>
      <c r="H7" s="21"/>
      <c r="I7" s="60" t="s">
        <v>12</v>
      </c>
      <c r="J7" s="60" t="s">
        <v>261</v>
      </c>
      <c r="K7" s="60" t="s">
        <v>260</v>
      </c>
      <c r="L7" s="158" t="s">
        <v>13</v>
      </c>
      <c r="M7" s="159" t="s">
        <v>14</v>
      </c>
      <c r="N7" s="159" t="s">
        <v>57</v>
      </c>
      <c r="O7" s="233" t="s">
        <v>15</v>
      </c>
      <c r="P7" s="60" t="s">
        <v>30</v>
      </c>
    </row>
    <row r="8" spans="1:16" s="20" customFormat="1" ht="18.75" customHeight="1" x14ac:dyDescent="0.2">
      <c r="A8" s="23">
        <v>1</v>
      </c>
      <c r="B8" s="94"/>
      <c r="C8" s="156"/>
      <c r="D8" s="225"/>
      <c r="E8" s="226"/>
      <c r="F8" s="240"/>
      <c r="G8" s="95"/>
      <c r="H8" s="28"/>
      <c r="I8" s="29">
        <v>1</v>
      </c>
      <c r="J8" s="30" t="s">
        <v>569</v>
      </c>
      <c r="K8" s="31">
        <v>60</v>
      </c>
      <c r="L8" s="32">
        <v>37445</v>
      </c>
      <c r="M8" s="61" t="s">
        <v>974</v>
      </c>
      <c r="N8" s="61" t="s">
        <v>970</v>
      </c>
      <c r="O8" s="234">
        <v>62517</v>
      </c>
      <c r="P8" s="31">
        <v>11</v>
      </c>
    </row>
    <row r="9" spans="1:16" s="20" customFormat="1" ht="18.75" customHeight="1" x14ac:dyDescent="0.2">
      <c r="A9" s="23">
        <v>2</v>
      </c>
      <c r="B9" s="94"/>
      <c r="C9" s="156"/>
      <c r="D9" s="225"/>
      <c r="E9" s="226"/>
      <c r="F9" s="240"/>
      <c r="G9" s="95"/>
      <c r="H9" s="28"/>
      <c r="I9" s="29">
        <v>2</v>
      </c>
      <c r="J9" s="30" t="s">
        <v>570</v>
      </c>
      <c r="K9" s="31">
        <v>680</v>
      </c>
      <c r="L9" s="32">
        <v>36703</v>
      </c>
      <c r="M9" s="61" t="s">
        <v>715</v>
      </c>
      <c r="N9" s="61" t="s">
        <v>716</v>
      </c>
      <c r="O9" s="234">
        <v>60531</v>
      </c>
      <c r="P9" s="31">
        <v>10</v>
      </c>
    </row>
    <row r="10" spans="1:16" s="20" customFormat="1" ht="18.75" customHeight="1" x14ac:dyDescent="0.2">
      <c r="A10" s="23">
        <v>3</v>
      </c>
      <c r="B10" s="94"/>
      <c r="C10" s="156"/>
      <c r="D10" s="225"/>
      <c r="E10" s="226"/>
      <c r="F10" s="240"/>
      <c r="G10" s="95"/>
      <c r="H10" s="28"/>
      <c r="I10" s="29">
        <v>3</v>
      </c>
      <c r="J10" s="30" t="s">
        <v>571</v>
      </c>
      <c r="K10" s="31">
        <v>290</v>
      </c>
      <c r="L10" s="32">
        <v>37272</v>
      </c>
      <c r="M10" s="61" t="s">
        <v>690</v>
      </c>
      <c r="N10" s="61" t="s">
        <v>691</v>
      </c>
      <c r="O10" s="234">
        <v>51541</v>
      </c>
      <c r="P10" s="31">
        <v>4</v>
      </c>
    </row>
    <row r="11" spans="1:16" s="20" customFormat="1" ht="18.75" customHeight="1" x14ac:dyDescent="0.2">
      <c r="A11" s="23">
        <v>4</v>
      </c>
      <c r="B11" s="94"/>
      <c r="C11" s="156"/>
      <c r="D11" s="225"/>
      <c r="E11" s="226"/>
      <c r="F11" s="240"/>
      <c r="G11" s="95"/>
      <c r="H11" s="28"/>
      <c r="I11" s="29">
        <v>4</v>
      </c>
      <c r="J11" s="30" t="s">
        <v>572</v>
      </c>
      <c r="K11" s="31">
        <v>300</v>
      </c>
      <c r="L11" s="32">
        <v>37087</v>
      </c>
      <c r="M11" s="61" t="s">
        <v>998</v>
      </c>
      <c r="N11" s="61" t="s">
        <v>691</v>
      </c>
      <c r="O11" s="234">
        <v>51942</v>
      </c>
      <c r="P11" s="31">
        <v>6</v>
      </c>
    </row>
    <row r="12" spans="1:16" s="20" customFormat="1" ht="18.75" customHeight="1" x14ac:dyDescent="0.2">
      <c r="A12" s="23">
        <v>5</v>
      </c>
      <c r="B12" s="94"/>
      <c r="C12" s="156"/>
      <c r="D12" s="225"/>
      <c r="E12" s="226"/>
      <c r="F12" s="240"/>
      <c r="G12" s="95"/>
      <c r="H12" s="28"/>
      <c r="I12" s="29">
        <v>5</v>
      </c>
      <c r="J12" s="30" t="s">
        <v>573</v>
      </c>
      <c r="K12" s="31">
        <v>471</v>
      </c>
      <c r="L12" s="32">
        <v>36718</v>
      </c>
      <c r="M12" s="61" t="s">
        <v>1017</v>
      </c>
      <c r="N12" s="61" t="s">
        <v>1012</v>
      </c>
      <c r="O12" s="234">
        <v>44234</v>
      </c>
      <c r="P12" s="31">
        <v>1</v>
      </c>
    </row>
    <row r="13" spans="1:16" s="20" customFormat="1" ht="18.75" customHeight="1" x14ac:dyDescent="0.2">
      <c r="A13" s="23">
        <v>6</v>
      </c>
      <c r="B13" s="94"/>
      <c r="C13" s="156"/>
      <c r="D13" s="225"/>
      <c r="E13" s="226"/>
      <c r="F13" s="240"/>
      <c r="G13" s="95"/>
      <c r="H13" s="28"/>
      <c r="I13" s="29">
        <v>6</v>
      </c>
      <c r="J13" s="30" t="s">
        <v>574</v>
      </c>
      <c r="K13" s="31">
        <v>224</v>
      </c>
      <c r="L13" s="32">
        <v>36888</v>
      </c>
      <c r="M13" s="61" t="s">
        <v>988</v>
      </c>
      <c r="N13" s="61" t="s">
        <v>761</v>
      </c>
      <c r="O13" s="234">
        <v>44742</v>
      </c>
      <c r="P13" s="31">
        <v>2</v>
      </c>
    </row>
    <row r="14" spans="1:16" s="20" customFormat="1" ht="18.75" customHeight="1" x14ac:dyDescent="0.2">
      <c r="A14" s="23">
        <v>7</v>
      </c>
      <c r="B14" s="94"/>
      <c r="C14" s="156"/>
      <c r="D14" s="225"/>
      <c r="E14" s="226"/>
      <c r="F14" s="240"/>
      <c r="G14" s="95"/>
      <c r="H14" s="28"/>
      <c r="I14" s="29">
        <v>7</v>
      </c>
      <c r="J14" s="30" t="s">
        <v>575</v>
      </c>
      <c r="K14" s="31">
        <v>187</v>
      </c>
      <c r="L14" s="32">
        <v>36718</v>
      </c>
      <c r="M14" s="61" t="s">
        <v>983</v>
      </c>
      <c r="N14" s="61" t="s">
        <v>846</v>
      </c>
      <c r="O14" s="234">
        <v>53172</v>
      </c>
      <c r="P14" s="31">
        <v>8</v>
      </c>
    </row>
    <row r="15" spans="1:16" s="20" customFormat="1" ht="18.75" customHeight="1" x14ac:dyDescent="0.2">
      <c r="A15" s="23">
        <v>8</v>
      </c>
      <c r="B15" s="94"/>
      <c r="C15" s="156"/>
      <c r="D15" s="225"/>
      <c r="E15" s="226"/>
      <c r="F15" s="240"/>
      <c r="G15" s="95"/>
      <c r="H15" s="28"/>
      <c r="I15" s="29">
        <v>8</v>
      </c>
      <c r="J15" s="30" t="s">
        <v>576</v>
      </c>
      <c r="K15" s="31">
        <v>232</v>
      </c>
      <c r="L15" s="32">
        <v>37027</v>
      </c>
      <c r="M15" s="61" t="s">
        <v>990</v>
      </c>
      <c r="N15" s="61" t="s">
        <v>763</v>
      </c>
      <c r="O15" s="234">
        <v>45884</v>
      </c>
      <c r="P15" s="31">
        <v>3</v>
      </c>
    </row>
    <row r="16" spans="1:16" s="20" customFormat="1" ht="18.75" customHeight="1" x14ac:dyDescent="0.2">
      <c r="A16" s="23">
        <v>9</v>
      </c>
      <c r="B16" s="94"/>
      <c r="C16" s="156"/>
      <c r="D16" s="225"/>
      <c r="E16" s="226"/>
      <c r="F16" s="240"/>
      <c r="G16" s="95"/>
      <c r="H16" s="28"/>
      <c r="I16" s="29">
        <v>9</v>
      </c>
      <c r="J16" s="30" t="s">
        <v>577</v>
      </c>
      <c r="K16" s="31">
        <v>449</v>
      </c>
      <c r="L16" s="32">
        <v>37447</v>
      </c>
      <c r="M16" s="61" t="s">
        <v>1010</v>
      </c>
      <c r="N16" s="61" t="s">
        <v>778</v>
      </c>
      <c r="O16" s="234">
        <v>53414</v>
      </c>
      <c r="P16" s="31">
        <v>9</v>
      </c>
    </row>
    <row r="17" spans="1:16" s="20" customFormat="1" ht="18.75" customHeight="1" x14ac:dyDescent="0.2">
      <c r="A17" s="23">
        <v>10</v>
      </c>
      <c r="B17" s="94"/>
      <c r="C17" s="156"/>
      <c r="D17" s="225"/>
      <c r="E17" s="226"/>
      <c r="F17" s="240"/>
      <c r="G17" s="95"/>
      <c r="H17" s="28"/>
      <c r="I17" s="29">
        <v>10</v>
      </c>
      <c r="J17" s="30" t="s">
        <v>578</v>
      </c>
      <c r="K17" s="31">
        <v>58</v>
      </c>
      <c r="L17" s="32">
        <v>36944</v>
      </c>
      <c r="M17" s="61" t="s">
        <v>972</v>
      </c>
      <c r="N17" s="61" t="s">
        <v>970</v>
      </c>
      <c r="O17" s="234">
        <v>64502</v>
      </c>
      <c r="P17" s="31">
        <v>13</v>
      </c>
    </row>
    <row r="18" spans="1:16" s="20" customFormat="1" ht="18.75" customHeight="1" x14ac:dyDescent="0.2">
      <c r="A18" s="23">
        <v>11</v>
      </c>
      <c r="B18" s="94"/>
      <c r="C18" s="156"/>
      <c r="D18" s="225"/>
      <c r="E18" s="226"/>
      <c r="F18" s="240"/>
      <c r="G18" s="95"/>
      <c r="H18" s="28"/>
      <c r="I18" s="29">
        <v>11</v>
      </c>
      <c r="J18" s="30" t="s">
        <v>579</v>
      </c>
      <c r="K18" s="31">
        <v>273</v>
      </c>
      <c r="L18" s="32">
        <v>37312</v>
      </c>
      <c r="M18" s="61" t="s">
        <v>740</v>
      </c>
      <c r="N18" s="61" t="s">
        <v>739</v>
      </c>
      <c r="O18" s="234">
        <v>62521</v>
      </c>
      <c r="P18" s="31">
        <v>12</v>
      </c>
    </row>
    <row r="19" spans="1:16" s="20" customFormat="1" ht="18.75" customHeight="1" x14ac:dyDescent="0.2">
      <c r="A19" s="23">
        <v>12</v>
      </c>
      <c r="B19" s="94"/>
      <c r="C19" s="156"/>
      <c r="D19" s="225"/>
      <c r="E19" s="226"/>
      <c r="F19" s="240"/>
      <c r="G19" s="95"/>
      <c r="H19" s="28"/>
      <c r="I19" s="29">
        <v>12</v>
      </c>
      <c r="J19" s="30" t="s">
        <v>580</v>
      </c>
      <c r="K19" s="31">
        <v>314</v>
      </c>
      <c r="L19" s="32">
        <v>37157</v>
      </c>
      <c r="M19" s="61" t="s">
        <v>1000</v>
      </c>
      <c r="N19" s="61" t="s">
        <v>691</v>
      </c>
      <c r="O19" s="234">
        <v>51638</v>
      </c>
      <c r="P19" s="31">
        <v>5</v>
      </c>
    </row>
    <row r="20" spans="1:16" s="20" customFormat="1" ht="18.75" customHeight="1" x14ac:dyDescent="0.2">
      <c r="A20" s="23"/>
      <c r="B20" s="94"/>
      <c r="C20" s="156"/>
      <c r="D20" s="225"/>
      <c r="E20" s="226"/>
      <c r="F20" s="240"/>
      <c r="G20" s="95"/>
      <c r="H20" s="28"/>
      <c r="I20" s="29">
        <v>13</v>
      </c>
      <c r="J20" s="30" t="s">
        <v>1423</v>
      </c>
      <c r="K20" s="31">
        <v>297</v>
      </c>
      <c r="L20" s="32">
        <v>37790</v>
      </c>
      <c r="M20" s="61" t="s">
        <v>996</v>
      </c>
      <c r="N20" s="61" t="s">
        <v>691</v>
      </c>
      <c r="O20" s="234">
        <v>52231</v>
      </c>
      <c r="P20" s="31">
        <v>7</v>
      </c>
    </row>
    <row r="21" spans="1:16" s="20" customFormat="1" ht="18.75" customHeight="1" x14ac:dyDescent="0.2">
      <c r="A21" s="23">
        <v>13</v>
      </c>
      <c r="B21" s="94"/>
      <c r="C21" s="156"/>
      <c r="D21" s="225"/>
      <c r="E21" s="226"/>
      <c r="F21" s="240"/>
      <c r="G21" s="95"/>
      <c r="H21" s="28"/>
      <c r="I21" s="523" t="s">
        <v>56</v>
      </c>
      <c r="J21" s="524"/>
      <c r="K21" s="524"/>
      <c r="L21" s="524"/>
      <c r="M21" s="524"/>
      <c r="N21" s="524"/>
      <c r="O21" s="524"/>
      <c r="P21" s="539"/>
    </row>
    <row r="22" spans="1:16" s="20" customFormat="1" ht="26.25" customHeight="1" x14ac:dyDescent="0.2">
      <c r="A22" s="23">
        <v>14</v>
      </c>
      <c r="B22" s="94"/>
      <c r="C22" s="156"/>
      <c r="D22" s="225"/>
      <c r="E22" s="226"/>
      <c r="F22" s="240"/>
      <c r="G22" s="95"/>
      <c r="H22" s="28"/>
      <c r="I22" s="60" t="s">
        <v>12</v>
      </c>
      <c r="J22" s="60" t="s">
        <v>261</v>
      </c>
      <c r="K22" s="60" t="s">
        <v>260</v>
      </c>
      <c r="L22" s="158" t="s">
        <v>13</v>
      </c>
      <c r="M22" s="159" t="s">
        <v>14</v>
      </c>
      <c r="N22" s="159" t="s">
        <v>57</v>
      </c>
      <c r="O22" s="233" t="s">
        <v>15</v>
      </c>
      <c r="P22" s="60" t="s">
        <v>30</v>
      </c>
    </row>
    <row r="23" spans="1:16" s="20" customFormat="1" ht="18.75" customHeight="1" x14ac:dyDescent="0.2">
      <c r="A23" s="23">
        <v>15</v>
      </c>
      <c r="B23" s="94"/>
      <c r="C23" s="156"/>
      <c r="D23" s="225"/>
      <c r="E23" s="226"/>
      <c r="F23" s="240"/>
      <c r="G23" s="95"/>
      <c r="H23" s="28"/>
      <c r="I23" s="29">
        <v>1</v>
      </c>
      <c r="J23" s="30" t="s">
        <v>581</v>
      </c>
      <c r="K23" s="31">
        <v>129</v>
      </c>
      <c r="L23" s="32">
        <v>37144</v>
      </c>
      <c r="M23" s="61" t="s">
        <v>730</v>
      </c>
      <c r="N23" s="61" t="s">
        <v>727</v>
      </c>
      <c r="O23" s="234">
        <v>51658</v>
      </c>
      <c r="P23" s="31">
        <v>6</v>
      </c>
    </row>
    <row r="24" spans="1:16" s="20" customFormat="1" ht="18.75" customHeight="1" x14ac:dyDescent="0.2">
      <c r="A24" s="23">
        <v>16</v>
      </c>
      <c r="B24" s="94"/>
      <c r="C24" s="156"/>
      <c r="D24" s="225"/>
      <c r="E24" s="226"/>
      <c r="F24" s="240"/>
      <c r="G24" s="95"/>
      <c r="H24" s="28"/>
      <c r="I24" s="29">
        <v>2</v>
      </c>
      <c r="J24" s="30" t="s">
        <v>582</v>
      </c>
      <c r="K24" s="31">
        <v>254</v>
      </c>
      <c r="L24" s="32">
        <v>37464</v>
      </c>
      <c r="M24" s="61" t="s">
        <v>994</v>
      </c>
      <c r="N24" s="61" t="s">
        <v>737</v>
      </c>
      <c r="O24" s="234">
        <v>50138</v>
      </c>
      <c r="P24" s="31">
        <v>2</v>
      </c>
    </row>
    <row r="25" spans="1:16" s="20" customFormat="1" ht="18.75" customHeight="1" x14ac:dyDescent="0.2">
      <c r="A25" s="23">
        <v>17</v>
      </c>
      <c r="B25" s="94"/>
      <c r="C25" s="156"/>
      <c r="D25" s="225"/>
      <c r="E25" s="226"/>
      <c r="F25" s="240"/>
      <c r="G25" s="95"/>
      <c r="H25" s="28"/>
      <c r="I25" s="29">
        <v>3</v>
      </c>
      <c r="J25" s="30" t="s">
        <v>583</v>
      </c>
      <c r="K25" s="31">
        <v>251</v>
      </c>
      <c r="L25" s="32">
        <v>37036</v>
      </c>
      <c r="M25" s="61" t="s">
        <v>993</v>
      </c>
      <c r="N25" s="61" t="s">
        <v>737</v>
      </c>
      <c r="O25" s="234">
        <v>51375</v>
      </c>
      <c r="P25" s="31">
        <v>5</v>
      </c>
    </row>
    <row r="26" spans="1:16" s="20" customFormat="1" ht="18.75" customHeight="1" x14ac:dyDescent="0.2">
      <c r="A26" s="23">
        <v>18</v>
      </c>
      <c r="B26" s="94"/>
      <c r="C26" s="156"/>
      <c r="D26" s="225"/>
      <c r="E26" s="226"/>
      <c r="F26" s="240"/>
      <c r="G26" s="95"/>
      <c r="H26" s="28"/>
      <c r="I26" s="29">
        <v>4</v>
      </c>
      <c r="J26" s="30" t="s">
        <v>584</v>
      </c>
      <c r="K26" s="31">
        <v>164</v>
      </c>
      <c r="L26" s="32">
        <v>36850</v>
      </c>
      <c r="M26" s="61" t="s">
        <v>982</v>
      </c>
      <c r="N26" s="61" t="s">
        <v>732</v>
      </c>
      <c r="O26" s="234">
        <v>52029</v>
      </c>
      <c r="P26" s="31">
        <v>8</v>
      </c>
    </row>
    <row r="27" spans="1:16" s="20" customFormat="1" ht="18.75" customHeight="1" x14ac:dyDescent="0.2">
      <c r="A27" s="23">
        <v>19</v>
      </c>
      <c r="B27" s="94"/>
      <c r="C27" s="156"/>
      <c r="D27" s="225"/>
      <c r="E27" s="226"/>
      <c r="F27" s="240"/>
      <c r="G27" s="95"/>
      <c r="H27" s="28"/>
      <c r="I27" s="29">
        <v>5</v>
      </c>
      <c r="J27" s="30" t="s">
        <v>585</v>
      </c>
      <c r="K27" s="31">
        <v>157</v>
      </c>
      <c r="L27" s="32">
        <v>36768</v>
      </c>
      <c r="M27" s="61" t="s">
        <v>981</v>
      </c>
      <c r="N27" s="61" t="s">
        <v>732</v>
      </c>
      <c r="O27" s="234">
        <v>53431</v>
      </c>
      <c r="P27" s="31">
        <v>11</v>
      </c>
    </row>
    <row r="28" spans="1:16" s="20" customFormat="1" ht="18.75" customHeight="1" x14ac:dyDescent="0.2">
      <c r="A28" s="23">
        <v>20</v>
      </c>
      <c r="B28" s="94"/>
      <c r="C28" s="156"/>
      <c r="D28" s="225"/>
      <c r="E28" s="226"/>
      <c r="F28" s="240"/>
      <c r="G28" s="95"/>
      <c r="H28" s="28"/>
      <c r="I28" s="29">
        <v>6</v>
      </c>
      <c r="J28" s="30" t="s">
        <v>586</v>
      </c>
      <c r="K28" s="31">
        <v>188</v>
      </c>
      <c r="L28" s="32">
        <v>36663</v>
      </c>
      <c r="M28" s="61" t="s">
        <v>984</v>
      </c>
      <c r="N28" s="61" t="s">
        <v>846</v>
      </c>
      <c r="O28" s="234">
        <v>50981</v>
      </c>
      <c r="P28" s="31">
        <v>3</v>
      </c>
    </row>
    <row r="29" spans="1:16" s="20" customFormat="1" ht="18.75" customHeight="1" x14ac:dyDescent="0.2">
      <c r="A29" s="23">
        <v>21</v>
      </c>
      <c r="B29" s="94"/>
      <c r="C29" s="156"/>
      <c r="D29" s="225"/>
      <c r="E29" s="226"/>
      <c r="F29" s="240"/>
      <c r="G29" s="95"/>
      <c r="H29" s="28"/>
      <c r="I29" s="29">
        <v>7</v>
      </c>
      <c r="J29" s="30" t="s">
        <v>587</v>
      </c>
      <c r="K29" s="31">
        <v>272</v>
      </c>
      <c r="L29" s="32">
        <v>36976</v>
      </c>
      <c r="M29" s="61" t="s">
        <v>738</v>
      </c>
      <c r="N29" s="61" t="s">
        <v>739</v>
      </c>
      <c r="O29" s="234">
        <v>54331</v>
      </c>
      <c r="P29" s="31">
        <v>12</v>
      </c>
    </row>
    <row r="30" spans="1:16" s="20" customFormat="1" ht="18.75" customHeight="1" x14ac:dyDescent="0.2">
      <c r="A30" s="23">
        <v>22</v>
      </c>
      <c r="B30" s="94"/>
      <c r="C30" s="156"/>
      <c r="D30" s="225"/>
      <c r="E30" s="226"/>
      <c r="F30" s="240"/>
      <c r="G30" s="95"/>
      <c r="H30" s="28"/>
      <c r="I30" s="29">
        <v>8</v>
      </c>
      <c r="J30" s="30" t="s">
        <v>588</v>
      </c>
      <c r="K30" s="31">
        <v>104</v>
      </c>
      <c r="L30" s="32">
        <v>37470</v>
      </c>
      <c r="M30" s="61" t="s">
        <v>722</v>
      </c>
      <c r="N30" s="61" t="s">
        <v>723</v>
      </c>
      <c r="O30" s="234" t="s">
        <v>1502</v>
      </c>
      <c r="P30" s="31"/>
    </row>
    <row r="31" spans="1:16" s="20" customFormat="1" ht="18.75" customHeight="1" x14ac:dyDescent="0.2">
      <c r="A31" s="23">
        <v>23</v>
      </c>
      <c r="B31" s="94"/>
      <c r="C31" s="156"/>
      <c r="D31" s="225"/>
      <c r="E31" s="226"/>
      <c r="F31" s="240"/>
      <c r="G31" s="95"/>
      <c r="H31" s="28"/>
      <c r="I31" s="29">
        <v>9</v>
      </c>
      <c r="J31" s="30" t="s">
        <v>589</v>
      </c>
      <c r="K31" s="31">
        <v>194</v>
      </c>
      <c r="L31" s="32">
        <v>37288</v>
      </c>
      <c r="M31" s="61" t="s">
        <v>986</v>
      </c>
      <c r="N31" s="61" t="s">
        <v>846</v>
      </c>
      <c r="O31" s="234">
        <v>51951</v>
      </c>
      <c r="P31" s="31">
        <v>7</v>
      </c>
    </row>
    <row r="32" spans="1:16" s="20" customFormat="1" ht="18.75" customHeight="1" x14ac:dyDescent="0.2">
      <c r="A32" s="23">
        <v>24</v>
      </c>
      <c r="B32" s="94"/>
      <c r="C32" s="156"/>
      <c r="D32" s="225"/>
      <c r="E32" s="226"/>
      <c r="F32" s="240"/>
      <c r="G32" s="95"/>
      <c r="H32" s="28"/>
      <c r="I32" s="29">
        <v>10</v>
      </c>
      <c r="J32" s="30" t="s">
        <v>590</v>
      </c>
      <c r="K32" s="31">
        <v>96</v>
      </c>
      <c r="L32" s="32">
        <v>36960</v>
      </c>
      <c r="M32" s="61" t="s">
        <v>978</v>
      </c>
      <c r="N32" s="61" t="s">
        <v>723</v>
      </c>
      <c r="O32" s="234">
        <v>53102</v>
      </c>
      <c r="P32" s="31">
        <v>10</v>
      </c>
    </row>
    <row r="33" spans="1:16" s="20" customFormat="1" ht="18.75" customHeight="1" x14ac:dyDescent="0.2">
      <c r="A33" s="23">
        <v>25</v>
      </c>
      <c r="B33" s="94"/>
      <c r="C33" s="156"/>
      <c r="D33" s="225"/>
      <c r="E33" s="226"/>
      <c r="F33" s="240"/>
      <c r="G33" s="95"/>
      <c r="H33" s="28"/>
      <c r="I33" s="29">
        <v>11</v>
      </c>
      <c r="J33" s="30" t="s">
        <v>591</v>
      </c>
      <c r="K33" s="31">
        <v>55</v>
      </c>
      <c r="L33" s="32">
        <v>37110</v>
      </c>
      <c r="M33" s="61" t="s">
        <v>971</v>
      </c>
      <c r="N33" s="61" t="s">
        <v>970</v>
      </c>
      <c r="O33" s="234">
        <v>54607</v>
      </c>
      <c r="P33" s="31">
        <v>13</v>
      </c>
    </row>
    <row r="34" spans="1:16" s="20" customFormat="1" ht="18.75" customHeight="1" x14ac:dyDescent="0.2">
      <c r="A34" s="23">
        <v>26</v>
      </c>
      <c r="B34" s="94"/>
      <c r="C34" s="156"/>
      <c r="D34" s="225"/>
      <c r="E34" s="226"/>
      <c r="F34" s="240"/>
      <c r="G34" s="95"/>
      <c r="H34" s="28"/>
      <c r="I34" s="29">
        <v>12</v>
      </c>
      <c r="J34" s="30" t="s">
        <v>592</v>
      </c>
      <c r="K34" s="31">
        <v>247</v>
      </c>
      <c r="L34" s="32">
        <v>36999</v>
      </c>
      <c r="M34" s="61" t="s">
        <v>992</v>
      </c>
      <c r="N34" s="61" t="s">
        <v>763</v>
      </c>
      <c r="O34" s="234">
        <v>45935</v>
      </c>
      <c r="P34" s="31">
        <v>1</v>
      </c>
    </row>
    <row r="35" spans="1:16" s="20" customFormat="1" ht="18.75" customHeight="1" x14ac:dyDescent="0.2">
      <c r="A35" s="23"/>
      <c r="B35" s="94"/>
      <c r="C35" s="156"/>
      <c r="D35" s="225"/>
      <c r="E35" s="226"/>
      <c r="F35" s="240"/>
      <c r="G35" s="95"/>
      <c r="H35" s="28"/>
      <c r="I35" s="29">
        <v>13</v>
      </c>
      <c r="J35" s="30" t="s">
        <v>1424</v>
      </c>
      <c r="K35" s="31">
        <v>538</v>
      </c>
      <c r="L35" s="32">
        <v>36792</v>
      </c>
      <c r="M35" s="61" t="s">
        <v>1028</v>
      </c>
      <c r="N35" s="61" t="s">
        <v>1026</v>
      </c>
      <c r="O35" s="234">
        <v>51038</v>
      </c>
      <c r="P35" s="31">
        <v>4</v>
      </c>
    </row>
    <row r="36" spans="1:16" s="20" customFormat="1" ht="18.75" customHeight="1" x14ac:dyDescent="0.2">
      <c r="A36" s="23"/>
      <c r="B36" s="94"/>
      <c r="C36" s="156"/>
      <c r="D36" s="225"/>
      <c r="E36" s="226"/>
      <c r="F36" s="240"/>
      <c r="G36" s="95"/>
      <c r="H36" s="28"/>
      <c r="I36" s="29">
        <v>14</v>
      </c>
      <c r="J36" s="30" t="s">
        <v>1425</v>
      </c>
      <c r="K36" s="31">
        <v>590</v>
      </c>
      <c r="L36" s="32">
        <v>36709</v>
      </c>
      <c r="M36" s="61" t="s">
        <v>1037</v>
      </c>
      <c r="N36" s="61" t="s">
        <v>797</v>
      </c>
      <c r="O36" s="234">
        <v>52967</v>
      </c>
      <c r="P36" s="31">
        <v>9</v>
      </c>
    </row>
    <row r="37" spans="1:16" s="20" customFormat="1" ht="18.75" customHeight="1" x14ac:dyDescent="0.2">
      <c r="A37" s="23">
        <v>27</v>
      </c>
      <c r="B37" s="94"/>
      <c r="C37" s="156"/>
      <c r="D37" s="225"/>
      <c r="E37" s="226"/>
      <c r="F37" s="240"/>
      <c r="G37" s="95"/>
      <c r="H37" s="28"/>
      <c r="I37" s="523" t="s">
        <v>58</v>
      </c>
      <c r="J37" s="524"/>
      <c r="K37" s="524"/>
      <c r="L37" s="524"/>
      <c r="M37" s="524"/>
      <c r="N37" s="524"/>
      <c r="O37" s="524"/>
      <c r="P37" s="539"/>
    </row>
    <row r="38" spans="1:16" s="20" customFormat="1" ht="24" customHeight="1" x14ac:dyDescent="0.2">
      <c r="A38" s="23">
        <v>28</v>
      </c>
      <c r="B38" s="94"/>
      <c r="C38" s="156"/>
      <c r="D38" s="225"/>
      <c r="E38" s="226"/>
      <c r="F38" s="240"/>
      <c r="G38" s="95"/>
      <c r="H38" s="28"/>
      <c r="I38" s="60" t="s">
        <v>12</v>
      </c>
      <c r="J38" s="60" t="s">
        <v>261</v>
      </c>
      <c r="K38" s="60" t="s">
        <v>260</v>
      </c>
      <c r="L38" s="158" t="s">
        <v>13</v>
      </c>
      <c r="M38" s="159" t="s">
        <v>14</v>
      </c>
      <c r="N38" s="159" t="s">
        <v>57</v>
      </c>
      <c r="O38" s="233" t="s">
        <v>15</v>
      </c>
      <c r="P38" s="60" t="s">
        <v>30</v>
      </c>
    </row>
    <row r="39" spans="1:16" s="20" customFormat="1" ht="18.75" customHeight="1" x14ac:dyDescent="0.2">
      <c r="A39" s="23">
        <v>29</v>
      </c>
      <c r="B39" s="94"/>
      <c r="C39" s="156"/>
      <c r="D39" s="225"/>
      <c r="E39" s="226"/>
      <c r="F39" s="240"/>
      <c r="G39" s="95"/>
      <c r="H39" s="28"/>
      <c r="I39" s="29">
        <v>1</v>
      </c>
      <c r="J39" s="30" t="s">
        <v>593</v>
      </c>
      <c r="K39" s="31">
        <v>296</v>
      </c>
      <c r="L39" s="32">
        <v>37792</v>
      </c>
      <c r="M39" s="61" t="s">
        <v>694</v>
      </c>
      <c r="N39" s="61" t="s">
        <v>691</v>
      </c>
      <c r="O39" s="234">
        <v>55077</v>
      </c>
      <c r="P39" s="31">
        <v>14</v>
      </c>
    </row>
    <row r="40" spans="1:16" s="20" customFormat="1" ht="18.75" customHeight="1" x14ac:dyDescent="0.2">
      <c r="A40" s="23">
        <v>30</v>
      </c>
      <c r="B40" s="94"/>
      <c r="C40" s="156"/>
      <c r="D40" s="225"/>
      <c r="E40" s="226"/>
      <c r="F40" s="240"/>
      <c r="G40" s="95"/>
      <c r="H40" s="28"/>
      <c r="I40" s="29">
        <v>2</v>
      </c>
      <c r="J40" s="30" t="s">
        <v>594</v>
      </c>
      <c r="K40" s="31">
        <v>214</v>
      </c>
      <c r="L40" s="32">
        <v>36780</v>
      </c>
      <c r="M40" s="61" t="s">
        <v>734</v>
      </c>
      <c r="N40" s="61" t="s">
        <v>735</v>
      </c>
      <c r="O40" s="234">
        <v>51656</v>
      </c>
      <c r="P40" s="31">
        <v>9</v>
      </c>
    </row>
    <row r="41" spans="1:16" s="20" customFormat="1" ht="18.75" customHeight="1" x14ac:dyDescent="0.2">
      <c r="A41" s="23">
        <v>31</v>
      </c>
      <c r="B41" s="94"/>
      <c r="C41" s="156"/>
      <c r="D41" s="225"/>
      <c r="E41" s="226"/>
      <c r="F41" s="240"/>
      <c r="G41" s="95"/>
      <c r="H41" s="28"/>
      <c r="I41" s="29">
        <v>3</v>
      </c>
      <c r="J41" s="30" t="s">
        <v>595</v>
      </c>
      <c r="K41" s="31">
        <v>411</v>
      </c>
      <c r="L41" s="32">
        <v>36759</v>
      </c>
      <c r="M41" s="61" t="s">
        <v>1006</v>
      </c>
      <c r="N41" s="61" t="s">
        <v>271</v>
      </c>
      <c r="O41" s="234">
        <v>51982</v>
      </c>
      <c r="P41" s="31">
        <v>10</v>
      </c>
    </row>
    <row r="42" spans="1:16" s="20" customFormat="1" ht="18.75" customHeight="1" x14ac:dyDescent="0.2">
      <c r="A42" s="23">
        <v>32</v>
      </c>
      <c r="B42" s="94"/>
      <c r="C42" s="156"/>
      <c r="D42" s="225"/>
      <c r="E42" s="226"/>
      <c r="F42" s="240"/>
      <c r="G42" s="95"/>
      <c r="H42" s="28"/>
      <c r="I42" s="29">
        <v>4</v>
      </c>
      <c r="J42" s="30" t="s">
        <v>596</v>
      </c>
      <c r="K42" s="31">
        <v>484</v>
      </c>
      <c r="L42" s="32">
        <v>37291</v>
      </c>
      <c r="M42" s="61" t="s">
        <v>709</v>
      </c>
      <c r="N42" s="61" t="s">
        <v>708</v>
      </c>
      <c r="O42" s="234">
        <v>45773</v>
      </c>
      <c r="P42" s="31">
        <v>3</v>
      </c>
    </row>
    <row r="43" spans="1:16" s="20" customFormat="1" ht="18.75" customHeight="1" x14ac:dyDescent="0.2">
      <c r="A43" s="23">
        <v>33</v>
      </c>
      <c r="B43" s="94"/>
      <c r="C43" s="156"/>
      <c r="D43" s="225"/>
      <c r="E43" s="226"/>
      <c r="F43" s="240"/>
      <c r="G43" s="95"/>
      <c r="H43" s="28"/>
      <c r="I43" s="29">
        <v>5</v>
      </c>
      <c r="J43" s="30" t="s">
        <v>597</v>
      </c>
      <c r="K43" s="31">
        <v>120</v>
      </c>
      <c r="L43" s="32">
        <v>36557</v>
      </c>
      <c r="M43" s="61" t="s">
        <v>726</v>
      </c>
      <c r="N43" s="61" t="s">
        <v>727</v>
      </c>
      <c r="O43" s="234">
        <v>51199</v>
      </c>
      <c r="P43" s="31">
        <v>7</v>
      </c>
    </row>
    <row r="44" spans="1:16" s="20" customFormat="1" ht="18.75" customHeight="1" x14ac:dyDescent="0.2">
      <c r="A44" s="23">
        <v>34</v>
      </c>
      <c r="B44" s="94"/>
      <c r="C44" s="156"/>
      <c r="D44" s="225"/>
      <c r="E44" s="226"/>
      <c r="F44" s="240"/>
      <c r="G44" s="95"/>
      <c r="H44" s="28"/>
      <c r="I44" s="29">
        <v>6</v>
      </c>
      <c r="J44" s="30" t="s">
        <v>598</v>
      </c>
      <c r="K44" s="31">
        <v>308</v>
      </c>
      <c r="L44" s="32">
        <v>36893</v>
      </c>
      <c r="M44" s="61" t="s">
        <v>999</v>
      </c>
      <c r="N44" s="61" t="s">
        <v>691</v>
      </c>
      <c r="O44" s="234">
        <v>45718</v>
      </c>
      <c r="P44" s="31">
        <v>2</v>
      </c>
    </row>
    <row r="45" spans="1:16" s="20" customFormat="1" ht="18.75" customHeight="1" x14ac:dyDescent="0.2">
      <c r="A45" s="23">
        <v>35</v>
      </c>
      <c r="B45" s="94"/>
      <c r="C45" s="156"/>
      <c r="D45" s="225"/>
      <c r="E45" s="226"/>
      <c r="F45" s="240"/>
      <c r="G45" s="95"/>
      <c r="H45" s="28"/>
      <c r="I45" s="29">
        <v>7</v>
      </c>
      <c r="J45" s="30" t="s">
        <v>599</v>
      </c>
      <c r="K45" s="31">
        <v>448</v>
      </c>
      <c r="L45" s="32">
        <v>36892</v>
      </c>
      <c r="M45" s="61" t="s">
        <v>1009</v>
      </c>
      <c r="N45" s="61" t="s">
        <v>778</v>
      </c>
      <c r="O45" s="234">
        <v>53317</v>
      </c>
      <c r="P45" s="31">
        <v>13</v>
      </c>
    </row>
    <row r="46" spans="1:16" s="20" customFormat="1" ht="18.75" customHeight="1" x14ac:dyDescent="0.2">
      <c r="A46" s="23">
        <v>36</v>
      </c>
      <c r="B46" s="94"/>
      <c r="C46" s="156"/>
      <c r="D46" s="225"/>
      <c r="E46" s="226"/>
      <c r="F46" s="240"/>
      <c r="G46" s="95"/>
      <c r="H46" s="28"/>
      <c r="I46" s="29">
        <v>8</v>
      </c>
      <c r="J46" s="30" t="s">
        <v>600</v>
      </c>
      <c r="K46" s="31">
        <v>365</v>
      </c>
      <c r="L46" s="32">
        <v>36892</v>
      </c>
      <c r="M46" s="61" t="s">
        <v>1002</v>
      </c>
      <c r="N46" s="61" t="s">
        <v>271</v>
      </c>
      <c r="O46" s="234">
        <v>50588</v>
      </c>
      <c r="P46" s="31">
        <v>4</v>
      </c>
    </row>
    <row r="47" spans="1:16" s="20" customFormat="1" ht="18.75" customHeight="1" x14ac:dyDescent="0.2">
      <c r="A47" s="23">
        <v>37</v>
      </c>
      <c r="B47" s="94"/>
      <c r="C47" s="156"/>
      <c r="D47" s="225"/>
      <c r="E47" s="226"/>
      <c r="F47" s="240"/>
      <c r="G47" s="95"/>
      <c r="H47" s="28"/>
      <c r="I47" s="29">
        <v>9</v>
      </c>
      <c r="J47" s="30" t="s">
        <v>601</v>
      </c>
      <c r="K47" s="31">
        <v>190</v>
      </c>
      <c r="L47" s="32">
        <v>37681</v>
      </c>
      <c r="M47" s="61" t="s">
        <v>985</v>
      </c>
      <c r="N47" s="61" t="s">
        <v>846</v>
      </c>
      <c r="O47" s="234">
        <v>52237</v>
      </c>
      <c r="P47" s="31">
        <v>11</v>
      </c>
    </row>
    <row r="48" spans="1:16" s="20" customFormat="1" ht="18.75" customHeight="1" x14ac:dyDescent="0.2">
      <c r="A48" s="23">
        <v>38</v>
      </c>
      <c r="B48" s="94"/>
      <c r="C48" s="156"/>
      <c r="D48" s="225"/>
      <c r="E48" s="226"/>
      <c r="F48" s="240"/>
      <c r="G48" s="95"/>
      <c r="H48" s="28"/>
      <c r="I48" s="29">
        <v>10</v>
      </c>
      <c r="J48" s="30" t="s">
        <v>602</v>
      </c>
      <c r="K48" s="31">
        <v>256</v>
      </c>
      <c r="L48" s="32">
        <v>37023</v>
      </c>
      <c r="M48" s="61" t="s">
        <v>736</v>
      </c>
      <c r="N48" s="61" t="s">
        <v>737</v>
      </c>
      <c r="O48" s="234">
        <v>45642</v>
      </c>
      <c r="P48" s="31">
        <v>1</v>
      </c>
    </row>
    <row r="49" spans="1:16" s="20" customFormat="1" ht="18.75" customHeight="1" x14ac:dyDescent="0.2">
      <c r="A49" s="23">
        <v>39</v>
      </c>
      <c r="B49" s="94"/>
      <c r="C49" s="156"/>
      <c r="D49" s="225"/>
      <c r="E49" s="226"/>
      <c r="F49" s="240"/>
      <c r="G49" s="95"/>
      <c r="H49" s="28"/>
      <c r="I49" s="29">
        <v>11</v>
      </c>
      <c r="J49" s="30" t="s">
        <v>603</v>
      </c>
      <c r="K49" s="31">
        <v>283</v>
      </c>
      <c r="L49" s="32">
        <v>36561</v>
      </c>
      <c r="M49" s="61" t="s">
        <v>995</v>
      </c>
      <c r="N49" s="61" t="s">
        <v>856</v>
      </c>
      <c r="O49" s="234">
        <v>52315</v>
      </c>
      <c r="P49" s="31">
        <v>12</v>
      </c>
    </row>
    <row r="50" spans="1:16" s="20" customFormat="1" ht="18.75" customHeight="1" x14ac:dyDescent="0.2">
      <c r="A50" s="23">
        <v>40</v>
      </c>
      <c r="B50" s="94"/>
      <c r="C50" s="156"/>
      <c r="D50" s="225"/>
      <c r="E50" s="226"/>
      <c r="F50" s="240"/>
      <c r="G50" s="95"/>
      <c r="H50" s="28"/>
      <c r="I50" s="29">
        <v>12</v>
      </c>
      <c r="J50" s="30" t="s">
        <v>604</v>
      </c>
      <c r="K50" s="31">
        <v>554</v>
      </c>
      <c r="L50" s="32">
        <v>37291</v>
      </c>
      <c r="M50" s="61" t="s">
        <v>1033</v>
      </c>
      <c r="N50" s="61" t="s">
        <v>1026</v>
      </c>
      <c r="O50" s="234">
        <v>50790</v>
      </c>
      <c r="P50" s="31">
        <v>5</v>
      </c>
    </row>
    <row r="51" spans="1:16" s="20" customFormat="1" ht="18.75" customHeight="1" x14ac:dyDescent="0.2">
      <c r="A51" s="23"/>
      <c r="B51" s="94"/>
      <c r="C51" s="156"/>
      <c r="D51" s="225"/>
      <c r="E51" s="226"/>
      <c r="F51" s="240"/>
      <c r="G51" s="95"/>
      <c r="H51" s="28"/>
      <c r="I51" s="29">
        <v>13</v>
      </c>
      <c r="J51" s="30" t="s">
        <v>1426</v>
      </c>
      <c r="K51" s="31">
        <v>537</v>
      </c>
      <c r="L51" s="32">
        <v>36655</v>
      </c>
      <c r="M51" s="61" t="s">
        <v>1027</v>
      </c>
      <c r="N51" s="61" t="s">
        <v>1026</v>
      </c>
      <c r="O51" s="234">
        <v>51260</v>
      </c>
      <c r="P51" s="31">
        <v>8</v>
      </c>
    </row>
    <row r="52" spans="1:16" s="20" customFormat="1" ht="18.75" customHeight="1" x14ac:dyDescent="0.2">
      <c r="A52" s="23"/>
      <c r="B52" s="94"/>
      <c r="C52" s="156"/>
      <c r="D52" s="225"/>
      <c r="E52" s="226"/>
      <c r="F52" s="240"/>
      <c r="G52" s="95"/>
      <c r="H52" s="28"/>
      <c r="I52" s="29">
        <v>14</v>
      </c>
      <c r="J52" s="30" t="s">
        <v>1427</v>
      </c>
      <c r="K52" s="31">
        <v>527</v>
      </c>
      <c r="L52" s="32">
        <v>36571</v>
      </c>
      <c r="M52" s="61" t="s">
        <v>1023</v>
      </c>
      <c r="N52" s="61" t="s">
        <v>902</v>
      </c>
      <c r="O52" s="234">
        <v>50934</v>
      </c>
      <c r="P52" s="31">
        <v>6</v>
      </c>
    </row>
    <row r="53" spans="1:16" s="20" customFormat="1" ht="18.75" customHeight="1" x14ac:dyDescent="0.2">
      <c r="A53" s="23">
        <v>41</v>
      </c>
      <c r="B53" s="94"/>
      <c r="C53" s="156"/>
      <c r="D53" s="225"/>
      <c r="E53" s="226"/>
      <c r="F53" s="240"/>
      <c r="G53" s="95"/>
      <c r="H53" s="28"/>
      <c r="I53" s="523" t="s">
        <v>286</v>
      </c>
      <c r="J53" s="524"/>
      <c r="K53" s="524"/>
      <c r="L53" s="524"/>
      <c r="M53" s="524"/>
      <c r="N53" s="524"/>
      <c r="O53" s="524"/>
      <c r="P53" s="539"/>
    </row>
    <row r="54" spans="1:16" s="20" customFormat="1" ht="24" customHeight="1" x14ac:dyDescent="0.2">
      <c r="A54" s="23">
        <v>42</v>
      </c>
      <c r="B54" s="94"/>
      <c r="C54" s="156"/>
      <c r="D54" s="225"/>
      <c r="E54" s="226"/>
      <c r="F54" s="240"/>
      <c r="G54" s="95"/>
      <c r="H54" s="28"/>
      <c r="I54" s="60" t="s">
        <v>12</v>
      </c>
      <c r="J54" s="60" t="s">
        <v>261</v>
      </c>
      <c r="K54" s="60" t="s">
        <v>260</v>
      </c>
      <c r="L54" s="158" t="s">
        <v>13</v>
      </c>
      <c r="M54" s="159" t="s">
        <v>14</v>
      </c>
      <c r="N54" s="159" t="s">
        <v>57</v>
      </c>
      <c r="O54" s="233" t="s">
        <v>15</v>
      </c>
      <c r="P54" s="60" t="s">
        <v>30</v>
      </c>
    </row>
    <row r="55" spans="1:16" s="20" customFormat="1" ht="18.75" customHeight="1" x14ac:dyDescent="0.2">
      <c r="A55" s="23">
        <v>43</v>
      </c>
      <c r="B55" s="94"/>
      <c r="C55" s="156"/>
      <c r="D55" s="225"/>
      <c r="E55" s="226"/>
      <c r="F55" s="240"/>
      <c r="G55" s="95"/>
      <c r="H55" s="28"/>
      <c r="I55" s="29">
        <v>1</v>
      </c>
      <c r="J55" s="30" t="s">
        <v>605</v>
      </c>
      <c r="K55" s="31">
        <v>533</v>
      </c>
      <c r="L55" s="32">
        <v>36753</v>
      </c>
      <c r="M55" s="61" t="s">
        <v>1024</v>
      </c>
      <c r="N55" s="61" t="s">
        <v>902</v>
      </c>
      <c r="O55" s="234">
        <v>44744</v>
      </c>
      <c r="P55" s="31">
        <v>3</v>
      </c>
    </row>
    <row r="56" spans="1:16" s="20" customFormat="1" ht="18.75" customHeight="1" x14ac:dyDescent="0.2">
      <c r="A56" s="23">
        <v>44</v>
      </c>
      <c r="B56" s="94"/>
      <c r="C56" s="156"/>
      <c r="D56" s="225"/>
      <c r="E56" s="226"/>
      <c r="F56" s="240"/>
      <c r="G56" s="95"/>
      <c r="H56" s="28"/>
      <c r="I56" s="29">
        <v>2</v>
      </c>
      <c r="J56" s="30" t="s">
        <v>606</v>
      </c>
      <c r="K56" s="31">
        <v>31</v>
      </c>
      <c r="L56" s="32">
        <v>36617</v>
      </c>
      <c r="M56" s="61" t="s">
        <v>966</v>
      </c>
      <c r="N56" s="61" t="s">
        <v>749</v>
      </c>
      <c r="O56" s="234">
        <v>51280</v>
      </c>
      <c r="P56" s="31">
        <v>12</v>
      </c>
    </row>
    <row r="57" spans="1:16" s="20" customFormat="1" ht="18.75" customHeight="1" x14ac:dyDescent="0.2">
      <c r="A57" s="23">
        <v>45</v>
      </c>
      <c r="B57" s="94"/>
      <c r="C57" s="156"/>
      <c r="D57" s="225"/>
      <c r="E57" s="226"/>
      <c r="F57" s="240"/>
      <c r="G57" s="95"/>
      <c r="H57" s="28"/>
      <c r="I57" s="29">
        <v>3</v>
      </c>
      <c r="J57" s="30" t="s">
        <v>607</v>
      </c>
      <c r="K57" s="31">
        <v>602</v>
      </c>
      <c r="L57" s="32">
        <v>36741</v>
      </c>
      <c r="M57" s="61" t="s">
        <v>710</v>
      </c>
      <c r="N57" s="61" t="s">
        <v>711</v>
      </c>
      <c r="O57" s="234">
        <v>50192</v>
      </c>
      <c r="P57" s="31">
        <v>7</v>
      </c>
    </row>
    <row r="58" spans="1:16" s="20" customFormat="1" ht="18.75" customHeight="1" x14ac:dyDescent="0.2">
      <c r="A58" s="23">
        <v>46</v>
      </c>
      <c r="B58" s="94"/>
      <c r="C58" s="156"/>
      <c r="D58" s="225"/>
      <c r="E58" s="226"/>
      <c r="F58" s="240"/>
      <c r="G58" s="95"/>
      <c r="H58" s="28"/>
      <c r="I58" s="29">
        <v>4</v>
      </c>
      <c r="J58" s="30" t="s">
        <v>608</v>
      </c>
      <c r="K58" s="31">
        <v>306</v>
      </c>
      <c r="L58" s="32">
        <v>36787</v>
      </c>
      <c r="M58" s="61" t="s">
        <v>696</v>
      </c>
      <c r="N58" s="61" t="s">
        <v>691</v>
      </c>
      <c r="O58" s="234">
        <v>50512</v>
      </c>
      <c r="P58" s="31">
        <v>9</v>
      </c>
    </row>
    <row r="59" spans="1:16" s="20" customFormat="1" ht="18.75" customHeight="1" x14ac:dyDescent="0.2">
      <c r="A59" s="23">
        <v>47</v>
      </c>
      <c r="B59" s="94"/>
      <c r="C59" s="156"/>
      <c r="D59" s="225"/>
      <c r="E59" s="226"/>
      <c r="F59" s="240"/>
      <c r="G59" s="95"/>
      <c r="H59" s="28"/>
      <c r="I59" s="29">
        <v>5</v>
      </c>
      <c r="J59" s="30" t="s">
        <v>609</v>
      </c>
      <c r="K59" s="31">
        <v>46</v>
      </c>
      <c r="L59" s="32">
        <v>36671</v>
      </c>
      <c r="M59" s="61" t="s">
        <v>717</v>
      </c>
      <c r="N59" s="61" t="s">
        <v>718</v>
      </c>
      <c r="O59" s="234" t="s">
        <v>1502</v>
      </c>
      <c r="P59" s="31"/>
    </row>
    <row r="60" spans="1:16" s="20" customFormat="1" ht="18.75" customHeight="1" x14ac:dyDescent="0.2">
      <c r="A60" s="23">
        <v>48</v>
      </c>
      <c r="B60" s="94"/>
      <c r="C60" s="156"/>
      <c r="D60" s="225"/>
      <c r="E60" s="226"/>
      <c r="F60" s="240"/>
      <c r="G60" s="95"/>
      <c r="H60" s="28"/>
      <c r="I60" s="29">
        <v>6</v>
      </c>
      <c r="J60" s="30" t="s">
        <v>610</v>
      </c>
      <c r="K60" s="31">
        <v>481</v>
      </c>
      <c r="L60" s="32">
        <v>36832</v>
      </c>
      <c r="M60" s="61" t="s">
        <v>707</v>
      </c>
      <c r="N60" s="61" t="s">
        <v>708</v>
      </c>
      <c r="O60" s="234">
        <v>45110</v>
      </c>
      <c r="P60" s="31">
        <v>4</v>
      </c>
    </row>
    <row r="61" spans="1:16" s="20" customFormat="1" ht="18.75" customHeight="1" x14ac:dyDescent="0.2">
      <c r="A61" s="23">
        <v>49</v>
      </c>
      <c r="B61" s="94"/>
      <c r="C61" s="156"/>
      <c r="D61" s="225"/>
      <c r="E61" s="226"/>
      <c r="F61" s="240"/>
      <c r="G61" s="95"/>
      <c r="H61" s="28"/>
      <c r="I61" s="29">
        <v>7</v>
      </c>
      <c r="J61" s="30" t="s">
        <v>611</v>
      </c>
      <c r="K61" s="31">
        <v>122</v>
      </c>
      <c r="L61" s="32">
        <v>36899</v>
      </c>
      <c r="M61" s="61" t="s">
        <v>728</v>
      </c>
      <c r="N61" s="61" t="s">
        <v>727</v>
      </c>
      <c r="O61" s="234">
        <v>45284</v>
      </c>
      <c r="P61" s="31">
        <v>6</v>
      </c>
    </row>
    <row r="62" spans="1:16" s="20" customFormat="1" ht="18.75" customHeight="1" x14ac:dyDescent="0.2">
      <c r="A62" s="23">
        <v>50</v>
      </c>
      <c r="B62" s="94"/>
      <c r="C62" s="156"/>
      <c r="D62" s="225"/>
      <c r="E62" s="226"/>
      <c r="F62" s="240"/>
      <c r="G62" s="95"/>
      <c r="H62" s="28"/>
      <c r="I62" s="29">
        <v>8</v>
      </c>
      <c r="J62" s="30" t="s">
        <v>612</v>
      </c>
      <c r="K62" s="31">
        <v>49</v>
      </c>
      <c r="L62" s="32">
        <v>36699</v>
      </c>
      <c r="M62" s="61" t="s">
        <v>720</v>
      </c>
      <c r="N62" s="61" t="s">
        <v>718</v>
      </c>
      <c r="O62" s="234">
        <v>50829</v>
      </c>
      <c r="P62" s="31">
        <v>11</v>
      </c>
    </row>
    <row r="63" spans="1:16" s="20" customFormat="1" ht="18.75" customHeight="1" x14ac:dyDescent="0.2">
      <c r="A63" s="23">
        <v>51</v>
      </c>
      <c r="B63" s="94"/>
      <c r="C63" s="156"/>
      <c r="D63" s="225"/>
      <c r="E63" s="226"/>
      <c r="F63" s="240"/>
      <c r="G63" s="95"/>
      <c r="H63" s="28"/>
      <c r="I63" s="29">
        <v>9</v>
      </c>
      <c r="J63" s="30" t="s">
        <v>613</v>
      </c>
      <c r="K63" s="31">
        <v>51</v>
      </c>
      <c r="L63" s="32">
        <v>36542</v>
      </c>
      <c r="M63" s="61" t="s">
        <v>721</v>
      </c>
      <c r="N63" s="61" t="s">
        <v>718</v>
      </c>
      <c r="O63" s="234">
        <v>51350</v>
      </c>
      <c r="P63" s="31">
        <v>13</v>
      </c>
    </row>
    <row r="64" spans="1:16" s="20" customFormat="1" ht="18.75" customHeight="1" x14ac:dyDescent="0.2">
      <c r="A64" s="23">
        <v>52</v>
      </c>
      <c r="B64" s="94"/>
      <c r="C64" s="156"/>
      <c r="D64" s="225"/>
      <c r="E64" s="226"/>
      <c r="F64" s="240"/>
      <c r="G64" s="95"/>
      <c r="H64" s="28"/>
      <c r="I64" s="29">
        <v>10</v>
      </c>
      <c r="J64" s="30" t="s">
        <v>614</v>
      </c>
      <c r="K64" s="31">
        <v>47</v>
      </c>
      <c r="L64" s="32">
        <v>36701</v>
      </c>
      <c r="M64" s="61" t="s">
        <v>719</v>
      </c>
      <c r="N64" s="61" t="s">
        <v>718</v>
      </c>
      <c r="O64" s="234">
        <v>50345</v>
      </c>
      <c r="P64" s="31">
        <v>8</v>
      </c>
    </row>
    <row r="65" spans="1:17" s="20" customFormat="1" ht="18.75" customHeight="1" x14ac:dyDescent="0.2">
      <c r="A65" s="23">
        <v>53</v>
      </c>
      <c r="B65" s="94"/>
      <c r="C65" s="156"/>
      <c r="D65" s="225"/>
      <c r="E65" s="226"/>
      <c r="F65" s="240"/>
      <c r="G65" s="95"/>
      <c r="H65" s="28"/>
      <c r="I65" s="29">
        <v>11</v>
      </c>
      <c r="J65" s="30" t="s">
        <v>615</v>
      </c>
      <c r="K65" s="31">
        <v>539</v>
      </c>
      <c r="L65" s="32">
        <v>37278</v>
      </c>
      <c r="M65" s="61" t="s">
        <v>1029</v>
      </c>
      <c r="N65" s="61" t="s">
        <v>1026</v>
      </c>
      <c r="O65" s="234">
        <v>45203</v>
      </c>
      <c r="P65" s="31">
        <v>5</v>
      </c>
    </row>
    <row r="66" spans="1:17" s="20" customFormat="1" ht="18.75" customHeight="1" x14ac:dyDescent="0.2">
      <c r="A66" s="23">
        <v>54</v>
      </c>
      <c r="B66" s="94"/>
      <c r="C66" s="156"/>
      <c r="D66" s="225"/>
      <c r="E66" s="226"/>
      <c r="F66" s="240"/>
      <c r="G66" s="95"/>
      <c r="H66" s="28"/>
      <c r="I66" s="29">
        <v>12</v>
      </c>
      <c r="J66" s="30" t="s">
        <v>616</v>
      </c>
      <c r="K66" s="31">
        <v>38</v>
      </c>
      <c r="L66" s="32">
        <v>37102</v>
      </c>
      <c r="M66" s="61" t="s">
        <v>968</v>
      </c>
      <c r="N66" s="61" t="s">
        <v>749</v>
      </c>
      <c r="O66" s="234">
        <v>44683</v>
      </c>
      <c r="P66" s="31">
        <v>2</v>
      </c>
    </row>
    <row r="67" spans="1:17" s="20" customFormat="1" ht="18.75" customHeight="1" x14ac:dyDescent="0.2">
      <c r="A67" s="23">
        <v>54</v>
      </c>
      <c r="B67" s="94"/>
      <c r="C67" s="156"/>
      <c r="D67" s="225"/>
      <c r="E67" s="226"/>
      <c r="F67" s="240"/>
      <c r="G67" s="95"/>
      <c r="H67" s="28"/>
      <c r="I67" s="29">
        <v>13</v>
      </c>
      <c r="J67" s="30" t="s">
        <v>1428</v>
      </c>
      <c r="K67" s="31">
        <v>302</v>
      </c>
      <c r="L67" s="32">
        <v>36526</v>
      </c>
      <c r="M67" s="61" t="s">
        <v>695</v>
      </c>
      <c r="N67" s="61" t="s">
        <v>691</v>
      </c>
      <c r="O67" s="234">
        <v>44582</v>
      </c>
      <c r="P67" s="31">
        <v>1</v>
      </c>
    </row>
    <row r="68" spans="1:17" s="20" customFormat="1" ht="18.75" customHeight="1" x14ac:dyDescent="0.2">
      <c r="A68" s="23">
        <v>54</v>
      </c>
      <c r="B68" s="94"/>
      <c r="C68" s="156"/>
      <c r="D68" s="225"/>
      <c r="E68" s="226"/>
      <c r="F68" s="240"/>
      <c r="G68" s="95"/>
      <c r="H68" s="28"/>
      <c r="I68" s="29">
        <v>14</v>
      </c>
      <c r="J68" s="30" t="s">
        <v>1429</v>
      </c>
      <c r="K68" s="31">
        <v>593</v>
      </c>
      <c r="L68" s="32">
        <v>36628</v>
      </c>
      <c r="M68" s="61" t="s">
        <v>1038</v>
      </c>
      <c r="N68" s="61" t="s">
        <v>797</v>
      </c>
      <c r="O68" s="234">
        <v>50513</v>
      </c>
      <c r="P68" s="31">
        <v>10</v>
      </c>
    </row>
    <row r="69" spans="1:17" ht="7.5" customHeight="1" x14ac:dyDescent="0.2">
      <c r="A69" s="44"/>
      <c r="B69" s="44"/>
      <c r="C69" s="45"/>
      <c r="D69" s="70"/>
      <c r="E69" s="46"/>
      <c r="F69" s="241"/>
      <c r="G69" s="48"/>
      <c r="I69" s="49"/>
      <c r="J69" s="50"/>
      <c r="K69" s="51"/>
      <c r="L69" s="52"/>
      <c r="M69" s="65"/>
      <c r="N69" s="65"/>
      <c r="O69" s="235"/>
      <c r="P69" s="51"/>
    </row>
    <row r="70" spans="1:17" ht="14.25" customHeight="1" x14ac:dyDescent="0.2">
      <c r="A70" s="38" t="s">
        <v>20</v>
      </c>
      <c r="B70" s="38"/>
      <c r="C70" s="38"/>
      <c r="D70" s="71"/>
      <c r="E70" s="63" t="s">
        <v>0</v>
      </c>
      <c r="F70" s="242" t="s">
        <v>1</v>
      </c>
      <c r="G70" s="34"/>
      <c r="H70" s="39" t="s">
        <v>2</v>
      </c>
      <c r="I70" s="39"/>
      <c r="J70" s="39"/>
      <c r="K70" s="39"/>
      <c r="M70" s="66" t="s">
        <v>3</v>
      </c>
      <c r="N70" s="67" t="s">
        <v>3</v>
      </c>
      <c r="O70" s="236" t="s">
        <v>3</v>
      </c>
      <c r="P70" s="38"/>
      <c r="Q70" s="40"/>
    </row>
  </sheetData>
  <autoFilter ref="B6:G7"/>
  <sortState ref="I8:P20">
    <sortCondition ref="I8"/>
  </sortState>
  <mergeCells count="21">
    <mergeCell ref="A1:P1"/>
    <mergeCell ref="A2:P2"/>
    <mergeCell ref="A3:C3"/>
    <mergeCell ref="D3:E3"/>
    <mergeCell ref="F3:G3"/>
    <mergeCell ref="C6:C7"/>
    <mergeCell ref="I3:L3"/>
    <mergeCell ref="I53:P53"/>
    <mergeCell ref="A4:C4"/>
    <mergeCell ref="D4:E4"/>
    <mergeCell ref="N5:P5"/>
    <mergeCell ref="A6:A7"/>
    <mergeCell ref="D6:D7"/>
    <mergeCell ref="B6:B7"/>
    <mergeCell ref="E6:E7"/>
    <mergeCell ref="G6:G7"/>
    <mergeCell ref="I21:P21"/>
    <mergeCell ref="I37:P37"/>
    <mergeCell ref="N3:P3"/>
    <mergeCell ref="I6:P6"/>
    <mergeCell ref="F6:F7"/>
  </mergeCells>
  <conditionalFormatting sqref="F8:F68">
    <cfRule type="duplicateValues" dxfId="17" priority="1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08"/>
  <sheetViews>
    <sheetView view="pageBreakPreview" zoomScale="90" zoomScaleNormal="90" zoomScaleSheetLayoutView="90" workbookViewId="0">
      <selection activeCell="M89" sqref="M89"/>
    </sheetView>
  </sheetViews>
  <sheetFormatPr defaultRowHeight="12.75" x14ac:dyDescent="0.2"/>
  <cols>
    <col min="2" max="2" width="13.7109375" hidden="1" customWidth="1"/>
    <col min="4" max="4" width="12" customWidth="1"/>
    <col min="5" max="5" width="17.85546875" customWidth="1"/>
    <col min="6" max="6" width="17.28515625" customWidth="1"/>
    <col min="7" max="7" width="13.42578125" customWidth="1"/>
    <col min="8" max="8" width="3.85546875" customWidth="1"/>
    <col min="10" max="10" width="0" hidden="1" customWidth="1"/>
    <col min="11" max="11" width="11.5703125" customWidth="1"/>
    <col min="12" max="12" width="14.42578125" customWidth="1"/>
    <col min="13" max="13" width="18.5703125" customWidth="1"/>
    <col min="14" max="14" width="17.85546875" customWidth="1"/>
    <col min="15" max="15" width="12.28515625" customWidth="1"/>
  </cols>
  <sheetData>
    <row r="1" spans="1:15" ht="44.25" customHeight="1" x14ac:dyDescent="0.2">
      <c r="A1" s="604" t="str">
        <f>('YARIŞMA BİLGİLERİ'!A2)</f>
        <v>Türkiye Atletizm Federasyonu
İstanbul Atletizm İl Temsilciliği</v>
      </c>
      <c r="B1" s="605"/>
      <c r="C1" s="605"/>
      <c r="D1" s="605"/>
      <c r="E1" s="605"/>
      <c r="F1" s="605"/>
      <c r="G1" s="605"/>
      <c r="H1" s="605"/>
      <c r="I1" s="605"/>
      <c r="J1" s="605"/>
      <c r="K1" s="605"/>
      <c r="L1" s="605"/>
      <c r="M1" s="605"/>
      <c r="N1" s="605"/>
      <c r="O1" s="606"/>
    </row>
    <row r="2" spans="1:15" ht="18" customHeight="1" x14ac:dyDescent="0.2">
      <c r="A2" s="607" t="str">
        <f>'YARIŞMA BİLGİLERİ'!F19</f>
        <v>Türkcell 16 Yaşaltı-A Kategorisi Türkiye Salon Şampiyonası</v>
      </c>
      <c r="B2" s="608"/>
      <c r="C2" s="608"/>
      <c r="D2" s="608"/>
      <c r="E2" s="608"/>
      <c r="F2" s="608"/>
      <c r="G2" s="608"/>
      <c r="H2" s="608"/>
      <c r="I2" s="608"/>
      <c r="J2" s="608"/>
      <c r="K2" s="608"/>
      <c r="L2" s="608"/>
      <c r="M2" s="608"/>
      <c r="N2" s="608"/>
      <c r="O2" s="609"/>
    </row>
    <row r="3" spans="1:15" ht="18" customHeight="1" x14ac:dyDescent="0.2">
      <c r="A3" s="607" t="s">
        <v>684</v>
      </c>
      <c r="B3" s="608"/>
      <c r="C3" s="608"/>
      <c r="D3" s="608"/>
      <c r="E3" s="608"/>
      <c r="F3" s="608"/>
      <c r="G3" s="608"/>
      <c r="H3" s="608"/>
      <c r="I3" s="608"/>
      <c r="J3" s="608"/>
      <c r="K3" s="608"/>
      <c r="L3" s="608"/>
      <c r="M3" s="608"/>
      <c r="N3" s="608"/>
      <c r="O3" s="609"/>
    </row>
    <row r="4" spans="1:15" ht="20.25" x14ac:dyDescent="0.2">
      <c r="A4" s="610" t="str">
        <f>'YARIŞMA BİLGİLERİ'!F21</f>
        <v>16 Yaş Altı Kızlar A</v>
      </c>
      <c r="B4" s="611"/>
      <c r="C4" s="611"/>
      <c r="D4" s="611"/>
      <c r="E4" s="611"/>
      <c r="F4" s="611"/>
      <c r="G4" s="611"/>
      <c r="H4" s="611"/>
      <c r="I4" s="611"/>
      <c r="J4" s="611"/>
      <c r="K4" s="611"/>
      <c r="L4" s="611"/>
      <c r="M4" s="611"/>
      <c r="N4" s="611"/>
      <c r="O4" s="612"/>
    </row>
    <row r="5" spans="1:15" ht="33" customHeight="1" x14ac:dyDescent="0.2">
      <c r="A5" s="613" t="s">
        <v>685</v>
      </c>
      <c r="B5" s="532"/>
      <c r="C5" s="532"/>
      <c r="D5" s="532"/>
      <c r="E5" s="532"/>
      <c r="F5" s="532"/>
      <c r="G5" s="532"/>
      <c r="H5" s="298"/>
      <c r="I5" s="532" t="s">
        <v>686</v>
      </c>
      <c r="J5" s="532"/>
      <c r="K5" s="532"/>
      <c r="L5" s="532"/>
      <c r="M5" s="532"/>
      <c r="N5" s="532"/>
      <c r="O5" s="614"/>
    </row>
    <row r="6" spans="1:15" ht="33" customHeight="1" x14ac:dyDescent="0.2">
      <c r="A6" s="603" t="s">
        <v>17</v>
      </c>
      <c r="B6" s="524"/>
      <c r="C6" s="524"/>
      <c r="D6" s="524"/>
      <c r="E6" s="524"/>
      <c r="F6" s="524"/>
      <c r="G6" s="524"/>
      <c r="H6" s="303"/>
      <c r="I6" s="523" t="s">
        <v>17</v>
      </c>
      <c r="J6" s="531"/>
      <c r="K6" s="531"/>
      <c r="L6" s="531"/>
      <c r="M6" s="531"/>
      <c r="N6" s="531"/>
      <c r="O6" s="602"/>
    </row>
    <row r="7" spans="1:15" ht="33" customHeight="1" x14ac:dyDescent="0.2">
      <c r="A7" s="304" t="s">
        <v>12</v>
      </c>
      <c r="B7" s="57" t="s">
        <v>261</v>
      </c>
      <c r="C7" s="57" t="s">
        <v>260</v>
      </c>
      <c r="D7" s="58" t="s">
        <v>13</v>
      </c>
      <c r="E7" s="59" t="s">
        <v>14</v>
      </c>
      <c r="F7" s="59" t="s">
        <v>57</v>
      </c>
      <c r="G7" s="57" t="s">
        <v>680</v>
      </c>
      <c r="H7" s="303"/>
      <c r="I7" s="60" t="s">
        <v>12</v>
      </c>
      <c r="J7" s="57" t="s">
        <v>261</v>
      </c>
      <c r="K7" s="57" t="s">
        <v>260</v>
      </c>
      <c r="L7" s="58" t="s">
        <v>13</v>
      </c>
      <c r="M7" s="59" t="s">
        <v>14</v>
      </c>
      <c r="N7" s="59" t="s">
        <v>21</v>
      </c>
      <c r="O7" s="305" t="s">
        <v>680</v>
      </c>
    </row>
    <row r="8" spans="1:15" ht="33" customHeight="1" x14ac:dyDescent="0.2">
      <c r="A8" s="306">
        <v>1</v>
      </c>
      <c r="B8" s="30" t="s">
        <v>407</v>
      </c>
      <c r="C8" s="31" t="str">
        <f>IF(ISERROR(VLOOKUP(B8,'KAYIT LİSTESİ'!$B$4:$I$976,2,0)),"",(VLOOKUP(B8,'KAYIT LİSTESİ'!$B$4:$I$976,2,0)))</f>
        <v/>
      </c>
      <c r="D8" s="32" t="str">
        <f>IF(ISERROR(VLOOKUP(B8,'KAYIT LİSTESİ'!$B$4:$I$976,4,0)),"",(VLOOKUP(B8,'KAYIT LİSTESİ'!$B$4:$I$976,4,0)))</f>
        <v/>
      </c>
      <c r="E8" s="61" t="str">
        <f>IF(ISERROR(VLOOKUP(B8,'KAYIT LİSTESİ'!$B$4:$I$976,5,0)),"",(VLOOKUP(B8,'KAYIT LİSTESİ'!$B$4:$I$976,5,0)))</f>
        <v/>
      </c>
      <c r="F8" s="61" t="str">
        <f>IF(ISERROR(VLOOKUP(B8,'KAYIT LİSTESİ'!$B$4:$I$976,6,0)),"",(VLOOKUP(B8,'KAYIT LİSTESİ'!$B$4:$I$976,6,0)))</f>
        <v/>
      </c>
      <c r="G8" s="294"/>
      <c r="H8" s="303"/>
      <c r="I8" s="29">
        <v>1</v>
      </c>
      <c r="J8" s="30" t="s">
        <v>215</v>
      </c>
      <c r="K8" s="31">
        <f>IF(ISERROR(VLOOKUP(J8,'KAYIT LİSTESİ'!$B$4:$I$976,2,0)),"",(VLOOKUP(J8,'KAYIT LİSTESİ'!$B$4:$I$976,2,0)))</f>
        <v>705</v>
      </c>
      <c r="L8" s="32">
        <f>IF(ISERROR(VLOOKUP(J8,'KAYIT LİSTESİ'!$B$4:$I$976,4,0)),"",(VLOOKUP(J8,'KAYIT LİSTESİ'!$B$4:$I$976,4,0)))</f>
        <v>37127</v>
      </c>
      <c r="M8" s="61" t="str">
        <f>IF(ISERROR(VLOOKUP(J8,'KAYIT LİSTESİ'!$B$4:$I$976,5,0)),"",(VLOOKUP(J8,'KAYIT LİSTESİ'!$B$4:$I$976,5,0)))</f>
        <v>İLKE CELEBİ</v>
      </c>
      <c r="N8" s="61" t="str">
        <f>IF(ISERROR(VLOOKUP(J8,'KAYIT LİSTESİ'!$B$4:$I$976,6,0)),"",(VLOOKUP(J8,'KAYIT LİSTESİ'!$B$4:$I$976,6,0)))</f>
        <v>TEKİRDAĞ</v>
      </c>
      <c r="O8" s="307"/>
    </row>
    <row r="9" spans="1:15" ht="33" customHeight="1" x14ac:dyDescent="0.2">
      <c r="A9" s="306">
        <v>2</v>
      </c>
      <c r="B9" s="30" t="s">
        <v>408</v>
      </c>
      <c r="C9" s="31" t="str">
        <f>IF(ISERROR(VLOOKUP(B9,'KAYIT LİSTESİ'!$B$4:$I$976,2,0)),"",(VLOOKUP(B9,'KAYIT LİSTESİ'!$B$4:$I$976,2,0)))</f>
        <v/>
      </c>
      <c r="D9" s="32" t="str">
        <f>IF(ISERROR(VLOOKUP(B9,'KAYIT LİSTESİ'!$B$4:$I$976,4,0)),"",(VLOOKUP(B9,'KAYIT LİSTESİ'!$B$4:$I$976,4,0)))</f>
        <v/>
      </c>
      <c r="E9" s="61" t="str">
        <f>IF(ISERROR(VLOOKUP(B9,'KAYIT LİSTESİ'!$B$4:$I$976,5,0)),"",(VLOOKUP(B9,'KAYIT LİSTESİ'!$B$4:$I$976,5,0)))</f>
        <v/>
      </c>
      <c r="F9" s="61" t="str">
        <f>IF(ISERROR(VLOOKUP(B9,'KAYIT LİSTESİ'!$B$4:$I$976,6,0)),"",(VLOOKUP(B9,'KAYIT LİSTESİ'!$B$4:$I$976,6,0)))</f>
        <v/>
      </c>
      <c r="G9" s="294"/>
      <c r="H9" s="303"/>
      <c r="I9" s="29">
        <v>2</v>
      </c>
      <c r="J9" s="30" t="s">
        <v>216</v>
      </c>
      <c r="K9" s="31">
        <f>IF(ISERROR(VLOOKUP(J9,'KAYIT LİSTESİ'!$B$4:$I$976,2,0)),"",(VLOOKUP(J9,'KAYIT LİSTESİ'!$B$4:$I$976,2,0)))</f>
        <v>661</v>
      </c>
      <c r="L9" s="32">
        <f>IF(ISERROR(VLOOKUP(J9,'KAYIT LİSTESİ'!$B$4:$I$976,4,0)),"",(VLOOKUP(J9,'KAYIT LİSTESİ'!$B$4:$I$976,4,0)))</f>
        <v>36863</v>
      </c>
      <c r="M9" s="61" t="str">
        <f>IF(ISERROR(VLOOKUP(J9,'KAYIT LİSTESİ'!$B$4:$I$976,5,0)),"",(VLOOKUP(J9,'KAYIT LİSTESİ'!$B$4:$I$976,5,0)))</f>
        <v>FATMA BİZEK</v>
      </c>
      <c r="N9" s="61" t="str">
        <f>IF(ISERROR(VLOOKUP(J9,'KAYIT LİSTESİ'!$B$4:$I$976,6,0)),"",(VLOOKUP(J9,'KAYIT LİSTESİ'!$B$4:$I$976,6,0)))</f>
        <v>SİİRT</v>
      </c>
      <c r="O9" s="307"/>
    </row>
    <row r="10" spans="1:15" ht="33" customHeight="1" x14ac:dyDescent="0.2">
      <c r="A10" s="306">
        <v>3</v>
      </c>
      <c r="B10" s="30" t="s">
        <v>409</v>
      </c>
      <c r="C10" s="31" t="str">
        <f>IF(ISERROR(VLOOKUP(B10,'KAYIT LİSTESİ'!$B$4:$I$976,2,0)),"",(VLOOKUP(B10,'KAYIT LİSTESİ'!$B$4:$I$976,2,0)))</f>
        <v/>
      </c>
      <c r="D10" s="32" t="str">
        <f>IF(ISERROR(VLOOKUP(B10,'KAYIT LİSTESİ'!$B$4:$I$976,4,0)),"",(VLOOKUP(B10,'KAYIT LİSTESİ'!$B$4:$I$976,4,0)))</f>
        <v/>
      </c>
      <c r="E10" s="61" t="str">
        <f>IF(ISERROR(VLOOKUP(B10,'KAYIT LİSTESİ'!$B$4:$I$976,5,0)),"",(VLOOKUP(B10,'KAYIT LİSTESİ'!$B$4:$I$976,5,0)))</f>
        <v/>
      </c>
      <c r="F10" s="61" t="str">
        <f>IF(ISERROR(VLOOKUP(B10,'KAYIT LİSTESİ'!$B$4:$I$976,6,0)),"",(VLOOKUP(B10,'KAYIT LİSTESİ'!$B$4:$I$976,6,0)))</f>
        <v/>
      </c>
      <c r="G10" s="294"/>
      <c r="H10" s="303"/>
      <c r="I10" s="29">
        <v>3</v>
      </c>
      <c r="J10" s="30" t="s">
        <v>217</v>
      </c>
      <c r="K10" s="31">
        <f>IF(ISERROR(VLOOKUP(J10,'KAYIT LİSTESİ'!$B$4:$I$976,2,0)),"",(VLOOKUP(J10,'KAYIT LİSTESİ'!$B$4:$I$976,2,0)))</f>
        <v>606</v>
      </c>
      <c r="L10" s="32">
        <f>IF(ISERROR(VLOOKUP(J10,'KAYIT LİSTESİ'!$B$4:$I$976,4,0)),"",(VLOOKUP(J10,'KAYIT LİSTESİ'!$B$4:$I$976,4,0)))</f>
        <v>37030</v>
      </c>
      <c r="M10" s="61" t="str">
        <f>IF(ISERROR(VLOOKUP(J10,'KAYIT LİSTESİ'!$B$4:$I$976,5,0)),"",(VLOOKUP(J10,'KAYIT LİSTESİ'!$B$4:$I$976,5,0)))</f>
        <v>SONGÜL SOYLU</v>
      </c>
      <c r="N10" s="61" t="str">
        <f>IF(ISERROR(VLOOKUP(J10,'KAYIT LİSTESİ'!$B$4:$I$976,6,0)),"",(VLOOKUP(J10,'KAYIT LİSTESİ'!$B$4:$I$976,6,0)))</f>
        <v>NİĞDE</v>
      </c>
      <c r="O10" s="307"/>
    </row>
    <row r="11" spans="1:15" ht="33" customHeight="1" x14ac:dyDescent="0.2">
      <c r="A11" s="306">
        <v>4</v>
      </c>
      <c r="B11" s="30" t="s">
        <v>410</v>
      </c>
      <c r="C11" s="31" t="str">
        <f>IF(ISERROR(VLOOKUP(B11,'KAYIT LİSTESİ'!$B$4:$I$976,2,0)),"",(VLOOKUP(B11,'KAYIT LİSTESİ'!$B$4:$I$976,2,0)))</f>
        <v/>
      </c>
      <c r="D11" s="32" t="str">
        <f>IF(ISERROR(VLOOKUP(B11,'KAYIT LİSTESİ'!$B$4:$I$976,4,0)),"",(VLOOKUP(B11,'KAYIT LİSTESİ'!$B$4:$I$976,4,0)))</f>
        <v/>
      </c>
      <c r="E11" s="61" t="str">
        <f>IF(ISERROR(VLOOKUP(B11,'KAYIT LİSTESİ'!$B$4:$I$976,5,0)),"",(VLOOKUP(B11,'KAYIT LİSTESİ'!$B$4:$I$976,5,0)))</f>
        <v/>
      </c>
      <c r="F11" s="61" t="str">
        <f>IF(ISERROR(VLOOKUP(B11,'KAYIT LİSTESİ'!$B$4:$I$976,6,0)),"",(VLOOKUP(B11,'KAYIT LİSTESİ'!$B$4:$I$976,6,0)))</f>
        <v/>
      </c>
      <c r="G11" s="294"/>
      <c r="H11" s="303"/>
      <c r="I11" s="29">
        <v>4</v>
      </c>
      <c r="J11" s="30" t="s">
        <v>218</v>
      </c>
      <c r="K11" s="31">
        <f>IF(ISERROR(VLOOKUP(J11,'KAYIT LİSTESİ'!$B$4:$I$976,2,0)),"",(VLOOKUP(J11,'KAYIT LİSTESİ'!$B$4:$I$976,2,0)))</f>
        <v>604</v>
      </c>
      <c r="L11" s="32">
        <f>IF(ISERROR(VLOOKUP(J11,'KAYIT LİSTESİ'!$B$4:$I$976,4,0)),"",(VLOOKUP(J11,'KAYIT LİSTESİ'!$B$4:$I$976,4,0)))</f>
        <v>37240</v>
      </c>
      <c r="M11" s="61" t="str">
        <f>IF(ISERROR(VLOOKUP(J11,'KAYIT LİSTESİ'!$B$4:$I$976,5,0)),"",(VLOOKUP(J11,'KAYIT LİSTESİ'!$B$4:$I$976,5,0)))</f>
        <v>EDA NUR SOYLU</v>
      </c>
      <c r="N11" s="61" t="str">
        <f>IF(ISERROR(VLOOKUP(J11,'KAYIT LİSTESİ'!$B$4:$I$976,6,0)),"",(VLOOKUP(J11,'KAYIT LİSTESİ'!$B$4:$I$976,6,0)))</f>
        <v>NİĞDE</v>
      </c>
      <c r="O11" s="307"/>
    </row>
    <row r="12" spans="1:15" ht="33" customHeight="1" x14ac:dyDescent="0.2">
      <c r="A12" s="306">
        <v>5</v>
      </c>
      <c r="B12" s="30" t="s">
        <v>411</v>
      </c>
      <c r="C12" s="31" t="str">
        <f>IF(ISERROR(VLOOKUP(B12,'KAYIT LİSTESİ'!$B$4:$I$976,2,0)),"",(VLOOKUP(B12,'KAYIT LİSTESİ'!$B$4:$I$976,2,0)))</f>
        <v/>
      </c>
      <c r="D12" s="32" t="str">
        <f>IF(ISERROR(VLOOKUP(B12,'KAYIT LİSTESİ'!$B$4:$I$976,4,0)),"",(VLOOKUP(B12,'KAYIT LİSTESİ'!$B$4:$I$976,4,0)))</f>
        <v/>
      </c>
      <c r="E12" s="61" t="str">
        <f>IF(ISERROR(VLOOKUP(B12,'KAYIT LİSTESİ'!$B$4:$I$976,5,0)),"",(VLOOKUP(B12,'KAYIT LİSTESİ'!$B$4:$I$976,5,0)))</f>
        <v/>
      </c>
      <c r="F12" s="61" t="str">
        <f>IF(ISERROR(VLOOKUP(B12,'KAYIT LİSTESİ'!$B$4:$I$976,6,0)),"",(VLOOKUP(B12,'KAYIT LİSTESİ'!$B$4:$I$976,6,0)))</f>
        <v/>
      </c>
      <c r="G12" s="294"/>
      <c r="H12" s="303"/>
      <c r="I12" s="29">
        <v>5</v>
      </c>
      <c r="J12" s="30" t="s">
        <v>219</v>
      </c>
      <c r="K12" s="31">
        <f>IF(ISERROR(VLOOKUP(J12,'KAYIT LİSTESİ'!$B$4:$I$976,2,0)),"",(VLOOKUP(J12,'KAYIT LİSTESİ'!$B$4:$I$976,2,0)))</f>
        <v>420</v>
      </c>
      <c r="L12" s="32">
        <f>IF(ISERROR(VLOOKUP(J12,'KAYIT LİSTESİ'!$B$4:$I$976,4,0)),"",(VLOOKUP(J12,'KAYIT LİSTESİ'!$B$4:$I$976,4,0)))</f>
        <v>37862</v>
      </c>
      <c r="M12" s="61" t="str">
        <f>IF(ISERROR(VLOOKUP(J12,'KAYIT LİSTESİ'!$B$4:$I$976,5,0)),"",(VLOOKUP(J12,'KAYIT LİSTESİ'!$B$4:$I$976,5,0)))</f>
        <v>ZEYNEP ÇİÇEN</v>
      </c>
      <c r="N12" s="61" t="str">
        <f>IF(ISERROR(VLOOKUP(J12,'KAYIT LİSTESİ'!$B$4:$I$976,6,0)),"",(VLOOKUP(J12,'KAYIT LİSTESİ'!$B$4:$I$976,6,0)))</f>
        <v>İSTANBUL</v>
      </c>
      <c r="O12" s="307"/>
    </row>
    <row r="13" spans="1:15" ht="33" customHeight="1" x14ac:dyDescent="0.2">
      <c r="A13" s="306">
        <v>6</v>
      </c>
      <c r="B13" s="30" t="s">
        <v>412</v>
      </c>
      <c r="C13" s="31" t="str">
        <f>IF(ISERROR(VLOOKUP(B13,'KAYIT LİSTESİ'!$B$4:$I$976,2,0)),"",(VLOOKUP(B13,'KAYIT LİSTESİ'!$B$4:$I$976,2,0)))</f>
        <v/>
      </c>
      <c r="D13" s="32" t="str">
        <f>IF(ISERROR(VLOOKUP(B13,'KAYIT LİSTESİ'!$B$4:$I$976,4,0)),"",(VLOOKUP(B13,'KAYIT LİSTESİ'!$B$4:$I$976,4,0)))</f>
        <v/>
      </c>
      <c r="E13" s="61" t="str">
        <f>IF(ISERROR(VLOOKUP(B13,'KAYIT LİSTESİ'!$B$4:$I$976,5,0)),"",(VLOOKUP(B13,'KAYIT LİSTESİ'!$B$4:$I$976,5,0)))</f>
        <v/>
      </c>
      <c r="F13" s="61" t="str">
        <f>IF(ISERROR(VLOOKUP(B13,'KAYIT LİSTESİ'!$B$4:$I$976,6,0)),"",(VLOOKUP(B13,'KAYIT LİSTESİ'!$B$4:$I$976,6,0)))</f>
        <v/>
      </c>
      <c r="G13" s="294"/>
      <c r="H13" s="303"/>
      <c r="I13" s="29">
        <v>6</v>
      </c>
      <c r="J13" s="30" t="s">
        <v>220</v>
      </c>
      <c r="K13" s="31">
        <f>IF(ISERROR(VLOOKUP(J13,'KAYIT LİSTESİ'!$B$4:$I$976,2,0)),"",(VLOOKUP(J13,'KAYIT LİSTESİ'!$B$4:$I$976,2,0)))</f>
        <v>359</v>
      </c>
      <c r="L13" s="32">
        <f>IF(ISERROR(VLOOKUP(J13,'KAYIT LİSTESİ'!$B$4:$I$976,4,0)),"",(VLOOKUP(J13,'KAYIT LİSTESİ'!$B$4:$I$976,4,0)))</f>
        <v>37201</v>
      </c>
      <c r="M13" s="61" t="str">
        <f>IF(ISERROR(VLOOKUP(J13,'KAYIT LİSTESİ'!$B$4:$I$976,5,0)),"",(VLOOKUP(J13,'KAYIT LİSTESİ'!$B$4:$I$976,5,0)))</f>
        <v>ENİSE ÇORUMLU</v>
      </c>
      <c r="N13" s="61" t="str">
        <f>IF(ISERROR(VLOOKUP(J13,'KAYIT LİSTESİ'!$B$4:$I$976,6,0)),"",(VLOOKUP(J13,'KAYIT LİSTESİ'!$B$4:$I$976,6,0)))</f>
        <v>İSTANBUL</v>
      </c>
      <c r="O13" s="307"/>
    </row>
    <row r="14" spans="1:15" ht="33" customHeight="1" x14ac:dyDescent="0.2">
      <c r="A14" s="306">
        <v>7</v>
      </c>
      <c r="B14" s="30" t="s">
        <v>413</v>
      </c>
      <c r="C14" s="31" t="str">
        <f>IF(ISERROR(VLOOKUP(B14,'KAYIT LİSTESİ'!$B$4:$I$976,2,0)),"",(VLOOKUP(B14,'KAYIT LİSTESİ'!$B$4:$I$976,2,0)))</f>
        <v/>
      </c>
      <c r="D14" s="32" t="str">
        <f>IF(ISERROR(VLOOKUP(B14,'KAYIT LİSTESİ'!$B$4:$I$976,4,0)),"",(VLOOKUP(B14,'KAYIT LİSTESİ'!$B$4:$I$976,4,0)))</f>
        <v/>
      </c>
      <c r="E14" s="61" t="str">
        <f>IF(ISERROR(VLOOKUP(B14,'KAYIT LİSTESİ'!$B$4:$I$976,5,0)),"",(VLOOKUP(B14,'KAYIT LİSTESİ'!$B$4:$I$976,5,0)))</f>
        <v/>
      </c>
      <c r="F14" s="61" t="str">
        <f>IF(ISERROR(VLOOKUP(B14,'KAYIT LİSTESİ'!$B$4:$I$976,6,0)),"",(VLOOKUP(B14,'KAYIT LİSTESİ'!$B$4:$I$976,6,0)))</f>
        <v/>
      </c>
      <c r="G14" s="294"/>
      <c r="H14" s="303"/>
      <c r="I14" s="29">
        <v>7</v>
      </c>
      <c r="J14" s="30" t="s">
        <v>617</v>
      </c>
      <c r="K14" s="31">
        <f>IF(ISERROR(VLOOKUP(J14,'KAYIT LİSTESİ'!$B$4:$I$976,2,0)),"",(VLOOKUP(J14,'KAYIT LİSTESİ'!$B$4:$I$976,2,0)))</f>
        <v>350</v>
      </c>
      <c r="L14" s="32">
        <f>IF(ISERROR(VLOOKUP(J14,'KAYIT LİSTESİ'!$B$4:$I$976,4,0)),"",(VLOOKUP(J14,'KAYIT LİSTESİ'!$B$4:$I$976,4,0)))</f>
        <v>36553</v>
      </c>
      <c r="M14" s="61" t="str">
        <f>IF(ISERROR(VLOOKUP(J14,'KAYIT LİSTESİ'!$B$4:$I$976,5,0)),"",(VLOOKUP(J14,'KAYIT LİSTESİ'!$B$4:$I$976,5,0)))</f>
        <v>EBRU BAŞ</v>
      </c>
      <c r="N14" s="61" t="str">
        <f>IF(ISERROR(VLOOKUP(J14,'KAYIT LİSTESİ'!$B$4:$I$976,6,0)),"",(VLOOKUP(J14,'KAYIT LİSTESİ'!$B$4:$I$976,6,0)))</f>
        <v>İSTANBUL</v>
      </c>
      <c r="O14" s="307"/>
    </row>
    <row r="15" spans="1:15" ht="33" customHeight="1" x14ac:dyDescent="0.2">
      <c r="A15" s="306">
        <v>8</v>
      </c>
      <c r="B15" s="30" t="s">
        <v>414</v>
      </c>
      <c r="C15" s="31" t="str">
        <f>IF(ISERROR(VLOOKUP(B15,'KAYIT LİSTESİ'!$B$4:$I$976,2,0)),"",(VLOOKUP(B15,'KAYIT LİSTESİ'!$B$4:$I$976,2,0)))</f>
        <v/>
      </c>
      <c r="D15" s="32" t="str">
        <f>IF(ISERROR(VLOOKUP(B15,'KAYIT LİSTESİ'!$B$4:$I$976,4,0)),"",(VLOOKUP(B15,'KAYIT LİSTESİ'!$B$4:$I$976,4,0)))</f>
        <v/>
      </c>
      <c r="E15" s="61" t="str">
        <f>IF(ISERROR(VLOOKUP(B15,'KAYIT LİSTESİ'!$B$4:$I$976,5,0)),"",(VLOOKUP(B15,'KAYIT LİSTESİ'!$B$4:$I$976,5,0)))</f>
        <v/>
      </c>
      <c r="F15" s="61" t="str">
        <f>IF(ISERROR(VLOOKUP(B15,'KAYIT LİSTESİ'!$B$4:$I$976,6,0)),"",(VLOOKUP(B15,'KAYIT LİSTESİ'!$B$4:$I$976,6,0)))</f>
        <v/>
      </c>
      <c r="G15" s="294"/>
      <c r="H15" s="303"/>
      <c r="I15" s="29">
        <v>8</v>
      </c>
      <c r="J15" s="30" t="s">
        <v>618</v>
      </c>
      <c r="K15" s="31">
        <f>IF(ISERROR(VLOOKUP(J15,'KAYIT LİSTESİ'!$B$4:$I$976,2,0)),"",(VLOOKUP(J15,'KAYIT LİSTESİ'!$B$4:$I$976,2,0)))</f>
        <v>348</v>
      </c>
      <c r="L15" s="32">
        <f>IF(ISERROR(VLOOKUP(J15,'KAYIT LİSTESİ'!$B$4:$I$976,4,0)),"",(VLOOKUP(J15,'KAYIT LİSTESİ'!$B$4:$I$976,4,0)))</f>
        <v>37251</v>
      </c>
      <c r="M15" s="61" t="str">
        <f>IF(ISERROR(VLOOKUP(J15,'KAYIT LİSTESİ'!$B$4:$I$976,5,0)),"",(VLOOKUP(J15,'KAYIT LİSTESİ'!$B$4:$I$976,5,0)))</f>
        <v>DOĞANUR YILMAZ</v>
      </c>
      <c r="N15" s="61" t="str">
        <f>IF(ISERROR(VLOOKUP(J15,'KAYIT LİSTESİ'!$B$4:$I$976,6,0)),"",(VLOOKUP(J15,'KAYIT LİSTESİ'!$B$4:$I$976,6,0)))</f>
        <v>İSTANBUL</v>
      </c>
      <c r="O15" s="307"/>
    </row>
    <row r="16" spans="1:15" ht="33" customHeight="1" x14ac:dyDescent="0.2">
      <c r="A16" s="603" t="s">
        <v>18</v>
      </c>
      <c r="B16" s="524"/>
      <c r="C16" s="524"/>
      <c r="D16" s="524"/>
      <c r="E16" s="524"/>
      <c r="F16" s="524"/>
      <c r="G16" s="524"/>
      <c r="H16" s="303"/>
      <c r="I16" s="29">
        <v>9</v>
      </c>
      <c r="J16" s="30" t="s">
        <v>619</v>
      </c>
      <c r="K16" s="31">
        <f>IF(ISERROR(VLOOKUP(J16,'KAYIT LİSTESİ'!$B$4:$I$976,2,0)),"",(VLOOKUP(J16,'KAYIT LİSTESİ'!$B$4:$I$976,2,0)))</f>
        <v>345</v>
      </c>
      <c r="L16" s="32">
        <f>IF(ISERROR(VLOOKUP(J16,'KAYIT LİSTESİ'!$B$4:$I$976,4,0)),"",(VLOOKUP(J16,'KAYIT LİSTESİ'!$B$4:$I$976,4,0)))</f>
        <v>37195</v>
      </c>
      <c r="M16" s="61" t="str">
        <f>IF(ISERROR(VLOOKUP(J16,'KAYIT LİSTESİ'!$B$4:$I$976,5,0)),"",(VLOOKUP(J16,'KAYIT LİSTESİ'!$B$4:$I$976,5,0)))</f>
        <v>DİLARA KÖROĞLU</v>
      </c>
      <c r="N16" s="61" t="str">
        <f>IF(ISERROR(VLOOKUP(J16,'KAYIT LİSTESİ'!$B$4:$I$976,6,0)),"",(VLOOKUP(J16,'KAYIT LİSTESİ'!$B$4:$I$976,6,0)))</f>
        <v>İSTANBUL</v>
      </c>
      <c r="O16" s="307"/>
    </row>
    <row r="17" spans="1:15" ht="33" customHeight="1" x14ac:dyDescent="0.2">
      <c r="A17" s="304" t="s">
        <v>12</v>
      </c>
      <c r="B17" s="57" t="s">
        <v>261</v>
      </c>
      <c r="C17" s="57" t="s">
        <v>260</v>
      </c>
      <c r="D17" s="58" t="s">
        <v>13</v>
      </c>
      <c r="E17" s="59" t="s">
        <v>14</v>
      </c>
      <c r="F17" s="59" t="s">
        <v>57</v>
      </c>
      <c r="G17" s="57" t="s">
        <v>680</v>
      </c>
      <c r="H17" s="303"/>
      <c r="I17" s="523" t="s">
        <v>18</v>
      </c>
      <c r="J17" s="531"/>
      <c r="K17" s="531"/>
      <c r="L17" s="531"/>
      <c r="M17" s="531"/>
      <c r="N17" s="531"/>
      <c r="O17" s="602"/>
    </row>
    <row r="18" spans="1:15" ht="33" customHeight="1" x14ac:dyDescent="0.2">
      <c r="A18" s="306">
        <v>1</v>
      </c>
      <c r="B18" s="30" t="s">
        <v>415</v>
      </c>
      <c r="C18" s="31" t="str">
        <f>IF(ISERROR(VLOOKUP(B18,'KAYIT LİSTESİ'!$B$4:$I$976,2,0)),"",(VLOOKUP(B18,'KAYIT LİSTESİ'!$B$4:$I$976,2,0)))</f>
        <v/>
      </c>
      <c r="D18" s="32" t="str">
        <f>IF(ISERROR(VLOOKUP(B18,'KAYIT LİSTESİ'!$B$4:$I$976,4,0)),"",(VLOOKUP(B18,'KAYIT LİSTESİ'!$B$4:$I$976,4,0)))</f>
        <v/>
      </c>
      <c r="E18" s="61" t="str">
        <f>IF(ISERROR(VLOOKUP(B18,'KAYIT LİSTESİ'!$B$4:$I$976,5,0)),"",(VLOOKUP(B18,'KAYIT LİSTESİ'!$B$4:$I$976,5,0)))</f>
        <v/>
      </c>
      <c r="F18" s="61" t="str">
        <f>IF(ISERROR(VLOOKUP(B18,'KAYIT LİSTESİ'!$B$4:$I$976,6,0)),"",(VLOOKUP(B18,'KAYIT LİSTESİ'!$B$4:$I$976,6,0)))</f>
        <v/>
      </c>
      <c r="G18" s="294"/>
      <c r="H18" s="303"/>
      <c r="I18" s="60" t="s">
        <v>12</v>
      </c>
      <c r="J18" s="57" t="s">
        <v>261</v>
      </c>
      <c r="K18" s="57" t="s">
        <v>260</v>
      </c>
      <c r="L18" s="58" t="s">
        <v>13</v>
      </c>
      <c r="M18" s="59" t="s">
        <v>14</v>
      </c>
      <c r="N18" s="59" t="s">
        <v>21</v>
      </c>
      <c r="O18" s="305" t="s">
        <v>680</v>
      </c>
    </row>
    <row r="19" spans="1:15" ht="33" customHeight="1" x14ac:dyDescent="0.2">
      <c r="A19" s="306">
        <v>2</v>
      </c>
      <c r="B19" s="30" t="s">
        <v>416</v>
      </c>
      <c r="C19" s="31" t="str">
        <f>IF(ISERROR(VLOOKUP(B19,'KAYIT LİSTESİ'!$B$4:$I$976,2,0)),"",(VLOOKUP(B19,'KAYIT LİSTESİ'!$B$4:$I$976,2,0)))</f>
        <v/>
      </c>
      <c r="D19" s="32" t="str">
        <f>IF(ISERROR(VLOOKUP(B19,'KAYIT LİSTESİ'!$B$4:$I$976,4,0)),"",(VLOOKUP(B19,'KAYIT LİSTESİ'!$B$4:$I$976,4,0)))</f>
        <v/>
      </c>
      <c r="E19" s="61" t="str">
        <f>IF(ISERROR(VLOOKUP(B19,'KAYIT LİSTESİ'!$B$4:$I$976,5,0)),"",(VLOOKUP(B19,'KAYIT LİSTESİ'!$B$4:$I$976,5,0)))</f>
        <v/>
      </c>
      <c r="F19" s="61" t="str">
        <f>IF(ISERROR(VLOOKUP(B19,'KAYIT LİSTESİ'!$B$4:$I$976,6,0)),"",(VLOOKUP(B19,'KAYIT LİSTESİ'!$B$4:$I$976,6,0)))</f>
        <v/>
      </c>
      <c r="G19" s="294"/>
      <c r="H19" s="303"/>
      <c r="I19" s="29">
        <v>1</v>
      </c>
      <c r="J19" s="30" t="s">
        <v>221</v>
      </c>
      <c r="K19" s="31">
        <f>IF(ISERROR(VLOOKUP(J19,'KAYIT LİSTESİ'!$B$4:$I$976,2,0)),"",(VLOOKUP(J19,'KAYIT LİSTESİ'!$B$4:$I$976,2,0)))</f>
        <v>313</v>
      </c>
      <c r="L19" s="32">
        <f>IF(ISERROR(VLOOKUP(J19,'KAYIT LİSTESİ'!$B$4:$I$976,4,0)),"",(VLOOKUP(J19,'KAYIT LİSTESİ'!$B$4:$I$976,4,0)))</f>
        <v>37680</v>
      </c>
      <c r="M19" s="61" t="str">
        <f>IF(ISERROR(VLOOKUP(J19,'KAYIT LİSTESİ'!$B$4:$I$976,5,0)),"",(VLOOKUP(J19,'KAYIT LİSTESİ'!$B$4:$I$976,5,0)))</f>
        <v>TUANA HAVVA KARA</v>
      </c>
      <c r="N19" s="61" t="str">
        <f>IF(ISERROR(VLOOKUP(J19,'KAYIT LİSTESİ'!$B$4:$I$976,6,0)),"",(VLOOKUP(J19,'KAYIT LİSTESİ'!$B$4:$I$976,6,0)))</f>
        <v>ISPARTA</v>
      </c>
      <c r="O19" s="307"/>
    </row>
    <row r="20" spans="1:15" ht="33" customHeight="1" x14ac:dyDescent="0.2">
      <c r="A20" s="306">
        <v>3</v>
      </c>
      <c r="B20" s="30" t="s">
        <v>417</v>
      </c>
      <c r="C20" s="31" t="str">
        <f>IF(ISERROR(VLOOKUP(B20,'KAYIT LİSTESİ'!$B$4:$I$976,2,0)),"",(VLOOKUP(B20,'KAYIT LİSTESİ'!$B$4:$I$976,2,0)))</f>
        <v/>
      </c>
      <c r="D20" s="32" t="str">
        <f>IF(ISERROR(VLOOKUP(B20,'KAYIT LİSTESİ'!$B$4:$I$976,4,0)),"",(VLOOKUP(B20,'KAYIT LİSTESİ'!$B$4:$I$976,4,0)))</f>
        <v/>
      </c>
      <c r="E20" s="61" t="str">
        <f>IF(ISERROR(VLOOKUP(B20,'KAYIT LİSTESİ'!$B$4:$I$976,5,0)),"",(VLOOKUP(B20,'KAYIT LİSTESİ'!$B$4:$I$976,5,0)))</f>
        <v/>
      </c>
      <c r="F20" s="61" t="str">
        <f>IF(ISERROR(VLOOKUP(B20,'KAYIT LİSTESİ'!$B$4:$I$976,6,0)),"",(VLOOKUP(B20,'KAYIT LİSTESİ'!$B$4:$I$976,6,0)))</f>
        <v/>
      </c>
      <c r="G20" s="294"/>
      <c r="H20" s="303"/>
      <c r="I20" s="29">
        <v>2</v>
      </c>
      <c r="J20" s="30" t="s">
        <v>222</v>
      </c>
      <c r="K20" s="31">
        <f>IF(ISERROR(VLOOKUP(J20,'KAYIT LİSTESİ'!$B$4:$I$976,2,0)),"",(VLOOKUP(J20,'KAYIT LİSTESİ'!$B$4:$I$976,2,0)))</f>
        <v>234</v>
      </c>
      <c r="L20" s="32">
        <f>IF(ISERROR(VLOOKUP(J20,'KAYIT LİSTESİ'!$B$4:$I$976,4,0)),"",(VLOOKUP(J20,'KAYIT LİSTESİ'!$B$4:$I$976,4,0)))</f>
        <v>37727</v>
      </c>
      <c r="M20" s="61" t="str">
        <f>IF(ISERROR(VLOOKUP(J20,'KAYIT LİSTESİ'!$B$4:$I$976,5,0)),"",(VLOOKUP(J20,'KAYIT LİSTESİ'!$B$4:$I$976,5,0)))</f>
        <v>CEYDA BAYUR</v>
      </c>
      <c r="N20" s="61" t="str">
        <f>IF(ISERROR(VLOOKUP(J20,'KAYIT LİSTESİ'!$B$4:$I$976,6,0)),"",(VLOOKUP(J20,'KAYIT LİSTESİ'!$B$4:$I$976,6,0)))</f>
        <v>ESKİŞEHİR</v>
      </c>
      <c r="O20" s="307"/>
    </row>
    <row r="21" spans="1:15" ht="33" customHeight="1" x14ac:dyDescent="0.2">
      <c r="A21" s="306">
        <v>4</v>
      </c>
      <c r="B21" s="30" t="s">
        <v>418</v>
      </c>
      <c r="C21" s="31" t="str">
        <f>IF(ISERROR(VLOOKUP(B21,'KAYIT LİSTESİ'!$B$4:$I$976,2,0)),"",(VLOOKUP(B21,'KAYIT LİSTESİ'!$B$4:$I$976,2,0)))</f>
        <v/>
      </c>
      <c r="D21" s="32" t="str">
        <f>IF(ISERROR(VLOOKUP(B21,'KAYIT LİSTESİ'!$B$4:$I$976,4,0)),"",(VLOOKUP(B21,'KAYIT LİSTESİ'!$B$4:$I$976,4,0)))</f>
        <v/>
      </c>
      <c r="E21" s="61" t="str">
        <f>IF(ISERROR(VLOOKUP(B21,'KAYIT LİSTESİ'!$B$4:$I$976,5,0)),"",(VLOOKUP(B21,'KAYIT LİSTESİ'!$B$4:$I$976,5,0)))</f>
        <v/>
      </c>
      <c r="F21" s="61" t="str">
        <f>IF(ISERROR(VLOOKUP(B21,'KAYIT LİSTESİ'!$B$4:$I$976,6,0)),"",(VLOOKUP(B21,'KAYIT LİSTESİ'!$B$4:$I$976,6,0)))</f>
        <v/>
      </c>
      <c r="G21" s="294"/>
      <c r="H21" s="303"/>
      <c r="I21" s="29">
        <v>3</v>
      </c>
      <c r="J21" s="30" t="s">
        <v>223</v>
      </c>
      <c r="K21" s="31">
        <f>IF(ISERROR(VLOOKUP(J21,'KAYIT LİSTESİ'!$B$4:$I$976,2,0)),"",(VLOOKUP(J21,'KAYIT LİSTESİ'!$B$4:$I$976,2,0)))</f>
        <v>198</v>
      </c>
      <c r="L21" s="32">
        <f>IF(ISERROR(VLOOKUP(J21,'KAYIT LİSTESİ'!$B$4:$I$976,4,0)),"",(VLOOKUP(J21,'KAYIT LİSTESİ'!$B$4:$I$976,4,0)))</f>
        <v>37259</v>
      </c>
      <c r="M21" s="61" t="str">
        <f>IF(ISERROR(VLOOKUP(J21,'KAYIT LİSTESİ'!$B$4:$I$976,5,0)),"",(VLOOKUP(J21,'KAYIT LİSTESİ'!$B$4:$I$976,5,0)))</f>
        <v>CANSU YAMAN</v>
      </c>
      <c r="N21" s="61" t="str">
        <f>IF(ISERROR(VLOOKUP(J21,'KAYIT LİSTESİ'!$B$4:$I$976,6,0)),"",(VLOOKUP(J21,'KAYIT LİSTESİ'!$B$4:$I$976,6,0)))</f>
        <v>EDİRNE</v>
      </c>
      <c r="O21" s="307"/>
    </row>
    <row r="22" spans="1:15" ht="33" customHeight="1" x14ac:dyDescent="0.2">
      <c r="A22" s="306">
        <v>5</v>
      </c>
      <c r="B22" s="30" t="s">
        <v>419</v>
      </c>
      <c r="C22" s="31" t="str">
        <f>IF(ISERROR(VLOOKUP(B22,'KAYIT LİSTESİ'!$B$4:$I$976,2,0)),"",(VLOOKUP(B22,'KAYIT LİSTESİ'!$B$4:$I$976,2,0)))</f>
        <v/>
      </c>
      <c r="D22" s="32" t="str">
        <f>IF(ISERROR(VLOOKUP(B22,'KAYIT LİSTESİ'!$B$4:$I$976,4,0)),"",(VLOOKUP(B22,'KAYIT LİSTESİ'!$B$4:$I$976,4,0)))</f>
        <v/>
      </c>
      <c r="E22" s="61" t="str">
        <f>IF(ISERROR(VLOOKUP(B22,'KAYIT LİSTESİ'!$B$4:$I$976,5,0)),"",(VLOOKUP(B22,'KAYIT LİSTESİ'!$B$4:$I$976,5,0)))</f>
        <v/>
      </c>
      <c r="F22" s="61" t="str">
        <f>IF(ISERROR(VLOOKUP(B22,'KAYIT LİSTESİ'!$B$4:$I$976,6,0)),"",(VLOOKUP(B22,'KAYIT LİSTESİ'!$B$4:$I$976,6,0)))</f>
        <v/>
      </c>
      <c r="G22" s="294"/>
      <c r="H22" s="303"/>
      <c r="I22" s="29">
        <v>4</v>
      </c>
      <c r="J22" s="30" t="s">
        <v>224</v>
      </c>
      <c r="K22" s="31">
        <f>IF(ISERROR(VLOOKUP(J22,'KAYIT LİSTESİ'!$B$4:$I$976,2,0)),"",(VLOOKUP(J22,'KAYIT LİSTESİ'!$B$4:$I$976,2,0)))</f>
        <v>172</v>
      </c>
      <c r="L22" s="32">
        <f>IF(ISERROR(VLOOKUP(J22,'KAYIT LİSTESİ'!$B$4:$I$976,4,0)),"",(VLOOKUP(J22,'KAYIT LİSTESİ'!$B$4:$I$976,4,0)))</f>
        <v>36914</v>
      </c>
      <c r="M22" s="61" t="str">
        <f>IF(ISERROR(VLOOKUP(J22,'KAYIT LİSTESİ'!$B$4:$I$976,5,0)),"",(VLOOKUP(J22,'KAYIT LİSTESİ'!$B$4:$I$976,5,0)))</f>
        <v>SENA YILDIRIM</v>
      </c>
      <c r="N22" s="61" t="str">
        <f>IF(ISERROR(VLOOKUP(J22,'KAYIT LİSTESİ'!$B$4:$I$976,6,0)),"",(VLOOKUP(J22,'KAYIT LİSTESİ'!$B$4:$I$976,6,0)))</f>
        <v>BURSA</v>
      </c>
      <c r="O22" s="307"/>
    </row>
    <row r="23" spans="1:15" ht="33" customHeight="1" x14ac:dyDescent="0.2">
      <c r="A23" s="306">
        <v>6</v>
      </c>
      <c r="B23" s="30" t="s">
        <v>420</v>
      </c>
      <c r="C23" s="31" t="str">
        <f>IF(ISERROR(VLOOKUP(B23,'KAYIT LİSTESİ'!$B$4:$I$976,2,0)),"",(VLOOKUP(B23,'KAYIT LİSTESİ'!$B$4:$I$976,2,0)))</f>
        <v/>
      </c>
      <c r="D23" s="32" t="str">
        <f>IF(ISERROR(VLOOKUP(B23,'KAYIT LİSTESİ'!$B$4:$I$976,4,0)),"",(VLOOKUP(B23,'KAYIT LİSTESİ'!$B$4:$I$976,4,0)))</f>
        <v/>
      </c>
      <c r="E23" s="61" t="str">
        <f>IF(ISERROR(VLOOKUP(B23,'KAYIT LİSTESİ'!$B$4:$I$976,5,0)),"",(VLOOKUP(B23,'KAYIT LİSTESİ'!$B$4:$I$976,5,0)))</f>
        <v/>
      </c>
      <c r="F23" s="61" t="str">
        <f>IF(ISERROR(VLOOKUP(B23,'KAYIT LİSTESİ'!$B$4:$I$976,6,0)),"",(VLOOKUP(B23,'KAYIT LİSTESİ'!$B$4:$I$976,6,0)))</f>
        <v/>
      </c>
      <c r="G23" s="294"/>
      <c r="H23" s="303"/>
      <c r="I23" s="29">
        <v>5</v>
      </c>
      <c r="J23" s="30" t="s">
        <v>225</v>
      </c>
      <c r="K23" s="31">
        <f>IF(ISERROR(VLOOKUP(J23,'KAYIT LİSTESİ'!$B$4:$I$976,2,0)),"",(VLOOKUP(J23,'KAYIT LİSTESİ'!$B$4:$I$976,2,0)))</f>
        <v>168</v>
      </c>
      <c r="L23" s="32">
        <f>IF(ISERROR(VLOOKUP(J23,'KAYIT LİSTESİ'!$B$4:$I$976,4,0)),"",(VLOOKUP(J23,'KAYIT LİSTESİ'!$B$4:$I$976,4,0)))</f>
        <v>37565</v>
      </c>
      <c r="M23" s="61" t="str">
        <f>IF(ISERROR(VLOOKUP(J23,'KAYIT LİSTESİ'!$B$4:$I$976,5,0)),"",(VLOOKUP(J23,'KAYIT LİSTESİ'!$B$4:$I$976,5,0)))</f>
        <v>ROJBİN GÜNEŞ</v>
      </c>
      <c r="N23" s="61" t="str">
        <f>IF(ISERROR(VLOOKUP(J23,'KAYIT LİSTESİ'!$B$4:$I$976,6,0)),"",(VLOOKUP(J23,'KAYIT LİSTESİ'!$B$4:$I$976,6,0)))</f>
        <v>BURSA</v>
      </c>
      <c r="O23" s="307"/>
    </row>
    <row r="24" spans="1:15" ht="33" customHeight="1" x14ac:dyDescent="0.2">
      <c r="A24" s="306">
        <v>7</v>
      </c>
      <c r="B24" s="30" t="s">
        <v>421</v>
      </c>
      <c r="C24" s="31" t="str">
        <f>IF(ISERROR(VLOOKUP(B24,'KAYIT LİSTESİ'!$B$4:$I$976,2,0)),"",(VLOOKUP(B24,'KAYIT LİSTESİ'!$B$4:$I$976,2,0)))</f>
        <v/>
      </c>
      <c r="D24" s="32" t="str">
        <f>IF(ISERROR(VLOOKUP(B24,'KAYIT LİSTESİ'!$B$4:$I$976,4,0)),"",(VLOOKUP(B24,'KAYIT LİSTESİ'!$B$4:$I$976,4,0)))</f>
        <v/>
      </c>
      <c r="E24" s="61" t="str">
        <f>IF(ISERROR(VLOOKUP(B24,'KAYIT LİSTESİ'!$B$4:$I$976,5,0)),"",(VLOOKUP(B24,'KAYIT LİSTESİ'!$B$4:$I$976,5,0)))</f>
        <v/>
      </c>
      <c r="F24" s="61" t="str">
        <f>IF(ISERROR(VLOOKUP(B24,'KAYIT LİSTESİ'!$B$4:$I$976,6,0)),"",(VLOOKUP(B24,'KAYIT LİSTESİ'!$B$4:$I$976,6,0)))</f>
        <v/>
      </c>
      <c r="G24" s="294"/>
      <c r="H24" s="303"/>
      <c r="I24" s="29">
        <v>6</v>
      </c>
      <c r="J24" s="30" t="s">
        <v>226</v>
      </c>
      <c r="K24" s="31">
        <f>IF(ISERROR(VLOOKUP(J24,'KAYIT LİSTESİ'!$B$4:$I$976,2,0)),"",(VLOOKUP(J24,'KAYIT LİSTESİ'!$B$4:$I$976,2,0)))</f>
        <v>166</v>
      </c>
      <c r="L24" s="32">
        <f>IF(ISERROR(VLOOKUP(J24,'KAYIT LİSTESİ'!$B$4:$I$976,4,0)),"",(VLOOKUP(J24,'KAYIT LİSTESİ'!$B$4:$I$976,4,0)))</f>
        <v>36914</v>
      </c>
      <c r="M24" s="61" t="str">
        <f>IF(ISERROR(VLOOKUP(J24,'KAYIT LİSTESİ'!$B$4:$I$976,5,0)),"",(VLOOKUP(J24,'KAYIT LİSTESİ'!$B$4:$I$976,5,0)))</f>
        <v>NİDA YILDIRIM</v>
      </c>
      <c r="N24" s="61" t="str">
        <f>IF(ISERROR(VLOOKUP(J24,'KAYIT LİSTESİ'!$B$4:$I$976,6,0)),"",(VLOOKUP(J24,'KAYIT LİSTESİ'!$B$4:$I$976,6,0)))</f>
        <v>BURSA</v>
      </c>
      <c r="O24" s="307"/>
    </row>
    <row r="25" spans="1:15" ht="33" customHeight="1" x14ac:dyDescent="0.2">
      <c r="A25" s="306">
        <v>8</v>
      </c>
      <c r="B25" s="30" t="s">
        <v>422</v>
      </c>
      <c r="C25" s="31" t="str">
        <f>IF(ISERROR(VLOOKUP(B25,'KAYIT LİSTESİ'!$B$4:$I$976,2,0)),"",(VLOOKUP(B25,'KAYIT LİSTESİ'!$B$4:$I$976,2,0)))</f>
        <v/>
      </c>
      <c r="D25" s="32" t="str">
        <f>IF(ISERROR(VLOOKUP(B25,'KAYIT LİSTESİ'!$B$4:$I$976,4,0)),"",(VLOOKUP(B25,'KAYIT LİSTESİ'!$B$4:$I$976,4,0)))</f>
        <v/>
      </c>
      <c r="E25" s="61" t="str">
        <f>IF(ISERROR(VLOOKUP(B25,'KAYIT LİSTESİ'!$B$4:$I$976,5,0)),"",(VLOOKUP(B25,'KAYIT LİSTESİ'!$B$4:$I$976,5,0)))</f>
        <v/>
      </c>
      <c r="F25" s="61" t="str">
        <f>IF(ISERROR(VLOOKUP(B25,'KAYIT LİSTESİ'!$B$4:$I$976,6,0)),"",(VLOOKUP(B25,'KAYIT LİSTESİ'!$B$4:$I$976,6,0)))</f>
        <v/>
      </c>
      <c r="G25" s="294"/>
      <c r="H25" s="303"/>
      <c r="I25" s="29">
        <v>7</v>
      </c>
      <c r="J25" s="30" t="s">
        <v>620</v>
      </c>
      <c r="K25" s="31">
        <f>IF(ISERROR(VLOOKUP(J25,'KAYIT LİSTESİ'!$B$4:$I$976,2,0)),"",(VLOOKUP(J25,'KAYIT LİSTESİ'!$B$4:$I$976,2,0)))</f>
        <v>148</v>
      </c>
      <c r="L25" s="32">
        <f>IF(ISERROR(VLOOKUP(J25,'KAYIT LİSTESİ'!$B$4:$I$976,4,0)),"",(VLOOKUP(J25,'KAYIT LİSTESİ'!$B$4:$I$976,4,0)))</f>
        <v>37025</v>
      </c>
      <c r="M25" s="61" t="str">
        <f>IF(ISERROR(VLOOKUP(J25,'KAYIT LİSTESİ'!$B$4:$I$976,5,0)),"",(VLOOKUP(J25,'KAYIT LİSTESİ'!$B$4:$I$976,5,0)))</f>
        <v>DİLARA KORAMAN</v>
      </c>
      <c r="N25" s="61" t="str">
        <f>IF(ISERROR(VLOOKUP(J25,'KAYIT LİSTESİ'!$B$4:$I$976,6,0)),"",(VLOOKUP(J25,'KAYIT LİSTESİ'!$B$4:$I$976,6,0)))</f>
        <v>BURSA</v>
      </c>
      <c r="O25" s="307"/>
    </row>
    <row r="26" spans="1:15" ht="33" customHeight="1" x14ac:dyDescent="0.2">
      <c r="A26" s="603" t="s">
        <v>19</v>
      </c>
      <c r="B26" s="524"/>
      <c r="C26" s="524"/>
      <c r="D26" s="524"/>
      <c r="E26" s="524"/>
      <c r="F26" s="524"/>
      <c r="G26" s="524"/>
      <c r="H26" s="303"/>
      <c r="I26" s="29">
        <v>8</v>
      </c>
      <c r="J26" s="30" t="s">
        <v>621</v>
      </c>
      <c r="K26" s="31">
        <f>IF(ISERROR(VLOOKUP(J26,'KAYIT LİSTESİ'!$B$4:$I$976,2,0)),"",(VLOOKUP(J26,'KAYIT LİSTESİ'!$B$4:$I$976,2,0)))</f>
        <v>112</v>
      </c>
      <c r="L26" s="32">
        <f>IF(ISERROR(VLOOKUP(J26,'KAYIT LİSTESİ'!$B$4:$I$976,4,0)),"",(VLOOKUP(J26,'KAYIT LİSTESİ'!$B$4:$I$976,4,0)))</f>
        <v>36526</v>
      </c>
      <c r="M26" s="61" t="str">
        <f>IF(ISERROR(VLOOKUP(J26,'KAYIT LİSTESİ'!$B$4:$I$976,5,0)),"",(VLOOKUP(J26,'KAYIT LİSTESİ'!$B$4:$I$976,5,0)))</f>
        <v>NURSEVER ÇÖLGEÇEN</v>
      </c>
      <c r="N26" s="61" t="str">
        <f>IF(ISERROR(VLOOKUP(J26,'KAYIT LİSTESİ'!$B$4:$I$976,6,0)),"",(VLOOKUP(J26,'KAYIT LİSTESİ'!$B$4:$I$976,6,0)))</f>
        <v>BİTLİS</v>
      </c>
      <c r="O26" s="307"/>
    </row>
    <row r="27" spans="1:15" ht="33" customHeight="1" x14ac:dyDescent="0.2">
      <c r="A27" s="304" t="s">
        <v>12</v>
      </c>
      <c r="B27" s="57" t="s">
        <v>261</v>
      </c>
      <c r="C27" s="57" t="s">
        <v>260</v>
      </c>
      <c r="D27" s="58" t="s">
        <v>13</v>
      </c>
      <c r="E27" s="59" t="s">
        <v>14</v>
      </c>
      <c r="F27" s="59" t="s">
        <v>57</v>
      </c>
      <c r="G27" s="57" t="s">
        <v>680</v>
      </c>
      <c r="H27" s="303"/>
      <c r="I27" s="29">
        <v>9</v>
      </c>
      <c r="J27" s="30" t="s">
        <v>622</v>
      </c>
      <c r="K27" s="31">
        <f>IF(ISERROR(VLOOKUP(J27,'KAYIT LİSTESİ'!$B$4:$I$976,2,0)),"",(VLOOKUP(J27,'KAYIT LİSTESİ'!$B$4:$I$976,2,0)))</f>
        <v>41</v>
      </c>
      <c r="L27" s="32">
        <f>IF(ISERROR(VLOOKUP(J27,'KAYIT LİSTESİ'!$B$4:$I$976,4,0)),"",(VLOOKUP(J27,'KAYIT LİSTESİ'!$B$4:$I$976,4,0)))</f>
        <v>36963</v>
      </c>
      <c r="M27" s="61" t="str">
        <f>IF(ISERROR(VLOOKUP(J27,'KAYIT LİSTESİ'!$B$4:$I$976,5,0)),"",(VLOOKUP(J27,'KAYIT LİSTESİ'!$B$4:$I$976,5,0)))</f>
        <v>SONGÜL KARTAL</v>
      </c>
      <c r="N27" s="61" t="str">
        <f>IF(ISERROR(VLOOKUP(J27,'KAYIT LİSTESİ'!$B$4:$I$976,6,0)),"",(VLOOKUP(J27,'KAYIT LİSTESİ'!$B$4:$I$976,6,0)))</f>
        <v>AKSARAY</v>
      </c>
      <c r="O27" s="307"/>
    </row>
    <row r="28" spans="1:15" ht="33" customHeight="1" x14ac:dyDescent="0.2">
      <c r="A28" s="306">
        <v>1</v>
      </c>
      <c r="B28" s="30" t="s">
        <v>423</v>
      </c>
      <c r="C28" s="31" t="str">
        <f>IF(ISERROR(VLOOKUP(B28,'KAYIT LİSTESİ'!$B$4:$I$976,2,0)),"",(VLOOKUP(B28,'KAYIT LİSTESİ'!$B$4:$I$976,2,0)))</f>
        <v/>
      </c>
      <c r="D28" s="32" t="str">
        <f>IF(ISERROR(VLOOKUP(B28,'KAYIT LİSTESİ'!$B$4:$I$976,4,0)),"",(VLOOKUP(B28,'KAYIT LİSTESİ'!$B$4:$I$976,4,0)))</f>
        <v/>
      </c>
      <c r="E28" s="61" t="str">
        <f>IF(ISERROR(VLOOKUP(B28,'KAYIT LİSTESİ'!$B$4:$I$976,5,0)),"",(VLOOKUP(B28,'KAYIT LİSTESİ'!$B$4:$I$976,5,0)))</f>
        <v/>
      </c>
      <c r="F28" s="61" t="str">
        <f>IF(ISERROR(VLOOKUP(B28,'KAYIT LİSTESİ'!$B$4:$I$976,6,0)),"",(VLOOKUP(B28,'KAYIT LİSTESİ'!$B$4:$I$976,6,0)))</f>
        <v/>
      </c>
      <c r="G28" s="294"/>
      <c r="H28" s="303"/>
      <c r="I28" s="523" t="s">
        <v>19</v>
      </c>
      <c r="J28" s="531"/>
      <c r="K28" s="531"/>
      <c r="L28" s="531"/>
      <c r="M28" s="531"/>
      <c r="N28" s="531"/>
      <c r="O28" s="602"/>
    </row>
    <row r="29" spans="1:15" ht="33" customHeight="1" x14ac:dyDescent="0.2">
      <c r="A29" s="306">
        <v>2</v>
      </c>
      <c r="B29" s="30" t="s">
        <v>424</v>
      </c>
      <c r="C29" s="31" t="str">
        <f>IF(ISERROR(VLOOKUP(B29,'KAYIT LİSTESİ'!$B$4:$I$976,2,0)),"",(VLOOKUP(B29,'KAYIT LİSTESİ'!$B$4:$I$976,2,0)))</f>
        <v/>
      </c>
      <c r="D29" s="32" t="str">
        <f>IF(ISERROR(VLOOKUP(B29,'KAYIT LİSTESİ'!$B$4:$I$976,4,0)),"",(VLOOKUP(B29,'KAYIT LİSTESİ'!$B$4:$I$976,4,0)))</f>
        <v/>
      </c>
      <c r="E29" s="61" t="str">
        <f>IF(ISERROR(VLOOKUP(B29,'KAYIT LİSTESİ'!$B$4:$I$976,5,0)),"",(VLOOKUP(B29,'KAYIT LİSTESİ'!$B$4:$I$976,5,0)))</f>
        <v/>
      </c>
      <c r="F29" s="61" t="str">
        <f>IF(ISERROR(VLOOKUP(B29,'KAYIT LİSTESİ'!$B$4:$I$976,6,0)),"",(VLOOKUP(B29,'KAYIT LİSTESİ'!$B$4:$I$976,6,0)))</f>
        <v/>
      </c>
      <c r="G29" s="294"/>
      <c r="H29" s="303"/>
      <c r="I29" s="60" t="s">
        <v>12</v>
      </c>
      <c r="J29" s="57" t="s">
        <v>261</v>
      </c>
      <c r="K29" s="57" t="s">
        <v>260</v>
      </c>
      <c r="L29" s="58" t="s">
        <v>13</v>
      </c>
      <c r="M29" s="59" t="s">
        <v>14</v>
      </c>
      <c r="N29" s="59" t="s">
        <v>21</v>
      </c>
      <c r="O29" s="305" t="s">
        <v>680</v>
      </c>
    </row>
    <row r="30" spans="1:15" ht="33" customHeight="1" x14ac:dyDescent="0.2">
      <c r="A30" s="306">
        <v>3</v>
      </c>
      <c r="B30" s="30" t="s">
        <v>425</v>
      </c>
      <c r="C30" s="31" t="str">
        <f>IF(ISERROR(VLOOKUP(B30,'KAYIT LİSTESİ'!$B$4:$I$976,2,0)),"",(VLOOKUP(B30,'KAYIT LİSTESİ'!$B$4:$I$976,2,0)))</f>
        <v/>
      </c>
      <c r="D30" s="32" t="str">
        <f>IF(ISERROR(VLOOKUP(B30,'KAYIT LİSTESİ'!$B$4:$I$976,4,0)),"",(VLOOKUP(B30,'KAYIT LİSTESİ'!$B$4:$I$976,4,0)))</f>
        <v/>
      </c>
      <c r="E30" s="61" t="str">
        <f>IF(ISERROR(VLOOKUP(B30,'KAYIT LİSTESİ'!$B$4:$I$976,5,0)),"",(VLOOKUP(B30,'KAYIT LİSTESİ'!$B$4:$I$976,5,0)))</f>
        <v/>
      </c>
      <c r="F30" s="61" t="str">
        <f>IF(ISERROR(VLOOKUP(B30,'KAYIT LİSTESİ'!$B$4:$I$976,6,0)),"",(VLOOKUP(B30,'KAYIT LİSTESİ'!$B$4:$I$976,6,0)))</f>
        <v/>
      </c>
      <c r="G30" s="294"/>
      <c r="H30" s="303"/>
      <c r="I30" s="29">
        <v>1</v>
      </c>
      <c r="J30" s="30" t="s">
        <v>227</v>
      </c>
      <c r="K30" s="31">
        <f>IF(ISERROR(VLOOKUP(J30,'KAYIT LİSTESİ'!$B$4:$I$976,2,0)),"",(VLOOKUP(J30,'KAYIT LİSTESİ'!$B$4:$I$976,2,0)))</f>
        <v>646</v>
      </c>
      <c r="L30" s="32">
        <f>IF(ISERROR(VLOOKUP(J30,'KAYIT LİSTESİ'!$B$4:$I$976,4,0)),"",(VLOOKUP(J30,'KAYIT LİSTESİ'!$B$4:$I$976,4,0)))</f>
        <v>36670</v>
      </c>
      <c r="M30" s="61" t="str">
        <f>IF(ISERROR(VLOOKUP(J30,'KAYIT LİSTESİ'!$B$4:$I$976,5,0)),"",(VLOOKUP(J30,'KAYIT LİSTESİ'!$B$4:$I$976,5,0)))</f>
        <v>FİLİZ KARAKOÇ</v>
      </c>
      <c r="N30" s="61" t="str">
        <f>IF(ISERROR(VLOOKUP(J30,'KAYIT LİSTESİ'!$B$4:$I$976,6,0)),"",(VLOOKUP(J30,'KAYIT LİSTESİ'!$B$4:$I$976,6,0)))</f>
        <v>SAMSUN</v>
      </c>
      <c r="O30" s="307"/>
    </row>
    <row r="31" spans="1:15" ht="33" customHeight="1" x14ac:dyDescent="0.2">
      <c r="A31" s="306">
        <v>4</v>
      </c>
      <c r="B31" s="30" t="s">
        <v>426</v>
      </c>
      <c r="C31" s="31" t="str">
        <f>IF(ISERROR(VLOOKUP(B31,'KAYIT LİSTESİ'!$B$4:$I$976,2,0)),"",(VLOOKUP(B31,'KAYIT LİSTESİ'!$B$4:$I$976,2,0)))</f>
        <v/>
      </c>
      <c r="D31" s="32" t="str">
        <f>IF(ISERROR(VLOOKUP(B31,'KAYIT LİSTESİ'!$B$4:$I$976,4,0)),"",(VLOOKUP(B31,'KAYIT LİSTESİ'!$B$4:$I$976,4,0)))</f>
        <v/>
      </c>
      <c r="E31" s="61" t="str">
        <f>IF(ISERROR(VLOOKUP(B31,'KAYIT LİSTESİ'!$B$4:$I$976,5,0)),"",(VLOOKUP(B31,'KAYIT LİSTESİ'!$B$4:$I$976,5,0)))</f>
        <v/>
      </c>
      <c r="F31" s="61" t="str">
        <f>IF(ISERROR(VLOOKUP(B31,'KAYIT LİSTESİ'!$B$4:$I$976,6,0)),"",(VLOOKUP(B31,'KAYIT LİSTESİ'!$B$4:$I$976,6,0)))</f>
        <v/>
      </c>
      <c r="G31" s="294"/>
      <c r="H31" s="303"/>
      <c r="I31" s="29">
        <v>2</v>
      </c>
      <c r="J31" s="30" t="s">
        <v>228</v>
      </c>
      <c r="K31" s="31">
        <f>IF(ISERROR(VLOOKUP(J31,'KAYIT LİSTESİ'!$B$4:$I$976,2,0)),"",(VLOOKUP(J31,'KAYIT LİSTESİ'!$B$4:$I$976,2,0)))</f>
        <v>521</v>
      </c>
      <c r="L31" s="32">
        <f>IF(ISERROR(VLOOKUP(J31,'KAYIT LİSTESİ'!$B$4:$I$976,4,0)),"",(VLOOKUP(J31,'KAYIT LİSTESİ'!$B$4:$I$976,4,0)))</f>
        <v>37553</v>
      </c>
      <c r="M31" s="61" t="str">
        <f>IF(ISERROR(VLOOKUP(J31,'KAYIT LİSTESİ'!$B$4:$I$976,5,0)),"",(VLOOKUP(J31,'KAYIT LİSTESİ'!$B$4:$I$976,5,0)))</f>
        <v>ŞEYMA PERKTAŞ</v>
      </c>
      <c r="N31" s="61" t="str">
        <f>IF(ISERROR(VLOOKUP(J31,'KAYIT LİSTESİ'!$B$4:$I$976,6,0)),"",(VLOOKUP(J31,'KAYIT LİSTESİ'!$B$4:$I$976,6,0)))</f>
        <v>KOCAELİ</v>
      </c>
      <c r="O31" s="307"/>
    </row>
    <row r="32" spans="1:15" ht="33" customHeight="1" x14ac:dyDescent="0.2">
      <c r="A32" s="306">
        <v>5</v>
      </c>
      <c r="B32" s="30" t="s">
        <v>427</v>
      </c>
      <c r="C32" s="31" t="str">
        <f>IF(ISERROR(VLOOKUP(B32,'KAYIT LİSTESİ'!$B$4:$I$976,2,0)),"",(VLOOKUP(B32,'KAYIT LİSTESİ'!$B$4:$I$976,2,0)))</f>
        <v/>
      </c>
      <c r="D32" s="32" t="str">
        <f>IF(ISERROR(VLOOKUP(B32,'KAYIT LİSTESİ'!$B$4:$I$976,4,0)),"",(VLOOKUP(B32,'KAYIT LİSTESİ'!$B$4:$I$976,4,0)))</f>
        <v/>
      </c>
      <c r="E32" s="61" t="str">
        <f>IF(ISERROR(VLOOKUP(B32,'KAYIT LİSTESİ'!$B$4:$I$976,5,0)),"",(VLOOKUP(B32,'KAYIT LİSTESİ'!$B$4:$I$976,5,0)))</f>
        <v/>
      </c>
      <c r="F32" s="61" t="str">
        <f>IF(ISERROR(VLOOKUP(B32,'KAYIT LİSTESİ'!$B$4:$I$976,6,0)),"",(VLOOKUP(B32,'KAYIT LİSTESİ'!$B$4:$I$976,6,0)))</f>
        <v/>
      </c>
      <c r="G32" s="294"/>
      <c r="H32" s="303"/>
      <c r="I32" s="29">
        <v>3</v>
      </c>
      <c r="J32" s="30" t="s">
        <v>229</v>
      </c>
      <c r="K32" s="31">
        <f>IF(ISERROR(VLOOKUP(J32,'KAYIT LİSTESİ'!$B$4:$I$976,2,0)),"",(VLOOKUP(J32,'KAYIT LİSTESİ'!$B$4:$I$976,2,0)))</f>
        <v>480</v>
      </c>
      <c r="L32" s="32">
        <f>IF(ISERROR(VLOOKUP(J32,'KAYIT LİSTESİ'!$B$4:$I$976,4,0)),"",(VLOOKUP(J32,'KAYIT LİSTESİ'!$B$4:$I$976,4,0)))</f>
        <v>37152</v>
      </c>
      <c r="M32" s="61" t="str">
        <f>IF(ISERROR(VLOOKUP(J32,'KAYIT LİSTESİ'!$B$4:$I$976,5,0)),"",(VLOOKUP(J32,'KAYIT LİSTESİ'!$B$4:$I$976,5,0)))</f>
        <v>MERVE YILDIRIM</v>
      </c>
      <c r="N32" s="61" t="str">
        <f>IF(ISERROR(VLOOKUP(J32,'KAYIT LİSTESİ'!$B$4:$I$976,6,0)),"",(VLOOKUP(J32,'KAYIT LİSTESİ'!$B$4:$I$976,6,0)))</f>
        <v>KAYSERİ</v>
      </c>
      <c r="O32" s="307"/>
    </row>
    <row r="33" spans="1:15" ht="33" customHeight="1" x14ac:dyDescent="0.2">
      <c r="A33" s="306">
        <v>6</v>
      </c>
      <c r="B33" s="30" t="s">
        <v>428</v>
      </c>
      <c r="C33" s="31" t="str">
        <f>IF(ISERROR(VLOOKUP(B33,'KAYIT LİSTESİ'!$B$4:$I$976,2,0)),"",(VLOOKUP(B33,'KAYIT LİSTESİ'!$B$4:$I$976,2,0)))</f>
        <v/>
      </c>
      <c r="D33" s="32" t="str">
        <f>IF(ISERROR(VLOOKUP(B33,'KAYIT LİSTESİ'!$B$4:$I$976,4,0)),"",(VLOOKUP(B33,'KAYIT LİSTESİ'!$B$4:$I$976,4,0)))</f>
        <v/>
      </c>
      <c r="E33" s="61" t="str">
        <f>IF(ISERROR(VLOOKUP(B33,'KAYIT LİSTESİ'!$B$4:$I$976,5,0)),"",(VLOOKUP(B33,'KAYIT LİSTESİ'!$B$4:$I$976,5,0)))</f>
        <v/>
      </c>
      <c r="F33" s="61" t="str">
        <f>IF(ISERROR(VLOOKUP(B33,'KAYIT LİSTESİ'!$B$4:$I$976,6,0)),"",(VLOOKUP(B33,'KAYIT LİSTESİ'!$B$4:$I$976,6,0)))</f>
        <v/>
      </c>
      <c r="G33" s="294"/>
      <c r="H33" s="303"/>
      <c r="I33" s="29">
        <v>4</v>
      </c>
      <c r="J33" s="30" t="s">
        <v>230</v>
      </c>
      <c r="K33" s="31">
        <f>IF(ISERROR(VLOOKUP(J33,'KAYIT LİSTESİ'!$B$4:$I$976,2,0)),"",(VLOOKUP(J33,'KAYIT LİSTESİ'!$B$4:$I$976,2,0)))</f>
        <v>479</v>
      </c>
      <c r="L33" s="32">
        <f>IF(ISERROR(VLOOKUP(J33,'KAYIT LİSTESİ'!$B$4:$I$976,4,0)),"",(VLOOKUP(J33,'KAYIT LİSTESİ'!$B$4:$I$976,4,0)))</f>
        <v>37297</v>
      </c>
      <c r="M33" s="61" t="str">
        <f>IF(ISERROR(VLOOKUP(J33,'KAYIT LİSTESİ'!$B$4:$I$976,5,0)),"",(VLOOKUP(J33,'KAYIT LİSTESİ'!$B$4:$I$976,5,0)))</f>
        <v>MERVE AYDOĞDU</v>
      </c>
      <c r="N33" s="61" t="str">
        <f>IF(ISERROR(VLOOKUP(J33,'KAYIT LİSTESİ'!$B$4:$I$976,6,0)),"",(VLOOKUP(J33,'KAYIT LİSTESİ'!$B$4:$I$976,6,0)))</f>
        <v>KAYSERİ</v>
      </c>
      <c r="O33" s="307"/>
    </row>
    <row r="34" spans="1:15" ht="33" customHeight="1" x14ac:dyDescent="0.2">
      <c r="A34" s="306">
        <v>7</v>
      </c>
      <c r="B34" s="30" t="s">
        <v>429</v>
      </c>
      <c r="C34" s="31" t="str">
        <f>IF(ISERROR(VLOOKUP(B34,'KAYIT LİSTESİ'!$B$4:$I$976,2,0)),"",(VLOOKUP(B34,'KAYIT LİSTESİ'!$B$4:$I$976,2,0)))</f>
        <v/>
      </c>
      <c r="D34" s="32" t="str">
        <f>IF(ISERROR(VLOOKUP(B34,'KAYIT LİSTESİ'!$B$4:$I$976,4,0)),"",(VLOOKUP(B34,'KAYIT LİSTESİ'!$B$4:$I$976,4,0)))</f>
        <v/>
      </c>
      <c r="E34" s="61" t="str">
        <f>IF(ISERROR(VLOOKUP(B34,'KAYIT LİSTESİ'!$B$4:$I$976,5,0)),"",(VLOOKUP(B34,'KAYIT LİSTESİ'!$B$4:$I$976,5,0)))</f>
        <v/>
      </c>
      <c r="F34" s="61" t="str">
        <f>IF(ISERROR(VLOOKUP(B34,'KAYIT LİSTESİ'!$B$4:$I$976,6,0)),"",(VLOOKUP(B34,'KAYIT LİSTESİ'!$B$4:$I$976,6,0)))</f>
        <v/>
      </c>
      <c r="G34" s="294"/>
      <c r="H34" s="303"/>
      <c r="I34" s="29">
        <v>5</v>
      </c>
      <c r="J34" s="30" t="s">
        <v>231</v>
      </c>
      <c r="K34" s="31">
        <f>IF(ISERROR(VLOOKUP(J34,'KAYIT LİSTESİ'!$B$4:$I$976,2,0)),"",(VLOOKUP(J34,'KAYIT LİSTESİ'!$B$4:$I$976,2,0)))</f>
        <v>476</v>
      </c>
      <c r="L34" s="32">
        <f>IF(ISERROR(VLOOKUP(J34,'KAYIT LİSTESİ'!$B$4:$I$976,4,0)),"",(VLOOKUP(J34,'KAYIT LİSTESİ'!$B$4:$I$976,4,0)))</f>
        <v>37203</v>
      </c>
      <c r="M34" s="61" t="str">
        <f>IF(ISERROR(VLOOKUP(J34,'KAYIT LİSTESİ'!$B$4:$I$976,5,0)),"",(VLOOKUP(J34,'KAYIT LİSTESİ'!$B$4:$I$976,5,0)))</f>
        <v>AYŞE ECER</v>
      </c>
      <c r="N34" s="61" t="str">
        <f>IF(ISERROR(VLOOKUP(J34,'KAYIT LİSTESİ'!$B$4:$I$976,6,0)),"",(VLOOKUP(J34,'KAYIT LİSTESİ'!$B$4:$I$976,6,0)))</f>
        <v>KAYSERİ</v>
      </c>
      <c r="O34" s="307"/>
    </row>
    <row r="35" spans="1:15" ht="33" customHeight="1" x14ac:dyDescent="0.2">
      <c r="A35" s="306">
        <v>8</v>
      </c>
      <c r="B35" s="30" t="s">
        <v>430</v>
      </c>
      <c r="C35" s="31" t="str">
        <f>IF(ISERROR(VLOOKUP(B35,'KAYIT LİSTESİ'!$B$4:$I$976,2,0)),"",(VLOOKUP(B35,'KAYIT LİSTESİ'!$B$4:$I$976,2,0)))</f>
        <v/>
      </c>
      <c r="D35" s="32" t="str">
        <f>IF(ISERROR(VLOOKUP(B35,'KAYIT LİSTESİ'!$B$4:$I$976,4,0)),"",(VLOOKUP(B35,'KAYIT LİSTESİ'!$B$4:$I$976,4,0)))</f>
        <v/>
      </c>
      <c r="E35" s="61" t="str">
        <f>IF(ISERROR(VLOOKUP(B35,'KAYIT LİSTESİ'!$B$4:$I$976,5,0)),"",(VLOOKUP(B35,'KAYIT LİSTESİ'!$B$4:$I$976,5,0)))</f>
        <v/>
      </c>
      <c r="F35" s="61" t="str">
        <f>IF(ISERROR(VLOOKUP(B35,'KAYIT LİSTESİ'!$B$4:$I$976,6,0)),"",(VLOOKUP(B35,'KAYIT LİSTESİ'!$B$4:$I$976,6,0)))</f>
        <v/>
      </c>
      <c r="G35" s="294"/>
      <c r="H35" s="303"/>
      <c r="I35" s="29">
        <v>6</v>
      </c>
      <c r="J35" s="30" t="s">
        <v>232</v>
      </c>
      <c r="K35" s="31">
        <f>IF(ISERROR(VLOOKUP(J35,'KAYIT LİSTESİ'!$B$4:$I$976,2,0)),"",(VLOOKUP(J35,'KAYIT LİSTESİ'!$B$4:$I$976,2,0)))</f>
        <v>470</v>
      </c>
      <c r="L35" s="32">
        <f>IF(ISERROR(VLOOKUP(J35,'KAYIT LİSTESİ'!$B$4:$I$976,4,0)),"",(VLOOKUP(J35,'KAYIT LİSTESİ'!$B$4:$I$976,4,0)))</f>
        <v>37329</v>
      </c>
      <c r="M35" s="61" t="str">
        <f>IF(ISERROR(VLOOKUP(J35,'KAYIT LİSTESİ'!$B$4:$I$976,5,0)),"",(VLOOKUP(J35,'KAYIT LİSTESİ'!$B$4:$I$976,5,0)))</f>
        <v>SİNEM KERENCİLER</v>
      </c>
      <c r="N35" s="61" t="str">
        <f>IF(ISERROR(VLOOKUP(J35,'KAYIT LİSTESİ'!$B$4:$I$976,6,0)),"",(VLOOKUP(J35,'KAYIT LİSTESİ'!$B$4:$I$976,6,0)))</f>
        <v>KARS</v>
      </c>
      <c r="O35" s="307"/>
    </row>
    <row r="36" spans="1:15" ht="33" customHeight="1" x14ac:dyDescent="0.2">
      <c r="A36" s="603" t="s">
        <v>54</v>
      </c>
      <c r="B36" s="524"/>
      <c r="C36" s="524"/>
      <c r="D36" s="524"/>
      <c r="E36" s="524"/>
      <c r="F36" s="524"/>
      <c r="G36" s="524"/>
      <c r="H36" s="303"/>
      <c r="I36" s="29">
        <v>7</v>
      </c>
      <c r="J36" s="30" t="s">
        <v>623</v>
      </c>
      <c r="K36" s="31">
        <f>IF(ISERROR(VLOOKUP(J36,'KAYIT LİSTESİ'!$B$4:$I$976,2,0)),"",(VLOOKUP(J36,'KAYIT LİSTESİ'!$B$4:$I$976,2,0)))</f>
        <v>468</v>
      </c>
      <c r="L36" s="32">
        <f>IF(ISERROR(VLOOKUP(J36,'KAYIT LİSTESİ'!$B$4:$I$976,4,0)),"",(VLOOKUP(J36,'KAYIT LİSTESİ'!$B$4:$I$976,4,0)))</f>
        <v>37804</v>
      </c>
      <c r="M36" s="61" t="str">
        <f>IF(ISERROR(VLOOKUP(J36,'KAYIT LİSTESİ'!$B$4:$I$976,5,0)),"",(VLOOKUP(J36,'KAYIT LİSTESİ'!$B$4:$I$976,5,0)))</f>
        <v>İVA BUĞAN</v>
      </c>
      <c r="N36" s="61" t="str">
        <f>IF(ISERROR(VLOOKUP(J36,'KAYIT LİSTESİ'!$B$4:$I$976,6,0)),"",(VLOOKUP(J36,'KAYIT LİSTESİ'!$B$4:$I$976,6,0)))</f>
        <v>KARS</v>
      </c>
      <c r="O36" s="307"/>
    </row>
    <row r="37" spans="1:15" ht="33" customHeight="1" x14ac:dyDescent="0.2">
      <c r="A37" s="304" t="s">
        <v>12</v>
      </c>
      <c r="B37" s="57" t="s">
        <v>261</v>
      </c>
      <c r="C37" s="57" t="s">
        <v>260</v>
      </c>
      <c r="D37" s="58" t="s">
        <v>13</v>
      </c>
      <c r="E37" s="59" t="s">
        <v>14</v>
      </c>
      <c r="F37" s="59" t="s">
        <v>57</v>
      </c>
      <c r="G37" s="57" t="s">
        <v>680</v>
      </c>
      <c r="H37" s="303"/>
      <c r="I37" s="29">
        <v>8</v>
      </c>
      <c r="J37" s="30" t="s">
        <v>624</v>
      </c>
      <c r="K37" s="31">
        <f>IF(ISERROR(VLOOKUP(J37,'KAYIT LİSTESİ'!$B$4:$I$976,2,0)),"",(VLOOKUP(J37,'KAYIT LİSTESİ'!$B$4:$I$976,2,0)))</f>
        <v>467</v>
      </c>
      <c r="L37" s="32">
        <f>IF(ISERROR(VLOOKUP(J37,'KAYIT LİSTESİ'!$B$4:$I$976,4,0)),"",(VLOOKUP(J37,'KAYIT LİSTESİ'!$B$4:$I$976,4,0)))</f>
        <v>37044</v>
      </c>
      <c r="M37" s="61" t="str">
        <f>IF(ISERROR(VLOOKUP(J37,'KAYIT LİSTESİ'!$B$4:$I$976,5,0)),"",(VLOOKUP(J37,'KAYIT LİSTESİ'!$B$4:$I$976,5,0)))</f>
        <v>İLAYDA DEMİRKAYA</v>
      </c>
      <c r="N37" s="61" t="str">
        <f>IF(ISERROR(VLOOKUP(J37,'KAYIT LİSTESİ'!$B$4:$I$976,6,0)),"",(VLOOKUP(J37,'KAYIT LİSTESİ'!$B$4:$I$976,6,0)))</f>
        <v>KARS</v>
      </c>
      <c r="O37" s="307"/>
    </row>
    <row r="38" spans="1:15" ht="33" customHeight="1" x14ac:dyDescent="0.2">
      <c r="A38" s="306">
        <v>1</v>
      </c>
      <c r="B38" s="30" t="s">
        <v>431</v>
      </c>
      <c r="C38" s="31" t="str">
        <f>IF(ISERROR(VLOOKUP(B38,'KAYIT LİSTESİ'!$B$4:$I$976,2,0)),"",(VLOOKUP(B38,'KAYIT LİSTESİ'!$B$4:$I$976,2,0)))</f>
        <v/>
      </c>
      <c r="D38" s="32" t="str">
        <f>IF(ISERROR(VLOOKUP(B38,'KAYIT LİSTESİ'!$B$4:$I$976,4,0)),"",(VLOOKUP(B38,'KAYIT LİSTESİ'!$B$4:$I$976,4,0)))</f>
        <v/>
      </c>
      <c r="E38" s="61" t="str">
        <f>IF(ISERROR(VLOOKUP(B38,'KAYIT LİSTESİ'!$B$4:$I$976,5,0)),"",(VLOOKUP(B38,'KAYIT LİSTESİ'!$B$4:$I$976,5,0)))</f>
        <v/>
      </c>
      <c r="F38" s="61" t="str">
        <f>IF(ISERROR(VLOOKUP(B38,'KAYIT LİSTESİ'!$B$4:$I$976,6,0)),"",(VLOOKUP(B38,'KAYIT LİSTESİ'!$B$4:$I$976,6,0)))</f>
        <v/>
      </c>
      <c r="G38" s="294"/>
      <c r="H38" s="303"/>
      <c r="I38" s="29">
        <v>9</v>
      </c>
      <c r="J38" s="30" t="s">
        <v>625</v>
      </c>
      <c r="K38" s="31">
        <f>IF(ISERROR(VLOOKUP(J38,'KAYIT LİSTESİ'!$B$4:$I$976,2,0)),"",(VLOOKUP(J38,'KAYIT LİSTESİ'!$B$4:$I$976,2,0)))</f>
        <v>466</v>
      </c>
      <c r="L38" s="32">
        <f>IF(ISERROR(VLOOKUP(J38,'KAYIT LİSTESİ'!$B$4:$I$976,4,0)),"",(VLOOKUP(J38,'KAYIT LİSTESİ'!$B$4:$I$976,4,0)))</f>
        <v>37546</v>
      </c>
      <c r="M38" s="61" t="str">
        <f>IF(ISERROR(VLOOKUP(J38,'KAYIT LİSTESİ'!$B$4:$I$976,5,0)),"",(VLOOKUP(J38,'KAYIT LİSTESİ'!$B$4:$I$976,5,0)))</f>
        <v>HANDAN KESEN</v>
      </c>
      <c r="N38" s="61" t="str">
        <f>IF(ISERROR(VLOOKUP(J38,'KAYIT LİSTESİ'!$B$4:$I$976,6,0)),"",(VLOOKUP(J38,'KAYIT LİSTESİ'!$B$4:$I$976,6,0)))</f>
        <v>KARS</v>
      </c>
      <c r="O38" s="307"/>
    </row>
    <row r="39" spans="1:15" ht="33" customHeight="1" x14ac:dyDescent="0.2">
      <c r="A39" s="306">
        <v>2</v>
      </c>
      <c r="B39" s="30" t="s">
        <v>432</v>
      </c>
      <c r="C39" s="31" t="str">
        <f>IF(ISERROR(VLOOKUP(B39,'KAYIT LİSTESİ'!$B$4:$I$976,2,0)),"",(VLOOKUP(B39,'KAYIT LİSTESİ'!$B$4:$I$976,2,0)))</f>
        <v/>
      </c>
      <c r="D39" s="32" t="str">
        <f>IF(ISERROR(VLOOKUP(B39,'KAYIT LİSTESİ'!$B$4:$I$976,4,0)),"",(VLOOKUP(B39,'KAYIT LİSTESİ'!$B$4:$I$976,4,0)))</f>
        <v/>
      </c>
      <c r="E39" s="61" t="str">
        <f>IF(ISERROR(VLOOKUP(B39,'KAYIT LİSTESİ'!$B$4:$I$976,5,0)),"",(VLOOKUP(B39,'KAYIT LİSTESİ'!$B$4:$I$976,5,0)))</f>
        <v/>
      </c>
      <c r="F39" s="61" t="str">
        <f>IF(ISERROR(VLOOKUP(B39,'KAYIT LİSTESİ'!$B$4:$I$976,6,0)),"",(VLOOKUP(B39,'KAYIT LİSTESİ'!$B$4:$I$976,6,0)))</f>
        <v/>
      </c>
      <c r="G39" s="294"/>
      <c r="H39" s="303"/>
      <c r="I39" s="523" t="s">
        <v>54</v>
      </c>
      <c r="J39" s="531"/>
      <c r="K39" s="531"/>
      <c r="L39" s="531"/>
      <c r="M39" s="531"/>
      <c r="N39" s="531"/>
      <c r="O39" s="602"/>
    </row>
    <row r="40" spans="1:15" ht="33" customHeight="1" x14ac:dyDescent="0.2">
      <c r="A40" s="306">
        <v>3</v>
      </c>
      <c r="B40" s="30" t="s">
        <v>433</v>
      </c>
      <c r="C40" s="31" t="str">
        <f>IF(ISERROR(VLOOKUP(B40,'KAYIT LİSTESİ'!$B$4:$I$976,2,0)),"",(VLOOKUP(B40,'KAYIT LİSTESİ'!$B$4:$I$976,2,0)))</f>
        <v/>
      </c>
      <c r="D40" s="32" t="str">
        <f>IF(ISERROR(VLOOKUP(B40,'KAYIT LİSTESİ'!$B$4:$I$976,4,0)),"",(VLOOKUP(B40,'KAYIT LİSTESİ'!$B$4:$I$976,4,0)))</f>
        <v/>
      </c>
      <c r="E40" s="61" t="str">
        <f>IF(ISERROR(VLOOKUP(B40,'KAYIT LİSTESİ'!$B$4:$I$976,5,0)),"",(VLOOKUP(B40,'KAYIT LİSTESİ'!$B$4:$I$976,5,0)))</f>
        <v/>
      </c>
      <c r="F40" s="61" t="str">
        <f>IF(ISERROR(VLOOKUP(B40,'KAYIT LİSTESİ'!$B$4:$I$976,6,0)),"",(VLOOKUP(B40,'KAYIT LİSTESİ'!$B$4:$I$976,6,0)))</f>
        <v/>
      </c>
      <c r="G40" s="294"/>
      <c r="H40" s="303"/>
      <c r="I40" s="60" t="s">
        <v>12</v>
      </c>
      <c r="J40" s="57" t="s">
        <v>261</v>
      </c>
      <c r="K40" s="57" t="s">
        <v>260</v>
      </c>
      <c r="L40" s="58" t="s">
        <v>13</v>
      </c>
      <c r="M40" s="59" t="s">
        <v>14</v>
      </c>
      <c r="N40" s="59" t="s">
        <v>21</v>
      </c>
      <c r="O40" s="305" t="s">
        <v>680</v>
      </c>
    </row>
    <row r="41" spans="1:15" ht="33" customHeight="1" x14ac:dyDescent="0.2">
      <c r="A41" s="306">
        <v>4</v>
      </c>
      <c r="B41" s="30" t="s">
        <v>434</v>
      </c>
      <c r="C41" s="31" t="str">
        <f>IF(ISERROR(VLOOKUP(B41,'KAYIT LİSTESİ'!$B$4:$I$976,2,0)),"",(VLOOKUP(B41,'KAYIT LİSTESİ'!$B$4:$I$976,2,0)))</f>
        <v/>
      </c>
      <c r="D41" s="32" t="str">
        <f>IF(ISERROR(VLOOKUP(B41,'KAYIT LİSTESİ'!$B$4:$I$976,4,0)),"",(VLOOKUP(B41,'KAYIT LİSTESİ'!$B$4:$I$976,4,0)))</f>
        <v/>
      </c>
      <c r="E41" s="61" t="str">
        <f>IF(ISERROR(VLOOKUP(B41,'KAYIT LİSTESİ'!$B$4:$I$976,5,0)),"",(VLOOKUP(B41,'KAYIT LİSTESİ'!$B$4:$I$976,5,0)))</f>
        <v/>
      </c>
      <c r="F41" s="61" t="str">
        <f>IF(ISERROR(VLOOKUP(B41,'KAYIT LİSTESİ'!$B$4:$I$976,6,0)),"",(VLOOKUP(B41,'KAYIT LİSTESİ'!$B$4:$I$976,6,0)))</f>
        <v/>
      </c>
      <c r="G41" s="294"/>
      <c r="H41" s="303"/>
      <c r="I41" s="29">
        <v>1</v>
      </c>
      <c r="J41" s="30" t="s">
        <v>233</v>
      </c>
      <c r="K41" s="31">
        <f>IF(ISERROR(VLOOKUP(J41,'KAYIT LİSTESİ'!$B$4:$I$976,2,0)),"",(VLOOKUP(J41,'KAYIT LİSTESİ'!$B$4:$I$976,2,0)))</f>
        <v>342</v>
      </c>
      <c r="L41" s="32">
        <f>IF(ISERROR(VLOOKUP(J41,'KAYIT LİSTESİ'!$B$4:$I$976,4,0)),"",(VLOOKUP(J41,'KAYIT LİSTESİ'!$B$4:$I$976,4,0)))</f>
        <v>36932</v>
      </c>
      <c r="M41" s="61" t="str">
        <f>IF(ISERROR(VLOOKUP(J41,'KAYIT LİSTESİ'!$B$4:$I$976,5,0)),"",(VLOOKUP(J41,'KAYIT LİSTESİ'!$B$4:$I$976,5,0)))</f>
        <v>CEYLAN GÜMÜŞ</v>
      </c>
      <c r="N41" s="61" t="str">
        <f>IF(ISERROR(VLOOKUP(J41,'KAYIT LİSTESİ'!$B$4:$I$976,6,0)),"",(VLOOKUP(J41,'KAYIT LİSTESİ'!$B$4:$I$976,6,0)))</f>
        <v>İSTANBUL</v>
      </c>
      <c r="O41" s="307"/>
    </row>
    <row r="42" spans="1:15" ht="33" customHeight="1" x14ac:dyDescent="0.2">
      <c r="A42" s="306">
        <v>5</v>
      </c>
      <c r="B42" s="30" t="s">
        <v>435</v>
      </c>
      <c r="C42" s="31" t="str">
        <f>IF(ISERROR(VLOOKUP(B42,'KAYIT LİSTESİ'!$B$4:$I$976,2,0)),"",(VLOOKUP(B42,'KAYIT LİSTESİ'!$B$4:$I$976,2,0)))</f>
        <v/>
      </c>
      <c r="D42" s="32" t="str">
        <f>IF(ISERROR(VLOOKUP(B42,'KAYIT LİSTESİ'!$B$4:$I$976,4,0)),"",(VLOOKUP(B42,'KAYIT LİSTESİ'!$B$4:$I$976,4,0)))</f>
        <v/>
      </c>
      <c r="E42" s="61" t="str">
        <f>IF(ISERROR(VLOOKUP(B42,'KAYIT LİSTESİ'!$B$4:$I$976,5,0)),"",(VLOOKUP(B42,'KAYIT LİSTESİ'!$B$4:$I$976,5,0)))</f>
        <v/>
      </c>
      <c r="F42" s="61" t="str">
        <f>IF(ISERROR(VLOOKUP(B42,'KAYIT LİSTESİ'!$B$4:$I$976,6,0)),"",(VLOOKUP(B42,'KAYIT LİSTESİ'!$B$4:$I$976,6,0)))</f>
        <v/>
      </c>
      <c r="G42" s="294"/>
      <c r="H42" s="303"/>
      <c r="I42" s="29">
        <v>2</v>
      </c>
      <c r="J42" s="30" t="s">
        <v>234</v>
      </c>
      <c r="K42" s="31">
        <f>IF(ISERROR(VLOOKUP(J42,'KAYIT LİSTESİ'!$B$4:$I$976,2,0)),"",(VLOOKUP(J42,'KAYIT LİSTESİ'!$B$4:$I$976,2,0)))</f>
        <v>153</v>
      </c>
      <c r="L42" s="32">
        <f>IF(ISERROR(VLOOKUP(J42,'KAYIT LİSTESİ'!$B$4:$I$976,4,0)),"",(VLOOKUP(J42,'KAYIT LİSTESİ'!$B$4:$I$976,4,0)))</f>
        <v>36910</v>
      </c>
      <c r="M42" s="61" t="str">
        <f>IF(ISERROR(VLOOKUP(J42,'KAYIT LİSTESİ'!$B$4:$I$976,5,0)),"",(VLOOKUP(J42,'KAYIT LİSTESİ'!$B$4:$I$976,5,0)))</f>
        <v>ESLEM GEZEN</v>
      </c>
      <c r="N42" s="61" t="str">
        <f>IF(ISERROR(VLOOKUP(J42,'KAYIT LİSTESİ'!$B$4:$I$976,6,0)),"",(VLOOKUP(J42,'KAYIT LİSTESİ'!$B$4:$I$976,6,0)))</f>
        <v>BURSA</v>
      </c>
      <c r="O42" s="307"/>
    </row>
    <row r="43" spans="1:15" ht="33" customHeight="1" x14ac:dyDescent="0.2">
      <c r="A43" s="306">
        <v>6</v>
      </c>
      <c r="B43" s="30" t="s">
        <v>436</v>
      </c>
      <c r="C43" s="31" t="str">
        <f>IF(ISERROR(VLOOKUP(B43,'KAYIT LİSTESİ'!$B$4:$I$976,2,0)),"",(VLOOKUP(B43,'KAYIT LİSTESİ'!$B$4:$I$976,2,0)))</f>
        <v/>
      </c>
      <c r="D43" s="32" t="str">
        <f>IF(ISERROR(VLOOKUP(B43,'KAYIT LİSTESİ'!$B$4:$I$976,4,0)),"",(VLOOKUP(B43,'KAYIT LİSTESİ'!$B$4:$I$976,4,0)))</f>
        <v/>
      </c>
      <c r="E43" s="61" t="str">
        <f>IF(ISERROR(VLOOKUP(B43,'KAYIT LİSTESİ'!$B$4:$I$976,5,0)),"",(VLOOKUP(B43,'KAYIT LİSTESİ'!$B$4:$I$976,5,0)))</f>
        <v/>
      </c>
      <c r="F43" s="61" t="str">
        <f>IF(ISERROR(VLOOKUP(B43,'KAYIT LİSTESİ'!$B$4:$I$976,6,0)),"",(VLOOKUP(B43,'KAYIT LİSTESİ'!$B$4:$I$976,6,0)))</f>
        <v/>
      </c>
      <c r="G43" s="294"/>
      <c r="H43" s="303"/>
      <c r="I43" s="29">
        <v>3</v>
      </c>
      <c r="J43" s="30" t="s">
        <v>235</v>
      </c>
      <c r="K43" s="31">
        <f>IF(ISERROR(VLOOKUP(J43,'KAYIT LİSTESİ'!$B$4:$I$976,2,0)),"",(VLOOKUP(J43,'KAYIT LİSTESİ'!$B$4:$I$976,2,0)))</f>
        <v>141</v>
      </c>
      <c r="L43" s="32">
        <f>IF(ISERROR(VLOOKUP(J43,'KAYIT LİSTESİ'!$B$4:$I$976,4,0)),"",(VLOOKUP(J43,'KAYIT LİSTESİ'!$B$4:$I$976,4,0)))</f>
        <v>36526</v>
      </c>
      <c r="M43" s="61" t="str">
        <f>IF(ISERROR(VLOOKUP(J43,'KAYIT LİSTESİ'!$B$4:$I$976,5,0)),"",(VLOOKUP(J43,'KAYIT LİSTESİ'!$B$4:$I$976,5,0)))</f>
        <v>AZİME ALAN</v>
      </c>
      <c r="N43" s="61" t="str">
        <f>IF(ISERROR(VLOOKUP(J43,'KAYIT LİSTESİ'!$B$4:$I$976,6,0)),"",(VLOOKUP(J43,'KAYIT LİSTESİ'!$B$4:$I$976,6,0)))</f>
        <v>BURSA</v>
      </c>
      <c r="O43" s="307"/>
    </row>
    <row r="44" spans="1:15" ht="33" customHeight="1" x14ac:dyDescent="0.2">
      <c r="A44" s="306">
        <v>7</v>
      </c>
      <c r="B44" s="30" t="s">
        <v>437</v>
      </c>
      <c r="C44" s="31" t="str">
        <f>IF(ISERROR(VLOOKUP(B44,'KAYIT LİSTESİ'!$B$4:$I$976,2,0)),"",(VLOOKUP(B44,'KAYIT LİSTESİ'!$B$4:$I$976,2,0)))</f>
        <v/>
      </c>
      <c r="D44" s="32" t="str">
        <f>IF(ISERROR(VLOOKUP(B44,'KAYIT LİSTESİ'!$B$4:$I$976,4,0)),"",(VLOOKUP(B44,'KAYIT LİSTESİ'!$B$4:$I$976,4,0)))</f>
        <v/>
      </c>
      <c r="E44" s="61" t="str">
        <f>IF(ISERROR(VLOOKUP(B44,'KAYIT LİSTESİ'!$B$4:$I$976,5,0)),"",(VLOOKUP(B44,'KAYIT LİSTESİ'!$B$4:$I$976,5,0)))</f>
        <v/>
      </c>
      <c r="F44" s="61" t="str">
        <f>IF(ISERROR(VLOOKUP(B44,'KAYIT LİSTESİ'!$B$4:$I$976,6,0)),"",(VLOOKUP(B44,'KAYIT LİSTESİ'!$B$4:$I$976,6,0)))</f>
        <v/>
      </c>
      <c r="G44" s="294"/>
      <c r="H44" s="303"/>
      <c r="I44" s="29">
        <v>4</v>
      </c>
      <c r="J44" s="30" t="s">
        <v>236</v>
      </c>
      <c r="K44" s="31">
        <f>IF(ISERROR(VLOOKUP(J44,'KAYIT LİSTESİ'!$B$4:$I$976,2,0)),"",(VLOOKUP(J44,'KAYIT LİSTESİ'!$B$4:$I$976,2,0)))</f>
        <v>36</v>
      </c>
      <c r="L44" s="32">
        <f>IF(ISERROR(VLOOKUP(J44,'KAYIT LİSTESİ'!$B$4:$I$976,4,0)),"",(VLOOKUP(J44,'KAYIT LİSTESİ'!$B$4:$I$976,4,0)))</f>
        <v>37863</v>
      </c>
      <c r="M44" s="61" t="str">
        <f>IF(ISERROR(VLOOKUP(J44,'KAYIT LİSTESİ'!$B$4:$I$976,5,0)),"",(VLOOKUP(J44,'KAYIT LİSTESİ'!$B$4:$I$976,5,0)))</f>
        <v>HATİCE BALKIR</v>
      </c>
      <c r="N44" s="61" t="str">
        <f>IF(ISERROR(VLOOKUP(J44,'KAYIT LİSTESİ'!$B$4:$I$976,6,0)),"",(VLOOKUP(J44,'KAYIT LİSTESİ'!$B$4:$I$976,6,0)))</f>
        <v>AKSARAY</v>
      </c>
      <c r="O44" s="307"/>
    </row>
    <row r="45" spans="1:15" ht="33" customHeight="1" x14ac:dyDescent="0.2">
      <c r="A45" s="306">
        <v>8</v>
      </c>
      <c r="B45" s="30" t="s">
        <v>438</v>
      </c>
      <c r="C45" s="31" t="str">
        <f>IF(ISERROR(VLOOKUP(B45,'KAYIT LİSTESİ'!$B$4:$I$976,2,0)),"",(VLOOKUP(B45,'KAYIT LİSTESİ'!$B$4:$I$976,2,0)))</f>
        <v/>
      </c>
      <c r="D45" s="32" t="str">
        <f>IF(ISERROR(VLOOKUP(B45,'KAYIT LİSTESİ'!$B$4:$I$976,4,0)),"",(VLOOKUP(B45,'KAYIT LİSTESİ'!$B$4:$I$976,4,0)))</f>
        <v/>
      </c>
      <c r="E45" s="61" t="str">
        <f>IF(ISERROR(VLOOKUP(B45,'KAYIT LİSTESİ'!$B$4:$I$976,5,0)),"",(VLOOKUP(B45,'KAYIT LİSTESİ'!$B$4:$I$976,5,0)))</f>
        <v/>
      </c>
      <c r="F45" s="61" t="str">
        <f>IF(ISERROR(VLOOKUP(B45,'KAYIT LİSTESİ'!$B$4:$I$976,6,0)),"",(VLOOKUP(B45,'KAYIT LİSTESİ'!$B$4:$I$976,6,0)))</f>
        <v/>
      </c>
      <c r="G45" s="294"/>
      <c r="H45" s="303"/>
      <c r="I45" s="29">
        <v>5</v>
      </c>
      <c r="J45" s="30" t="s">
        <v>237</v>
      </c>
      <c r="K45" s="31">
        <f>IF(ISERROR(VLOOKUP(J45,'KAYIT LİSTESİ'!$B$4:$I$976,2,0)),"",(VLOOKUP(J45,'KAYIT LİSTESİ'!$B$4:$I$976,2,0)))</f>
        <v>26</v>
      </c>
      <c r="L45" s="32">
        <f>IF(ISERROR(VLOOKUP(J45,'KAYIT LİSTESİ'!$B$4:$I$976,4,0)),"",(VLOOKUP(J45,'KAYIT LİSTESİ'!$B$4:$I$976,4,0)))</f>
        <v>37622</v>
      </c>
      <c r="M45" s="61" t="str">
        <f>IF(ISERROR(VLOOKUP(J45,'KAYIT LİSTESİ'!$B$4:$I$976,5,0)),"",(VLOOKUP(J45,'KAYIT LİSTESİ'!$B$4:$I$976,5,0)))</f>
        <v>SELDA EŞSİZ</v>
      </c>
      <c r="N45" s="61" t="str">
        <f>IF(ISERROR(VLOOKUP(J45,'KAYIT LİSTESİ'!$B$4:$I$976,6,0)),"",(VLOOKUP(J45,'KAYIT LİSTESİ'!$B$4:$I$976,6,0)))</f>
        <v>AĞRI</v>
      </c>
      <c r="O45" s="307"/>
    </row>
    <row r="46" spans="1:15" ht="33" customHeight="1" x14ac:dyDescent="0.2">
      <c r="A46" s="603" t="s">
        <v>55</v>
      </c>
      <c r="B46" s="524"/>
      <c r="C46" s="524"/>
      <c r="D46" s="524"/>
      <c r="E46" s="524"/>
      <c r="F46" s="524"/>
      <c r="G46" s="524"/>
      <c r="H46" s="303"/>
      <c r="I46" s="29">
        <v>6</v>
      </c>
      <c r="J46" s="30" t="s">
        <v>238</v>
      </c>
      <c r="K46" s="31">
        <f>IF(ISERROR(VLOOKUP(J46,'KAYIT LİSTESİ'!$B$4:$I$976,2,0)),"",(VLOOKUP(J46,'KAYIT LİSTESİ'!$B$4:$I$976,2,0)))</f>
        <v>24</v>
      </c>
      <c r="L46" s="32">
        <f>IF(ISERROR(VLOOKUP(J46,'KAYIT LİSTESİ'!$B$4:$I$976,4,0)),"",(VLOOKUP(J46,'KAYIT LİSTESİ'!$B$4:$I$976,4,0)))</f>
        <v>37330</v>
      </c>
      <c r="M46" s="61" t="str">
        <f>IF(ISERROR(VLOOKUP(J46,'KAYIT LİSTESİ'!$B$4:$I$976,5,0)),"",(VLOOKUP(J46,'KAYIT LİSTESİ'!$B$4:$I$976,5,0)))</f>
        <v>KADER GİRGİN</v>
      </c>
      <c r="N46" s="61" t="str">
        <f>IF(ISERROR(VLOOKUP(J46,'KAYIT LİSTESİ'!$B$4:$I$976,6,0)),"",(VLOOKUP(J46,'KAYIT LİSTESİ'!$B$4:$I$976,6,0)))</f>
        <v>AĞRI</v>
      </c>
      <c r="O46" s="307"/>
    </row>
    <row r="47" spans="1:15" ht="33" customHeight="1" x14ac:dyDescent="0.2">
      <c r="A47" s="304" t="s">
        <v>12</v>
      </c>
      <c r="B47" s="57" t="s">
        <v>261</v>
      </c>
      <c r="C47" s="57" t="s">
        <v>260</v>
      </c>
      <c r="D47" s="58" t="s">
        <v>13</v>
      </c>
      <c r="E47" s="59" t="s">
        <v>14</v>
      </c>
      <c r="F47" s="59" t="s">
        <v>57</v>
      </c>
      <c r="G47" s="57" t="s">
        <v>680</v>
      </c>
      <c r="H47" s="303"/>
      <c r="I47" s="29">
        <v>7</v>
      </c>
      <c r="J47" s="30" t="s">
        <v>626</v>
      </c>
      <c r="K47" s="31">
        <f>IF(ISERROR(VLOOKUP(J47,'KAYIT LİSTESİ'!$B$4:$I$976,2,0)),"",(VLOOKUP(J47,'KAYIT LİSTESİ'!$B$4:$I$976,2,0)))</f>
        <v>21</v>
      </c>
      <c r="L47" s="32">
        <f>IF(ISERROR(VLOOKUP(J47,'KAYIT LİSTESİ'!$B$4:$I$976,4,0)),"",(VLOOKUP(J47,'KAYIT LİSTESİ'!$B$4:$I$976,4,0)))</f>
        <v>37270</v>
      </c>
      <c r="M47" s="61" t="str">
        <f>IF(ISERROR(VLOOKUP(J47,'KAYIT LİSTESİ'!$B$4:$I$976,5,0)),"",(VLOOKUP(J47,'KAYIT LİSTESİ'!$B$4:$I$976,5,0)))</f>
        <v>ASLI KIZILKAYA</v>
      </c>
      <c r="N47" s="61" t="str">
        <f>IF(ISERROR(VLOOKUP(J47,'KAYIT LİSTESİ'!$B$4:$I$976,6,0)),"",(VLOOKUP(J47,'KAYIT LİSTESİ'!$B$4:$I$976,6,0)))</f>
        <v>AĞRI</v>
      </c>
      <c r="O47" s="307"/>
    </row>
    <row r="48" spans="1:15" ht="33" customHeight="1" x14ac:dyDescent="0.2">
      <c r="A48" s="306">
        <v>1</v>
      </c>
      <c r="B48" s="30" t="s">
        <v>439</v>
      </c>
      <c r="C48" s="31" t="str">
        <f>IF(ISERROR(VLOOKUP(B48,'KAYIT LİSTESİ'!$B$4:$I$976,2,0)),"",(VLOOKUP(B48,'KAYIT LİSTESİ'!$B$4:$I$976,2,0)))</f>
        <v/>
      </c>
      <c r="D48" s="32" t="str">
        <f>IF(ISERROR(VLOOKUP(B48,'KAYIT LİSTESİ'!$B$4:$I$976,4,0)),"",(VLOOKUP(B48,'KAYIT LİSTESİ'!$B$4:$I$976,4,0)))</f>
        <v/>
      </c>
      <c r="E48" s="61" t="str">
        <f>IF(ISERROR(VLOOKUP(B48,'KAYIT LİSTESİ'!$B$4:$I$976,5,0)),"",(VLOOKUP(B48,'KAYIT LİSTESİ'!$B$4:$I$976,5,0)))</f>
        <v/>
      </c>
      <c r="F48" s="61" t="str">
        <f>IF(ISERROR(VLOOKUP(B48,'KAYIT LİSTESİ'!$B$4:$I$976,6,0)),"",(VLOOKUP(B48,'KAYIT LİSTESİ'!$B$4:$I$976,6,0)))</f>
        <v/>
      </c>
      <c r="G48" s="294"/>
      <c r="H48" s="303"/>
      <c r="I48" s="29">
        <v>8</v>
      </c>
      <c r="J48" s="30" t="s">
        <v>627</v>
      </c>
      <c r="K48" s="31">
        <f>IF(ISERROR(VLOOKUP(J48,'KAYIT LİSTESİ'!$B$4:$I$976,2,0)),"",(VLOOKUP(J48,'KAYIT LİSTESİ'!$B$4:$I$976,2,0)))</f>
        <v>299</v>
      </c>
      <c r="L48" s="32">
        <f>IF(ISERROR(VLOOKUP(J48,'KAYIT LİSTESİ'!$B$4:$I$976,4,0)),"",(VLOOKUP(J48,'KAYIT LİSTESİ'!$B$4:$I$976,4,0)))</f>
        <v>37851</v>
      </c>
      <c r="M48" s="61" t="str">
        <f>IF(ISERROR(VLOOKUP(J48,'KAYIT LİSTESİ'!$B$4:$I$976,5,0)),"",(VLOOKUP(J48,'KAYIT LİSTESİ'!$B$4:$I$976,5,0)))</f>
        <v>İREM NUR ÇİVİT</v>
      </c>
      <c r="N48" s="61" t="str">
        <f>IF(ISERROR(VLOOKUP(J48,'KAYIT LİSTESİ'!$B$4:$I$976,6,0)),"",(VLOOKUP(J48,'KAYIT LİSTESİ'!$B$4:$I$976,6,0)))</f>
        <v>ISPARTA</v>
      </c>
      <c r="O48" s="307"/>
    </row>
    <row r="49" spans="1:15" ht="33" customHeight="1" x14ac:dyDescent="0.2">
      <c r="A49" s="306">
        <v>2</v>
      </c>
      <c r="B49" s="30" t="s">
        <v>440</v>
      </c>
      <c r="C49" s="31" t="str">
        <f>IF(ISERROR(VLOOKUP(B49,'KAYIT LİSTESİ'!$B$4:$I$976,2,0)),"",(VLOOKUP(B49,'KAYIT LİSTESİ'!$B$4:$I$976,2,0)))</f>
        <v/>
      </c>
      <c r="D49" s="32" t="str">
        <f>IF(ISERROR(VLOOKUP(B49,'KAYIT LİSTESİ'!$B$4:$I$976,4,0)),"",(VLOOKUP(B49,'KAYIT LİSTESİ'!$B$4:$I$976,4,0)))</f>
        <v/>
      </c>
      <c r="E49" s="61" t="str">
        <f>IF(ISERROR(VLOOKUP(B49,'KAYIT LİSTESİ'!$B$4:$I$976,5,0)),"",(VLOOKUP(B49,'KAYIT LİSTESİ'!$B$4:$I$976,5,0)))</f>
        <v/>
      </c>
      <c r="F49" s="61" t="str">
        <f>IF(ISERROR(VLOOKUP(B49,'KAYIT LİSTESİ'!$B$4:$I$976,6,0)),"",(VLOOKUP(B49,'KAYIT LİSTESİ'!$B$4:$I$976,6,0)))</f>
        <v/>
      </c>
      <c r="G49" s="294"/>
      <c r="H49" s="303"/>
      <c r="I49" s="29">
        <v>9</v>
      </c>
      <c r="J49" s="30" t="s">
        <v>628</v>
      </c>
      <c r="K49" s="31">
        <f>IF(ISERROR(VLOOKUP(J49,'KAYIT LİSTESİ'!$B$4:$I$976,2,0)),"",(VLOOKUP(J49,'KAYIT LİSTESİ'!$B$4:$I$976,2,0)))</f>
        <v>292</v>
      </c>
      <c r="L49" s="32">
        <f>IF(ISERROR(VLOOKUP(J49,'KAYIT LİSTESİ'!$B$4:$I$976,4,0)),"",(VLOOKUP(J49,'KAYIT LİSTESİ'!$B$4:$I$976,4,0)))</f>
        <v>37773</v>
      </c>
      <c r="M49" s="61" t="str">
        <f>IF(ISERROR(VLOOKUP(J49,'KAYIT LİSTESİ'!$B$4:$I$976,5,0)),"",(VLOOKUP(J49,'KAYIT LİSTESİ'!$B$4:$I$976,5,0)))</f>
        <v>EMİNE SARIYILDIZ</v>
      </c>
      <c r="N49" s="61" t="str">
        <f>IF(ISERROR(VLOOKUP(J49,'KAYIT LİSTESİ'!$B$4:$I$976,6,0)),"",(VLOOKUP(J49,'KAYIT LİSTESİ'!$B$4:$I$976,6,0)))</f>
        <v>ISPARTA</v>
      </c>
      <c r="O49" s="307"/>
    </row>
    <row r="50" spans="1:15" ht="33" customHeight="1" x14ac:dyDescent="0.2">
      <c r="A50" s="306">
        <v>3</v>
      </c>
      <c r="B50" s="30" t="s">
        <v>441</v>
      </c>
      <c r="C50" s="31" t="str">
        <f>IF(ISERROR(VLOOKUP(B50,'KAYIT LİSTESİ'!$B$4:$I$976,2,0)),"",(VLOOKUP(B50,'KAYIT LİSTESİ'!$B$4:$I$976,2,0)))</f>
        <v/>
      </c>
      <c r="D50" s="32" t="str">
        <f>IF(ISERROR(VLOOKUP(B50,'KAYIT LİSTESİ'!$B$4:$I$976,4,0)),"",(VLOOKUP(B50,'KAYIT LİSTESİ'!$B$4:$I$976,4,0)))</f>
        <v/>
      </c>
      <c r="E50" s="61" t="str">
        <f>IF(ISERROR(VLOOKUP(B50,'KAYIT LİSTESİ'!$B$4:$I$976,5,0)),"",(VLOOKUP(B50,'KAYIT LİSTESİ'!$B$4:$I$976,5,0)))</f>
        <v/>
      </c>
      <c r="F50" s="61" t="str">
        <f>IF(ISERROR(VLOOKUP(B50,'KAYIT LİSTESİ'!$B$4:$I$976,6,0)),"",(VLOOKUP(B50,'KAYIT LİSTESİ'!$B$4:$I$976,6,0)))</f>
        <v/>
      </c>
      <c r="G50" s="294"/>
      <c r="H50" s="303"/>
      <c r="I50" s="523" t="s">
        <v>55</v>
      </c>
      <c r="J50" s="531"/>
      <c r="K50" s="531"/>
      <c r="L50" s="531"/>
      <c r="M50" s="531"/>
      <c r="N50" s="531"/>
      <c r="O50" s="602"/>
    </row>
    <row r="51" spans="1:15" ht="33" customHeight="1" x14ac:dyDescent="0.2">
      <c r="A51" s="306">
        <v>4</v>
      </c>
      <c r="B51" s="30" t="s">
        <v>442</v>
      </c>
      <c r="C51" s="31" t="str">
        <f>IF(ISERROR(VLOOKUP(B51,'KAYIT LİSTESİ'!$B$4:$I$976,2,0)),"",(VLOOKUP(B51,'KAYIT LİSTESİ'!$B$4:$I$976,2,0)))</f>
        <v/>
      </c>
      <c r="D51" s="32" t="str">
        <f>IF(ISERROR(VLOOKUP(B51,'KAYIT LİSTESİ'!$B$4:$I$976,4,0)),"",(VLOOKUP(B51,'KAYIT LİSTESİ'!$B$4:$I$976,4,0)))</f>
        <v/>
      </c>
      <c r="E51" s="61" t="str">
        <f>IF(ISERROR(VLOOKUP(B51,'KAYIT LİSTESİ'!$B$4:$I$976,5,0)),"",(VLOOKUP(B51,'KAYIT LİSTESİ'!$B$4:$I$976,5,0)))</f>
        <v/>
      </c>
      <c r="F51" s="61" t="str">
        <f>IF(ISERROR(VLOOKUP(B51,'KAYIT LİSTESİ'!$B$4:$I$976,6,0)),"",(VLOOKUP(B51,'KAYIT LİSTESİ'!$B$4:$I$976,6,0)))</f>
        <v/>
      </c>
      <c r="G51" s="294"/>
      <c r="H51" s="303"/>
      <c r="I51" s="60" t="s">
        <v>12</v>
      </c>
      <c r="J51" s="57" t="s">
        <v>261</v>
      </c>
      <c r="K51" s="57" t="s">
        <v>260</v>
      </c>
      <c r="L51" s="58" t="s">
        <v>13</v>
      </c>
      <c r="M51" s="59" t="s">
        <v>14</v>
      </c>
      <c r="N51" s="59" t="s">
        <v>21</v>
      </c>
      <c r="O51" s="305" t="s">
        <v>680</v>
      </c>
    </row>
    <row r="52" spans="1:15" ht="33" customHeight="1" x14ac:dyDescent="0.2">
      <c r="A52" s="306">
        <v>5</v>
      </c>
      <c r="B52" s="30" t="s">
        <v>443</v>
      </c>
      <c r="C52" s="31" t="str">
        <f>IF(ISERROR(VLOOKUP(B52,'KAYIT LİSTESİ'!$B$4:$I$976,2,0)),"",(VLOOKUP(B52,'KAYIT LİSTESİ'!$B$4:$I$976,2,0)))</f>
        <v/>
      </c>
      <c r="D52" s="32" t="str">
        <f>IF(ISERROR(VLOOKUP(B52,'KAYIT LİSTESİ'!$B$4:$I$976,4,0)),"",(VLOOKUP(B52,'KAYIT LİSTESİ'!$B$4:$I$976,4,0)))</f>
        <v/>
      </c>
      <c r="E52" s="61" t="str">
        <f>IF(ISERROR(VLOOKUP(B52,'KAYIT LİSTESİ'!$B$4:$I$976,5,0)),"",(VLOOKUP(B52,'KAYIT LİSTESİ'!$B$4:$I$976,5,0)))</f>
        <v/>
      </c>
      <c r="F52" s="61" t="str">
        <f>IF(ISERROR(VLOOKUP(B52,'KAYIT LİSTESİ'!$B$4:$I$976,6,0)),"",(VLOOKUP(B52,'KAYIT LİSTESİ'!$B$4:$I$976,6,0)))</f>
        <v/>
      </c>
      <c r="G52" s="294"/>
      <c r="H52" s="303"/>
      <c r="I52" s="29">
        <v>1</v>
      </c>
      <c r="J52" s="30" t="s">
        <v>239</v>
      </c>
      <c r="K52" s="31">
        <f>IF(ISERROR(VLOOKUP(J52,'KAYIT LİSTESİ'!$B$4:$I$976,2,0)),"",(VLOOKUP(J52,'KAYIT LİSTESİ'!$B$4:$I$976,2,0)))</f>
        <v>130</v>
      </c>
      <c r="L52" s="32">
        <f>IF(ISERROR(VLOOKUP(J52,'KAYIT LİSTESİ'!$B$4:$I$976,4,0)),"",(VLOOKUP(J52,'KAYIT LİSTESİ'!$B$4:$I$976,4,0)))</f>
        <v>37872</v>
      </c>
      <c r="M52" s="61" t="str">
        <f>IF(ISERROR(VLOOKUP(J52,'KAYIT LİSTESİ'!$B$4:$I$976,5,0)),"",(VLOOKUP(J52,'KAYIT LİSTESİ'!$B$4:$I$976,5,0)))</f>
        <v>NURSENA DERİN</v>
      </c>
      <c r="N52" s="61" t="str">
        <f>IF(ISERROR(VLOOKUP(J52,'KAYIT LİSTESİ'!$B$4:$I$976,6,0)),"",(VLOOKUP(J52,'KAYIT LİSTESİ'!$B$4:$I$976,6,0)))</f>
        <v>BOLU</v>
      </c>
      <c r="O52" s="307"/>
    </row>
    <row r="53" spans="1:15" ht="33" customHeight="1" x14ac:dyDescent="0.2">
      <c r="A53" s="306">
        <v>6</v>
      </c>
      <c r="B53" s="30" t="s">
        <v>444</v>
      </c>
      <c r="C53" s="31" t="str">
        <f>IF(ISERROR(VLOOKUP(B53,'KAYIT LİSTESİ'!$B$4:$I$976,2,0)),"",(VLOOKUP(B53,'KAYIT LİSTESİ'!$B$4:$I$976,2,0)))</f>
        <v/>
      </c>
      <c r="D53" s="32" t="str">
        <f>IF(ISERROR(VLOOKUP(B53,'KAYIT LİSTESİ'!$B$4:$I$976,4,0)),"",(VLOOKUP(B53,'KAYIT LİSTESİ'!$B$4:$I$976,4,0)))</f>
        <v/>
      </c>
      <c r="E53" s="61" t="str">
        <f>IF(ISERROR(VLOOKUP(B53,'KAYIT LİSTESİ'!$B$4:$I$976,5,0)),"",(VLOOKUP(B53,'KAYIT LİSTESİ'!$B$4:$I$976,5,0)))</f>
        <v/>
      </c>
      <c r="F53" s="61" t="str">
        <f>IF(ISERROR(VLOOKUP(B53,'KAYIT LİSTESİ'!$B$4:$I$976,6,0)),"",(VLOOKUP(B53,'KAYIT LİSTESİ'!$B$4:$I$976,6,0)))</f>
        <v/>
      </c>
      <c r="G53" s="294"/>
      <c r="H53" s="303"/>
      <c r="I53" s="29">
        <v>2</v>
      </c>
      <c r="J53" s="30" t="s">
        <v>240</v>
      </c>
      <c r="K53" s="31">
        <f>IF(ISERROR(VLOOKUP(J53,'KAYIT LİSTESİ'!$B$4:$I$976,2,0)),"",(VLOOKUP(J53,'KAYIT LİSTESİ'!$B$4:$I$976,2,0)))</f>
        <v>368</v>
      </c>
      <c r="L53" s="32">
        <f>IF(ISERROR(VLOOKUP(J53,'KAYIT LİSTESİ'!$B$4:$I$976,4,0)),"",(VLOOKUP(J53,'KAYIT LİSTESİ'!$B$4:$I$976,4,0)))</f>
        <v>36925</v>
      </c>
      <c r="M53" s="61" t="str">
        <f>IF(ISERROR(VLOOKUP(J53,'KAYIT LİSTESİ'!$B$4:$I$976,5,0)),"",(VLOOKUP(J53,'KAYIT LİSTESİ'!$B$4:$I$976,5,0)))</f>
        <v>FATMA NUR AYTEPE</v>
      </c>
      <c r="N53" s="61" t="str">
        <f>IF(ISERROR(VLOOKUP(J53,'KAYIT LİSTESİ'!$B$4:$I$976,6,0)),"",(VLOOKUP(J53,'KAYIT LİSTESİ'!$B$4:$I$976,6,0)))</f>
        <v>İSTANBUL</v>
      </c>
      <c r="O53" s="307"/>
    </row>
    <row r="54" spans="1:15" ht="33" customHeight="1" x14ac:dyDescent="0.2">
      <c r="A54" s="306">
        <v>7</v>
      </c>
      <c r="B54" s="30" t="s">
        <v>445</v>
      </c>
      <c r="C54" s="31" t="str">
        <f>IF(ISERROR(VLOOKUP(B54,'KAYIT LİSTESİ'!$B$4:$I$976,2,0)),"",(VLOOKUP(B54,'KAYIT LİSTESİ'!$B$4:$I$976,2,0)))</f>
        <v/>
      </c>
      <c r="D54" s="32" t="str">
        <f>IF(ISERROR(VLOOKUP(B54,'KAYIT LİSTESİ'!$B$4:$I$976,4,0)),"",(VLOOKUP(B54,'KAYIT LİSTESİ'!$B$4:$I$976,4,0)))</f>
        <v/>
      </c>
      <c r="E54" s="61" t="str">
        <f>IF(ISERROR(VLOOKUP(B54,'KAYIT LİSTESİ'!$B$4:$I$976,5,0)),"",(VLOOKUP(B54,'KAYIT LİSTESİ'!$B$4:$I$976,5,0)))</f>
        <v/>
      </c>
      <c r="F54" s="61" t="str">
        <f>IF(ISERROR(VLOOKUP(B54,'KAYIT LİSTESİ'!$B$4:$I$976,6,0)),"",(VLOOKUP(B54,'KAYIT LİSTESİ'!$B$4:$I$976,6,0)))</f>
        <v/>
      </c>
      <c r="G54" s="294"/>
      <c r="H54" s="303"/>
      <c r="I54" s="29">
        <v>3</v>
      </c>
      <c r="J54" s="30" t="s">
        <v>241</v>
      </c>
      <c r="K54" s="31">
        <f>IF(ISERROR(VLOOKUP(J54,'KAYIT LİSTESİ'!$B$4:$I$976,2,0)),"",(VLOOKUP(J54,'KAYIT LİSTESİ'!$B$4:$I$976,2,0)))</f>
        <v>587</v>
      </c>
      <c r="L54" s="32">
        <f>IF(ISERROR(VLOOKUP(J54,'KAYIT LİSTESİ'!$B$4:$I$976,4,0)),"",(VLOOKUP(J54,'KAYIT LİSTESİ'!$B$4:$I$976,4,0)))</f>
        <v>37313</v>
      </c>
      <c r="M54" s="61" t="str">
        <f>IF(ISERROR(VLOOKUP(J54,'KAYIT LİSTESİ'!$B$4:$I$976,5,0)),"",(VLOOKUP(J54,'KAYIT LİSTESİ'!$B$4:$I$976,5,0)))</f>
        <v>YELİZ KADEM</v>
      </c>
      <c r="N54" s="61" t="str">
        <f>IF(ISERROR(VLOOKUP(J54,'KAYIT LİSTESİ'!$B$4:$I$976,6,0)),"",(VLOOKUP(J54,'KAYIT LİSTESİ'!$B$4:$I$976,6,0)))</f>
        <v>MUĞLA</v>
      </c>
      <c r="O54" s="307"/>
    </row>
    <row r="55" spans="1:15" ht="33" customHeight="1" x14ac:dyDescent="0.2">
      <c r="A55" s="306">
        <v>8</v>
      </c>
      <c r="B55" s="30" t="s">
        <v>446</v>
      </c>
      <c r="C55" s="31" t="str">
        <f>IF(ISERROR(VLOOKUP(B55,'KAYIT LİSTESİ'!$B$4:$I$976,2,0)),"",(VLOOKUP(B55,'KAYIT LİSTESİ'!$B$4:$I$976,2,0)))</f>
        <v/>
      </c>
      <c r="D55" s="32" t="str">
        <f>IF(ISERROR(VLOOKUP(B55,'KAYIT LİSTESİ'!$B$4:$I$976,4,0)),"",(VLOOKUP(B55,'KAYIT LİSTESİ'!$B$4:$I$976,4,0)))</f>
        <v/>
      </c>
      <c r="E55" s="61" t="str">
        <f>IF(ISERROR(VLOOKUP(B55,'KAYIT LİSTESİ'!$B$4:$I$976,5,0)),"",(VLOOKUP(B55,'KAYIT LİSTESİ'!$B$4:$I$976,5,0)))</f>
        <v/>
      </c>
      <c r="F55" s="61" t="str">
        <f>IF(ISERROR(VLOOKUP(B55,'KAYIT LİSTESİ'!$B$4:$I$976,6,0)),"",(VLOOKUP(B55,'KAYIT LİSTESİ'!$B$4:$I$976,6,0)))</f>
        <v/>
      </c>
      <c r="G55" s="294"/>
      <c r="H55" s="303"/>
      <c r="I55" s="29">
        <v>4</v>
      </c>
      <c r="J55" s="30" t="s">
        <v>242</v>
      </c>
      <c r="K55" s="31">
        <f>IF(ISERROR(VLOOKUP(J55,'KAYIT LİSTESİ'!$B$4:$I$976,2,0)),"",(VLOOKUP(J55,'KAYIT LİSTESİ'!$B$4:$I$976,2,0)))</f>
        <v>474</v>
      </c>
      <c r="L55" s="32">
        <f>IF(ISERROR(VLOOKUP(J55,'KAYIT LİSTESİ'!$B$4:$I$976,4,0)),"",(VLOOKUP(J55,'KAYIT LİSTESİ'!$B$4:$I$976,4,0)))</f>
        <v>36588</v>
      </c>
      <c r="M55" s="61" t="str">
        <f>IF(ISERROR(VLOOKUP(J55,'KAYIT LİSTESİ'!$B$4:$I$976,5,0)),"",(VLOOKUP(J55,'KAYIT LİSTESİ'!$B$4:$I$976,5,0)))</f>
        <v>TUĞBA KURTDEDEOĞLU</v>
      </c>
      <c r="N55" s="61" t="str">
        <f>IF(ISERROR(VLOOKUP(J55,'KAYIT LİSTESİ'!$B$4:$I$976,6,0)),"",(VLOOKUP(J55,'KAYIT LİSTESİ'!$B$4:$I$976,6,0)))</f>
        <v>KASTAMONU</v>
      </c>
      <c r="O55" s="307"/>
    </row>
    <row r="56" spans="1:15" ht="33" customHeight="1" x14ac:dyDescent="0.2">
      <c r="A56" s="603" t="s">
        <v>56</v>
      </c>
      <c r="B56" s="524"/>
      <c r="C56" s="524"/>
      <c r="D56" s="524"/>
      <c r="E56" s="524"/>
      <c r="F56" s="524"/>
      <c r="G56" s="524"/>
      <c r="H56" s="303"/>
      <c r="I56" s="29">
        <v>5</v>
      </c>
      <c r="J56" s="30" t="s">
        <v>243</v>
      </c>
      <c r="K56" s="31">
        <f>IF(ISERROR(VLOOKUP(J56,'KAYIT LİSTESİ'!$B$4:$I$976,2,0)),"",(VLOOKUP(J56,'KAYIT LİSTESİ'!$B$4:$I$976,2,0)))</f>
        <v>124</v>
      </c>
      <c r="L56" s="32">
        <f>IF(ISERROR(VLOOKUP(J56,'KAYIT LİSTESİ'!$B$4:$I$976,4,0)),"",(VLOOKUP(J56,'KAYIT LİSTESİ'!$B$4:$I$976,4,0)))</f>
        <v>36662</v>
      </c>
      <c r="M56" s="61" t="str">
        <f>IF(ISERROR(VLOOKUP(J56,'KAYIT LİSTESİ'!$B$4:$I$976,5,0)),"",(VLOOKUP(J56,'KAYIT LİSTESİ'!$B$4:$I$976,5,0)))</f>
        <v>EZGİ SERT</v>
      </c>
      <c r="N56" s="61" t="str">
        <f>IF(ISERROR(VLOOKUP(J56,'KAYIT LİSTESİ'!$B$4:$I$976,6,0)),"",(VLOOKUP(J56,'KAYIT LİSTESİ'!$B$4:$I$976,6,0)))</f>
        <v>BOLU</v>
      </c>
      <c r="O56" s="307"/>
    </row>
    <row r="57" spans="1:15" ht="33" customHeight="1" x14ac:dyDescent="0.2">
      <c r="A57" s="304" t="s">
        <v>12</v>
      </c>
      <c r="B57" s="57" t="s">
        <v>261</v>
      </c>
      <c r="C57" s="57" t="s">
        <v>260</v>
      </c>
      <c r="D57" s="58" t="s">
        <v>13</v>
      </c>
      <c r="E57" s="59" t="s">
        <v>14</v>
      </c>
      <c r="F57" s="59" t="s">
        <v>57</v>
      </c>
      <c r="G57" s="57" t="s">
        <v>680</v>
      </c>
      <c r="H57" s="303"/>
      <c r="I57" s="29">
        <v>6</v>
      </c>
      <c r="J57" s="30" t="s">
        <v>244</v>
      </c>
      <c r="K57" s="31">
        <f>IF(ISERROR(VLOOKUP(J57,'KAYIT LİSTESİ'!$B$4:$I$976,2,0)),"",(VLOOKUP(J57,'KAYIT LİSTESİ'!$B$4:$I$976,2,0)))</f>
        <v>331</v>
      </c>
      <c r="L57" s="32">
        <f>IF(ISERROR(VLOOKUP(J57,'KAYIT LİSTESİ'!$B$4:$I$976,4,0)),"",(VLOOKUP(J57,'KAYIT LİSTESİ'!$B$4:$I$976,4,0)))</f>
        <v>37015</v>
      </c>
      <c r="M57" s="61" t="str">
        <f>IF(ISERROR(VLOOKUP(J57,'KAYIT LİSTESİ'!$B$4:$I$976,5,0)),"",(VLOOKUP(J57,'KAYIT LİSTESİ'!$B$4:$I$976,5,0)))</f>
        <v>BERİVAN ÜRÜN</v>
      </c>
      <c r="N57" s="61" t="str">
        <f>IF(ISERROR(VLOOKUP(J57,'KAYIT LİSTESİ'!$B$4:$I$976,6,0)),"",(VLOOKUP(J57,'KAYIT LİSTESİ'!$B$4:$I$976,6,0)))</f>
        <v>İSTANBUL</v>
      </c>
      <c r="O57" s="307"/>
    </row>
    <row r="58" spans="1:15" ht="33" customHeight="1" x14ac:dyDescent="0.2">
      <c r="A58" s="306">
        <v>1</v>
      </c>
      <c r="B58" s="30" t="s">
        <v>447</v>
      </c>
      <c r="C58" s="31" t="str">
        <f>IF(ISERROR(VLOOKUP(B58,'KAYIT LİSTESİ'!$B$4:$I$976,2,0)),"",(VLOOKUP(B58,'KAYIT LİSTESİ'!$B$4:$I$976,2,0)))</f>
        <v/>
      </c>
      <c r="D58" s="32" t="str">
        <f>IF(ISERROR(VLOOKUP(B58,'KAYIT LİSTESİ'!$B$4:$I$976,4,0)),"",(VLOOKUP(B58,'KAYIT LİSTESİ'!$B$4:$I$976,4,0)))</f>
        <v/>
      </c>
      <c r="E58" s="61" t="str">
        <f>IF(ISERROR(VLOOKUP(B58,'KAYIT LİSTESİ'!$B$4:$I$976,5,0)),"",(VLOOKUP(B58,'KAYIT LİSTESİ'!$B$4:$I$976,5,0)))</f>
        <v/>
      </c>
      <c r="F58" s="61" t="str">
        <f>IF(ISERROR(VLOOKUP(B58,'KAYIT LİSTESİ'!$B$4:$I$976,6,0)),"",(VLOOKUP(B58,'KAYIT LİSTESİ'!$B$4:$I$976,6,0)))</f>
        <v/>
      </c>
      <c r="G58" s="294"/>
      <c r="H58" s="303"/>
      <c r="I58" s="29">
        <v>7</v>
      </c>
      <c r="J58" s="30" t="s">
        <v>629</v>
      </c>
      <c r="K58" s="31">
        <f>IF(ISERROR(VLOOKUP(J58,'KAYIT LİSTESİ'!$B$4:$I$976,2,0)),"",(VLOOKUP(J58,'KAYIT LİSTESİ'!$B$4:$I$976,2,0)))</f>
        <v>586</v>
      </c>
      <c r="L58" s="32">
        <f>IF(ISERROR(VLOOKUP(J58,'KAYIT LİSTESİ'!$B$4:$I$976,4,0)),"",(VLOOKUP(J58,'KAYIT LİSTESİ'!$B$4:$I$976,4,0)))</f>
        <v>36978</v>
      </c>
      <c r="M58" s="61" t="str">
        <f>IF(ISERROR(VLOOKUP(J58,'KAYIT LİSTESİ'!$B$4:$I$976,5,0)),"",(VLOOKUP(J58,'KAYIT LİSTESİ'!$B$4:$I$976,5,0)))</f>
        <v>SELENAY YALÇIN</v>
      </c>
      <c r="N58" s="61" t="str">
        <f>IF(ISERROR(VLOOKUP(J58,'KAYIT LİSTESİ'!$B$4:$I$976,6,0)),"",(VLOOKUP(J58,'KAYIT LİSTESİ'!$B$4:$I$976,6,0)))</f>
        <v>MUĞLA</v>
      </c>
      <c r="O58" s="307"/>
    </row>
    <row r="59" spans="1:15" ht="33" customHeight="1" x14ac:dyDescent="0.2">
      <c r="A59" s="306">
        <v>2</v>
      </c>
      <c r="B59" s="30" t="s">
        <v>448</v>
      </c>
      <c r="C59" s="31" t="str">
        <f>IF(ISERROR(VLOOKUP(B59,'KAYIT LİSTESİ'!$B$4:$I$976,2,0)),"",(VLOOKUP(B59,'KAYIT LİSTESİ'!$B$4:$I$976,2,0)))</f>
        <v/>
      </c>
      <c r="D59" s="32" t="str">
        <f>IF(ISERROR(VLOOKUP(B59,'KAYIT LİSTESİ'!$B$4:$I$976,4,0)),"",(VLOOKUP(B59,'KAYIT LİSTESİ'!$B$4:$I$976,4,0)))</f>
        <v/>
      </c>
      <c r="E59" s="61" t="str">
        <f>IF(ISERROR(VLOOKUP(B59,'KAYIT LİSTESİ'!$B$4:$I$976,5,0)),"",(VLOOKUP(B59,'KAYIT LİSTESİ'!$B$4:$I$976,5,0)))</f>
        <v/>
      </c>
      <c r="F59" s="61" t="str">
        <f>IF(ISERROR(VLOOKUP(B59,'KAYIT LİSTESİ'!$B$4:$I$976,6,0)),"",(VLOOKUP(B59,'KAYIT LİSTESİ'!$B$4:$I$976,6,0)))</f>
        <v/>
      </c>
      <c r="G59" s="294"/>
      <c r="H59" s="303"/>
      <c r="I59" s="29">
        <v>8</v>
      </c>
      <c r="J59" s="30" t="s">
        <v>630</v>
      </c>
      <c r="K59" s="31">
        <f>IF(ISERROR(VLOOKUP(J59,'KAYIT LİSTESİ'!$B$4:$I$976,2,0)),"",(VLOOKUP(J59,'KAYIT LİSTESİ'!$B$4:$I$976,2,0)))</f>
        <v>512</v>
      </c>
      <c r="L59" s="32">
        <f>IF(ISERROR(VLOOKUP(J59,'KAYIT LİSTESİ'!$B$4:$I$976,4,0)),"",(VLOOKUP(J59,'KAYIT LİSTESİ'!$B$4:$I$976,4,0)))</f>
        <v>37462</v>
      </c>
      <c r="M59" s="61" t="str">
        <f>IF(ISERROR(VLOOKUP(J59,'KAYIT LİSTESİ'!$B$4:$I$976,5,0)),"",(VLOOKUP(J59,'KAYIT LİSTESİ'!$B$4:$I$976,5,0)))</f>
        <v>GÖKÇEN ÖNSERT</v>
      </c>
      <c r="N59" s="61" t="str">
        <f>IF(ISERROR(VLOOKUP(J59,'KAYIT LİSTESİ'!$B$4:$I$976,6,0)),"",(VLOOKUP(J59,'KAYIT LİSTESİ'!$B$4:$I$976,6,0)))</f>
        <v>KOCAELİ</v>
      </c>
      <c r="O59" s="307"/>
    </row>
    <row r="60" spans="1:15" ht="33" customHeight="1" x14ac:dyDescent="0.2">
      <c r="A60" s="306">
        <v>3</v>
      </c>
      <c r="B60" s="30" t="s">
        <v>449</v>
      </c>
      <c r="C60" s="31" t="str">
        <f>IF(ISERROR(VLOOKUP(B60,'KAYIT LİSTESİ'!$B$4:$I$976,2,0)),"",(VLOOKUP(B60,'KAYIT LİSTESİ'!$B$4:$I$976,2,0)))</f>
        <v/>
      </c>
      <c r="D60" s="32" t="str">
        <f>IF(ISERROR(VLOOKUP(B60,'KAYIT LİSTESİ'!$B$4:$I$976,4,0)),"",(VLOOKUP(B60,'KAYIT LİSTESİ'!$B$4:$I$976,4,0)))</f>
        <v/>
      </c>
      <c r="E60" s="61" t="str">
        <f>IF(ISERROR(VLOOKUP(B60,'KAYIT LİSTESİ'!$B$4:$I$976,5,0)),"",(VLOOKUP(B60,'KAYIT LİSTESİ'!$B$4:$I$976,5,0)))</f>
        <v/>
      </c>
      <c r="F60" s="61" t="str">
        <f>IF(ISERROR(VLOOKUP(B60,'KAYIT LİSTESİ'!$B$4:$I$976,6,0)),"",(VLOOKUP(B60,'KAYIT LİSTESİ'!$B$4:$I$976,6,0)))</f>
        <v/>
      </c>
      <c r="G60" s="294"/>
      <c r="H60" s="303"/>
      <c r="I60" s="29">
        <v>9</v>
      </c>
      <c r="J60" s="30" t="s">
        <v>631</v>
      </c>
      <c r="K60" s="31">
        <f>IF(ISERROR(VLOOKUP(J60,'KAYIT LİSTESİ'!$B$4:$I$976,2,0)),"",(VLOOKUP(J60,'KAYIT LİSTESİ'!$B$4:$I$976,2,0)))</f>
        <v>508</v>
      </c>
      <c r="L60" s="32">
        <f>IF(ISERROR(VLOOKUP(J60,'KAYIT LİSTESİ'!$B$4:$I$976,4,0)),"",(VLOOKUP(J60,'KAYIT LİSTESİ'!$B$4:$I$976,4,0)))</f>
        <v>37749</v>
      </c>
      <c r="M60" s="61" t="str">
        <f>IF(ISERROR(VLOOKUP(J60,'KAYIT LİSTESİ'!$B$4:$I$976,5,0)),"",(VLOOKUP(J60,'KAYIT LİSTESİ'!$B$4:$I$976,5,0)))</f>
        <v>EMİNE NUR GÜVEN</v>
      </c>
      <c r="N60" s="61" t="str">
        <f>IF(ISERROR(VLOOKUP(J60,'KAYIT LİSTESİ'!$B$4:$I$976,6,0)),"",(VLOOKUP(J60,'KAYIT LİSTESİ'!$B$4:$I$976,6,0)))</f>
        <v>KOCAELİ</v>
      </c>
      <c r="O60" s="307"/>
    </row>
    <row r="61" spans="1:15" ht="33" customHeight="1" x14ac:dyDescent="0.2">
      <c r="A61" s="306">
        <v>4</v>
      </c>
      <c r="B61" s="30" t="s">
        <v>450</v>
      </c>
      <c r="C61" s="31" t="str">
        <f>IF(ISERROR(VLOOKUP(B61,'KAYIT LİSTESİ'!$B$4:$I$976,2,0)),"",(VLOOKUP(B61,'KAYIT LİSTESİ'!$B$4:$I$976,2,0)))</f>
        <v/>
      </c>
      <c r="D61" s="32" t="str">
        <f>IF(ISERROR(VLOOKUP(B61,'KAYIT LİSTESİ'!$B$4:$I$976,4,0)),"",(VLOOKUP(B61,'KAYIT LİSTESİ'!$B$4:$I$976,4,0)))</f>
        <v/>
      </c>
      <c r="E61" s="61" t="str">
        <f>IF(ISERROR(VLOOKUP(B61,'KAYIT LİSTESİ'!$B$4:$I$976,5,0)),"",(VLOOKUP(B61,'KAYIT LİSTESİ'!$B$4:$I$976,5,0)))</f>
        <v/>
      </c>
      <c r="F61" s="61" t="str">
        <f>IF(ISERROR(VLOOKUP(B61,'KAYIT LİSTESİ'!$B$4:$I$976,6,0)),"",(VLOOKUP(B61,'KAYIT LİSTESİ'!$B$4:$I$976,6,0)))</f>
        <v/>
      </c>
      <c r="G61" s="294"/>
      <c r="H61" s="303"/>
      <c r="I61" s="303"/>
      <c r="J61" s="303"/>
      <c r="K61" s="303"/>
      <c r="L61" s="303"/>
      <c r="M61" s="303"/>
      <c r="N61" s="303"/>
      <c r="O61" s="308"/>
    </row>
    <row r="62" spans="1:15" ht="33" customHeight="1" x14ac:dyDescent="0.2">
      <c r="A62" s="306">
        <v>5</v>
      </c>
      <c r="B62" s="30" t="s">
        <v>451</v>
      </c>
      <c r="C62" s="31" t="str">
        <f>IF(ISERROR(VLOOKUP(B62,'KAYIT LİSTESİ'!$B$4:$I$976,2,0)),"",(VLOOKUP(B62,'KAYIT LİSTESİ'!$B$4:$I$976,2,0)))</f>
        <v/>
      </c>
      <c r="D62" s="32" t="str">
        <f>IF(ISERROR(VLOOKUP(B62,'KAYIT LİSTESİ'!$B$4:$I$976,4,0)),"",(VLOOKUP(B62,'KAYIT LİSTESİ'!$B$4:$I$976,4,0)))</f>
        <v/>
      </c>
      <c r="E62" s="61" t="str">
        <f>IF(ISERROR(VLOOKUP(B62,'KAYIT LİSTESİ'!$B$4:$I$976,5,0)),"",(VLOOKUP(B62,'KAYIT LİSTESİ'!$B$4:$I$976,5,0)))</f>
        <v/>
      </c>
      <c r="F62" s="61" t="str">
        <f>IF(ISERROR(VLOOKUP(B62,'KAYIT LİSTESİ'!$B$4:$I$976,6,0)),"",(VLOOKUP(B62,'KAYIT LİSTESİ'!$B$4:$I$976,6,0)))</f>
        <v/>
      </c>
      <c r="G62" s="294"/>
      <c r="H62" s="303"/>
      <c r="I62" s="303"/>
      <c r="J62" s="303"/>
      <c r="K62" s="303"/>
      <c r="L62" s="303"/>
      <c r="M62" s="303"/>
      <c r="N62" s="303"/>
      <c r="O62" s="308"/>
    </row>
    <row r="63" spans="1:15" ht="33" customHeight="1" x14ac:dyDescent="0.2">
      <c r="A63" s="306">
        <v>6</v>
      </c>
      <c r="B63" s="30" t="s">
        <v>452</v>
      </c>
      <c r="C63" s="31" t="str">
        <f>IF(ISERROR(VLOOKUP(B63,'KAYIT LİSTESİ'!$B$4:$I$976,2,0)),"",(VLOOKUP(B63,'KAYIT LİSTESİ'!$B$4:$I$976,2,0)))</f>
        <v/>
      </c>
      <c r="D63" s="32" t="str">
        <f>IF(ISERROR(VLOOKUP(B63,'KAYIT LİSTESİ'!$B$4:$I$976,4,0)),"",(VLOOKUP(B63,'KAYIT LİSTESİ'!$B$4:$I$976,4,0)))</f>
        <v/>
      </c>
      <c r="E63" s="61" t="str">
        <f>IF(ISERROR(VLOOKUP(B63,'KAYIT LİSTESİ'!$B$4:$I$976,5,0)),"",(VLOOKUP(B63,'KAYIT LİSTESİ'!$B$4:$I$976,5,0)))</f>
        <v/>
      </c>
      <c r="F63" s="61" t="str">
        <f>IF(ISERROR(VLOOKUP(B63,'KAYIT LİSTESİ'!$B$4:$I$976,6,0)),"",(VLOOKUP(B63,'KAYIT LİSTESİ'!$B$4:$I$976,6,0)))</f>
        <v/>
      </c>
      <c r="G63" s="294"/>
      <c r="H63" s="303"/>
      <c r="I63" s="303"/>
      <c r="J63" s="303"/>
      <c r="K63" s="303"/>
      <c r="L63" s="303"/>
      <c r="M63" s="303"/>
      <c r="N63" s="303"/>
      <c r="O63" s="308"/>
    </row>
    <row r="64" spans="1:15" ht="33" customHeight="1" x14ac:dyDescent="0.2">
      <c r="A64" s="306">
        <v>7</v>
      </c>
      <c r="B64" s="30" t="s">
        <v>453</v>
      </c>
      <c r="C64" s="31" t="str">
        <f>IF(ISERROR(VLOOKUP(B64,'KAYIT LİSTESİ'!$B$4:$I$976,2,0)),"",(VLOOKUP(B64,'KAYIT LİSTESİ'!$B$4:$I$976,2,0)))</f>
        <v/>
      </c>
      <c r="D64" s="32" t="str">
        <f>IF(ISERROR(VLOOKUP(B64,'KAYIT LİSTESİ'!$B$4:$I$976,4,0)),"",(VLOOKUP(B64,'KAYIT LİSTESİ'!$B$4:$I$976,4,0)))</f>
        <v/>
      </c>
      <c r="E64" s="61" t="str">
        <f>IF(ISERROR(VLOOKUP(B64,'KAYIT LİSTESİ'!$B$4:$I$976,5,0)),"",(VLOOKUP(B64,'KAYIT LİSTESİ'!$B$4:$I$976,5,0)))</f>
        <v/>
      </c>
      <c r="F64" s="61" t="str">
        <f>IF(ISERROR(VLOOKUP(B64,'KAYIT LİSTESİ'!$B$4:$I$976,6,0)),"",(VLOOKUP(B64,'KAYIT LİSTESİ'!$B$4:$I$976,6,0)))</f>
        <v/>
      </c>
      <c r="G64" s="294"/>
      <c r="H64" s="303"/>
      <c r="I64" s="303"/>
      <c r="J64" s="303"/>
      <c r="K64" s="303"/>
      <c r="L64" s="303"/>
      <c r="M64" s="303"/>
      <c r="N64" s="303"/>
      <c r="O64" s="308"/>
    </row>
    <row r="65" spans="1:15" ht="33" customHeight="1" x14ac:dyDescent="0.2">
      <c r="A65" s="306">
        <v>8</v>
      </c>
      <c r="B65" s="30" t="s">
        <v>454</v>
      </c>
      <c r="C65" s="31" t="str">
        <f>IF(ISERROR(VLOOKUP(B65,'KAYIT LİSTESİ'!$B$4:$I$976,2,0)),"",(VLOOKUP(B65,'KAYIT LİSTESİ'!$B$4:$I$976,2,0)))</f>
        <v/>
      </c>
      <c r="D65" s="32" t="str">
        <f>IF(ISERROR(VLOOKUP(B65,'KAYIT LİSTESİ'!$B$4:$I$976,4,0)),"",(VLOOKUP(B65,'KAYIT LİSTESİ'!$B$4:$I$976,4,0)))</f>
        <v/>
      </c>
      <c r="E65" s="61" t="str">
        <f>IF(ISERROR(VLOOKUP(B65,'KAYIT LİSTESİ'!$B$4:$I$976,5,0)),"",(VLOOKUP(B65,'KAYIT LİSTESİ'!$B$4:$I$976,5,0)))</f>
        <v/>
      </c>
      <c r="F65" s="61" t="str">
        <f>IF(ISERROR(VLOOKUP(B65,'KAYIT LİSTESİ'!$B$4:$I$976,6,0)),"",(VLOOKUP(B65,'KAYIT LİSTESİ'!$B$4:$I$976,6,0)))</f>
        <v/>
      </c>
      <c r="G65" s="294"/>
      <c r="H65" s="303"/>
      <c r="I65" s="303"/>
      <c r="J65" s="303"/>
      <c r="K65" s="303"/>
      <c r="L65" s="303"/>
      <c r="M65" s="303"/>
      <c r="N65" s="303"/>
      <c r="O65" s="308"/>
    </row>
    <row r="66" spans="1:15" ht="33" customHeight="1" x14ac:dyDescent="0.2">
      <c r="A66" s="599" t="s">
        <v>687</v>
      </c>
      <c r="B66" s="600"/>
      <c r="C66" s="600"/>
      <c r="D66" s="600"/>
      <c r="E66" s="600"/>
      <c r="F66" s="600"/>
      <c r="G66" s="600"/>
      <c r="H66" s="303"/>
      <c r="I66" s="600" t="s">
        <v>689</v>
      </c>
      <c r="J66" s="600"/>
      <c r="K66" s="600"/>
      <c r="L66" s="600"/>
      <c r="M66" s="600"/>
      <c r="N66" s="600"/>
      <c r="O66" s="601"/>
    </row>
    <row r="67" spans="1:15" ht="33" customHeight="1" x14ac:dyDescent="0.2">
      <c r="A67" s="309" t="s">
        <v>6</v>
      </c>
      <c r="B67" s="299"/>
      <c r="C67" s="300" t="s">
        <v>259</v>
      </c>
      <c r="D67" s="300" t="s">
        <v>340</v>
      </c>
      <c r="E67" s="299" t="s">
        <v>7</v>
      </c>
      <c r="F67" s="299" t="s">
        <v>57</v>
      </c>
      <c r="G67" s="301" t="s">
        <v>680</v>
      </c>
      <c r="H67" s="303"/>
      <c r="I67" s="299" t="s">
        <v>6</v>
      </c>
      <c r="J67" s="299"/>
      <c r="K67" s="300" t="s">
        <v>259</v>
      </c>
      <c r="L67" s="300" t="s">
        <v>340</v>
      </c>
      <c r="M67" s="299" t="s">
        <v>7</v>
      </c>
      <c r="N67" s="299" t="s">
        <v>57</v>
      </c>
      <c r="O67" s="321" t="s">
        <v>680</v>
      </c>
    </row>
    <row r="68" spans="1:15" ht="33" customHeight="1" x14ac:dyDescent="0.2">
      <c r="A68" s="310">
        <v>1</v>
      </c>
      <c r="B68" s="127" t="s">
        <v>520</v>
      </c>
      <c r="C68" s="128">
        <f>IF(ISERROR(VLOOKUP(B68,'KAYIT LİSTESİ'!$B$4:$I$976,2,0)),"",(VLOOKUP(B68,'KAYIT LİSTESİ'!$B$4:$I$976,2,0)))</f>
        <v>146</v>
      </c>
      <c r="D68" s="129">
        <f>IF(ISERROR(VLOOKUP(B68,'KAYIT LİSTESİ'!$B$4:$I$976,4,0)),"",(VLOOKUP(B68,'KAYIT LİSTESİ'!$B$4:$I$976,4,0)))</f>
        <v>36886</v>
      </c>
      <c r="E68" s="245" t="str">
        <f>IF(ISERROR(VLOOKUP(B68,'KAYIT LİSTESİ'!$B$4:$I$976,5,0)),"",(VLOOKUP(B68,'KAYIT LİSTESİ'!$B$4:$I$976,5,0)))</f>
        <v>CEVRİYE ERYENEN</v>
      </c>
      <c r="F68" s="245" t="str">
        <f>IF(ISERROR(VLOOKUP(B68,'KAYIT LİSTESİ'!$B$4:$I$976,6,0)),"",(VLOOKUP(B68,'KAYIT LİSTESİ'!$B$4:$I$976,6,0)))</f>
        <v>BURSA</v>
      </c>
      <c r="G68" s="33"/>
      <c r="H68" s="303"/>
      <c r="I68" s="126">
        <v>1</v>
      </c>
      <c r="J68" s="127" t="s">
        <v>545</v>
      </c>
      <c r="K68" s="128">
        <f>IF(ISERROR(VLOOKUP(J68,'KAYIT LİSTESİ'!$B$4:$I$976,2,0)),"",(VLOOKUP(J68,'KAYIT LİSTESİ'!$B$4:$I$976,2,0)))</f>
        <v>498</v>
      </c>
      <c r="L68" s="129">
        <f>IF(ISERROR(VLOOKUP(J68,'KAYIT LİSTESİ'!$B$4:$I$976,4,0)),"",(VLOOKUP(J68,'KAYIT LİSTESİ'!$B$4:$I$976,4,0)))</f>
        <v>36992</v>
      </c>
      <c r="M68" s="245" t="str">
        <f>IF(ISERROR(VLOOKUP(J68,'KAYIT LİSTESİ'!$B$4:$I$976,5,0)),"",(VLOOKUP(J68,'KAYIT LİSTESİ'!$B$4:$I$976,5,0)))</f>
        <v>ZEYNEP SÜNGÜ</v>
      </c>
      <c r="N68" s="245" t="str">
        <f>IF(ISERROR(VLOOKUP(J68,'KAYIT LİSTESİ'!$B$4:$I$976,6,0)),"",(VLOOKUP(J68,'KAYIT LİSTESİ'!$B$4:$I$976,6,0)))</f>
        <v>KKTC</v>
      </c>
      <c r="O68" s="307"/>
    </row>
    <row r="69" spans="1:15" ht="33" customHeight="1" x14ac:dyDescent="0.2">
      <c r="A69" s="310">
        <v>2</v>
      </c>
      <c r="B69" s="127" t="s">
        <v>521</v>
      </c>
      <c r="C69" s="128">
        <f>IF(ISERROR(VLOOKUP(B69,'KAYIT LİSTESİ'!$B$4:$I$976,2,0)),"",(VLOOKUP(B69,'KAYIT LİSTESİ'!$B$4:$I$976,2,0)))</f>
        <v>12</v>
      </c>
      <c r="D69" s="129">
        <f>IF(ISERROR(VLOOKUP(B69,'KAYIT LİSTESİ'!$B$4:$I$976,4,0)),"",(VLOOKUP(B69,'KAYIT LİSTESİ'!$B$4:$I$976,4,0)))</f>
        <v>37085</v>
      </c>
      <c r="E69" s="245" t="str">
        <f>IF(ISERROR(VLOOKUP(B69,'KAYIT LİSTESİ'!$B$4:$I$976,5,0)),"",(VLOOKUP(B69,'KAYIT LİSTESİ'!$B$4:$I$976,5,0)))</f>
        <v>MELİSA İNCİ GÜRBÜZ</v>
      </c>
      <c r="F69" s="245" t="str">
        <f>IF(ISERROR(VLOOKUP(B69,'KAYIT LİSTESİ'!$B$4:$I$976,6,0)),"",(VLOOKUP(B69,'KAYIT LİSTESİ'!$B$4:$I$976,6,0)))</f>
        <v>ADANA</v>
      </c>
      <c r="G69" s="33"/>
      <c r="H69" s="303"/>
      <c r="I69" s="126">
        <v>2</v>
      </c>
      <c r="J69" s="127" t="s">
        <v>546</v>
      </c>
      <c r="K69" s="128">
        <f>IF(ISERROR(VLOOKUP(J69,'KAYIT LİSTESİ'!$B$4:$I$976,2,0)),"",(VLOOKUP(J69,'KAYIT LİSTESİ'!$B$4:$I$976,2,0)))</f>
        <v>494</v>
      </c>
      <c r="L69" s="129">
        <f>IF(ISERROR(VLOOKUP(J69,'KAYIT LİSTESİ'!$B$4:$I$976,4,0)),"",(VLOOKUP(J69,'KAYIT LİSTESİ'!$B$4:$I$976,4,0)))</f>
        <v>36536</v>
      </c>
      <c r="M69" s="245" t="str">
        <f>IF(ISERROR(VLOOKUP(J69,'KAYIT LİSTESİ'!$B$4:$I$976,5,0)),"",(VLOOKUP(J69,'KAYIT LİSTESİ'!$B$4:$I$976,5,0)))</f>
        <v>MİLENAY GÜNSOY</v>
      </c>
      <c r="N69" s="245" t="str">
        <f>IF(ISERROR(VLOOKUP(J69,'KAYIT LİSTESİ'!$B$4:$I$976,6,0)),"",(VLOOKUP(J69,'KAYIT LİSTESİ'!$B$4:$I$976,6,0)))</f>
        <v>KKTC</v>
      </c>
      <c r="O69" s="307"/>
    </row>
    <row r="70" spans="1:15" ht="33" customHeight="1" x14ac:dyDescent="0.2">
      <c r="A70" s="310">
        <v>3</v>
      </c>
      <c r="B70" s="127" t="s">
        <v>522</v>
      </c>
      <c r="C70" s="128">
        <f>IF(ISERROR(VLOOKUP(B70,'KAYIT LİSTESİ'!$B$4:$I$976,2,0)),"",(VLOOKUP(B70,'KAYIT LİSTESİ'!$B$4:$I$976,2,0)))</f>
        <v>137</v>
      </c>
      <c r="D70" s="129">
        <f>IF(ISERROR(VLOOKUP(B70,'KAYIT LİSTESİ'!$B$4:$I$976,4,0)),"",(VLOOKUP(B70,'KAYIT LİSTESİ'!$B$4:$I$976,4,0)))</f>
        <v>36977</v>
      </c>
      <c r="E70" s="245" t="str">
        <f>IF(ISERROR(VLOOKUP(B70,'KAYIT LİSTESİ'!$B$4:$I$976,5,0)),"",(VLOOKUP(B70,'KAYIT LİSTESİ'!$B$4:$I$976,5,0)))</f>
        <v>ALEYNA DÜZGÜN</v>
      </c>
      <c r="F70" s="245" t="str">
        <f>IF(ISERROR(VLOOKUP(B70,'KAYIT LİSTESİ'!$B$4:$I$976,6,0)),"",(VLOOKUP(B70,'KAYIT LİSTESİ'!$B$4:$I$976,6,0)))</f>
        <v>BURSA</v>
      </c>
      <c r="G70" s="33"/>
      <c r="H70" s="303"/>
      <c r="I70" s="126">
        <v>3</v>
      </c>
      <c r="J70" s="127" t="s">
        <v>547</v>
      </c>
      <c r="K70" s="128">
        <f>IF(ISERROR(VLOOKUP(J70,'KAYIT LİSTESİ'!$B$4:$I$976,2,0)),"",(VLOOKUP(J70,'KAYIT LİSTESİ'!$B$4:$I$976,2,0)))</f>
        <v>145</v>
      </c>
      <c r="L70" s="129">
        <f>IF(ISERROR(VLOOKUP(J70,'KAYIT LİSTESİ'!$B$4:$I$976,4,0)),"",(VLOOKUP(J70,'KAYIT LİSTESİ'!$B$4:$I$976,4,0)))</f>
        <v>37333</v>
      </c>
      <c r="M70" s="245" t="str">
        <f>IF(ISERROR(VLOOKUP(J70,'KAYIT LİSTESİ'!$B$4:$I$976,5,0)),"",(VLOOKUP(J70,'KAYIT LİSTESİ'!$B$4:$I$976,5,0)))</f>
        <v>BEYZANUR AKMAN</v>
      </c>
      <c r="N70" s="245" t="str">
        <f>IF(ISERROR(VLOOKUP(J70,'KAYIT LİSTESİ'!$B$4:$I$976,6,0)),"",(VLOOKUP(J70,'KAYIT LİSTESİ'!$B$4:$I$976,6,0)))</f>
        <v>BURSA</v>
      </c>
      <c r="O70" s="307"/>
    </row>
    <row r="71" spans="1:15" ht="33" customHeight="1" x14ac:dyDescent="0.2">
      <c r="A71" s="310">
        <v>4</v>
      </c>
      <c r="B71" s="127" t="s">
        <v>523</v>
      </c>
      <c r="C71" s="128">
        <f>IF(ISERROR(VLOOKUP(B71,'KAYIT LİSTESİ'!$B$4:$I$976,2,0)),"",(VLOOKUP(B71,'KAYIT LİSTESİ'!$B$4:$I$976,2,0)))</f>
        <v>745</v>
      </c>
      <c r="D71" s="129">
        <f>IF(ISERROR(VLOOKUP(B71,'KAYIT LİSTESİ'!$B$4:$I$976,4,0)),"",(VLOOKUP(B71,'KAYIT LİSTESİ'!$B$4:$I$976,4,0)))</f>
        <v>36853</v>
      </c>
      <c r="E71" s="245" t="str">
        <f>IF(ISERROR(VLOOKUP(B71,'KAYIT LİSTESİ'!$B$4:$I$976,5,0)),"",(VLOOKUP(B71,'KAYIT LİSTESİ'!$B$4:$I$976,5,0)))</f>
        <v>MELİKE MALKOC</v>
      </c>
      <c r="F71" s="245" t="str">
        <f>IF(ISERROR(VLOOKUP(B71,'KAYIT LİSTESİ'!$B$4:$I$976,6,0)),"",(VLOOKUP(B71,'KAYIT LİSTESİ'!$B$4:$I$976,6,0)))</f>
        <v>ZONGULDAK</v>
      </c>
      <c r="G71" s="33"/>
      <c r="H71" s="303"/>
      <c r="I71" s="126">
        <v>4</v>
      </c>
      <c r="J71" s="127" t="s">
        <v>548</v>
      </c>
      <c r="K71" s="128">
        <f>IF(ISERROR(VLOOKUP(J71,'KAYIT LİSTESİ'!$B$4:$I$976,2,0)),"",(VLOOKUP(J71,'KAYIT LİSTESİ'!$B$4:$I$976,2,0)))</f>
        <v>121</v>
      </c>
      <c r="L71" s="129">
        <f>IF(ISERROR(VLOOKUP(J71,'KAYIT LİSTESİ'!$B$4:$I$976,4,0)),"",(VLOOKUP(J71,'KAYIT LİSTESİ'!$B$4:$I$976,4,0)))</f>
        <v>37337</v>
      </c>
      <c r="M71" s="245" t="str">
        <f>IF(ISERROR(VLOOKUP(J71,'KAYIT LİSTESİ'!$B$4:$I$976,5,0)),"",(VLOOKUP(J71,'KAYIT LİSTESİ'!$B$4:$I$976,5,0)))</f>
        <v>DUYGUNUR BOZAK</v>
      </c>
      <c r="N71" s="245" t="str">
        <f>IF(ISERROR(VLOOKUP(J71,'KAYIT LİSTESİ'!$B$4:$I$976,6,0)),"",(VLOOKUP(J71,'KAYIT LİSTESİ'!$B$4:$I$976,6,0)))</f>
        <v>BOLU</v>
      </c>
      <c r="O71" s="307"/>
    </row>
    <row r="72" spans="1:15" ht="33" customHeight="1" x14ac:dyDescent="0.2">
      <c r="A72" s="310">
        <v>5</v>
      </c>
      <c r="B72" s="127" t="s">
        <v>524</v>
      </c>
      <c r="C72" s="128">
        <f>IF(ISERROR(VLOOKUP(B72,'KAYIT LİSTESİ'!$B$4:$I$976,2,0)),"",(VLOOKUP(B72,'KAYIT LİSTESİ'!$B$4:$I$976,2,0)))</f>
        <v>67</v>
      </c>
      <c r="D72" s="129">
        <f>IF(ISERROR(VLOOKUP(B72,'KAYIT LİSTESİ'!$B$4:$I$976,4,0)),"",(VLOOKUP(B72,'KAYIT LİSTESİ'!$B$4:$I$976,4,0)))</f>
        <v>37063</v>
      </c>
      <c r="E72" s="245" t="str">
        <f>IF(ISERROR(VLOOKUP(B72,'KAYIT LİSTESİ'!$B$4:$I$976,5,0)),"",(VLOOKUP(B72,'KAYIT LİSTESİ'!$B$4:$I$976,5,0)))</f>
        <v>DERYA BİLGİ</v>
      </c>
      <c r="F72" s="245" t="str">
        <f>IF(ISERROR(VLOOKUP(B72,'KAYIT LİSTESİ'!$B$4:$I$976,6,0)),"",(VLOOKUP(B72,'KAYIT LİSTESİ'!$B$4:$I$976,6,0)))</f>
        <v>AYDIN</v>
      </c>
      <c r="G72" s="33"/>
      <c r="H72" s="303"/>
      <c r="I72" s="126">
        <v>5</v>
      </c>
      <c r="J72" s="127" t="s">
        <v>549</v>
      </c>
      <c r="K72" s="128">
        <f>IF(ISERROR(VLOOKUP(J72,'KAYIT LİSTESİ'!$B$4:$I$976,2,0)),"",(VLOOKUP(J72,'KAYIT LİSTESİ'!$B$4:$I$976,2,0)))</f>
        <v>330</v>
      </c>
      <c r="L72" s="129">
        <f>IF(ISERROR(VLOOKUP(J72,'KAYIT LİSTESİ'!$B$4:$I$976,4,0)),"",(VLOOKUP(J72,'KAYIT LİSTESİ'!$B$4:$I$976,4,0)))</f>
        <v>36953</v>
      </c>
      <c r="M72" s="245" t="str">
        <f>IF(ISERROR(VLOOKUP(J72,'KAYIT LİSTESİ'!$B$4:$I$976,5,0)),"",(VLOOKUP(J72,'KAYIT LİSTESİ'!$B$4:$I$976,5,0)))</f>
        <v>BEHİYE GÜNDÜZ</v>
      </c>
      <c r="N72" s="245" t="str">
        <f>IF(ISERROR(VLOOKUP(J72,'KAYIT LİSTESİ'!$B$4:$I$976,6,0)),"",(VLOOKUP(J72,'KAYIT LİSTESİ'!$B$4:$I$976,6,0)))</f>
        <v>İSTANBUL</v>
      </c>
      <c r="O72" s="307"/>
    </row>
    <row r="73" spans="1:15" ht="33" customHeight="1" x14ac:dyDescent="0.2">
      <c r="A73" s="310">
        <v>6</v>
      </c>
      <c r="B73" s="127" t="s">
        <v>525</v>
      </c>
      <c r="C73" s="128">
        <f>IF(ISERROR(VLOOKUP(B73,'KAYIT LİSTESİ'!$B$4:$I$976,2,0)),"",(VLOOKUP(B73,'KAYIT LİSTESİ'!$B$4:$I$976,2,0)))</f>
        <v>260</v>
      </c>
      <c r="D73" s="129">
        <f>IF(ISERROR(VLOOKUP(B73,'KAYIT LİSTESİ'!$B$4:$I$976,4,0)),"",(VLOOKUP(B73,'KAYIT LİSTESİ'!$B$4:$I$976,4,0)))</f>
        <v>37166</v>
      </c>
      <c r="E73" s="245" t="str">
        <f>IF(ISERROR(VLOOKUP(B73,'KAYIT LİSTESİ'!$B$4:$I$976,5,0)),"",(VLOOKUP(B73,'KAYIT LİSTESİ'!$B$4:$I$976,5,0)))</f>
        <v>DİLARA KÜÇÜK</v>
      </c>
      <c r="F73" s="245" t="str">
        <f>IF(ISERROR(VLOOKUP(B73,'KAYIT LİSTESİ'!$B$4:$I$976,6,0)),"",(VLOOKUP(B73,'KAYIT LİSTESİ'!$B$4:$I$976,6,0)))</f>
        <v>GİRESUN</v>
      </c>
      <c r="G73" s="33"/>
      <c r="H73" s="303"/>
      <c r="I73" s="126">
        <v>6</v>
      </c>
      <c r="J73" s="127" t="s">
        <v>550</v>
      </c>
      <c r="K73" s="128">
        <f>IF(ISERROR(VLOOKUP(J73,'KAYIT LİSTESİ'!$B$4:$I$976,2,0)),"",(VLOOKUP(J73,'KAYIT LİSTESİ'!$B$4:$I$976,2,0)))</f>
        <v>380</v>
      </c>
      <c r="L73" s="129">
        <f>IF(ISERROR(VLOOKUP(J73,'KAYIT LİSTESİ'!$B$4:$I$976,4,0)),"",(VLOOKUP(J73,'KAYIT LİSTESİ'!$B$4:$I$976,4,0)))</f>
        <v>36711</v>
      </c>
      <c r="M73" s="245" t="str">
        <f>IF(ISERROR(VLOOKUP(J73,'KAYIT LİSTESİ'!$B$4:$I$976,5,0)),"",(VLOOKUP(J73,'KAYIT LİSTESİ'!$B$4:$I$976,5,0)))</f>
        <v>KÜBRA ÖZMEN</v>
      </c>
      <c r="N73" s="245" t="str">
        <f>IF(ISERROR(VLOOKUP(J73,'KAYIT LİSTESİ'!$B$4:$I$976,6,0)),"",(VLOOKUP(J73,'KAYIT LİSTESİ'!$B$4:$I$976,6,0)))</f>
        <v>İSTANBUL</v>
      </c>
      <c r="O73" s="307"/>
    </row>
    <row r="74" spans="1:15" ht="33" customHeight="1" x14ac:dyDescent="0.2">
      <c r="A74" s="310">
        <v>7</v>
      </c>
      <c r="B74" s="127" t="s">
        <v>526</v>
      </c>
      <c r="C74" s="128">
        <f>IF(ISERROR(VLOOKUP(B74,'KAYIT LİSTESİ'!$B$4:$I$976,2,0)),"",(VLOOKUP(B74,'KAYIT LİSTESİ'!$B$4:$I$976,2,0)))</f>
        <v>17</v>
      </c>
      <c r="D74" s="129">
        <f>IF(ISERROR(VLOOKUP(B74,'KAYIT LİSTESİ'!$B$4:$I$976,4,0)),"",(VLOOKUP(B74,'KAYIT LİSTESİ'!$B$4:$I$976,4,0)))</f>
        <v>36803</v>
      </c>
      <c r="E74" s="245" t="str">
        <f>IF(ISERROR(VLOOKUP(B74,'KAYIT LİSTESİ'!$B$4:$I$976,5,0)),"",(VLOOKUP(B74,'KAYIT LİSTESİ'!$B$4:$I$976,5,0)))</f>
        <v>SEVGİ PINAR</v>
      </c>
      <c r="F74" s="245" t="str">
        <f>IF(ISERROR(VLOOKUP(B74,'KAYIT LİSTESİ'!$B$4:$I$976,6,0)),"",(VLOOKUP(B74,'KAYIT LİSTESİ'!$B$4:$I$976,6,0)))</f>
        <v>ADANA</v>
      </c>
      <c r="G74" s="33"/>
      <c r="H74" s="303"/>
      <c r="I74" s="126">
        <v>7</v>
      </c>
      <c r="J74" s="127" t="s">
        <v>551</v>
      </c>
      <c r="K74" s="128">
        <f>IF(ISERROR(VLOOKUP(J74,'KAYIT LİSTESİ'!$B$4:$I$976,2,0)),"",(VLOOKUP(J74,'KAYIT LİSTESİ'!$B$4:$I$976,2,0)))</f>
        <v>73</v>
      </c>
      <c r="L74" s="129">
        <f>IF(ISERROR(VLOOKUP(J74,'KAYIT LİSTESİ'!$B$4:$I$976,4,0)),"",(VLOOKUP(J74,'KAYIT LİSTESİ'!$B$4:$I$976,4,0)))</f>
        <v>36801</v>
      </c>
      <c r="M74" s="245" t="str">
        <f>IF(ISERROR(VLOOKUP(J74,'KAYIT LİSTESİ'!$B$4:$I$976,5,0)),"",(VLOOKUP(J74,'KAYIT LİSTESİ'!$B$4:$I$976,5,0)))</f>
        <v>RABİA TOPRAK</v>
      </c>
      <c r="N74" s="245" t="str">
        <f>IF(ISERROR(VLOOKUP(J74,'KAYIT LİSTESİ'!$B$4:$I$976,6,0)),"",(VLOOKUP(J74,'KAYIT LİSTESİ'!$B$4:$I$976,6,0)))</f>
        <v>AYDIN</v>
      </c>
      <c r="O74" s="307"/>
    </row>
    <row r="75" spans="1:15" ht="33" customHeight="1" x14ac:dyDescent="0.2">
      <c r="A75" s="310">
        <v>8</v>
      </c>
      <c r="B75" s="127" t="s">
        <v>527</v>
      </c>
      <c r="C75" s="128">
        <f>IF(ISERROR(VLOOKUP(B75,'KAYIT LİSTESİ'!$B$4:$I$976,2,0)),"",(VLOOKUP(B75,'KAYIT LİSTESİ'!$B$4:$I$976,2,0)))</f>
        <v>707</v>
      </c>
      <c r="D75" s="129">
        <f>IF(ISERROR(VLOOKUP(B75,'KAYIT LİSTESİ'!$B$4:$I$976,4,0)),"",(VLOOKUP(B75,'KAYIT LİSTESİ'!$B$4:$I$976,4,0)))</f>
        <v>37222</v>
      </c>
      <c r="E75" s="245" t="str">
        <f>IF(ISERROR(VLOOKUP(B75,'KAYIT LİSTESİ'!$B$4:$I$976,5,0)),"",(VLOOKUP(B75,'KAYIT LİSTESİ'!$B$4:$I$976,5,0)))</f>
        <v>MELEK COBAN</v>
      </c>
      <c r="F75" s="245" t="str">
        <f>IF(ISERROR(VLOOKUP(B75,'KAYIT LİSTESİ'!$B$4:$I$976,6,0)),"",(VLOOKUP(B75,'KAYIT LİSTESİ'!$B$4:$I$976,6,0)))</f>
        <v>TEKİRDAĞ</v>
      </c>
      <c r="G75" s="33"/>
      <c r="H75" s="303"/>
      <c r="I75" s="126">
        <v>8</v>
      </c>
      <c r="J75" s="127" t="s">
        <v>552</v>
      </c>
      <c r="K75" s="128">
        <f>IF(ISERROR(VLOOKUP(J75,'KAYIT LİSTESİ'!$B$4:$I$976,2,0)),"",(VLOOKUP(J75,'KAYIT LİSTESİ'!$B$4:$I$976,2,0)))</f>
        <v>693</v>
      </c>
      <c r="L75" s="129">
        <f>IF(ISERROR(VLOOKUP(J75,'KAYIT LİSTESİ'!$B$4:$I$976,4,0)),"",(VLOOKUP(J75,'KAYIT LİSTESİ'!$B$4:$I$976,4,0)))</f>
        <v>37263</v>
      </c>
      <c r="M75" s="245" t="str">
        <f>IF(ISERROR(VLOOKUP(J75,'KAYIT LİSTESİ'!$B$4:$I$976,5,0)),"",(VLOOKUP(J75,'KAYIT LİSTESİ'!$B$4:$I$976,5,0)))</f>
        <v>DOGA SEVER</v>
      </c>
      <c r="N75" s="245" t="str">
        <f>IF(ISERROR(VLOOKUP(J75,'KAYIT LİSTESİ'!$B$4:$I$976,6,0)),"",(VLOOKUP(J75,'KAYIT LİSTESİ'!$B$4:$I$976,6,0)))</f>
        <v>TEKİRDAĞ</v>
      </c>
      <c r="O75" s="307"/>
    </row>
    <row r="76" spans="1:15" ht="33" customHeight="1" x14ac:dyDescent="0.2">
      <c r="A76" s="310">
        <v>9</v>
      </c>
      <c r="B76" s="127" t="s">
        <v>528</v>
      </c>
      <c r="C76" s="128">
        <f>IF(ISERROR(VLOOKUP(B76,'KAYIT LİSTESİ'!$B$4:$I$976,2,0)),"",(VLOOKUP(B76,'KAYIT LİSTESİ'!$B$4:$I$976,2,0)))</f>
        <v>154</v>
      </c>
      <c r="D76" s="129">
        <f>IF(ISERROR(VLOOKUP(B76,'KAYIT LİSTESİ'!$B$4:$I$976,4,0)),"",(VLOOKUP(B76,'KAYIT LİSTESİ'!$B$4:$I$976,4,0)))</f>
        <v>36530</v>
      </c>
      <c r="E76" s="245" t="str">
        <f>IF(ISERROR(VLOOKUP(B76,'KAYIT LİSTESİ'!$B$4:$I$976,5,0)),"",(VLOOKUP(B76,'KAYIT LİSTESİ'!$B$4:$I$976,5,0)))</f>
        <v>ESRA YILMAZ</v>
      </c>
      <c r="F76" s="245" t="str">
        <f>IF(ISERROR(VLOOKUP(B76,'KAYIT LİSTESİ'!$B$4:$I$976,6,0)),"",(VLOOKUP(B76,'KAYIT LİSTESİ'!$B$4:$I$976,6,0)))</f>
        <v>BURSA</v>
      </c>
      <c r="G76" s="33"/>
      <c r="H76" s="303"/>
      <c r="I76" s="126">
        <v>9</v>
      </c>
      <c r="J76" s="127" t="s">
        <v>553</v>
      </c>
      <c r="K76" s="128">
        <f>IF(ISERROR(VLOOKUP(J76,'KAYIT LİSTESİ'!$B$4:$I$976,2,0)),"",(VLOOKUP(J76,'KAYIT LİSTESİ'!$B$4:$I$976,2,0)))</f>
        <v>433</v>
      </c>
      <c r="L76" s="129">
        <f>IF(ISERROR(VLOOKUP(J76,'KAYIT LİSTESİ'!$B$4:$I$976,4,0)),"",(VLOOKUP(J76,'KAYIT LİSTESİ'!$B$4:$I$976,4,0)))</f>
        <v>37299</v>
      </c>
      <c r="M76" s="245" t="str">
        <f>IF(ISERROR(VLOOKUP(J76,'KAYIT LİSTESİ'!$B$4:$I$976,5,0)),"",(VLOOKUP(J76,'KAYIT LİSTESİ'!$B$4:$I$976,5,0)))</f>
        <v>GİZEM DUYGU GÜNEY</v>
      </c>
      <c r="N76" s="245" t="str">
        <f>IF(ISERROR(VLOOKUP(J76,'KAYIT LİSTESİ'!$B$4:$I$976,6,0)),"",(VLOOKUP(J76,'KAYIT LİSTESİ'!$B$4:$I$976,6,0)))</f>
        <v>İZMİR</v>
      </c>
      <c r="O76" s="307"/>
    </row>
    <row r="77" spans="1:15" ht="33" customHeight="1" x14ac:dyDescent="0.2">
      <c r="A77" s="310">
        <v>10</v>
      </c>
      <c r="B77" s="127" t="s">
        <v>529</v>
      </c>
      <c r="C77" s="128">
        <f>IF(ISERROR(VLOOKUP(B77,'KAYIT LİSTESİ'!$B$4:$I$976,2,0)),"",(VLOOKUP(B77,'KAYIT LİSTESİ'!$B$4:$I$976,2,0)))</f>
        <v>104</v>
      </c>
      <c r="D77" s="129">
        <f>IF(ISERROR(VLOOKUP(B77,'KAYIT LİSTESİ'!$B$4:$I$976,4,0)),"",(VLOOKUP(B77,'KAYIT LİSTESİ'!$B$4:$I$976,4,0)))</f>
        <v>37470</v>
      </c>
      <c r="E77" s="245" t="str">
        <f>IF(ISERROR(VLOOKUP(B77,'KAYIT LİSTESİ'!$B$4:$I$976,5,0)),"",(VLOOKUP(B77,'KAYIT LİSTESİ'!$B$4:$I$976,5,0)))</f>
        <v>ZUHAL ÜRKER</v>
      </c>
      <c r="F77" s="245" t="str">
        <f>IF(ISERROR(VLOOKUP(B77,'KAYIT LİSTESİ'!$B$4:$I$976,6,0)),"",(VLOOKUP(B77,'KAYIT LİSTESİ'!$B$4:$I$976,6,0)))</f>
        <v>BİLECİK</v>
      </c>
      <c r="G77" s="33"/>
      <c r="H77" s="303"/>
      <c r="I77" s="126">
        <v>10</v>
      </c>
      <c r="J77" s="127" t="s">
        <v>554</v>
      </c>
      <c r="K77" s="128">
        <f>IF(ISERROR(VLOOKUP(J77,'KAYIT LİSTESİ'!$B$4:$I$976,2,0)),"",(VLOOKUP(J77,'KAYIT LİSTESİ'!$B$4:$I$976,2,0)))</f>
        <v>138</v>
      </c>
      <c r="L77" s="129">
        <f>IF(ISERROR(VLOOKUP(J77,'KAYIT LİSTESİ'!$B$4:$I$976,4,0)),"",(VLOOKUP(J77,'KAYIT LİSTESİ'!$B$4:$I$976,4,0)))</f>
        <v>36986</v>
      </c>
      <c r="M77" s="245" t="str">
        <f>IF(ISERROR(VLOOKUP(J77,'KAYIT LİSTESİ'!$B$4:$I$976,5,0)),"",(VLOOKUP(J77,'KAYIT LİSTESİ'!$B$4:$I$976,5,0)))</f>
        <v>ALEYNA ÖZKURT</v>
      </c>
      <c r="N77" s="245" t="str">
        <f>IF(ISERROR(VLOOKUP(J77,'KAYIT LİSTESİ'!$B$4:$I$976,6,0)),"",(VLOOKUP(J77,'KAYIT LİSTESİ'!$B$4:$I$976,6,0)))</f>
        <v>BURSA</v>
      </c>
      <c r="O77" s="307"/>
    </row>
    <row r="78" spans="1:15" ht="33" customHeight="1" x14ac:dyDescent="0.2">
      <c r="A78" s="310">
        <v>11</v>
      </c>
      <c r="B78" s="127" t="s">
        <v>530</v>
      </c>
      <c r="C78" s="128">
        <f>IF(ISERROR(VLOOKUP(B78,'KAYIT LİSTESİ'!$B$4:$I$976,2,0)),"",(VLOOKUP(B78,'KAYIT LİSTESİ'!$B$4:$I$976,2,0)))</f>
        <v>388</v>
      </c>
      <c r="D78" s="129">
        <f>IF(ISERROR(VLOOKUP(B78,'KAYIT LİSTESİ'!$B$4:$I$976,4,0)),"",(VLOOKUP(B78,'KAYIT LİSTESİ'!$B$4:$I$976,4,0)))</f>
        <v>37093</v>
      </c>
      <c r="E78" s="245" t="str">
        <f>IF(ISERROR(VLOOKUP(B78,'KAYIT LİSTESİ'!$B$4:$I$976,5,0)),"",(VLOOKUP(B78,'KAYIT LİSTESİ'!$B$4:$I$976,5,0)))</f>
        <v>NAZLI DEMİRKILIÇ</v>
      </c>
      <c r="F78" s="245" t="str">
        <f>IF(ISERROR(VLOOKUP(B78,'KAYIT LİSTESİ'!$B$4:$I$976,6,0)),"",(VLOOKUP(B78,'KAYIT LİSTESİ'!$B$4:$I$976,6,0)))</f>
        <v>İSTANBUL</v>
      </c>
      <c r="G78" s="33"/>
      <c r="H78" s="303"/>
      <c r="I78" s="126">
        <v>11</v>
      </c>
      <c r="J78" s="127" t="s">
        <v>555</v>
      </c>
      <c r="K78" s="128">
        <f>IF(ISERROR(VLOOKUP(J78,'KAYIT LİSTESİ'!$B$4:$I$976,2,0)),"",(VLOOKUP(J78,'KAYIT LİSTESİ'!$B$4:$I$976,2,0)))</f>
        <v>82</v>
      </c>
      <c r="L78" s="129">
        <f>IF(ISERROR(VLOOKUP(J78,'KAYIT LİSTESİ'!$B$4:$I$976,4,0)),"",(VLOOKUP(J78,'KAYIT LİSTESİ'!$B$4:$I$976,4,0)))</f>
        <v>36526</v>
      </c>
      <c r="M78" s="245" t="str">
        <f>IF(ISERROR(VLOOKUP(J78,'KAYIT LİSTESİ'!$B$4:$I$976,5,0)),"",(VLOOKUP(J78,'KAYIT LİSTESİ'!$B$4:$I$976,5,0)))</f>
        <v>CANSU SARI</v>
      </c>
      <c r="N78" s="245" t="str">
        <f>IF(ISERROR(VLOOKUP(J78,'KAYIT LİSTESİ'!$B$4:$I$976,6,0)),"",(VLOOKUP(J78,'KAYIT LİSTESİ'!$B$4:$I$976,6,0)))</f>
        <v>BALIKESİR</v>
      </c>
      <c r="O78" s="307"/>
    </row>
    <row r="79" spans="1:15" ht="33" customHeight="1" x14ac:dyDescent="0.2">
      <c r="A79" s="310">
        <v>12</v>
      </c>
      <c r="B79" s="127" t="s">
        <v>531</v>
      </c>
      <c r="C79" s="128">
        <f>IF(ISERROR(VLOOKUP(B79,'KAYIT LİSTESİ'!$B$4:$I$976,2,0)),"",(VLOOKUP(B79,'KAYIT LİSTESİ'!$B$4:$I$976,2,0)))</f>
        <v>6</v>
      </c>
      <c r="D79" s="129">
        <f>IF(ISERROR(VLOOKUP(B79,'KAYIT LİSTESİ'!$B$4:$I$976,4,0)),"",(VLOOKUP(B79,'KAYIT LİSTESİ'!$B$4:$I$976,4,0)))</f>
        <v>36702</v>
      </c>
      <c r="E79" s="245" t="str">
        <f>IF(ISERROR(VLOOKUP(B79,'KAYIT LİSTESİ'!$B$4:$I$976,5,0)),"",(VLOOKUP(B79,'KAYIT LİSTESİ'!$B$4:$I$976,5,0)))</f>
        <v>ESRA BARAN</v>
      </c>
      <c r="F79" s="245" t="str">
        <f>IF(ISERROR(VLOOKUP(B79,'KAYIT LİSTESİ'!$B$4:$I$976,6,0)),"",(VLOOKUP(B79,'KAYIT LİSTESİ'!$B$4:$I$976,6,0)))</f>
        <v>ADANA</v>
      </c>
      <c r="G79" s="33"/>
      <c r="H79" s="303"/>
      <c r="I79" s="126">
        <v>12</v>
      </c>
      <c r="J79" s="127" t="s">
        <v>556</v>
      </c>
      <c r="K79" s="128">
        <f>IF(ISERROR(VLOOKUP(J79,'KAYIT LİSTESİ'!$B$4:$I$976,2,0)),"",(VLOOKUP(J79,'KAYIT LİSTESİ'!$B$4:$I$976,2,0)))</f>
        <v>8</v>
      </c>
      <c r="L79" s="129">
        <f>IF(ISERROR(VLOOKUP(J79,'KAYIT LİSTESİ'!$B$4:$I$976,4,0)),"",(VLOOKUP(J79,'KAYIT LİSTESİ'!$B$4:$I$976,4,0)))</f>
        <v>36973</v>
      </c>
      <c r="M79" s="245" t="str">
        <f>IF(ISERROR(VLOOKUP(J79,'KAYIT LİSTESİ'!$B$4:$I$976,5,0)),"",(VLOOKUP(J79,'KAYIT LİSTESİ'!$B$4:$I$976,5,0)))</f>
        <v>İREM KARACAOĞLAN</v>
      </c>
      <c r="N79" s="245" t="str">
        <f>IF(ISERROR(VLOOKUP(J79,'KAYIT LİSTESİ'!$B$4:$I$976,6,0)),"",(VLOOKUP(J79,'KAYIT LİSTESİ'!$B$4:$I$976,6,0)))</f>
        <v>ADANA</v>
      </c>
      <c r="O79" s="307"/>
    </row>
    <row r="80" spans="1:15" ht="33" customHeight="1" x14ac:dyDescent="0.2">
      <c r="A80" s="310">
        <v>13</v>
      </c>
      <c r="B80" s="127" t="s">
        <v>532</v>
      </c>
      <c r="C80" s="128">
        <f>IF(ISERROR(VLOOKUP(B80,'KAYIT LİSTESİ'!$B$4:$I$976,2,0)),"",(VLOOKUP(B80,'KAYIT LİSTESİ'!$B$4:$I$976,2,0)))</f>
        <v>241</v>
      </c>
      <c r="D80" s="129">
        <f>IF(ISERROR(VLOOKUP(B80,'KAYIT LİSTESİ'!$B$4:$I$976,4,0)),"",(VLOOKUP(B80,'KAYIT LİSTESİ'!$B$4:$I$976,4,0)))</f>
        <v>36709</v>
      </c>
      <c r="E80" s="245" t="str">
        <f>IF(ISERROR(VLOOKUP(B80,'KAYIT LİSTESİ'!$B$4:$I$976,5,0)),"",(VLOOKUP(B80,'KAYIT LİSTESİ'!$B$4:$I$976,5,0)))</f>
        <v>İLKAY TOPALLAR</v>
      </c>
      <c r="F80" s="245" t="str">
        <f>IF(ISERROR(VLOOKUP(B80,'KAYIT LİSTESİ'!$B$4:$I$976,6,0)),"",(VLOOKUP(B80,'KAYIT LİSTESİ'!$B$4:$I$976,6,0)))</f>
        <v>ESKİŞEHİR</v>
      </c>
      <c r="G80" s="33"/>
      <c r="H80" s="303"/>
      <c r="I80" s="126">
        <v>13</v>
      </c>
      <c r="J80" s="127" t="s">
        <v>557</v>
      </c>
      <c r="K80" s="128">
        <f>IF(ISERROR(VLOOKUP(J80,'KAYIT LİSTESİ'!$B$4:$I$976,2,0)),"",(VLOOKUP(J80,'KAYIT LİSTESİ'!$B$4:$I$976,2,0)))</f>
        <v>635</v>
      </c>
      <c r="L80" s="129">
        <f>IF(ISERROR(VLOOKUP(J80,'KAYIT LİSTESİ'!$B$4:$I$976,4,0)),"",(VLOOKUP(J80,'KAYIT LİSTESİ'!$B$4:$I$976,4,0)))</f>
        <v>37022</v>
      </c>
      <c r="M80" s="245" t="str">
        <f>IF(ISERROR(VLOOKUP(J80,'KAYIT LİSTESİ'!$B$4:$I$976,5,0)),"",(VLOOKUP(J80,'KAYIT LİSTESİ'!$B$4:$I$976,5,0)))</f>
        <v>MERVE NUR ÇAPOĞLU</v>
      </c>
      <c r="N80" s="245" t="str">
        <f>IF(ISERROR(VLOOKUP(J80,'KAYIT LİSTESİ'!$B$4:$I$976,6,0)),"",(VLOOKUP(J80,'KAYIT LİSTESİ'!$B$4:$I$976,6,0)))</f>
        <v>SAKARYA</v>
      </c>
      <c r="O80" s="307"/>
    </row>
    <row r="81" spans="1:15" ht="33" customHeight="1" x14ac:dyDescent="0.2">
      <c r="A81" s="310">
        <v>14</v>
      </c>
      <c r="B81" s="127" t="s">
        <v>533</v>
      </c>
      <c r="C81" s="128">
        <f>IF(ISERROR(VLOOKUP(B81,'KAYIT LİSTESİ'!$B$4:$I$976,2,0)),"",(VLOOKUP(B81,'KAYIT LİSTESİ'!$B$4:$I$976,2,0)))</f>
        <v>724</v>
      </c>
      <c r="D81" s="129">
        <f>IF(ISERROR(VLOOKUP(B81,'KAYIT LİSTESİ'!$B$4:$I$976,4,0)),"",(VLOOKUP(B81,'KAYIT LİSTESİ'!$B$4:$I$976,4,0)))</f>
        <v>36591</v>
      </c>
      <c r="E81" s="245" t="str">
        <f>IF(ISERROR(VLOOKUP(B81,'KAYIT LİSTESİ'!$B$4:$I$976,5,0)),"",(VLOOKUP(B81,'KAYIT LİSTESİ'!$B$4:$I$976,5,0)))</f>
        <v>BEYZANUR YAVUZ</v>
      </c>
      <c r="F81" s="245" t="str">
        <f>IF(ISERROR(VLOOKUP(B81,'KAYIT LİSTESİ'!$B$4:$I$976,6,0)),"",(VLOOKUP(B81,'KAYIT LİSTESİ'!$B$4:$I$976,6,0)))</f>
        <v>TRABZON</v>
      </c>
      <c r="G81" s="33"/>
      <c r="H81" s="303"/>
      <c r="I81" s="126">
        <v>14</v>
      </c>
      <c r="J81" s="127" t="s">
        <v>558</v>
      </c>
      <c r="K81" s="128">
        <f>IF(ISERROR(VLOOKUP(J81,'KAYIT LİSTESİ'!$B$4:$I$976,2,0)),"",(VLOOKUP(J81,'KAYIT LİSTESİ'!$B$4:$I$976,2,0)))</f>
        <v>376</v>
      </c>
      <c r="L81" s="129">
        <f>IF(ISERROR(VLOOKUP(J81,'KAYIT LİSTESİ'!$B$4:$I$976,4,0)),"",(VLOOKUP(J81,'KAYIT LİSTESİ'!$B$4:$I$976,4,0)))</f>
        <v>37026</v>
      </c>
      <c r="M81" s="245" t="str">
        <f>IF(ISERROR(VLOOKUP(J81,'KAYIT LİSTESİ'!$B$4:$I$976,5,0)),"",(VLOOKUP(J81,'KAYIT LİSTESİ'!$B$4:$I$976,5,0)))</f>
        <v>İREM ZEHRA KARABABA</v>
      </c>
      <c r="N81" s="245" t="str">
        <f>IF(ISERROR(VLOOKUP(J81,'KAYIT LİSTESİ'!$B$4:$I$976,6,0)),"",(VLOOKUP(J81,'KAYIT LİSTESİ'!$B$4:$I$976,6,0)))</f>
        <v>İSTANBUL</v>
      </c>
      <c r="O81" s="307"/>
    </row>
    <row r="82" spans="1:15" ht="33" customHeight="1" x14ac:dyDescent="0.2">
      <c r="A82" s="310">
        <v>15</v>
      </c>
      <c r="B82" s="127" t="s">
        <v>534</v>
      </c>
      <c r="C82" s="128">
        <f>IF(ISERROR(VLOOKUP(B82,'KAYIT LİSTESİ'!$B$4:$I$976,2,0)),"",(VLOOKUP(B82,'KAYIT LİSTESİ'!$B$4:$I$976,2,0)))</f>
        <v>578</v>
      </c>
      <c r="D82" s="129">
        <f>IF(ISERROR(VLOOKUP(B82,'KAYIT LİSTESİ'!$B$4:$I$976,4,0)),"",(VLOOKUP(B82,'KAYIT LİSTESİ'!$B$4:$I$976,4,0)))</f>
        <v>37102</v>
      </c>
      <c r="E82" s="245" t="str">
        <f>IF(ISERROR(VLOOKUP(B82,'KAYIT LİSTESİ'!$B$4:$I$976,5,0)),"",(VLOOKUP(B82,'KAYIT LİSTESİ'!$B$4:$I$976,5,0)))</f>
        <v>CEYDA TAŞKIRAN</v>
      </c>
      <c r="F82" s="245" t="str">
        <f>IF(ISERROR(VLOOKUP(B82,'KAYIT LİSTESİ'!$B$4:$I$976,6,0)),"",(VLOOKUP(B82,'KAYIT LİSTESİ'!$B$4:$I$976,6,0)))</f>
        <v>MUĞLA</v>
      </c>
      <c r="G82" s="33"/>
      <c r="H82" s="303"/>
      <c r="I82" s="126">
        <v>15</v>
      </c>
      <c r="J82" s="127" t="s">
        <v>559</v>
      </c>
      <c r="K82" s="128">
        <f>IF(ISERROR(VLOOKUP(J82,'KAYIT LİSTESİ'!$B$4:$I$976,2,0)),"",(VLOOKUP(J82,'KAYIT LİSTESİ'!$B$4:$I$976,2,0)))</f>
        <v>144</v>
      </c>
      <c r="L82" s="129">
        <f>IF(ISERROR(VLOOKUP(J82,'KAYIT LİSTESİ'!$B$4:$I$976,4,0)),"",(VLOOKUP(J82,'KAYIT LİSTESİ'!$B$4:$I$976,4,0)))</f>
        <v>37094</v>
      </c>
      <c r="M82" s="245" t="str">
        <f>IF(ISERROR(VLOOKUP(J82,'KAYIT LİSTESİ'!$B$4:$I$976,5,0)),"",(VLOOKUP(J82,'KAYIT LİSTESİ'!$B$4:$I$976,5,0)))</f>
        <v>BEYZA KUMBASAR</v>
      </c>
      <c r="N82" s="245" t="str">
        <f>IF(ISERROR(VLOOKUP(J82,'KAYIT LİSTESİ'!$B$4:$I$976,6,0)),"",(VLOOKUP(J82,'KAYIT LİSTESİ'!$B$4:$I$976,6,0)))</f>
        <v>BURSA</v>
      </c>
      <c r="O82" s="307"/>
    </row>
    <row r="83" spans="1:15" ht="33" customHeight="1" x14ac:dyDescent="0.2">
      <c r="A83" s="310">
        <v>16</v>
      </c>
      <c r="B83" s="127" t="s">
        <v>535</v>
      </c>
      <c r="C83" s="128">
        <f>IF(ISERROR(VLOOKUP(B83,'KAYIT LİSTESİ'!$B$4:$I$976,2,0)),"",(VLOOKUP(B83,'KAYIT LİSTESİ'!$B$4:$I$976,2,0)))</f>
        <v>68</v>
      </c>
      <c r="D83" s="129">
        <f>IF(ISERROR(VLOOKUP(B83,'KAYIT LİSTESİ'!$B$4:$I$976,4,0)),"",(VLOOKUP(B83,'KAYIT LİSTESİ'!$B$4:$I$976,4,0)))</f>
        <v>36713</v>
      </c>
      <c r="E83" s="245" t="str">
        <f>IF(ISERROR(VLOOKUP(B83,'KAYIT LİSTESİ'!$B$4:$I$976,5,0)),"",(VLOOKUP(B83,'KAYIT LİSTESİ'!$B$4:$I$976,5,0)))</f>
        <v>İPEK GÖKMEN</v>
      </c>
      <c r="F83" s="245" t="str">
        <f>IF(ISERROR(VLOOKUP(B83,'KAYIT LİSTESİ'!$B$4:$I$976,6,0)),"",(VLOOKUP(B83,'KAYIT LİSTESİ'!$B$4:$I$976,6,0)))</f>
        <v>AYDIN</v>
      </c>
      <c r="G83" s="33"/>
      <c r="H83" s="303"/>
      <c r="I83" s="126">
        <v>16</v>
      </c>
      <c r="J83" s="127" t="s">
        <v>560</v>
      </c>
      <c r="K83" s="128">
        <f>IF(ISERROR(VLOOKUP(J83,'KAYIT LİSTESİ'!$B$4:$I$976,2,0)),"",(VLOOKUP(J83,'KAYIT LİSTESİ'!$B$4:$I$976,2,0)))</f>
        <v>100</v>
      </c>
      <c r="L83" s="129">
        <f>IF(ISERROR(VLOOKUP(J83,'KAYIT LİSTESİ'!$B$4:$I$976,4,0)),"",(VLOOKUP(J83,'KAYIT LİSTESİ'!$B$4:$I$976,4,0)))</f>
        <v>37257</v>
      </c>
      <c r="M83" s="245" t="str">
        <f>IF(ISERROR(VLOOKUP(J83,'KAYIT LİSTESİ'!$B$4:$I$976,5,0)),"",(VLOOKUP(J83,'KAYIT LİSTESİ'!$B$4:$I$976,5,0)))</f>
        <v>HAYRİYE NUR ARI</v>
      </c>
      <c r="N83" s="245" t="str">
        <f>IF(ISERROR(VLOOKUP(J83,'KAYIT LİSTESİ'!$B$4:$I$976,6,0)),"",(VLOOKUP(J83,'KAYIT LİSTESİ'!$B$4:$I$976,6,0)))</f>
        <v>BİLECİK</v>
      </c>
      <c r="O83" s="307"/>
    </row>
    <row r="84" spans="1:15" ht="33" customHeight="1" x14ac:dyDescent="0.2">
      <c r="A84" s="310">
        <v>17</v>
      </c>
      <c r="B84" s="127" t="s">
        <v>536</v>
      </c>
      <c r="C84" s="128">
        <f>IF(ISERROR(VLOOKUP(B84,'KAYIT LİSTESİ'!$B$4:$I$976,2,0)),"",(VLOOKUP(B84,'KAYIT LİSTESİ'!$B$4:$I$976,2,0)))</f>
        <v>513</v>
      </c>
      <c r="D84" s="129">
        <f>IF(ISERROR(VLOOKUP(B84,'KAYIT LİSTESİ'!$B$4:$I$976,4,0)),"",(VLOOKUP(B84,'KAYIT LİSTESİ'!$B$4:$I$976,4,0)))</f>
        <v>36831</v>
      </c>
      <c r="E84" s="245" t="str">
        <f>IF(ISERROR(VLOOKUP(B84,'KAYIT LİSTESİ'!$B$4:$I$976,5,0)),"",(VLOOKUP(B84,'KAYIT LİSTESİ'!$B$4:$I$976,5,0)))</f>
        <v>İPEK USTA</v>
      </c>
      <c r="F84" s="245" t="str">
        <f>IF(ISERROR(VLOOKUP(B84,'KAYIT LİSTESİ'!$B$4:$I$976,6,0)),"",(VLOOKUP(B84,'KAYIT LİSTESİ'!$B$4:$I$976,6,0)))</f>
        <v>KOCAELİ</v>
      </c>
      <c r="G84" s="33"/>
      <c r="H84" s="303"/>
      <c r="I84" s="126">
        <v>17</v>
      </c>
      <c r="J84" s="127" t="s">
        <v>561</v>
      </c>
      <c r="K84" s="128">
        <f>IF(ISERROR(VLOOKUP(J84,'KAYIT LİSTESİ'!$B$4:$I$976,2,0)),"",(VLOOKUP(J84,'KAYIT LİSTESİ'!$B$4:$I$976,2,0)))</f>
        <v>624</v>
      </c>
      <c r="L84" s="129">
        <f>IF(ISERROR(VLOOKUP(J84,'KAYIT LİSTESİ'!$B$4:$I$976,4,0)),"",(VLOOKUP(J84,'KAYIT LİSTESİ'!$B$4:$I$976,4,0)))</f>
        <v>36747</v>
      </c>
      <c r="M84" s="245" t="str">
        <f>IF(ISERROR(VLOOKUP(J84,'KAYIT LİSTESİ'!$B$4:$I$976,5,0)),"",(VLOOKUP(J84,'KAYIT LİSTESİ'!$B$4:$I$976,5,0)))</f>
        <v>BUSE İSKENDER</v>
      </c>
      <c r="N84" s="245" t="str">
        <f>IF(ISERROR(VLOOKUP(J84,'KAYIT LİSTESİ'!$B$4:$I$976,6,0)),"",(VLOOKUP(J84,'KAYIT LİSTESİ'!$B$4:$I$976,6,0)))</f>
        <v>SAKARYA</v>
      </c>
      <c r="O84" s="307"/>
    </row>
    <row r="85" spans="1:15" ht="33" customHeight="1" x14ac:dyDescent="0.2">
      <c r="A85" s="310">
        <v>18</v>
      </c>
      <c r="B85" s="127" t="s">
        <v>537</v>
      </c>
      <c r="C85" s="128">
        <f>IF(ISERROR(VLOOKUP(B85,'KAYIT LİSTESİ'!$B$4:$I$976,2,0)),"",(VLOOKUP(B85,'KAYIT LİSTESİ'!$B$4:$I$976,2,0)))</f>
        <v>686</v>
      </c>
      <c r="D85" s="129">
        <f>IF(ISERROR(VLOOKUP(B85,'KAYIT LİSTESİ'!$B$4:$I$976,4,0)),"",(VLOOKUP(B85,'KAYIT LİSTESİ'!$B$4:$I$976,4,0)))</f>
        <v>36916</v>
      </c>
      <c r="E85" s="245" t="str">
        <f>IF(ISERROR(VLOOKUP(B85,'KAYIT LİSTESİ'!$B$4:$I$976,5,0)),"",(VLOOKUP(B85,'KAYIT LİSTESİ'!$B$4:$I$976,5,0)))</f>
        <v>ALMİNA MALKOÇ</v>
      </c>
      <c r="F85" s="245" t="str">
        <f>IF(ISERROR(VLOOKUP(B85,'KAYIT LİSTESİ'!$B$4:$I$976,6,0)),"",(VLOOKUP(B85,'KAYIT LİSTESİ'!$B$4:$I$976,6,0)))</f>
        <v>TEKİRDAĞ</v>
      </c>
      <c r="G85" s="33"/>
      <c r="H85" s="303"/>
      <c r="I85" s="126">
        <v>18</v>
      </c>
      <c r="J85" s="127" t="s">
        <v>562</v>
      </c>
      <c r="K85" s="128">
        <f>IF(ISERROR(VLOOKUP(J85,'KAYIT LİSTESİ'!$B$4:$I$976,2,0)),"",(VLOOKUP(J85,'KAYIT LİSTESİ'!$B$4:$I$976,2,0)))</f>
        <v>584</v>
      </c>
      <c r="L85" s="129">
        <f>IF(ISERROR(VLOOKUP(J85,'KAYIT LİSTESİ'!$B$4:$I$976,4,0)),"",(VLOOKUP(J85,'KAYIT LİSTESİ'!$B$4:$I$976,4,0)))</f>
        <v>37062</v>
      </c>
      <c r="M85" s="245" t="str">
        <f>IF(ISERROR(VLOOKUP(J85,'KAYIT LİSTESİ'!$B$4:$I$976,5,0)),"",(VLOOKUP(J85,'KAYIT LİSTESİ'!$B$4:$I$976,5,0)))</f>
        <v>MELİS ÇELİKTEN</v>
      </c>
      <c r="N85" s="245" t="str">
        <f>IF(ISERROR(VLOOKUP(J85,'KAYIT LİSTESİ'!$B$4:$I$976,6,0)),"",(VLOOKUP(J85,'KAYIT LİSTESİ'!$B$4:$I$976,6,0)))</f>
        <v>MUĞLA</v>
      </c>
      <c r="O85" s="307"/>
    </row>
    <row r="86" spans="1:15" ht="33" customHeight="1" x14ac:dyDescent="0.2">
      <c r="A86" s="310">
        <v>19</v>
      </c>
      <c r="B86" s="127" t="s">
        <v>538</v>
      </c>
      <c r="C86" s="128">
        <f>IF(ISERROR(VLOOKUP(B86,'KAYIT LİSTESİ'!$B$4:$I$976,2,0)),"",(VLOOKUP(B86,'KAYIT LİSTESİ'!$B$4:$I$976,2,0)))</f>
        <v>85</v>
      </c>
      <c r="D86" s="129">
        <f>IF(ISERROR(VLOOKUP(B86,'KAYIT LİSTESİ'!$B$4:$I$976,4,0)),"",(VLOOKUP(B86,'KAYIT LİSTESİ'!$B$4:$I$976,4,0)))</f>
        <v>36896</v>
      </c>
      <c r="E86" s="245" t="str">
        <f>IF(ISERROR(VLOOKUP(B86,'KAYIT LİSTESİ'!$B$4:$I$976,5,0)),"",(VLOOKUP(B86,'KAYIT LİSTESİ'!$B$4:$I$976,5,0)))</f>
        <v>GİZEM AKGÖZ</v>
      </c>
      <c r="F86" s="245" t="str">
        <f>IF(ISERROR(VLOOKUP(B86,'KAYIT LİSTESİ'!$B$4:$I$976,6,0)),"",(VLOOKUP(B86,'KAYIT LİSTESİ'!$B$4:$I$976,6,0)))</f>
        <v>BALIKESİR</v>
      </c>
      <c r="G86" s="33"/>
      <c r="H86" s="303"/>
      <c r="I86" s="126">
        <v>19</v>
      </c>
      <c r="J86" s="127" t="s">
        <v>563</v>
      </c>
      <c r="K86" s="128">
        <f>IF(ISERROR(VLOOKUP(J86,'KAYIT LİSTESİ'!$B$4:$I$976,2,0)),"",(VLOOKUP(J86,'KAYIT LİSTESİ'!$B$4:$I$976,2,0)))</f>
        <v>577</v>
      </c>
      <c r="L86" s="129">
        <f>IF(ISERROR(VLOOKUP(J86,'KAYIT LİSTESİ'!$B$4:$I$976,4,0)),"",(VLOOKUP(J86,'KAYIT LİSTESİ'!$B$4:$I$976,4,0)))</f>
        <v>37135</v>
      </c>
      <c r="M86" s="245" t="str">
        <f>IF(ISERROR(VLOOKUP(J86,'KAYIT LİSTESİ'!$B$4:$I$976,5,0)),"",(VLOOKUP(J86,'KAYIT LİSTESİ'!$B$4:$I$976,5,0)))</f>
        <v>ASLIHAN ŞAHİN</v>
      </c>
      <c r="N86" s="245" t="str">
        <f>IF(ISERROR(VLOOKUP(J86,'KAYIT LİSTESİ'!$B$4:$I$976,6,0)),"",(VLOOKUP(J86,'KAYIT LİSTESİ'!$B$4:$I$976,6,0)))</f>
        <v>MUĞLA</v>
      </c>
      <c r="O86" s="307"/>
    </row>
    <row r="87" spans="1:15" ht="33" customHeight="1" x14ac:dyDescent="0.2">
      <c r="A87" s="310">
        <v>20</v>
      </c>
      <c r="B87" s="127" t="s">
        <v>539</v>
      </c>
      <c r="C87" s="128">
        <f>IF(ISERROR(VLOOKUP(B87,'KAYIT LİSTESİ'!$B$4:$I$976,2,0)),"",(VLOOKUP(B87,'KAYIT LİSTESİ'!$B$4:$I$976,2,0)))</f>
        <v>573</v>
      </c>
      <c r="D87" s="129">
        <f>IF(ISERROR(VLOOKUP(B87,'KAYIT LİSTESİ'!$B$4:$I$976,4,0)),"",(VLOOKUP(B87,'KAYIT LİSTESİ'!$B$4:$I$976,4,0)))</f>
        <v>36526</v>
      </c>
      <c r="E87" s="245" t="str">
        <f>IF(ISERROR(VLOOKUP(B87,'KAYIT LİSTESİ'!$B$4:$I$976,5,0)),"",(VLOOKUP(B87,'KAYIT LİSTESİ'!$B$4:$I$976,5,0)))</f>
        <v>MENSURE TUTKU YILMAZ</v>
      </c>
      <c r="F87" s="245" t="str">
        <f>IF(ISERROR(VLOOKUP(B87,'KAYIT LİSTESİ'!$B$4:$I$976,6,0)),"",(VLOOKUP(B87,'KAYIT LİSTESİ'!$B$4:$I$976,6,0)))</f>
        <v>MERSİN</v>
      </c>
      <c r="G87" s="33"/>
      <c r="H87" s="303"/>
      <c r="I87" s="126">
        <v>20</v>
      </c>
      <c r="J87" s="127" t="s">
        <v>564</v>
      </c>
      <c r="K87" s="128">
        <f>IF(ISERROR(VLOOKUP(J87,'KAYIT LİSTESİ'!$B$4:$I$976,2,0)),"",(VLOOKUP(J87,'KAYIT LİSTESİ'!$B$4:$I$976,2,0)))</f>
        <v>634</v>
      </c>
      <c r="L87" s="129">
        <f>IF(ISERROR(VLOOKUP(J87,'KAYIT LİSTESİ'!$B$4:$I$976,4,0)),"",(VLOOKUP(J87,'KAYIT LİSTESİ'!$B$4:$I$976,4,0)))</f>
        <v>36987</v>
      </c>
      <c r="M87" s="245" t="str">
        <f>IF(ISERROR(VLOOKUP(J87,'KAYIT LİSTESİ'!$B$4:$I$976,5,0)),"",(VLOOKUP(J87,'KAYIT LİSTESİ'!$B$4:$I$976,5,0)))</f>
        <v>MELEK NUR YAMAN</v>
      </c>
      <c r="N87" s="245" t="str">
        <f>IF(ISERROR(VLOOKUP(J87,'KAYIT LİSTESİ'!$B$4:$I$976,6,0)),"",(VLOOKUP(J87,'KAYIT LİSTESİ'!$B$4:$I$976,6,0)))</f>
        <v>SAKARYA</v>
      </c>
      <c r="O87" s="307"/>
    </row>
    <row r="88" spans="1:15" ht="33" customHeight="1" x14ac:dyDescent="0.2">
      <c r="A88" s="597" t="s">
        <v>688</v>
      </c>
      <c r="B88" s="598"/>
      <c r="C88" s="598"/>
      <c r="D88" s="598"/>
      <c r="E88" s="598"/>
      <c r="F88" s="598"/>
      <c r="G88" s="598"/>
      <c r="H88" s="303"/>
      <c r="I88" s="303"/>
      <c r="J88" s="303"/>
      <c r="K88" s="303"/>
      <c r="L88" s="303"/>
      <c r="M88" s="303"/>
      <c r="N88" s="303"/>
      <c r="O88" s="308"/>
    </row>
    <row r="89" spans="1:15" ht="33" customHeight="1" x14ac:dyDescent="0.2">
      <c r="A89" s="311" t="s">
        <v>6</v>
      </c>
      <c r="B89" s="302"/>
      <c r="C89" s="296" t="s">
        <v>259</v>
      </c>
      <c r="D89" s="296" t="s">
        <v>23</v>
      </c>
      <c r="E89" s="296" t="s">
        <v>7</v>
      </c>
      <c r="F89" s="296" t="s">
        <v>57</v>
      </c>
      <c r="G89" s="322" t="s">
        <v>680</v>
      </c>
      <c r="H89" s="303"/>
      <c r="I89" s="303"/>
      <c r="J89" s="303"/>
      <c r="K89" s="303"/>
      <c r="L89" s="303"/>
      <c r="M89" s="303"/>
      <c r="N89" s="303"/>
      <c r="O89" s="308"/>
    </row>
    <row r="90" spans="1:15" ht="33" customHeight="1" x14ac:dyDescent="0.2">
      <c r="A90" s="312">
        <v>1</v>
      </c>
      <c r="B90" s="223" t="s">
        <v>455</v>
      </c>
      <c r="C90" s="89">
        <f>IF(ISERROR(VLOOKUP(B90,'KAYIT LİSTESİ'!$B$4:$I$976,2,0)),"",(VLOOKUP(B90,'KAYIT LİSTESİ'!$B$4:$I$976,2,0)))</f>
        <v>179</v>
      </c>
      <c r="D90" s="78">
        <f>IF(ISERROR(VLOOKUP(B90,'KAYIT LİSTESİ'!$B$4:$I$976,4,0)),"",(VLOOKUP(B90,'KAYIT LİSTESİ'!$B$4:$I$976,4,0)))</f>
        <v>36687</v>
      </c>
      <c r="E90" s="96" t="str">
        <f>IF(ISERROR(VLOOKUP(B90,'KAYIT LİSTESİ'!$B$4:$I$976,5,0)),"",(VLOOKUP(B90,'KAYIT LİSTESİ'!$B$4:$I$976,5,0)))</f>
        <v>EZGİ ARINDI</v>
      </c>
      <c r="F90" s="96" t="str">
        <f>IF(ISERROR(VLOOKUP(B90,'KAYIT LİSTESİ'!$B$4:$I$976,6,0)),"",(VLOOKUP(B90,'KAYIT LİSTESİ'!$B$4:$I$976,6,0)))</f>
        <v>ÇANAKKALE</v>
      </c>
      <c r="G90" s="33"/>
      <c r="H90" s="303"/>
      <c r="I90" s="303"/>
      <c r="J90" s="303"/>
      <c r="K90" s="303"/>
      <c r="L90" s="303"/>
      <c r="M90" s="303"/>
      <c r="N90" s="303"/>
      <c r="O90" s="308"/>
    </row>
    <row r="91" spans="1:15" ht="33" customHeight="1" x14ac:dyDescent="0.2">
      <c r="A91" s="312">
        <v>2</v>
      </c>
      <c r="B91" s="223" t="s">
        <v>456</v>
      </c>
      <c r="C91" s="89">
        <f>IF(ISERROR(VLOOKUP(B91,'KAYIT LİSTESİ'!$B$4:$I$976,2,0)),"",(VLOOKUP(B91,'KAYIT LİSTESİ'!$B$4:$I$976,2,0)))</f>
        <v>650</v>
      </c>
      <c r="D91" s="78">
        <f>IF(ISERROR(VLOOKUP(B91,'KAYIT LİSTESİ'!$B$4:$I$976,4,0)),"",(VLOOKUP(B91,'KAYIT LİSTESİ'!$B$4:$I$976,4,0)))</f>
        <v>36937</v>
      </c>
      <c r="E91" s="96" t="str">
        <f>IF(ISERROR(VLOOKUP(B91,'KAYIT LİSTESİ'!$B$4:$I$976,5,0)),"",(VLOOKUP(B91,'KAYIT LİSTESİ'!$B$4:$I$976,5,0)))</f>
        <v>İREM ÇILGIN</v>
      </c>
      <c r="F91" s="96" t="str">
        <f>IF(ISERROR(VLOOKUP(B91,'KAYIT LİSTESİ'!$B$4:$I$976,6,0)),"",(VLOOKUP(B91,'KAYIT LİSTESİ'!$B$4:$I$976,6,0)))</f>
        <v>SAMSUN</v>
      </c>
      <c r="G91" s="33"/>
      <c r="H91" s="303"/>
      <c r="I91" s="303"/>
      <c r="J91" s="303"/>
      <c r="K91" s="303"/>
      <c r="L91" s="303"/>
      <c r="M91" s="303"/>
      <c r="N91" s="303"/>
      <c r="O91" s="308"/>
    </row>
    <row r="92" spans="1:15" ht="33" customHeight="1" x14ac:dyDescent="0.2">
      <c r="A92" s="312">
        <v>3</v>
      </c>
      <c r="B92" s="223" t="s">
        <v>457</v>
      </c>
      <c r="C92" s="89">
        <f>IF(ISERROR(VLOOKUP(B92,'KAYIT LİSTESİ'!$B$4:$I$976,2,0)),"",(VLOOKUP(B92,'KAYIT LİSTESİ'!$B$4:$I$976,2,0)))</f>
        <v>1202</v>
      </c>
      <c r="D92" s="78">
        <f>IF(ISERROR(VLOOKUP(B92,'KAYIT LİSTESİ'!$B$4:$I$976,4,0)),"",(VLOOKUP(B92,'KAYIT LİSTESİ'!$B$4:$I$976,4,0)))</f>
        <v>36563</v>
      </c>
      <c r="E92" s="96" t="str">
        <f>IF(ISERROR(VLOOKUP(B92,'KAYIT LİSTESİ'!$B$4:$I$976,5,0)),"",(VLOOKUP(B92,'KAYIT LİSTESİ'!$B$4:$I$976,5,0)))</f>
        <v>RÜMEYSA ÖKDEN</v>
      </c>
      <c r="F92" s="96" t="str">
        <f>IF(ISERROR(VLOOKUP(B92,'KAYIT LİSTESİ'!$B$4:$I$976,6,0)),"",(VLOOKUP(B92,'KAYIT LİSTESİ'!$B$4:$I$976,6,0)))</f>
        <v>BURSA</v>
      </c>
      <c r="G92" s="33"/>
      <c r="H92" s="303"/>
      <c r="I92" s="303"/>
      <c r="J92" s="303"/>
      <c r="K92" s="303"/>
      <c r="L92" s="303"/>
      <c r="M92" s="303"/>
      <c r="N92" s="303"/>
      <c r="O92" s="308"/>
    </row>
    <row r="93" spans="1:15" ht="33" customHeight="1" x14ac:dyDescent="0.2">
      <c r="A93" s="312">
        <v>4</v>
      </c>
      <c r="B93" s="223" t="s">
        <v>458</v>
      </c>
      <c r="C93" s="89">
        <f>IF(ISERROR(VLOOKUP(B93,'KAYIT LİSTESİ'!$B$4:$I$976,2,0)),"",(VLOOKUP(B93,'KAYIT LİSTESİ'!$B$4:$I$976,2,0)))</f>
        <v>702</v>
      </c>
      <c r="D93" s="78">
        <f>IF(ISERROR(VLOOKUP(B93,'KAYIT LİSTESİ'!$B$4:$I$976,4,0)),"",(VLOOKUP(B93,'KAYIT LİSTESİ'!$B$4:$I$976,4,0)))</f>
        <v>37361</v>
      </c>
      <c r="E93" s="96" t="str">
        <f>IF(ISERROR(VLOOKUP(B93,'KAYIT LİSTESİ'!$B$4:$I$976,5,0)),"",(VLOOKUP(B93,'KAYIT LİSTESİ'!$B$4:$I$976,5,0)))</f>
        <v>GÖNÜL KÖKSAL</v>
      </c>
      <c r="F93" s="96" t="str">
        <f>IF(ISERROR(VLOOKUP(B93,'KAYIT LİSTESİ'!$B$4:$I$976,6,0)),"",(VLOOKUP(B93,'KAYIT LİSTESİ'!$B$4:$I$976,6,0)))</f>
        <v>TEKİRDAĞ</v>
      </c>
      <c r="G93" s="33"/>
      <c r="H93" s="303"/>
      <c r="I93" s="303"/>
      <c r="J93" s="303"/>
      <c r="K93" s="303"/>
      <c r="L93" s="303"/>
      <c r="M93" s="303"/>
      <c r="N93" s="303"/>
      <c r="O93" s="308"/>
    </row>
    <row r="94" spans="1:15" ht="33" customHeight="1" x14ac:dyDescent="0.2">
      <c r="A94" s="312">
        <v>5</v>
      </c>
      <c r="B94" s="223" t="s">
        <v>459</v>
      </c>
      <c r="C94" s="89">
        <f>IF(ISERROR(VLOOKUP(B94,'KAYIT LİSTESİ'!$B$4:$I$976,2,0)),"",(VLOOKUP(B94,'KAYIT LİSTESİ'!$B$4:$I$976,2,0)))</f>
        <v>620</v>
      </c>
      <c r="D94" s="78">
        <f>IF(ISERROR(VLOOKUP(B94,'KAYIT LİSTESİ'!$B$4:$I$976,4,0)),"",(VLOOKUP(B94,'KAYIT LİSTESİ'!$B$4:$I$976,4,0)))</f>
        <v>36572</v>
      </c>
      <c r="E94" s="96" t="str">
        <f>IF(ISERROR(VLOOKUP(B94,'KAYIT LİSTESİ'!$B$4:$I$976,5,0)),"",(VLOOKUP(B94,'KAYIT LİSTESİ'!$B$4:$I$976,5,0)))</f>
        <v>ASLI KEÇECİ</v>
      </c>
      <c r="F94" s="96" t="str">
        <f>IF(ISERROR(VLOOKUP(B94,'KAYIT LİSTESİ'!$B$4:$I$976,6,0)),"",(VLOOKUP(B94,'KAYIT LİSTESİ'!$B$4:$I$976,6,0)))</f>
        <v>SAKARYA</v>
      </c>
      <c r="G94" s="33"/>
      <c r="H94" s="303"/>
      <c r="I94" s="303"/>
      <c r="J94" s="303"/>
      <c r="K94" s="303"/>
      <c r="L94" s="303"/>
      <c r="M94" s="303"/>
      <c r="N94" s="303"/>
      <c r="O94" s="308"/>
    </row>
    <row r="95" spans="1:15" ht="33" customHeight="1" x14ac:dyDescent="0.2">
      <c r="A95" s="312">
        <v>6</v>
      </c>
      <c r="B95" s="223" t="s">
        <v>460</v>
      </c>
      <c r="C95" s="89">
        <f>IF(ISERROR(VLOOKUP(B95,'KAYIT LİSTESİ'!$B$4:$I$976,2,0)),"",(VLOOKUP(B95,'KAYIT LİSTESİ'!$B$4:$I$976,2,0)))</f>
        <v>689</v>
      </c>
      <c r="D95" s="78">
        <f>IF(ISERROR(VLOOKUP(B95,'KAYIT LİSTESİ'!$B$4:$I$976,4,0)),"",(VLOOKUP(B95,'KAYIT LİSTESİ'!$B$4:$I$976,4,0)))</f>
        <v>36772</v>
      </c>
      <c r="E95" s="96" t="str">
        <f>IF(ISERROR(VLOOKUP(B95,'KAYIT LİSTESİ'!$B$4:$I$976,5,0)),"",(VLOOKUP(B95,'KAYIT LİSTESİ'!$B$4:$I$976,5,0)))</f>
        <v>BENSU VAROL</v>
      </c>
      <c r="F95" s="96" t="str">
        <f>IF(ISERROR(VLOOKUP(B95,'KAYIT LİSTESİ'!$B$4:$I$976,6,0)),"",(VLOOKUP(B95,'KAYIT LİSTESİ'!$B$4:$I$976,6,0)))</f>
        <v>TEKİRDAĞ</v>
      </c>
      <c r="G95" s="33"/>
      <c r="H95" s="303"/>
      <c r="I95" s="303"/>
      <c r="J95" s="303"/>
      <c r="K95" s="303"/>
      <c r="L95" s="303"/>
      <c r="M95" s="303"/>
      <c r="N95" s="303"/>
      <c r="O95" s="308"/>
    </row>
    <row r="96" spans="1:15" ht="33" customHeight="1" x14ac:dyDescent="0.2">
      <c r="A96" s="312">
        <v>7</v>
      </c>
      <c r="B96" s="223" t="s">
        <v>461</v>
      </c>
      <c r="C96" s="89">
        <f>IF(ISERROR(VLOOKUP(B96,'KAYIT LİSTESİ'!$B$4:$I$976,2,0)),"",(VLOOKUP(B96,'KAYIT LİSTESİ'!$B$4:$I$976,2,0)))</f>
        <v>376</v>
      </c>
      <c r="D96" s="78">
        <f>IF(ISERROR(VLOOKUP(B96,'KAYIT LİSTESİ'!$B$4:$I$976,4,0)),"",(VLOOKUP(B96,'KAYIT LİSTESİ'!$B$4:$I$976,4,0)))</f>
        <v>37026</v>
      </c>
      <c r="E96" s="96" t="str">
        <f>IF(ISERROR(VLOOKUP(B96,'KAYIT LİSTESİ'!$B$4:$I$976,5,0)),"",(VLOOKUP(B96,'KAYIT LİSTESİ'!$B$4:$I$976,5,0)))</f>
        <v>İREM ZEHRA KARABABA</v>
      </c>
      <c r="F96" s="96" t="str">
        <f>IF(ISERROR(VLOOKUP(B96,'KAYIT LİSTESİ'!$B$4:$I$976,6,0)),"",(VLOOKUP(B96,'KAYIT LİSTESİ'!$B$4:$I$976,6,0)))</f>
        <v>İSTANBUL</v>
      </c>
      <c r="G96" s="33"/>
      <c r="H96" s="303"/>
      <c r="I96" s="303"/>
      <c r="J96" s="303"/>
      <c r="K96" s="303"/>
      <c r="L96" s="303"/>
      <c r="M96" s="303"/>
      <c r="N96" s="303"/>
      <c r="O96" s="308"/>
    </row>
    <row r="97" spans="1:15" ht="33" customHeight="1" x14ac:dyDescent="0.2">
      <c r="A97" s="312">
        <v>8</v>
      </c>
      <c r="B97" s="223" t="s">
        <v>462</v>
      </c>
      <c r="C97" s="89" t="str">
        <f>IF(ISERROR(VLOOKUP(B97,'KAYIT LİSTESİ'!$B$4:$I$976,2,0)),"",(VLOOKUP(B97,'KAYIT LİSTESİ'!$B$4:$I$976,2,0)))</f>
        <v/>
      </c>
      <c r="D97" s="78" t="str">
        <f>IF(ISERROR(VLOOKUP(B97,'KAYIT LİSTESİ'!$B$4:$I$976,4,0)),"",(VLOOKUP(B97,'KAYIT LİSTESİ'!$B$4:$I$976,4,0)))</f>
        <v/>
      </c>
      <c r="E97" s="96" t="str">
        <f>IF(ISERROR(VLOOKUP(B97,'KAYIT LİSTESİ'!$B$4:$I$976,5,0)),"",(VLOOKUP(B97,'KAYIT LİSTESİ'!$B$4:$I$976,5,0)))</f>
        <v/>
      </c>
      <c r="F97" s="96" t="str">
        <f>IF(ISERROR(VLOOKUP(B97,'KAYIT LİSTESİ'!$B$4:$I$976,6,0)),"",(VLOOKUP(B97,'KAYIT LİSTESİ'!$B$4:$I$976,6,0)))</f>
        <v/>
      </c>
      <c r="G97" s="33"/>
      <c r="H97" s="303"/>
      <c r="I97" s="303"/>
      <c r="J97" s="303"/>
      <c r="K97" s="303"/>
      <c r="L97" s="303"/>
      <c r="M97" s="303"/>
      <c r="N97" s="303"/>
      <c r="O97" s="308"/>
    </row>
    <row r="98" spans="1:15" ht="33" customHeight="1" x14ac:dyDescent="0.2">
      <c r="A98" s="312">
        <v>9</v>
      </c>
      <c r="B98" s="223" t="s">
        <v>463</v>
      </c>
      <c r="C98" s="89" t="str">
        <f>IF(ISERROR(VLOOKUP(B98,'KAYIT LİSTESİ'!$B$4:$I$976,2,0)),"",(VLOOKUP(B98,'KAYIT LİSTESİ'!$B$4:$I$976,2,0)))</f>
        <v/>
      </c>
      <c r="D98" s="78" t="str">
        <f>IF(ISERROR(VLOOKUP(B98,'KAYIT LİSTESİ'!$B$4:$I$976,4,0)),"",(VLOOKUP(B98,'KAYIT LİSTESİ'!$B$4:$I$976,4,0)))</f>
        <v/>
      </c>
      <c r="E98" s="96" t="str">
        <f>IF(ISERROR(VLOOKUP(B98,'KAYIT LİSTESİ'!$B$4:$I$976,5,0)),"",(VLOOKUP(B98,'KAYIT LİSTESİ'!$B$4:$I$976,5,0)))</f>
        <v/>
      </c>
      <c r="F98" s="96" t="str">
        <f>IF(ISERROR(VLOOKUP(B98,'KAYIT LİSTESİ'!$B$4:$I$976,6,0)),"",(VLOOKUP(B98,'KAYIT LİSTESİ'!$B$4:$I$976,6,0)))</f>
        <v/>
      </c>
      <c r="G98" s="33"/>
      <c r="H98" s="303"/>
      <c r="I98" s="303"/>
      <c r="J98" s="303"/>
      <c r="K98" s="303"/>
      <c r="L98" s="303"/>
      <c r="M98" s="303"/>
      <c r="N98" s="303"/>
      <c r="O98" s="308"/>
    </row>
    <row r="99" spans="1:15" ht="33" customHeight="1" x14ac:dyDescent="0.2">
      <c r="A99" s="312">
        <v>10</v>
      </c>
      <c r="B99" s="223" t="s">
        <v>464</v>
      </c>
      <c r="C99" s="89" t="str">
        <f>IF(ISERROR(VLOOKUP(B99,'KAYIT LİSTESİ'!$B$4:$I$976,2,0)),"",(VLOOKUP(B99,'KAYIT LİSTESİ'!$B$4:$I$976,2,0)))</f>
        <v/>
      </c>
      <c r="D99" s="78" t="str">
        <f>IF(ISERROR(VLOOKUP(B99,'KAYIT LİSTESİ'!$B$4:$I$976,4,0)),"",(VLOOKUP(B99,'KAYIT LİSTESİ'!$B$4:$I$976,4,0)))</f>
        <v/>
      </c>
      <c r="E99" s="96" t="str">
        <f>IF(ISERROR(VLOOKUP(B99,'KAYIT LİSTESİ'!$B$4:$I$976,5,0)),"",(VLOOKUP(B99,'KAYIT LİSTESİ'!$B$4:$I$976,5,0)))</f>
        <v/>
      </c>
      <c r="F99" s="96" t="str">
        <f>IF(ISERROR(VLOOKUP(B99,'KAYIT LİSTESİ'!$B$4:$I$976,6,0)),"",(VLOOKUP(B99,'KAYIT LİSTESİ'!$B$4:$I$976,6,0)))</f>
        <v/>
      </c>
      <c r="G99" s="33"/>
      <c r="H99" s="303"/>
      <c r="I99" s="303"/>
      <c r="J99" s="303"/>
      <c r="K99" s="303"/>
      <c r="L99" s="303"/>
      <c r="M99" s="303"/>
      <c r="N99" s="303"/>
      <c r="O99" s="308"/>
    </row>
    <row r="100" spans="1:15" ht="33" customHeight="1" x14ac:dyDescent="0.2">
      <c r="A100" s="312">
        <v>11</v>
      </c>
      <c r="B100" s="223" t="s">
        <v>465</v>
      </c>
      <c r="C100" s="89" t="str">
        <f>IF(ISERROR(VLOOKUP(B100,'KAYIT LİSTESİ'!$B$4:$I$976,2,0)),"",(VLOOKUP(B100,'KAYIT LİSTESİ'!$B$4:$I$976,2,0)))</f>
        <v/>
      </c>
      <c r="D100" s="78" t="str">
        <f>IF(ISERROR(VLOOKUP(B100,'KAYIT LİSTESİ'!$B$4:$I$976,4,0)),"",(VLOOKUP(B100,'KAYIT LİSTESİ'!$B$4:$I$976,4,0)))</f>
        <v/>
      </c>
      <c r="E100" s="96" t="str">
        <f>IF(ISERROR(VLOOKUP(B100,'KAYIT LİSTESİ'!$B$4:$I$976,5,0)),"",(VLOOKUP(B100,'KAYIT LİSTESİ'!$B$4:$I$976,5,0)))</f>
        <v/>
      </c>
      <c r="F100" s="96" t="str">
        <f>IF(ISERROR(VLOOKUP(B100,'KAYIT LİSTESİ'!$B$4:$I$976,6,0)),"",(VLOOKUP(B100,'KAYIT LİSTESİ'!$B$4:$I$976,6,0)))</f>
        <v/>
      </c>
      <c r="G100" s="33"/>
      <c r="H100" s="303"/>
      <c r="I100" s="303"/>
      <c r="J100" s="303"/>
      <c r="K100" s="303"/>
      <c r="L100" s="303"/>
      <c r="M100" s="303"/>
      <c r="N100" s="303"/>
      <c r="O100" s="308"/>
    </row>
    <row r="101" spans="1:15" ht="33" customHeight="1" x14ac:dyDescent="0.2">
      <c r="A101" s="312">
        <v>12</v>
      </c>
      <c r="B101" s="223" t="s">
        <v>466</v>
      </c>
      <c r="C101" s="89" t="str">
        <f>IF(ISERROR(VLOOKUP(B101,'KAYIT LİSTESİ'!$B$4:$I$976,2,0)),"",(VLOOKUP(B101,'KAYIT LİSTESİ'!$B$4:$I$976,2,0)))</f>
        <v/>
      </c>
      <c r="D101" s="78" t="str">
        <f>IF(ISERROR(VLOOKUP(B101,'KAYIT LİSTESİ'!$B$4:$I$976,4,0)),"",(VLOOKUP(B101,'KAYIT LİSTESİ'!$B$4:$I$976,4,0)))</f>
        <v/>
      </c>
      <c r="E101" s="96" t="str">
        <f>IF(ISERROR(VLOOKUP(B101,'KAYIT LİSTESİ'!$B$4:$I$976,5,0)),"",(VLOOKUP(B101,'KAYIT LİSTESİ'!$B$4:$I$976,5,0)))</f>
        <v/>
      </c>
      <c r="F101" s="96" t="str">
        <f>IF(ISERROR(VLOOKUP(B101,'KAYIT LİSTESİ'!$B$4:$I$976,6,0)),"",(VLOOKUP(B101,'KAYIT LİSTESİ'!$B$4:$I$976,6,0)))</f>
        <v/>
      </c>
      <c r="G101" s="33"/>
      <c r="H101" s="303"/>
      <c r="I101" s="303"/>
      <c r="J101" s="303"/>
      <c r="K101" s="303"/>
      <c r="L101" s="303"/>
      <c r="M101" s="303"/>
      <c r="N101" s="303"/>
      <c r="O101" s="308"/>
    </row>
    <row r="102" spans="1:15" ht="33" customHeight="1" x14ac:dyDescent="0.2">
      <c r="A102" s="312">
        <v>13</v>
      </c>
      <c r="B102" s="223" t="s">
        <v>467</v>
      </c>
      <c r="C102" s="89" t="str">
        <f>IF(ISERROR(VLOOKUP(B102,'KAYIT LİSTESİ'!$B$4:$I$976,2,0)),"",(VLOOKUP(B102,'KAYIT LİSTESİ'!$B$4:$I$976,2,0)))</f>
        <v/>
      </c>
      <c r="D102" s="78" t="str">
        <f>IF(ISERROR(VLOOKUP(B102,'KAYIT LİSTESİ'!$B$4:$I$976,4,0)),"",(VLOOKUP(B102,'KAYIT LİSTESİ'!$B$4:$I$976,4,0)))</f>
        <v/>
      </c>
      <c r="E102" s="96" t="str">
        <f>IF(ISERROR(VLOOKUP(B102,'KAYIT LİSTESİ'!$B$4:$I$976,5,0)),"",(VLOOKUP(B102,'KAYIT LİSTESİ'!$B$4:$I$976,5,0)))</f>
        <v/>
      </c>
      <c r="F102" s="96" t="str">
        <f>IF(ISERROR(VLOOKUP(B102,'KAYIT LİSTESİ'!$B$4:$I$976,6,0)),"",(VLOOKUP(B102,'KAYIT LİSTESİ'!$B$4:$I$976,6,0)))</f>
        <v/>
      </c>
      <c r="G102" s="33"/>
      <c r="H102" s="303"/>
      <c r="I102" s="303"/>
      <c r="J102" s="303"/>
      <c r="K102" s="303"/>
      <c r="L102" s="303"/>
      <c r="M102" s="303"/>
      <c r="N102" s="303"/>
      <c r="O102" s="308"/>
    </row>
    <row r="103" spans="1:15" ht="33" customHeight="1" x14ac:dyDescent="0.2">
      <c r="A103" s="312">
        <v>14</v>
      </c>
      <c r="B103" s="223" t="s">
        <v>468</v>
      </c>
      <c r="C103" s="89" t="str">
        <f>IF(ISERROR(VLOOKUP(B103,'KAYIT LİSTESİ'!$B$4:$I$976,2,0)),"",(VLOOKUP(B103,'KAYIT LİSTESİ'!$B$4:$I$976,2,0)))</f>
        <v/>
      </c>
      <c r="D103" s="78" t="str">
        <f>IF(ISERROR(VLOOKUP(B103,'KAYIT LİSTESİ'!$B$4:$I$976,4,0)),"",(VLOOKUP(B103,'KAYIT LİSTESİ'!$B$4:$I$976,4,0)))</f>
        <v/>
      </c>
      <c r="E103" s="96" t="str">
        <f>IF(ISERROR(VLOOKUP(B103,'KAYIT LİSTESİ'!$B$4:$I$976,5,0)),"",(VLOOKUP(B103,'KAYIT LİSTESİ'!$B$4:$I$976,5,0)))</f>
        <v/>
      </c>
      <c r="F103" s="96" t="str">
        <f>IF(ISERROR(VLOOKUP(B103,'KAYIT LİSTESİ'!$B$4:$I$976,6,0)),"",(VLOOKUP(B103,'KAYIT LİSTESİ'!$B$4:$I$976,6,0)))</f>
        <v/>
      </c>
      <c r="G103" s="33"/>
      <c r="H103" s="303"/>
      <c r="I103" s="303"/>
      <c r="J103" s="303"/>
      <c r="K103" s="303"/>
      <c r="L103" s="303"/>
      <c r="M103" s="303"/>
      <c r="N103" s="303"/>
      <c r="O103" s="308"/>
    </row>
    <row r="104" spans="1:15" ht="33" customHeight="1" x14ac:dyDescent="0.2">
      <c r="A104" s="312">
        <v>15</v>
      </c>
      <c r="B104" s="223" t="s">
        <v>469</v>
      </c>
      <c r="C104" s="89" t="str">
        <f>IF(ISERROR(VLOOKUP(B104,'KAYIT LİSTESİ'!$B$4:$I$976,2,0)),"",(VLOOKUP(B104,'KAYIT LİSTESİ'!$B$4:$I$976,2,0)))</f>
        <v/>
      </c>
      <c r="D104" s="78" t="str">
        <f>IF(ISERROR(VLOOKUP(B104,'KAYIT LİSTESİ'!$B$4:$I$976,4,0)),"",(VLOOKUP(B104,'KAYIT LİSTESİ'!$B$4:$I$976,4,0)))</f>
        <v/>
      </c>
      <c r="E104" s="96" t="str">
        <f>IF(ISERROR(VLOOKUP(B104,'KAYIT LİSTESİ'!$B$4:$I$976,5,0)),"",(VLOOKUP(B104,'KAYIT LİSTESİ'!$B$4:$I$976,5,0)))</f>
        <v/>
      </c>
      <c r="F104" s="96" t="str">
        <f>IF(ISERROR(VLOOKUP(B104,'KAYIT LİSTESİ'!$B$4:$I$976,6,0)),"",(VLOOKUP(B104,'KAYIT LİSTESİ'!$B$4:$I$976,6,0)))</f>
        <v/>
      </c>
      <c r="G104" s="33"/>
      <c r="H104" s="303"/>
      <c r="I104" s="303"/>
      <c r="J104" s="303"/>
      <c r="K104" s="303"/>
      <c r="L104" s="303"/>
      <c r="M104" s="303"/>
      <c r="N104" s="303"/>
      <c r="O104" s="308"/>
    </row>
    <row r="105" spans="1:15" ht="33" customHeight="1" x14ac:dyDescent="0.2">
      <c r="A105" s="312">
        <v>16</v>
      </c>
      <c r="B105" s="223" t="s">
        <v>470</v>
      </c>
      <c r="C105" s="89" t="str">
        <f>IF(ISERROR(VLOOKUP(B105,'KAYIT LİSTESİ'!$B$4:$I$976,2,0)),"",(VLOOKUP(B105,'KAYIT LİSTESİ'!$B$4:$I$976,2,0)))</f>
        <v/>
      </c>
      <c r="D105" s="78" t="str">
        <f>IF(ISERROR(VLOOKUP(B105,'KAYIT LİSTESİ'!$B$4:$I$976,4,0)),"",(VLOOKUP(B105,'KAYIT LİSTESİ'!$B$4:$I$976,4,0)))</f>
        <v/>
      </c>
      <c r="E105" s="96" t="str">
        <f>IF(ISERROR(VLOOKUP(B105,'KAYIT LİSTESİ'!$B$4:$I$976,5,0)),"",(VLOOKUP(B105,'KAYIT LİSTESİ'!$B$4:$I$976,5,0)))</f>
        <v/>
      </c>
      <c r="F105" s="96" t="str">
        <f>IF(ISERROR(VLOOKUP(B105,'KAYIT LİSTESİ'!$B$4:$I$976,6,0)),"",(VLOOKUP(B105,'KAYIT LİSTESİ'!$B$4:$I$976,6,0)))</f>
        <v/>
      </c>
      <c r="G105" s="33"/>
      <c r="H105" s="303"/>
      <c r="I105" s="303"/>
      <c r="J105" s="303"/>
      <c r="K105" s="303"/>
      <c r="L105" s="303"/>
      <c r="M105" s="303"/>
      <c r="N105" s="303"/>
      <c r="O105" s="308"/>
    </row>
    <row r="106" spans="1:15" ht="33" customHeight="1" x14ac:dyDescent="0.2">
      <c r="A106" s="312">
        <v>17</v>
      </c>
      <c r="B106" s="223" t="s">
        <v>471</v>
      </c>
      <c r="C106" s="89" t="str">
        <f>IF(ISERROR(VLOOKUP(B106,'KAYIT LİSTESİ'!$B$4:$I$976,2,0)),"",(VLOOKUP(B106,'KAYIT LİSTESİ'!$B$4:$I$976,2,0)))</f>
        <v/>
      </c>
      <c r="D106" s="78" t="str">
        <f>IF(ISERROR(VLOOKUP(B106,'KAYIT LİSTESİ'!$B$4:$I$976,4,0)),"",(VLOOKUP(B106,'KAYIT LİSTESİ'!$B$4:$I$976,4,0)))</f>
        <v/>
      </c>
      <c r="E106" s="96" t="str">
        <f>IF(ISERROR(VLOOKUP(B106,'KAYIT LİSTESİ'!$B$4:$I$976,5,0)),"",(VLOOKUP(B106,'KAYIT LİSTESİ'!$B$4:$I$976,5,0)))</f>
        <v/>
      </c>
      <c r="F106" s="96" t="str">
        <f>IF(ISERROR(VLOOKUP(B106,'KAYIT LİSTESİ'!$B$4:$I$976,6,0)),"",(VLOOKUP(B106,'KAYIT LİSTESİ'!$B$4:$I$976,6,0)))</f>
        <v/>
      </c>
      <c r="G106" s="33"/>
      <c r="H106" s="303"/>
      <c r="I106" s="303"/>
      <c r="J106" s="303"/>
      <c r="K106" s="303"/>
      <c r="L106" s="303"/>
      <c r="M106" s="303"/>
      <c r="N106" s="303"/>
      <c r="O106" s="308"/>
    </row>
    <row r="107" spans="1:15" ht="33" customHeight="1" x14ac:dyDescent="0.2">
      <c r="A107" s="312">
        <v>18</v>
      </c>
      <c r="B107" s="223" t="s">
        <v>472</v>
      </c>
      <c r="C107" s="89" t="str">
        <f>IF(ISERROR(VLOOKUP(B107,'KAYIT LİSTESİ'!$B$4:$I$976,2,0)),"",(VLOOKUP(B107,'KAYIT LİSTESİ'!$B$4:$I$976,2,0)))</f>
        <v/>
      </c>
      <c r="D107" s="78" t="str">
        <f>IF(ISERROR(VLOOKUP(B107,'KAYIT LİSTESİ'!$B$4:$I$976,4,0)),"",(VLOOKUP(B107,'KAYIT LİSTESİ'!$B$4:$I$976,4,0)))</f>
        <v/>
      </c>
      <c r="E107" s="96" t="str">
        <f>IF(ISERROR(VLOOKUP(B107,'KAYIT LİSTESİ'!$B$4:$I$976,5,0)),"",(VLOOKUP(B107,'KAYIT LİSTESİ'!$B$4:$I$976,5,0)))</f>
        <v/>
      </c>
      <c r="F107" s="96" t="str">
        <f>IF(ISERROR(VLOOKUP(B107,'KAYIT LİSTESİ'!$B$4:$I$976,6,0)),"",(VLOOKUP(B107,'KAYIT LİSTESİ'!$B$4:$I$976,6,0)))</f>
        <v/>
      </c>
      <c r="G107" s="33"/>
      <c r="H107" s="303"/>
      <c r="I107" s="303"/>
      <c r="J107" s="303"/>
      <c r="K107" s="303"/>
      <c r="L107" s="303"/>
      <c r="M107" s="303"/>
      <c r="N107" s="303"/>
      <c r="O107" s="308"/>
    </row>
    <row r="108" spans="1:15" ht="33" customHeight="1" thickBot="1" x14ac:dyDescent="0.25">
      <c r="A108" s="313">
        <v>19</v>
      </c>
      <c r="B108" s="314" t="s">
        <v>473</v>
      </c>
      <c r="C108" s="315" t="str">
        <f>IF(ISERROR(VLOOKUP(B108,'KAYIT LİSTESİ'!$B$4:$I$976,2,0)),"",(VLOOKUP(B108,'KAYIT LİSTESİ'!$B$4:$I$976,2,0)))</f>
        <v/>
      </c>
      <c r="D108" s="316" t="str">
        <f>IF(ISERROR(VLOOKUP(B108,'KAYIT LİSTESİ'!$B$4:$I$976,4,0)),"",(VLOOKUP(B108,'KAYIT LİSTESİ'!$B$4:$I$976,4,0)))</f>
        <v/>
      </c>
      <c r="E108" s="317" t="str">
        <f>IF(ISERROR(VLOOKUP(B108,'KAYIT LİSTESİ'!$B$4:$I$976,5,0)),"",(VLOOKUP(B108,'KAYIT LİSTESİ'!$B$4:$I$976,5,0)))</f>
        <v/>
      </c>
      <c r="F108" s="317" t="str">
        <f>IF(ISERROR(VLOOKUP(B108,'KAYIT LİSTESİ'!$B$4:$I$976,6,0)),"",(VLOOKUP(B108,'KAYIT LİSTESİ'!$B$4:$I$976,6,0)))</f>
        <v/>
      </c>
      <c r="G108" s="318"/>
      <c r="H108" s="319"/>
      <c r="I108" s="319"/>
      <c r="J108" s="319"/>
      <c r="K108" s="319"/>
      <c r="L108" s="319"/>
      <c r="M108" s="319"/>
      <c r="N108" s="319"/>
      <c r="O108" s="320"/>
    </row>
  </sheetData>
  <mergeCells count="20">
    <mergeCell ref="A16:G16"/>
    <mergeCell ref="A26:G26"/>
    <mergeCell ref="A36:G36"/>
    <mergeCell ref="A46:G46"/>
    <mergeCell ref="A1:O1"/>
    <mergeCell ref="A2:O2"/>
    <mergeCell ref="A3:O3"/>
    <mergeCell ref="A4:O4"/>
    <mergeCell ref="A5:G5"/>
    <mergeCell ref="A6:G6"/>
    <mergeCell ref="I6:O6"/>
    <mergeCell ref="I5:O5"/>
    <mergeCell ref="A88:G88"/>
    <mergeCell ref="A66:G66"/>
    <mergeCell ref="I66:O66"/>
    <mergeCell ref="I17:O17"/>
    <mergeCell ref="I28:O28"/>
    <mergeCell ref="I39:O39"/>
    <mergeCell ref="A56:G56"/>
    <mergeCell ref="I50:O50"/>
  </mergeCells>
  <pageMargins left="0.7" right="0.7" top="0.75" bottom="0.75" header="0.3" footer="0.3"/>
  <pageSetup paperSize="9" scale="53" orientation="portrait" horizontalDpi="0" verticalDpi="0" r:id="rId1"/>
  <ignoredErrors>
    <ignoredError sqref="C68:F87 K68:N87" unlocked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69"/>
  <sheetViews>
    <sheetView view="pageBreakPreview" zoomScale="90" zoomScaleNormal="100" zoomScaleSheetLayoutView="90" workbookViewId="0">
      <selection sqref="A1:P1"/>
    </sheetView>
  </sheetViews>
  <sheetFormatPr defaultRowHeight="12.75" x14ac:dyDescent="0.2"/>
  <cols>
    <col min="1" max="2" width="4.85546875" style="34" customWidth="1"/>
    <col min="3" max="3" width="14.42578125" style="22" customWidth="1"/>
    <col min="4" max="4" width="24" style="64" customWidth="1"/>
    <col min="5" max="5" width="17.140625" style="64" customWidth="1"/>
    <col min="6" max="6" width="12.7109375" style="237" customWidth="1"/>
    <col min="7" max="7" width="7.5703125" style="35" customWidth="1"/>
    <col min="8" max="8" width="2.140625" style="22" customWidth="1"/>
    <col min="9" max="9" width="4.42578125" style="34" customWidth="1"/>
    <col min="10" max="10" width="6.42578125" style="34" customWidth="1"/>
    <col min="11" max="11" width="13.28515625" style="34" customWidth="1"/>
    <col min="12" max="12" width="23.140625" style="36" customWidth="1"/>
    <col min="13" max="13" width="19.85546875" style="68" customWidth="1"/>
    <col min="14" max="14" width="12.28515625" style="68" customWidth="1"/>
    <col min="15" max="15" width="9" style="237" customWidth="1"/>
    <col min="16" max="16" width="0.28515625" style="22" customWidth="1"/>
    <col min="17" max="17" width="5.7109375" style="22" customWidth="1"/>
    <col min="18" max="16384" width="9.140625" style="22"/>
  </cols>
  <sheetData>
    <row r="1" spans="1:16" s="10" customFormat="1" ht="39"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4" customHeight="1" x14ac:dyDescent="0.2">
      <c r="A3" s="542" t="s">
        <v>337</v>
      </c>
      <c r="B3" s="542"/>
      <c r="C3" s="542"/>
      <c r="D3" s="543" t="s">
        <v>248</v>
      </c>
      <c r="E3" s="543"/>
      <c r="F3" s="559" t="s">
        <v>59</v>
      </c>
      <c r="G3" s="559"/>
      <c r="H3" s="11" t="s">
        <v>262</v>
      </c>
      <c r="I3" s="546" t="s">
        <v>664</v>
      </c>
      <c r="J3" s="546"/>
      <c r="K3" s="546"/>
      <c r="L3" s="546"/>
      <c r="M3" s="334" t="s">
        <v>263</v>
      </c>
      <c r="N3" s="545" t="s">
        <v>513</v>
      </c>
      <c r="O3" s="545"/>
      <c r="P3" s="545"/>
    </row>
    <row r="4" spans="1:16" s="13" customFormat="1" ht="17.25" customHeight="1" x14ac:dyDescent="0.2">
      <c r="A4" s="540" t="s">
        <v>267</v>
      </c>
      <c r="B4" s="540"/>
      <c r="C4" s="540"/>
      <c r="D4" s="541" t="s">
        <v>659</v>
      </c>
      <c r="E4" s="541"/>
      <c r="F4" s="238"/>
      <c r="G4" s="41"/>
      <c r="H4" s="41"/>
      <c r="I4" s="41"/>
      <c r="J4" s="41"/>
      <c r="K4" s="41"/>
      <c r="L4" s="42"/>
      <c r="M4" s="105" t="s">
        <v>5</v>
      </c>
      <c r="N4" s="274">
        <v>42031</v>
      </c>
      <c r="O4" s="275">
        <v>0.60763888888888895</v>
      </c>
      <c r="P4" s="274"/>
    </row>
    <row r="5" spans="1:16" s="10" customFormat="1" ht="15" customHeight="1" x14ac:dyDescent="0.2">
      <c r="A5" s="14"/>
      <c r="B5" s="14"/>
      <c r="C5" s="15"/>
      <c r="D5" s="16"/>
      <c r="E5" s="17"/>
      <c r="F5" s="239"/>
      <c r="G5" s="17"/>
      <c r="H5" s="17"/>
      <c r="I5" s="615" t="s">
        <v>1504</v>
      </c>
      <c r="J5" s="615"/>
      <c r="K5" s="615"/>
      <c r="L5" s="18"/>
      <c r="M5" s="19"/>
      <c r="N5" s="574">
        <v>42032.770646643519</v>
      </c>
      <c r="O5" s="574"/>
      <c r="P5" s="574"/>
    </row>
    <row r="6" spans="1:16" s="20" customFormat="1" ht="18.75" customHeight="1" x14ac:dyDescent="0.2">
      <c r="A6" s="548" t="s">
        <v>12</v>
      </c>
      <c r="B6" s="549" t="s">
        <v>260</v>
      </c>
      <c r="C6" s="551" t="s">
        <v>285</v>
      </c>
      <c r="D6" s="547" t="s">
        <v>14</v>
      </c>
      <c r="E6" s="547" t="s">
        <v>57</v>
      </c>
      <c r="F6" s="596" t="s">
        <v>15</v>
      </c>
      <c r="G6" s="552" t="s">
        <v>30</v>
      </c>
      <c r="I6" s="548" t="s">
        <v>12</v>
      </c>
      <c r="J6" s="549" t="s">
        <v>260</v>
      </c>
      <c r="K6" s="551" t="s">
        <v>285</v>
      </c>
      <c r="L6" s="547" t="s">
        <v>14</v>
      </c>
      <c r="M6" s="547" t="s">
        <v>57</v>
      </c>
      <c r="N6" s="596" t="s">
        <v>15</v>
      </c>
      <c r="O6" s="552" t="s">
        <v>30</v>
      </c>
      <c r="P6" s="548"/>
    </row>
    <row r="7" spans="1:16" ht="26.25" customHeight="1" x14ac:dyDescent="0.2">
      <c r="A7" s="548"/>
      <c r="B7" s="550"/>
      <c r="C7" s="551"/>
      <c r="D7" s="547"/>
      <c r="E7" s="547"/>
      <c r="F7" s="596"/>
      <c r="G7" s="553"/>
      <c r="H7" s="21"/>
      <c r="I7" s="548"/>
      <c r="J7" s="550"/>
      <c r="K7" s="551"/>
      <c r="L7" s="547"/>
      <c r="M7" s="547"/>
      <c r="N7" s="596"/>
      <c r="O7" s="553"/>
      <c r="P7" s="548" t="s">
        <v>30</v>
      </c>
    </row>
    <row r="8" spans="1:16" s="20" customFormat="1" ht="18.75" customHeight="1" x14ac:dyDescent="0.2">
      <c r="A8" s="23">
        <v>1</v>
      </c>
      <c r="B8" s="94">
        <v>471</v>
      </c>
      <c r="C8" s="156">
        <v>36718</v>
      </c>
      <c r="D8" s="225" t="s">
        <v>1017</v>
      </c>
      <c r="E8" s="226" t="s">
        <v>1012</v>
      </c>
      <c r="F8" s="240">
        <v>44234</v>
      </c>
      <c r="G8" s="95"/>
      <c r="H8" s="28"/>
      <c r="I8" s="29">
        <v>61</v>
      </c>
      <c r="J8" s="29">
        <v>283</v>
      </c>
      <c r="K8" s="156">
        <v>36561</v>
      </c>
      <c r="L8" s="395" t="s">
        <v>995</v>
      </c>
      <c r="M8" s="61" t="s">
        <v>856</v>
      </c>
      <c r="N8" s="240">
        <v>52315</v>
      </c>
      <c r="O8" s="234"/>
      <c r="P8" s="31"/>
    </row>
    <row r="9" spans="1:16" s="20" customFormat="1" ht="18.75" customHeight="1" x14ac:dyDescent="0.2">
      <c r="A9" s="23">
        <v>2</v>
      </c>
      <c r="B9" s="94">
        <v>302</v>
      </c>
      <c r="C9" s="156">
        <v>36526</v>
      </c>
      <c r="D9" s="225" t="s">
        <v>695</v>
      </c>
      <c r="E9" s="226" t="s">
        <v>691</v>
      </c>
      <c r="F9" s="240">
        <v>44582</v>
      </c>
      <c r="G9" s="95"/>
      <c r="H9" s="28"/>
      <c r="I9" s="29">
        <v>62</v>
      </c>
      <c r="J9" s="29">
        <v>590</v>
      </c>
      <c r="K9" s="156">
        <v>36709</v>
      </c>
      <c r="L9" s="395" t="s">
        <v>1037</v>
      </c>
      <c r="M9" s="61" t="s">
        <v>797</v>
      </c>
      <c r="N9" s="240">
        <v>52967</v>
      </c>
      <c r="O9" s="234"/>
      <c r="P9" s="31"/>
    </row>
    <row r="10" spans="1:16" s="20" customFormat="1" ht="18.75" customHeight="1" x14ac:dyDescent="0.2">
      <c r="A10" s="23">
        <v>3</v>
      </c>
      <c r="B10" s="94">
        <v>38</v>
      </c>
      <c r="C10" s="156">
        <v>37102</v>
      </c>
      <c r="D10" s="225" t="s">
        <v>968</v>
      </c>
      <c r="E10" s="226" t="s">
        <v>749</v>
      </c>
      <c r="F10" s="240">
        <v>44683</v>
      </c>
      <c r="G10" s="95"/>
      <c r="H10" s="28"/>
      <c r="I10" s="29">
        <v>63</v>
      </c>
      <c r="J10" s="29">
        <v>536</v>
      </c>
      <c r="K10" s="156">
        <v>36780</v>
      </c>
      <c r="L10" s="395" t="s">
        <v>1025</v>
      </c>
      <c r="M10" s="61" t="s">
        <v>1026</v>
      </c>
      <c r="N10" s="240">
        <v>53072</v>
      </c>
      <c r="O10" s="234"/>
      <c r="P10" s="31"/>
    </row>
    <row r="11" spans="1:16" s="20" customFormat="1" ht="18.75" customHeight="1" x14ac:dyDescent="0.2">
      <c r="A11" s="23">
        <v>4</v>
      </c>
      <c r="B11" s="94">
        <v>224</v>
      </c>
      <c r="C11" s="156">
        <v>36888</v>
      </c>
      <c r="D11" s="225" t="s">
        <v>988</v>
      </c>
      <c r="E11" s="226" t="s">
        <v>761</v>
      </c>
      <c r="F11" s="240">
        <v>44742</v>
      </c>
      <c r="G11" s="95"/>
      <c r="H11" s="28"/>
      <c r="I11" s="29">
        <v>64</v>
      </c>
      <c r="J11" s="29">
        <v>96</v>
      </c>
      <c r="K11" s="156">
        <v>36960</v>
      </c>
      <c r="L11" s="395" t="s">
        <v>978</v>
      </c>
      <c r="M11" s="61" t="s">
        <v>723</v>
      </c>
      <c r="N11" s="240">
        <v>53102</v>
      </c>
      <c r="O11" s="234"/>
      <c r="P11" s="31"/>
    </row>
    <row r="12" spans="1:16" s="20" customFormat="1" ht="18.75" customHeight="1" x14ac:dyDescent="0.2">
      <c r="A12" s="23">
        <v>5</v>
      </c>
      <c r="B12" s="94">
        <v>533</v>
      </c>
      <c r="C12" s="156">
        <v>36753</v>
      </c>
      <c r="D12" s="225" t="s">
        <v>1024</v>
      </c>
      <c r="E12" s="226" t="s">
        <v>902</v>
      </c>
      <c r="F12" s="240">
        <v>44744</v>
      </c>
      <c r="G12" s="95"/>
      <c r="H12" s="28"/>
      <c r="I12" s="29">
        <v>65</v>
      </c>
      <c r="J12" s="29">
        <v>187</v>
      </c>
      <c r="K12" s="156">
        <v>36718</v>
      </c>
      <c r="L12" s="395" t="s">
        <v>983</v>
      </c>
      <c r="M12" s="61" t="s">
        <v>846</v>
      </c>
      <c r="N12" s="240">
        <v>53172</v>
      </c>
      <c r="O12" s="234"/>
      <c r="P12" s="31"/>
    </row>
    <row r="13" spans="1:16" s="20" customFormat="1" ht="18.75" customHeight="1" x14ac:dyDescent="0.2">
      <c r="A13" s="23">
        <v>6</v>
      </c>
      <c r="B13" s="94">
        <v>481</v>
      </c>
      <c r="C13" s="156">
        <v>36832</v>
      </c>
      <c r="D13" s="225" t="s">
        <v>707</v>
      </c>
      <c r="E13" s="226" t="s">
        <v>708</v>
      </c>
      <c r="F13" s="240">
        <v>45110</v>
      </c>
      <c r="G13" s="95"/>
      <c r="H13" s="28"/>
      <c r="I13" s="29">
        <v>66</v>
      </c>
      <c r="J13" s="29">
        <v>448</v>
      </c>
      <c r="K13" s="156">
        <v>36892</v>
      </c>
      <c r="L13" s="395" t="s">
        <v>1009</v>
      </c>
      <c r="M13" s="61" t="s">
        <v>778</v>
      </c>
      <c r="N13" s="240">
        <v>53317</v>
      </c>
      <c r="O13" s="234"/>
      <c r="P13" s="31"/>
    </row>
    <row r="14" spans="1:16" s="20" customFormat="1" ht="18.75" customHeight="1" x14ac:dyDescent="0.2">
      <c r="A14" s="23">
        <v>7</v>
      </c>
      <c r="B14" s="94">
        <v>539</v>
      </c>
      <c r="C14" s="156">
        <v>37278</v>
      </c>
      <c r="D14" s="225" t="s">
        <v>1029</v>
      </c>
      <c r="E14" s="226" t="s">
        <v>1026</v>
      </c>
      <c r="F14" s="240">
        <v>45203</v>
      </c>
      <c r="G14" s="95"/>
      <c r="H14" s="28"/>
      <c r="I14" s="29">
        <v>67</v>
      </c>
      <c r="J14" s="29">
        <v>449</v>
      </c>
      <c r="K14" s="156">
        <v>37447</v>
      </c>
      <c r="L14" s="395" t="s">
        <v>1010</v>
      </c>
      <c r="M14" s="61" t="s">
        <v>778</v>
      </c>
      <c r="N14" s="240">
        <v>53414</v>
      </c>
      <c r="O14" s="234"/>
      <c r="P14" s="31"/>
    </row>
    <row r="15" spans="1:16" s="20" customFormat="1" ht="18.75" customHeight="1" x14ac:dyDescent="0.2">
      <c r="A15" s="23">
        <v>8</v>
      </c>
      <c r="B15" s="94">
        <v>21</v>
      </c>
      <c r="C15" s="156">
        <v>37270</v>
      </c>
      <c r="D15" s="225" t="s">
        <v>963</v>
      </c>
      <c r="E15" s="226" t="s">
        <v>747</v>
      </c>
      <c r="F15" s="240">
        <v>45261</v>
      </c>
      <c r="G15" s="95"/>
      <c r="H15" s="28"/>
      <c r="I15" s="29">
        <v>68</v>
      </c>
      <c r="J15" s="29">
        <v>157</v>
      </c>
      <c r="K15" s="156">
        <v>36768</v>
      </c>
      <c r="L15" s="395" t="s">
        <v>981</v>
      </c>
      <c r="M15" s="61" t="s">
        <v>732</v>
      </c>
      <c r="N15" s="240">
        <v>53431</v>
      </c>
      <c r="O15" s="234"/>
      <c r="P15" s="31"/>
    </row>
    <row r="16" spans="1:16" s="20" customFormat="1" ht="18.75" customHeight="1" x14ac:dyDescent="0.2">
      <c r="A16" s="23">
        <v>9</v>
      </c>
      <c r="B16" s="94">
        <v>122</v>
      </c>
      <c r="C16" s="156">
        <v>36899</v>
      </c>
      <c r="D16" s="225" t="s">
        <v>728</v>
      </c>
      <c r="E16" s="226" t="s">
        <v>727</v>
      </c>
      <c r="F16" s="240">
        <v>45284</v>
      </c>
      <c r="G16" s="95"/>
      <c r="H16" s="28"/>
      <c r="I16" s="29">
        <v>69</v>
      </c>
      <c r="J16" s="29">
        <v>338</v>
      </c>
      <c r="K16" s="156">
        <v>36928</v>
      </c>
      <c r="L16" s="395" t="s">
        <v>700</v>
      </c>
      <c r="M16" s="61" t="s">
        <v>271</v>
      </c>
      <c r="N16" s="240">
        <v>53448</v>
      </c>
      <c r="O16" s="234"/>
      <c r="P16" s="31"/>
    </row>
    <row r="17" spans="1:16" s="20" customFormat="1" ht="18.75" customHeight="1" x14ac:dyDescent="0.2">
      <c r="A17" s="23">
        <v>10</v>
      </c>
      <c r="B17" s="94">
        <v>256</v>
      </c>
      <c r="C17" s="156">
        <v>37023</v>
      </c>
      <c r="D17" s="225" t="s">
        <v>736</v>
      </c>
      <c r="E17" s="226" t="s">
        <v>737</v>
      </c>
      <c r="F17" s="240">
        <v>45642</v>
      </c>
      <c r="G17" s="95"/>
      <c r="H17" s="28"/>
      <c r="I17" s="29">
        <v>70</v>
      </c>
      <c r="J17" s="29">
        <v>604</v>
      </c>
      <c r="K17" s="156">
        <v>37240</v>
      </c>
      <c r="L17" s="395" t="s">
        <v>712</v>
      </c>
      <c r="M17" s="61" t="s">
        <v>713</v>
      </c>
      <c r="N17" s="240">
        <v>53491</v>
      </c>
      <c r="O17" s="234"/>
      <c r="P17" s="31"/>
    </row>
    <row r="18" spans="1:16" s="20" customFormat="1" ht="18.75" customHeight="1" x14ac:dyDescent="0.2">
      <c r="A18" s="23">
        <v>11</v>
      </c>
      <c r="B18" s="94">
        <v>141</v>
      </c>
      <c r="C18" s="156">
        <v>36526</v>
      </c>
      <c r="D18" s="225" t="s">
        <v>979</v>
      </c>
      <c r="E18" s="226" t="s">
        <v>732</v>
      </c>
      <c r="F18" s="240">
        <v>45658</v>
      </c>
      <c r="G18" s="95"/>
      <c r="H18" s="28"/>
      <c r="I18" s="29">
        <v>71</v>
      </c>
      <c r="J18" s="29">
        <v>666</v>
      </c>
      <c r="K18" s="156">
        <v>36566</v>
      </c>
      <c r="L18" s="395" t="s">
        <v>1041</v>
      </c>
      <c r="M18" s="61" t="s">
        <v>805</v>
      </c>
      <c r="N18" s="240">
        <v>53566</v>
      </c>
      <c r="O18" s="234"/>
      <c r="P18" s="31"/>
    </row>
    <row r="19" spans="1:16" s="20" customFormat="1" ht="18.75" customHeight="1" x14ac:dyDescent="0.2">
      <c r="A19" s="23">
        <v>12</v>
      </c>
      <c r="B19" s="94">
        <v>308</v>
      </c>
      <c r="C19" s="156">
        <v>36893</v>
      </c>
      <c r="D19" s="225" t="s">
        <v>999</v>
      </c>
      <c r="E19" s="226" t="s">
        <v>691</v>
      </c>
      <c r="F19" s="240">
        <v>45718</v>
      </c>
      <c r="G19" s="95"/>
      <c r="H19" s="28"/>
      <c r="I19" s="29">
        <v>72</v>
      </c>
      <c r="J19" s="29">
        <v>467</v>
      </c>
      <c r="K19" s="156">
        <v>37044</v>
      </c>
      <c r="L19" s="395" t="s">
        <v>1014</v>
      </c>
      <c r="M19" s="61" t="s">
        <v>1012</v>
      </c>
      <c r="N19" s="240">
        <v>53814</v>
      </c>
      <c r="O19" s="234"/>
      <c r="P19" s="31"/>
    </row>
    <row r="20" spans="1:16" s="20" customFormat="1" ht="18.75" customHeight="1" x14ac:dyDescent="0.2">
      <c r="A20" s="23">
        <v>13</v>
      </c>
      <c r="B20" s="94">
        <v>484</v>
      </c>
      <c r="C20" s="156">
        <v>37291</v>
      </c>
      <c r="D20" s="225" t="s">
        <v>709</v>
      </c>
      <c r="E20" s="226" t="s">
        <v>708</v>
      </c>
      <c r="F20" s="240">
        <v>45773</v>
      </c>
      <c r="G20" s="95"/>
      <c r="H20" s="28"/>
      <c r="I20" s="29">
        <v>73</v>
      </c>
      <c r="J20" s="29">
        <v>298</v>
      </c>
      <c r="K20" s="156">
        <v>36988</v>
      </c>
      <c r="L20" s="395" t="s">
        <v>997</v>
      </c>
      <c r="M20" s="61" t="s">
        <v>691</v>
      </c>
      <c r="N20" s="240">
        <v>53912</v>
      </c>
      <c r="O20" s="234"/>
      <c r="P20" s="31"/>
    </row>
    <row r="21" spans="1:16" s="20" customFormat="1" ht="18.75" customHeight="1" x14ac:dyDescent="0.2">
      <c r="A21" s="23">
        <v>14</v>
      </c>
      <c r="B21" s="94">
        <v>232</v>
      </c>
      <c r="C21" s="156">
        <v>37027</v>
      </c>
      <c r="D21" s="225" t="s">
        <v>990</v>
      </c>
      <c r="E21" s="226" t="s">
        <v>763</v>
      </c>
      <c r="F21" s="240">
        <v>45884</v>
      </c>
      <c r="G21" s="95"/>
      <c r="H21" s="28"/>
      <c r="I21" s="29">
        <v>74</v>
      </c>
      <c r="J21" s="29">
        <v>522</v>
      </c>
      <c r="K21" s="156">
        <v>37246</v>
      </c>
      <c r="L21" s="395" t="s">
        <v>1022</v>
      </c>
      <c r="M21" s="61" t="s">
        <v>786</v>
      </c>
      <c r="N21" s="240">
        <v>54113</v>
      </c>
      <c r="O21" s="234"/>
      <c r="P21" s="31"/>
    </row>
    <row r="22" spans="1:16" s="20" customFormat="1" ht="18.75" customHeight="1" x14ac:dyDescent="0.2">
      <c r="A22" s="23">
        <v>15</v>
      </c>
      <c r="B22" s="94">
        <v>247</v>
      </c>
      <c r="C22" s="156">
        <v>36999</v>
      </c>
      <c r="D22" s="225" t="s">
        <v>992</v>
      </c>
      <c r="E22" s="226" t="s">
        <v>763</v>
      </c>
      <c r="F22" s="240">
        <v>45935</v>
      </c>
      <c r="G22" s="95"/>
      <c r="H22" s="28"/>
      <c r="I22" s="29">
        <v>75</v>
      </c>
      <c r="J22" s="29">
        <v>446</v>
      </c>
      <c r="K22" s="156">
        <v>37464</v>
      </c>
      <c r="L22" s="395" t="s">
        <v>703</v>
      </c>
      <c r="M22" s="61" t="s">
        <v>704</v>
      </c>
      <c r="N22" s="240">
        <v>54136</v>
      </c>
      <c r="O22" s="234"/>
      <c r="P22" s="31"/>
    </row>
    <row r="23" spans="1:16" s="20" customFormat="1" ht="18.75" customHeight="1" x14ac:dyDescent="0.2">
      <c r="A23" s="23">
        <v>16</v>
      </c>
      <c r="B23" s="94">
        <v>254</v>
      </c>
      <c r="C23" s="156">
        <v>37464</v>
      </c>
      <c r="D23" s="225" t="s">
        <v>994</v>
      </c>
      <c r="E23" s="226" t="s">
        <v>737</v>
      </c>
      <c r="F23" s="240">
        <v>50138</v>
      </c>
      <c r="G23" s="95"/>
      <c r="H23" s="28"/>
      <c r="I23" s="29">
        <v>76</v>
      </c>
      <c r="J23" s="29">
        <v>550</v>
      </c>
      <c r="K23" s="156">
        <v>37168</v>
      </c>
      <c r="L23" s="395" t="s">
        <v>1031</v>
      </c>
      <c r="M23" s="61" t="s">
        <v>1026</v>
      </c>
      <c r="N23" s="240">
        <v>54221</v>
      </c>
      <c r="O23" s="234"/>
      <c r="P23" s="31"/>
    </row>
    <row r="24" spans="1:16" s="20" customFormat="1" ht="18.75" customHeight="1" x14ac:dyDescent="0.2">
      <c r="A24" s="23">
        <v>17</v>
      </c>
      <c r="B24" s="94">
        <v>602</v>
      </c>
      <c r="C24" s="156">
        <v>36741</v>
      </c>
      <c r="D24" s="225" t="s">
        <v>710</v>
      </c>
      <c r="E24" s="226" t="s">
        <v>711</v>
      </c>
      <c r="F24" s="240">
        <v>50192</v>
      </c>
      <c r="G24" s="95"/>
      <c r="H24" s="28"/>
      <c r="I24" s="29">
        <v>77</v>
      </c>
      <c r="J24" s="29">
        <v>272</v>
      </c>
      <c r="K24" s="156">
        <v>36976</v>
      </c>
      <c r="L24" s="395" t="s">
        <v>738</v>
      </c>
      <c r="M24" s="61" t="s">
        <v>739</v>
      </c>
      <c r="N24" s="240">
        <v>54331</v>
      </c>
      <c r="O24" s="234"/>
      <c r="P24" s="31"/>
    </row>
    <row r="25" spans="1:16" s="20" customFormat="1" ht="18.75" customHeight="1" x14ac:dyDescent="0.2">
      <c r="A25" s="23">
        <v>18</v>
      </c>
      <c r="B25" s="94">
        <v>47</v>
      </c>
      <c r="C25" s="156">
        <v>36701</v>
      </c>
      <c r="D25" s="225" t="s">
        <v>719</v>
      </c>
      <c r="E25" s="226" t="s">
        <v>718</v>
      </c>
      <c r="F25" s="240">
        <v>50345</v>
      </c>
      <c r="G25" s="95"/>
      <c r="H25" s="28"/>
      <c r="I25" s="29">
        <v>78</v>
      </c>
      <c r="J25" s="29">
        <v>605</v>
      </c>
      <c r="K25" s="156">
        <v>37544</v>
      </c>
      <c r="L25" s="395" t="s">
        <v>1039</v>
      </c>
      <c r="M25" s="61" t="s">
        <v>713</v>
      </c>
      <c r="N25" s="240">
        <v>54373</v>
      </c>
      <c r="O25" s="234"/>
      <c r="P25" s="31"/>
    </row>
    <row r="26" spans="1:16" s="20" customFormat="1" ht="18.75" customHeight="1" x14ac:dyDescent="0.2">
      <c r="A26" s="23">
        <v>19</v>
      </c>
      <c r="B26" s="94">
        <v>153</v>
      </c>
      <c r="C26" s="156">
        <v>36910</v>
      </c>
      <c r="D26" s="225" t="s">
        <v>980</v>
      </c>
      <c r="E26" s="226" t="s">
        <v>732</v>
      </c>
      <c r="F26" s="240">
        <v>50398</v>
      </c>
      <c r="G26" s="95"/>
      <c r="H26" s="28"/>
      <c r="I26" s="29">
        <v>79</v>
      </c>
      <c r="J26" s="29">
        <v>311</v>
      </c>
      <c r="K26" s="156">
        <v>37525</v>
      </c>
      <c r="L26" s="395" t="s">
        <v>698</v>
      </c>
      <c r="M26" s="61" t="s">
        <v>691</v>
      </c>
      <c r="N26" s="240">
        <v>54403</v>
      </c>
      <c r="O26" s="234"/>
      <c r="P26" s="31"/>
    </row>
    <row r="27" spans="1:16" s="20" customFormat="1" ht="18.75" customHeight="1" x14ac:dyDescent="0.2">
      <c r="A27" s="23">
        <v>20</v>
      </c>
      <c r="B27" s="94">
        <v>229</v>
      </c>
      <c r="C27" s="156">
        <v>36604</v>
      </c>
      <c r="D27" s="225" t="s">
        <v>989</v>
      </c>
      <c r="E27" s="226" t="s">
        <v>761</v>
      </c>
      <c r="F27" s="240">
        <v>50452</v>
      </c>
      <c r="G27" s="95"/>
      <c r="H27" s="28"/>
      <c r="I27" s="29">
        <v>80</v>
      </c>
      <c r="J27" s="29">
        <v>585</v>
      </c>
      <c r="K27" s="156">
        <v>37059</v>
      </c>
      <c r="L27" s="395" t="s">
        <v>1035</v>
      </c>
      <c r="M27" s="61" t="s">
        <v>794</v>
      </c>
      <c r="N27" s="240">
        <v>54492</v>
      </c>
      <c r="O27" s="234"/>
      <c r="P27" s="31"/>
    </row>
    <row r="28" spans="1:16" s="20" customFormat="1" ht="18.75" customHeight="1" x14ac:dyDescent="0.2">
      <c r="A28" s="23">
        <v>21</v>
      </c>
      <c r="B28" s="94">
        <v>306</v>
      </c>
      <c r="C28" s="156">
        <v>36787</v>
      </c>
      <c r="D28" s="225" t="s">
        <v>696</v>
      </c>
      <c r="E28" s="226" t="s">
        <v>691</v>
      </c>
      <c r="F28" s="240">
        <v>50512</v>
      </c>
      <c r="G28" s="95"/>
      <c r="H28" s="28"/>
      <c r="I28" s="29">
        <v>81</v>
      </c>
      <c r="J28" s="29">
        <v>61</v>
      </c>
      <c r="K28" s="156">
        <v>37026</v>
      </c>
      <c r="L28" s="395" t="s">
        <v>975</v>
      </c>
      <c r="M28" s="61" t="s">
        <v>970</v>
      </c>
      <c r="N28" s="240">
        <v>54522</v>
      </c>
      <c r="O28" s="234"/>
      <c r="P28" s="31"/>
    </row>
    <row r="29" spans="1:16" s="20" customFormat="1" ht="18.75" customHeight="1" x14ac:dyDescent="0.2">
      <c r="A29" s="23">
        <v>22</v>
      </c>
      <c r="B29" s="94">
        <v>593</v>
      </c>
      <c r="C29" s="156">
        <v>36628</v>
      </c>
      <c r="D29" s="225" t="s">
        <v>1038</v>
      </c>
      <c r="E29" s="226" t="s">
        <v>797</v>
      </c>
      <c r="F29" s="240">
        <v>50513</v>
      </c>
      <c r="G29" s="95"/>
      <c r="H29" s="28"/>
      <c r="I29" s="29">
        <v>82</v>
      </c>
      <c r="J29" s="29">
        <v>55</v>
      </c>
      <c r="K29" s="156">
        <v>37110</v>
      </c>
      <c r="L29" s="395" t="s">
        <v>971</v>
      </c>
      <c r="M29" s="61" t="s">
        <v>970</v>
      </c>
      <c r="N29" s="240">
        <v>54607</v>
      </c>
      <c r="O29" s="234"/>
      <c r="P29" s="31"/>
    </row>
    <row r="30" spans="1:16" s="20" customFormat="1" ht="18.75" customHeight="1" x14ac:dyDescent="0.2">
      <c r="A30" s="23">
        <v>23</v>
      </c>
      <c r="B30" s="94">
        <v>365</v>
      </c>
      <c r="C30" s="156">
        <v>36892</v>
      </c>
      <c r="D30" s="225" t="s">
        <v>1002</v>
      </c>
      <c r="E30" s="226" t="s">
        <v>271</v>
      </c>
      <c r="F30" s="240">
        <v>50588</v>
      </c>
      <c r="G30" s="95"/>
      <c r="H30" s="28"/>
      <c r="I30" s="29">
        <v>83</v>
      </c>
      <c r="J30" s="29">
        <v>296</v>
      </c>
      <c r="K30" s="156">
        <v>37792</v>
      </c>
      <c r="L30" s="395" t="s">
        <v>694</v>
      </c>
      <c r="M30" s="61" t="s">
        <v>691</v>
      </c>
      <c r="N30" s="240">
        <v>55077</v>
      </c>
      <c r="O30" s="234"/>
      <c r="P30" s="31"/>
    </row>
    <row r="31" spans="1:16" s="20" customFormat="1" ht="18.75" customHeight="1" x14ac:dyDescent="0.2">
      <c r="A31" s="23">
        <v>24</v>
      </c>
      <c r="B31" s="94">
        <v>473</v>
      </c>
      <c r="C31" s="156">
        <v>36706</v>
      </c>
      <c r="D31" s="225" t="s">
        <v>705</v>
      </c>
      <c r="E31" s="226" t="s">
        <v>706</v>
      </c>
      <c r="F31" s="240">
        <v>50758</v>
      </c>
      <c r="G31" s="95"/>
      <c r="H31" s="28"/>
      <c r="I31" s="29">
        <v>84</v>
      </c>
      <c r="J31" s="29">
        <v>36</v>
      </c>
      <c r="K31" s="156">
        <v>37863</v>
      </c>
      <c r="L31" s="395" t="s">
        <v>967</v>
      </c>
      <c r="M31" s="61" t="s">
        <v>749</v>
      </c>
      <c r="N31" s="240">
        <v>55127</v>
      </c>
      <c r="O31" s="234"/>
      <c r="P31" s="31"/>
    </row>
    <row r="32" spans="1:16" s="20" customFormat="1" ht="18.75" customHeight="1" x14ac:dyDescent="0.2">
      <c r="A32" s="23">
        <v>25</v>
      </c>
      <c r="B32" s="94">
        <v>554</v>
      </c>
      <c r="C32" s="156">
        <v>37291</v>
      </c>
      <c r="D32" s="225" t="s">
        <v>1033</v>
      </c>
      <c r="E32" s="226" t="s">
        <v>1026</v>
      </c>
      <c r="F32" s="240">
        <v>50790</v>
      </c>
      <c r="G32" s="95"/>
      <c r="H32" s="28"/>
      <c r="I32" s="29">
        <v>85</v>
      </c>
      <c r="J32" s="29">
        <v>295</v>
      </c>
      <c r="K32" s="156">
        <v>37695</v>
      </c>
      <c r="L32" s="395" t="s">
        <v>693</v>
      </c>
      <c r="M32" s="61" t="s">
        <v>691</v>
      </c>
      <c r="N32" s="240">
        <v>55311</v>
      </c>
      <c r="O32" s="234"/>
      <c r="P32" s="31"/>
    </row>
    <row r="33" spans="1:16" s="20" customFormat="1" ht="18.75" customHeight="1" x14ac:dyDescent="0.2">
      <c r="A33" s="23">
        <v>26</v>
      </c>
      <c r="B33" s="94">
        <v>49</v>
      </c>
      <c r="C33" s="156">
        <v>36699</v>
      </c>
      <c r="D33" s="225" t="s">
        <v>720</v>
      </c>
      <c r="E33" s="226" t="s">
        <v>718</v>
      </c>
      <c r="F33" s="240">
        <v>50829</v>
      </c>
      <c r="G33" s="95"/>
      <c r="H33" s="28"/>
      <c r="I33" s="29">
        <v>86</v>
      </c>
      <c r="J33" s="29">
        <v>336</v>
      </c>
      <c r="K33" s="156">
        <v>37231</v>
      </c>
      <c r="L33" s="395" t="s">
        <v>699</v>
      </c>
      <c r="M33" s="61" t="s">
        <v>271</v>
      </c>
      <c r="N33" s="240">
        <v>55443</v>
      </c>
      <c r="O33" s="234"/>
      <c r="P33" s="31"/>
    </row>
    <row r="34" spans="1:16" s="20" customFormat="1" ht="18.75" customHeight="1" x14ac:dyDescent="0.2">
      <c r="A34" s="23">
        <v>27</v>
      </c>
      <c r="B34" s="94">
        <v>359</v>
      </c>
      <c r="C34" s="156">
        <v>37201</v>
      </c>
      <c r="D34" s="225" t="s">
        <v>701</v>
      </c>
      <c r="E34" s="226" t="s">
        <v>271</v>
      </c>
      <c r="F34" s="240">
        <v>50851</v>
      </c>
      <c r="G34" s="95"/>
      <c r="H34" s="28"/>
      <c r="I34" s="29">
        <v>87</v>
      </c>
      <c r="J34" s="29">
        <v>342</v>
      </c>
      <c r="K34" s="156">
        <v>36932</v>
      </c>
      <c r="L34" s="395" t="s">
        <v>1001</v>
      </c>
      <c r="M34" s="61" t="s">
        <v>271</v>
      </c>
      <c r="N34" s="240">
        <v>55956</v>
      </c>
      <c r="O34" s="234"/>
      <c r="P34" s="31"/>
    </row>
    <row r="35" spans="1:16" s="20" customFormat="1" ht="18.75" customHeight="1" x14ac:dyDescent="0.2">
      <c r="A35" s="23">
        <v>28</v>
      </c>
      <c r="B35" s="94">
        <v>89</v>
      </c>
      <c r="C35" s="156">
        <v>36714</v>
      </c>
      <c r="D35" s="225" t="s">
        <v>977</v>
      </c>
      <c r="E35" s="226" t="s">
        <v>751</v>
      </c>
      <c r="F35" s="240">
        <v>50902</v>
      </c>
      <c r="G35" s="95"/>
      <c r="H35" s="28"/>
      <c r="I35" s="29">
        <v>88</v>
      </c>
      <c r="J35" s="29">
        <v>310</v>
      </c>
      <c r="K35" s="156">
        <v>37799</v>
      </c>
      <c r="L35" s="395" t="s">
        <v>697</v>
      </c>
      <c r="M35" s="61" t="s">
        <v>691</v>
      </c>
      <c r="N35" s="240">
        <v>60109</v>
      </c>
      <c r="O35" s="234"/>
      <c r="P35" s="31"/>
    </row>
    <row r="36" spans="1:16" s="20" customFormat="1" ht="18.75" customHeight="1" x14ac:dyDescent="0.2">
      <c r="A36" s="23">
        <v>29</v>
      </c>
      <c r="B36" s="94">
        <v>527</v>
      </c>
      <c r="C36" s="156">
        <v>36571</v>
      </c>
      <c r="D36" s="225" t="s">
        <v>1023</v>
      </c>
      <c r="E36" s="226" t="s">
        <v>902</v>
      </c>
      <c r="F36" s="240">
        <v>50934</v>
      </c>
      <c r="G36" s="95"/>
      <c r="H36" s="28"/>
      <c r="I36" s="29">
        <v>89</v>
      </c>
      <c r="J36" s="29">
        <v>378</v>
      </c>
      <c r="K36" s="156">
        <v>36537</v>
      </c>
      <c r="L36" s="395" t="s">
        <v>1004</v>
      </c>
      <c r="M36" s="61" t="s">
        <v>271</v>
      </c>
      <c r="N36" s="240">
        <v>60445</v>
      </c>
      <c r="O36" s="234"/>
      <c r="P36" s="31"/>
    </row>
    <row r="37" spans="1:16" s="20" customFormat="1" ht="18.75" customHeight="1" thickBot="1" x14ac:dyDescent="0.25">
      <c r="A37" s="344">
        <v>30</v>
      </c>
      <c r="B37" s="402">
        <v>188</v>
      </c>
      <c r="C37" s="403">
        <v>36663</v>
      </c>
      <c r="D37" s="404" t="s">
        <v>984</v>
      </c>
      <c r="E37" s="405" t="s">
        <v>846</v>
      </c>
      <c r="F37" s="411">
        <v>50981</v>
      </c>
      <c r="G37" s="407"/>
      <c r="H37" s="28"/>
      <c r="I37" s="29">
        <v>90</v>
      </c>
      <c r="J37" s="29">
        <v>680</v>
      </c>
      <c r="K37" s="156">
        <v>36703</v>
      </c>
      <c r="L37" s="395" t="s">
        <v>715</v>
      </c>
      <c r="M37" s="61" t="s">
        <v>716</v>
      </c>
      <c r="N37" s="240">
        <v>60531</v>
      </c>
      <c r="O37" s="234"/>
      <c r="P37" s="31"/>
    </row>
    <row r="38" spans="1:16" s="20" customFormat="1" ht="18.75" customHeight="1" x14ac:dyDescent="0.2">
      <c r="A38" s="338">
        <v>31</v>
      </c>
      <c r="B38" s="396">
        <v>538</v>
      </c>
      <c r="C38" s="397">
        <v>36792</v>
      </c>
      <c r="D38" s="398" t="s">
        <v>1028</v>
      </c>
      <c r="E38" s="399" t="s">
        <v>1026</v>
      </c>
      <c r="F38" s="410">
        <v>51038</v>
      </c>
      <c r="G38" s="401"/>
      <c r="H38" s="28"/>
      <c r="I38" s="29">
        <v>91</v>
      </c>
      <c r="J38" s="29">
        <v>128</v>
      </c>
      <c r="K38" s="156">
        <v>36570</v>
      </c>
      <c r="L38" s="395" t="s">
        <v>729</v>
      </c>
      <c r="M38" s="61" t="s">
        <v>727</v>
      </c>
      <c r="N38" s="240">
        <v>60844</v>
      </c>
      <c r="O38" s="234"/>
      <c r="P38" s="31"/>
    </row>
    <row r="39" spans="1:16" s="20" customFormat="1" ht="18.75" customHeight="1" x14ac:dyDescent="0.2">
      <c r="A39" s="23">
        <v>32</v>
      </c>
      <c r="B39" s="94">
        <v>285</v>
      </c>
      <c r="C39" s="156">
        <v>37450</v>
      </c>
      <c r="D39" s="225" t="s">
        <v>742</v>
      </c>
      <c r="E39" s="226" t="s">
        <v>691</v>
      </c>
      <c r="F39" s="240">
        <v>51073</v>
      </c>
      <c r="G39" s="95"/>
      <c r="H39" s="28"/>
      <c r="I39" s="29">
        <v>92</v>
      </c>
      <c r="J39" s="29">
        <v>468</v>
      </c>
      <c r="K39" s="156">
        <v>37804</v>
      </c>
      <c r="L39" s="395" t="s">
        <v>1015</v>
      </c>
      <c r="M39" s="61" t="s">
        <v>1012</v>
      </c>
      <c r="N39" s="240">
        <v>62274</v>
      </c>
      <c r="O39" s="234"/>
      <c r="P39" s="31"/>
    </row>
    <row r="40" spans="1:16" s="20" customFormat="1" ht="18.75" customHeight="1" x14ac:dyDescent="0.2">
      <c r="A40" s="23">
        <v>33</v>
      </c>
      <c r="B40" s="94">
        <v>464</v>
      </c>
      <c r="C40" s="156">
        <v>36626</v>
      </c>
      <c r="D40" s="225" t="s">
        <v>1011</v>
      </c>
      <c r="E40" s="226" t="s">
        <v>1012</v>
      </c>
      <c r="F40" s="240">
        <v>51110</v>
      </c>
      <c r="G40" s="95"/>
      <c r="H40" s="28"/>
      <c r="I40" s="29">
        <v>93</v>
      </c>
      <c r="J40" s="29">
        <v>60</v>
      </c>
      <c r="K40" s="156">
        <v>37445</v>
      </c>
      <c r="L40" s="395" t="s">
        <v>974</v>
      </c>
      <c r="M40" s="61" t="s">
        <v>970</v>
      </c>
      <c r="N40" s="240">
        <v>62517</v>
      </c>
      <c r="O40" s="234"/>
      <c r="P40" s="31"/>
    </row>
    <row r="41" spans="1:16" s="20" customFormat="1" ht="18.75" customHeight="1" x14ac:dyDescent="0.2">
      <c r="A41" s="23">
        <v>34</v>
      </c>
      <c r="B41" s="94">
        <v>606</v>
      </c>
      <c r="C41" s="156">
        <v>37030</v>
      </c>
      <c r="D41" s="225" t="s">
        <v>714</v>
      </c>
      <c r="E41" s="226" t="s">
        <v>713</v>
      </c>
      <c r="F41" s="240">
        <v>51195</v>
      </c>
      <c r="G41" s="95"/>
      <c r="H41" s="28"/>
      <c r="I41" s="29">
        <v>94</v>
      </c>
      <c r="J41" s="29">
        <v>273</v>
      </c>
      <c r="K41" s="156">
        <v>37312</v>
      </c>
      <c r="L41" s="395" t="s">
        <v>740</v>
      </c>
      <c r="M41" s="61" t="s">
        <v>739</v>
      </c>
      <c r="N41" s="240">
        <v>62521</v>
      </c>
      <c r="O41" s="234"/>
      <c r="P41" s="31"/>
    </row>
    <row r="42" spans="1:16" s="20" customFormat="1" ht="18.75" customHeight="1" x14ac:dyDescent="0.2">
      <c r="A42" s="23">
        <v>35</v>
      </c>
      <c r="B42" s="94">
        <v>120</v>
      </c>
      <c r="C42" s="156">
        <v>36557</v>
      </c>
      <c r="D42" s="225" t="s">
        <v>726</v>
      </c>
      <c r="E42" s="226" t="s">
        <v>727</v>
      </c>
      <c r="F42" s="240">
        <v>51199</v>
      </c>
      <c r="G42" s="95"/>
      <c r="H42" s="28"/>
      <c r="I42" s="29">
        <v>95</v>
      </c>
      <c r="J42" s="29">
        <v>587</v>
      </c>
      <c r="K42" s="156">
        <v>37313</v>
      </c>
      <c r="L42" s="395" t="s">
        <v>1036</v>
      </c>
      <c r="M42" s="61" t="s">
        <v>794</v>
      </c>
      <c r="N42" s="240">
        <v>63165</v>
      </c>
      <c r="O42" s="234"/>
      <c r="P42" s="31"/>
    </row>
    <row r="43" spans="1:16" s="20" customFormat="1" ht="18.75" customHeight="1" x14ac:dyDescent="0.2">
      <c r="A43" s="23">
        <v>36</v>
      </c>
      <c r="B43" s="94">
        <v>286</v>
      </c>
      <c r="C43" s="156">
        <v>37260</v>
      </c>
      <c r="D43" s="225" t="s">
        <v>743</v>
      </c>
      <c r="E43" s="226" t="s">
        <v>691</v>
      </c>
      <c r="F43" s="240">
        <v>51248</v>
      </c>
      <c r="G43" s="95"/>
      <c r="H43" s="28"/>
      <c r="I43" s="29">
        <v>96</v>
      </c>
      <c r="J43" s="29">
        <v>112</v>
      </c>
      <c r="K43" s="156">
        <v>36526</v>
      </c>
      <c r="L43" s="395" t="s">
        <v>724</v>
      </c>
      <c r="M43" s="61" t="s">
        <v>725</v>
      </c>
      <c r="N43" s="240">
        <v>63568</v>
      </c>
      <c r="O43" s="234"/>
      <c r="P43" s="31"/>
    </row>
    <row r="44" spans="1:16" s="20" customFormat="1" ht="18.75" customHeight="1" x14ac:dyDescent="0.2">
      <c r="A44" s="23">
        <v>37</v>
      </c>
      <c r="B44" s="94">
        <v>537</v>
      </c>
      <c r="C44" s="156">
        <v>36655</v>
      </c>
      <c r="D44" s="225" t="s">
        <v>1027</v>
      </c>
      <c r="E44" s="226" t="s">
        <v>1026</v>
      </c>
      <c r="F44" s="240">
        <v>51260</v>
      </c>
      <c r="G44" s="95"/>
      <c r="H44" s="28"/>
      <c r="I44" s="29">
        <v>97</v>
      </c>
      <c r="J44" s="29">
        <v>291</v>
      </c>
      <c r="K44" s="156">
        <v>37237</v>
      </c>
      <c r="L44" s="395" t="s">
        <v>1074</v>
      </c>
      <c r="M44" s="61" t="s">
        <v>691</v>
      </c>
      <c r="N44" s="240">
        <v>64007</v>
      </c>
      <c r="O44" s="234"/>
      <c r="P44" s="31"/>
    </row>
    <row r="45" spans="1:16" s="20" customFormat="1" ht="18.75" customHeight="1" x14ac:dyDescent="0.2">
      <c r="A45" s="23">
        <v>38</v>
      </c>
      <c r="B45" s="94">
        <v>31</v>
      </c>
      <c r="C45" s="156">
        <v>36617</v>
      </c>
      <c r="D45" s="225" t="s">
        <v>966</v>
      </c>
      <c r="E45" s="226" t="s">
        <v>749</v>
      </c>
      <c r="F45" s="240">
        <v>51280</v>
      </c>
      <c r="G45" s="95"/>
      <c r="H45" s="28"/>
      <c r="I45" s="29">
        <v>98</v>
      </c>
      <c r="J45" s="29">
        <v>58</v>
      </c>
      <c r="K45" s="156">
        <v>36944</v>
      </c>
      <c r="L45" s="395" t="s">
        <v>972</v>
      </c>
      <c r="M45" s="61" t="s">
        <v>970</v>
      </c>
      <c r="N45" s="240">
        <v>64502</v>
      </c>
      <c r="O45" s="234"/>
      <c r="P45" s="31"/>
    </row>
    <row r="46" spans="1:16" s="20" customFormat="1" ht="18.75" customHeight="1" x14ac:dyDescent="0.2">
      <c r="A46" s="23">
        <v>39</v>
      </c>
      <c r="B46" s="94">
        <v>26</v>
      </c>
      <c r="C46" s="156">
        <v>37622</v>
      </c>
      <c r="D46" s="225" t="s">
        <v>965</v>
      </c>
      <c r="E46" s="226" t="s">
        <v>747</v>
      </c>
      <c r="F46" s="240">
        <v>51315</v>
      </c>
      <c r="G46" s="95"/>
      <c r="H46" s="28"/>
      <c r="I46" s="29" t="s">
        <v>513</v>
      </c>
      <c r="J46" s="29">
        <v>660</v>
      </c>
      <c r="K46" s="156">
        <v>36670</v>
      </c>
      <c r="L46" s="395" t="s">
        <v>1103</v>
      </c>
      <c r="M46" s="61" t="s">
        <v>911</v>
      </c>
      <c r="N46" s="409" t="s">
        <v>1502</v>
      </c>
      <c r="O46" s="234"/>
      <c r="P46" s="31"/>
    </row>
    <row r="47" spans="1:16" s="20" customFormat="1" ht="18.75" customHeight="1" x14ac:dyDescent="0.2">
      <c r="A47" s="23">
        <v>40</v>
      </c>
      <c r="B47" s="94">
        <v>51</v>
      </c>
      <c r="C47" s="156">
        <v>36542</v>
      </c>
      <c r="D47" s="225" t="s">
        <v>721</v>
      </c>
      <c r="E47" s="226" t="s">
        <v>718</v>
      </c>
      <c r="F47" s="240">
        <v>51350</v>
      </c>
      <c r="G47" s="95"/>
      <c r="H47" s="28"/>
      <c r="I47" s="29" t="s">
        <v>513</v>
      </c>
      <c r="J47" s="29">
        <v>646</v>
      </c>
      <c r="K47" s="156">
        <v>36670</v>
      </c>
      <c r="L47" s="395" t="s">
        <v>1040</v>
      </c>
      <c r="M47" s="61" t="s">
        <v>911</v>
      </c>
      <c r="N47" s="409" t="s">
        <v>1502</v>
      </c>
      <c r="O47" s="234"/>
      <c r="P47" s="31"/>
    </row>
    <row r="48" spans="1:16" s="20" customFormat="1" ht="18.75" customHeight="1" x14ac:dyDescent="0.2">
      <c r="A48" s="23">
        <v>41</v>
      </c>
      <c r="B48" s="94">
        <v>251</v>
      </c>
      <c r="C48" s="156">
        <v>37036</v>
      </c>
      <c r="D48" s="225" t="s">
        <v>993</v>
      </c>
      <c r="E48" s="226" t="s">
        <v>737</v>
      </c>
      <c r="F48" s="240">
        <v>51375</v>
      </c>
      <c r="G48" s="95"/>
      <c r="H48" s="28"/>
      <c r="I48" s="29" t="s">
        <v>513</v>
      </c>
      <c r="J48" s="29">
        <v>521</v>
      </c>
      <c r="K48" s="156">
        <v>37553</v>
      </c>
      <c r="L48" s="395" t="s">
        <v>1021</v>
      </c>
      <c r="M48" s="61" t="s">
        <v>786</v>
      </c>
      <c r="N48" s="409" t="s">
        <v>1502</v>
      </c>
      <c r="O48" s="234"/>
      <c r="P48" s="31"/>
    </row>
    <row r="49" spans="1:16" s="20" customFormat="1" ht="18.75" customHeight="1" x14ac:dyDescent="0.2">
      <c r="A49" s="23">
        <v>42</v>
      </c>
      <c r="B49" s="94">
        <v>172</v>
      </c>
      <c r="C49" s="156">
        <v>36914</v>
      </c>
      <c r="D49" s="225" t="s">
        <v>731</v>
      </c>
      <c r="E49" s="226" t="s">
        <v>732</v>
      </c>
      <c r="F49" s="240">
        <v>51396</v>
      </c>
      <c r="G49" s="95"/>
      <c r="H49" s="28"/>
      <c r="I49" s="29" t="s">
        <v>513</v>
      </c>
      <c r="J49" s="29">
        <v>278</v>
      </c>
      <c r="K49" s="156">
        <v>37904</v>
      </c>
      <c r="L49" s="395" t="s">
        <v>741</v>
      </c>
      <c r="M49" s="61" t="s">
        <v>739</v>
      </c>
      <c r="N49" s="409" t="s">
        <v>1502</v>
      </c>
      <c r="O49" s="234"/>
      <c r="P49" s="31"/>
    </row>
    <row r="50" spans="1:16" s="20" customFormat="1" ht="18.75" customHeight="1" x14ac:dyDescent="0.2">
      <c r="A50" s="23">
        <v>43</v>
      </c>
      <c r="B50" s="94">
        <v>738</v>
      </c>
      <c r="C50" s="156">
        <v>36680</v>
      </c>
      <c r="D50" s="225" t="s">
        <v>1043</v>
      </c>
      <c r="E50" s="226" t="s">
        <v>929</v>
      </c>
      <c r="F50" s="240">
        <v>51475</v>
      </c>
      <c r="G50" s="95"/>
      <c r="H50" s="28"/>
      <c r="I50" s="29" t="s">
        <v>513</v>
      </c>
      <c r="J50" s="29">
        <v>104</v>
      </c>
      <c r="K50" s="156">
        <v>37470</v>
      </c>
      <c r="L50" s="395" t="s">
        <v>722</v>
      </c>
      <c r="M50" s="61" t="s">
        <v>723</v>
      </c>
      <c r="N50" s="409" t="s">
        <v>1502</v>
      </c>
      <c r="O50" s="234"/>
      <c r="P50" s="31"/>
    </row>
    <row r="51" spans="1:16" s="20" customFormat="1" ht="18.75" customHeight="1" x14ac:dyDescent="0.2">
      <c r="A51" s="23">
        <v>44</v>
      </c>
      <c r="B51" s="94">
        <v>553</v>
      </c>
      <c r="C51" s="156">
        <v>36536</v>
      </c>
      <c r="D51" s="225" t="s">
        <v>1032</v>
      </c>
      <c r="E51" s="226" t="s">
        <v>1026</v>
      </c>
      <c r="F51" s="240">
        <v>51494</v>
      </c>
      <c r="G51" s="95"/>
      <c r="H51" s="28"/>
      <c r="I51" s="29" t="s">
        <v>513</v>
      </c>
      <c r="J51" s="29">
        <v>46</v>
      </c>
      <c r="K51" s="156">
        <v>36671</v>
      </c>
      <c r="L51" s="395" t="s">
        <v>717</v>
      </c>
      <c r="M51" s="61" t="s">
        <v>718</v>
      </c>
      <c r="N51" s="409" t="s">
        <v>1502</v>
      </c>
      <c r="O51" s="234"/>
      <c r="P51" s="31"/>
    </row>
    <row r="52" spans="1:16" s="20" customFormat="1" ht="18.75" customHeight="1" x14ac:dyDescent="0.2">
      <c r="A52" s="23">
        <v>45</v>
      </c>
      <c r="B52" s="94">
        <v>290</v>
      </c>
      <c r="C52" s="156">
        <v>37272</v>
      </c>
      <c r="D52" s="225" t="s">
        <v>690</v>
      </c>
      <c r="E52" s="226" t="s">
        <v>691</v>
      </c>
      <c r="F52" s="240">
        <v>51541</v>
      </c>
      <c r="G52" s="95"/>
      <c r="H52" s="28"/>
      <c r="I52" s="29" t="s">
        <v>513</v>
      </c>
      <c r="J52" s="29">
        <v>466</v>
      </c>
      <c r="K52" s="156">
        <v>37546</v>
      </c>
      <c r="L52" s="395" t="s">
        <v>1013</v>
      </c>
      <c r="M52" s="61" t="s">
        <v>1012</v>
      </c>
      <c r="N52" s="409" t="s">
        <v>1478</v>
      </c>
      <c r="O52" s="234"/>
      <c r="P52" s="31"/>
    </row>
    <row r="53" spans="1:16" s="20" customFormat="1" ht="18.75" customHeight="1" x14ac:dyDescent="0.2">
      <c r="A53" s="23">
        <v>46</v>
      </c>
      <c r="B53" s="94">
        <v>546</v>
      </c>
      <c r="C53" s="156">
        <v>36766</v>
      </c>
      <c r="D53" s="225" t="s">
        <v>1030</v>
      </c>
      <c r="E53" s="226" t="s">
        <v>1026</v>
      </c>
      <c r="F53" s="240">
        <v>51543</v>
      </c>
      <c r="G53" s="95"/>
      <c r="H53" s="28"/>
      <c r="I53" s="29" t="s">
        <v>513</v>
      </c>
      <c r="J53" s="29">
        <v>394</v>
      </c>
      <c r="K53" s="156">
        <v>37008</v>
      </c>
      <c r="L53" s="395" t="s">
        <v>1005</v>
      </c>
      <c r="M53" s="61" t="s">
        <v>271</v>
      </c>
      <c r="N53" s="409" t="s">
        <v>1478</v>
      </c>
      <c r="O53" s="234"/>
      <c r="P53" s="31"/>
    </row>
    <row r="54" spans="1:16" s="20" customFormat="1" ht="18.75" customHeight="1" x14ac:dyDescent="0.2">
      <c r="A54" s="23">
        <v>47</v>
      </c>
      <c r="B54" s="94">
        <v>429</v>
      </c>
      <c r="C54" s="156">
        <v>37050</v>
      </c>
      <c r="D54" s="225" t="s">
        <v>1007</v>
      </c>
      <c r="E54" s="226" t="s">
        <v>888</v>
      </c>
      <c r="F54" s="240">
        <v>51596</v>
      </c>
      <c r="G54" s="95"/>
      <c r="H54" s="28"/>
      <c r="I54" s="29" t="s">
        <v>513</v>
      </c>
      <c r="J54" s="29">
        <v>219</v>
      </c>
      <c r="K54" s="156">
        <v>37022</v>
      </c>
      <c r="L54" s="395" t="s">
        <v>987</v>
      </c>
      <c r="M54" s="61" t="s">
        <v>761</v>
      </c>
      <c r="N54" s="409" t="s">
        <v>1478</v>
      </c>
      <c r="O54" s="234"/>
      <c r="P54" s="31"/>
    </row>
    <row r="55" spans="1:16" s="20" customFormat="1" ht="18.75" customHeight="1" x14ac:dyDescent="0.2">
      <c r="A55" s="23">
        <v>48</v>
      </c>
      <c r="B55" s="94">
        <v>314</v>
      </c>
      <c r="C55" s="156">
        <v>37157</v>
      </c>
      <c r="D55" s="225" t="s">
        <v>1000</v>
      </c>
      <c r="E55" s="226" t="s">
        <v>691</v>
      </c>
      <c r="F55" s="240">
        <v>51638</v>
      </c>
      <c r="G55" s="95"/>
      <c r="H55" s="28"/>
      <c r="I55" s="29"/>
      <c r="J55" s="30"/>
      <c r="K55" s="31"/>
      <c r="L55" s="32"/>
      <c r="M55" s="61"/>
      <c r="N55" s="61"/>
      <c r="O55" s="234"/>
      <c r="P55" s="31"/>
    </row>
    <row r="56" spans="1:16" s="20" customFormat="1" ht="18.75" customHeight="1" x14ac:dyDescent="0.2">
      <c r="A56" s="23">
        <v>49</v>
      </c>
      <c r="B56" s="94">
        <v>214</v>
      </c>
      <c r="C56" s="156">
        <v>36780</v>
      </c>
      <c r="D56" s="225" t="s">
        <v>734</v>
      </c>
      <c r="E56" s="226" t="s">
        <v>735</v>
      </c>
      <c r="F56" s="240">
        <v>51656</v>
      </c>
      <c r="G56" s="95"/>
      <c r="H56" s="28"/>
      <c r="I56" s="29"/>
      <c r="J56" s="30"/>
      <c r="K56" s="31"/>
      <c r="L56" s="32"/>
      <c r="M56" s="61"/>
      <c r="N56" s="61"/>
      <c r="O56" s="234"/>
      <c r="P56" s="31"/>
    </row>
    <row r="57" spans="1:16" s="20" customFormat="1" ht="18.75" customHeight="1" x14ac:dyDescent="0.2">
      <c r="A57" s="23">
        <v>50</v>
      </c>
      <c r="B57" s="94">
        <v>129</v>
      </c>
      <c r="C57" s="156">
        <v>37144</v>
      </c>
      <c r="D57" s="225" t="s">
        <v>730</v>
      </c>
      <c r="E57" s="226" t="s">
        <v>727</v>
      </c>
      <c r="F57" s="240">
        <v>51658</v>
      </c>
      <c r="G57" s="95"/>
      <c r="H57" s="28"/>
      <c r="I57" s="29"/>
      <c r="J57" s="30"/>
      <c r="K57" s="31"/>
      <c r="L57" s="32"/>
      <c r="M57" s="61"/>
      <c r="N57" s="61"/>
      <c r="O57" s="234"/>
      <c r="P57" s="31"/>
    </row>
    <row r="58" spans="1:16" s="20" customFormat="1" ht="18.75" customHeight="1" x14ac:dyDescent="0.2">
      <c r="A58" s="23">
        <v>51</v>
      </c>
      <c r="B58" s="94">
        <v>300</v>
      </c>
      <c r="C58" s="156">
        <v>37087</v>
      </c>
      <c r="D58" s="225" t="s">
        <v>998</v>
      </c>
      <c r="E58" s="226" t="s">
        <v>691</v>
      </c>
      <c r="F58" s="240">
        <v>51942</v>
      </c>
      <c r="G58" s="95"/>
      <c r="H58" s="28"/>
      <c r="I58" s="29"/>
      <c r="J58" s="30"/>
      <c r="K58" s="31"/>
      <c r="L58" s="32"/>
      <c r="M58" s="61"/>
      <c r="N58" s="61"/>
      <c r="O58" s="234"/>
      <c r="P58" s="31"/>
    </row>
    <row r="59" spans="1:16" s="20" customFormat="1" ht="18.75" customHeight="1" x14ac:dyDescent="0.2">
      <c r="A59" s="23">
        <v>52</v>
      </c>
      <c r="B59" s="94">
        <v>194</v>
      </c>
      <c r="C59" s="156">
        <v>37288</v>
      </c>
      <c r="D59" s="225" t="s">
        <v>986</v>
      </c>
      <c r="E59" s="226" t="s">
        <v>846</v>
      </c>
      <c r="F59" s="240">
        <v>51951</v>
      </c>
      <c r="G59" s="95"/>
      <c r="H59" s="28"/>
      <c r="I59" s="29"/>
      <c r="J59" s="30"/>
      <c r="K59" s="31"/>
      <c r="L59" s="32"/>
      <c r="M59" s="61"/>
      <c r="N59" s="61"/>
      <c r="O59" s="234"/>
      <c r="P59" s="31"/>
    </row>
    <row r="60" spans="1:16" s="20" customFormat="1" ht="18.75" customHeight="1" x14ac:dyDescent="0.2">
      <c r="A60" s="23">
        <v>53</v>
      </c>
      <c r="B60" s="94">
        <v>411</v>
      </c>
      <c r="C60" s="156">
        <v>36759</v>
      </c>
      <c r="D60" s="225" t="s">
        <v>1006</v>
      </c>
      <c r="E60" s="226" t="s">
        <v>271</v>
      </c>
      <c r="F60" s="240">
        <v>51982</v>
      </c>
      <c r="G60" s="95"/>
      <c r="H60" s="28"/>
      <c r="I60" s="29"/>
      <c r="J60" s="30"/>
      <c r="K60" s="31"/>
      <c r="L60" s="32"/>
      <c r="M60" s="61"/>
      <c r="N60" s="61"/>
      <c r="O60" s="234"/>
      <c r="P60" s="31"/>
    </row>
    <row r="61" spans="1:16" s="20" customFormat="1" ht="18.75" customHeight="1" x14ac:dyDescent="0.2">
      <c r="A61" s="23">
        <v>54</v>
      </c>
      <c r="B61" s="94">
        <v>164</v>
      </c>
      <c r="C61" s="156">
        <v>36850</v>
      </c>
      <c r="D61" s="225" t="s">
        <v>982</v>
      </c>
      <c r="E61" s="226" t="s">
        <v>732</v>
      </c>
      <c r="F61" s="240">
        <v>52029</v>
      </c>
      <c r="G61" s="95"/>
      <c r="H61" s="28"/>
      <c r="I61" s="29"/>
      <c r="J61" s="30"/>
      <c r="K61" s="31"/>
      <c r="L61" s="32"/>
      <c r="M61" s="61"/>
      <c r="N61" s="61"/>
      <c r="O61" s="234"/>
      <c r="P61" s="31"/>
    </row>
    <row r="62" spans="1:16" s="20" customFormat="1" ht="18.75" customHeight="1" x14ac:dyDescent="0.2">
      <c r="A62" s="23">
        <v>55</v>
      </c>
      <c r="B62" s="94">
        <v>24</v>
      </c>
      <c r="C62" s="156">
        <v>37330</v>
      </c>
      <c r="D62" s="225" t="s">
        <v>964</v>
      </c>
      <c r="E62" s="226" t="s">
        <v>747</v>
      </c>
      <c r="F62" s="240">
        <v>52033</v>
      </c>
      <c r="G62" s="95"/>
      <c r="H62" s="28"/>
      <c r="I62" s="29"/>
      <c r="J62" s="30"/>
      <c r="K62" s="31"/>
      <c r="L62" s="32"/>
      <c r="M62" s="61"/>
      <c r="N62" s="61"/>
      <c r="O62" s="234"/>
      <c r="P62" s="31"/>
    </row>
    <row r="63" spans="1:16" s="20" customFormat="1" ht="18.75" customHeight="1" x14ac:dyDescent="0.2">
      <c r="A63" s="23">
        <v>56</v>
      </c>
      <c r="B63" s="94">
        <v>470</v>
      </c>
      <c r="C63" s="156">
        <v>37329</v>
      </c>
      <c r="D63" s="225" t="s">
        <v>1016</v>
      </c>
      <c r="E63" s="226" t="s">
        <v>1012</v>
      </c>
      <c r="F63" s="240">
        <v>52131</v>
      </c>
      <c r="G63" s="95"/>
      <c r="H63" s="28"/>
      <c r="I63" s="29"/>
      <c r="J63" s="30"/>
      <c r="K63" s="31"/>
      <c r="L63" s="32"/>
      <c r="M63" s="61"/>
      <c r="N63" s="61"/>
      <c r="O63" s="234"/>
      <c r="P63" s="31"/>
    </row>
    <row r="64" spans="1:16" s="20" customFormat="1" ht="18.75" customHeight="1" x14ac:dyDescent="0.2">
      <c r="A64" s="23">
        <v>57</v>
      </c>
      <c r="B64" s="94">
        <v>293</v>
      </c>
      <c r="C64" s="156">
        <v>37450</v>
      </c>
      <c r="D64" s="225" t="s">
        <v>692</v>
      </c>
      <c r="E64" s="226" t="s">
        <v>691</v>
      </c>
      <c r="F64" s="240">
        <v>52147</v>
      </c>
      <c r="G64" s="95"/>
      <c r="H64" s="28"/>
      <c r="I64" s="29"/>
      <c r="J64" s="30"/>
      <c r="K64" s="31"/>
      <c r="L64" s="32"/>
      <c r="M64" s="61"/>
      <c r="N64" s="61"/>
      <c r="O64" s="234"/>
      <c r="P64" s="31"/>
    </row>
    <row r="65" spans="1:17" s="20" customFormat="1" ht="18.75" customHeight="1" x14ac:dyDescent="0.2">
      <c r="A65" s="23">
        <v>58</v>
      </c>
      <c r="B65" s="94">
        <v>393</v>
      </c>
      <c r="C65" s="156">
        <v>37015</v>
      </c>
      <c r="D65" s="225" t="s">
        <v>702</v>
      </c>
      <c r="E65" s="226" t="s">
        <v>271</v>
      </c>
      <c r="F65" s="240">
        <v>52184</v>
      </c>
      <c r="G65" s="95"/>
      <c r="H65" s="28"/>
      <c r="I65" s="29"/>
      <c r="J65" s="30"/>
      <c r="K65" s="31"/>
      <c r="L65" s="32"/>
      <c r="M65" s="61"/>
      <c r="N65" s="61"/>
      <c r="O65" s="234"/>
      <c r="P65" s="31"/>
    </row>
    <row r="66" spans="1:17" s="20" customFormat="1" ht="18.75" customHeight="1" x14ac:dyDescent="0.2">
      <c r="A66" s="23">
        <v>59</v>
      </c>
      <c r="B66" s="94">
        <v>297</v>
      </c>
      <c r="C66" s="156">
        <v>37790</v>
      </c>
      <c r="D66" s="225" t="s">
        <v>996</v>
      </c>
      <c r="E66" s="226" t="s">
        <v>691</v>
      </c>
      <c r="F66" s="240">
        <v>52231</v>
      </c>
      <c r="G66" s="95"/>
      <c r="H66" s="28"/>
      <c r="I66" s="29"/>
      <c r="J66" s="30"/>
      <c r="K66" s="31"/>
      <c r="L66" s="32"/>
      <c r="M66" s="61"/>
      <c r="N66" s="61"/>
      <c r="O66" s="234"/>
      <c r="P66" s="31"/>
    </row>
    <row r="67" spans="1:17" s="20" customFormat="1" ht="18.75" customHeight="1" x14ac:dyDescent="0.2">
      <c r="A67" s="23">
        <v>60</v>
      </c>
      <c r="B67" s="94">
        <v>190</v>
      </c>
      <c r="C67" s="156">
        <v>37681</v>
      </c>
      <c r="D67" s="225" t="s">
        <v>985</v>
      </c>
      <c r="E67" s="226" t="s">
        <v>846</v>
      </c>
      <c r="F67" s="240">
        <v>52237</v>
      </c>
      <c r="G67" s="95"/>
      <c r="H67" s="28"/>
      <c r="I67" s="29"/>
      <c r="J67" s="30"/>
      <c r="K67" s="31"/>
      <c r="L67" s="32"/>
      <c r="M67" s="61"/>
      <c r="N67" s="61"/>
      <c r="O67" s="234"/>
      <c r="P67" s="31"/>
    </row>
    <row r="68" spans="1:17" ht="7.5" customHeight="1" x14ac:dyDescent="0.2">
      <c r="A68" s="44"/>
      <c r="B68" s="44"/>
      <c r="C68" s="45"/>
      <c r="D68" s="70"/>
      <c r="E68" s="46"/>
      <c r="F68" s="241"/>
      <c r="G68" s="48"/>
      <c r="I68" s="49"/>
      <c r="J68" s="50"/>
      <c r="K68" s="51"/>
      <c r="L68" s="52"/>
      <c r="M68" s="65"/>
      <c r="N68" s="65"/>
      <c r="O68" s="235"/>
      <c r="P68" s="51"/>
    </row>
    <row r="69" spans="1:17" ht="14.25" customHeight="1" x14ac:dyDescent="0.2">
      <c r="A69" s="38" t="s">
        <v>20</v>
      </c>
      <c r="B69" s="38"/>
      <c r="C69" s="38"/>
      <c r="D69" s="71"/>
      <c r="E69" s="63" t="s">
        <v>0</v>
      </c>
      <c r="F69" s="242" t="s">
        <v>1</v>
      </c>
      <c r="G69" s="34"/>
      <c r="H69" s="39" t="s">
        <v>2</v>
      </c>
      <c r="I69" s="39"/>
      <c r="J69" s="39"/>
      <c r="K69" s="39"/>
      <c r="M69" s="66" t="s">
        <v>3</v>
      </c>
      <c r="N69" s="67" t="s">
        <v>3</v>
      </c>
      <c r="O69" s="236" t="s">
        <v>3</v>
      </c>
      <c r="P69" s="38"/>
      <c r="Q69" s="40"/>
    </row>
  </sheetData>
  <sortState ref="B73:F179">
    <sortCondition ref="F73:F179"/>
  </sortState>
  <mergeCells count="26">
    <mergeCell ref="A4:C4"/>
    <mergeCell ref="D4:E4"/>
    <mergeCell ref="N5:P5"/>
    <mergeCell ref="A1:P1"/>
    <mergeCell ref="A2:P2"/>
    <mergeCell ref="A3:C3"/>
    <mergeCell ref="D3:E3"/>
    <mergeCell ref="F3:G3"/>
    <mergeCell ref="I3:L3"/>
    <mergeCell ref="N3:P3"/>
    <mergeCell ref="A6:A7"/>
    <mergeCell ref="B6:B7"/>
    <mergeCell ref="C6:C7"/>
    <mergeCell ref="D6:D7"/>
    <mergeCell ref="E6:E7"/>
    <mergeCell ref="F6:F7"/>
    <mergeCell ref="G6:G7"/>
    <mergeCell ref="I5:K5"/>
    <mergeCell ref="O6:O7"/>
    <mergeCell ref="P6:P7"/>
    <mergeCell ref="I6:I7"/>
    <mergeCell ref="J6:J7"/>
    <mergeCell ref="K6:K7"/>
    <mergeCell ref="L6:L7"/>
    <mergeCell ref="M6:M7"/>
    <mergeCell ref="N6:N7"/>
  </mergeCells>
  <conditionalFormatting sqref="F8">
    <cfRule type="duplicateValues" dxfId="16" priority="19" stopIfTrue="1"/>
  </conditionalFormatting>
  <conditionalFormatting sqref="F9:F67">
    <cfRule type="duplicateValues" dxfId="15" priority="2" stopIfTrue="1"/>
  </conditionalFormatting>
  <conditionalFormatting sqref="N8:N45">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7"/>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7.28515625" style="34" customWidth="1"/>
    <col min="3" max="3" width="13.28515625" style="22" bestFit="1" customWidth="1"/>
    <col min="4" max="4" width="20.85546875" style="64" customWidth="1"/>
    <col min="5" max="5" width="18.28515625" style="64" customWidth="1"/>
    <col min="6" max="6" width="13.7109375" style="22" customWidth="1"/>
    <col min="7" max="7" width="7.85546875" style="35" customWidth="1"/>
    <col min="8" max="8" width="2.140625" style="22" customWidth="1"/>
    <col min="9" max="9" width="7.7109375" style="34" customWidth="1"/>
    <col min="10" max="10" width="13.42578125" style="34" hidden="1" customWidth="1"/>
    <col min="11" max="11" width="7.7109375" style="34" customWidth="1"/>
    <col min="12" max="12" width="12.42578125" style="36" customWidth="1"/>
    <col min="13" max="13" width="23.7109375" style="68" customWidth="1"/>
    <col min="14" max="14" width="14.7109375" style="68" customWidth="1"/>
    <col min="15" max="15" width="16.7109375" style="22" customWidth="1"/>
    <col min="16" max="16" width="7.7109375" style="22" customWidth="1"/>
    <col min="17" max="17" width="5.7109375" style="22" customWidth="1"/>
    <col min="18" max="16384" width="9.140625" style="22"/>
  </cols>
  <sheetData>
    <row r="1" spans="1:16" s="10" customFormat="1" ht="48.75"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251</v>
      </c>
      <c r="E3" s="543"/>
      <c r="F3" s="559" t="s">
        <v>59</v>
      </c>
      <c r="G3" s="559"/>
      <c r="H3" s="11" t="s">
        <v>262</v>
      </c>
      <c r="I3" s="546" t="s">
        <v>665</v>
      </c>
      <c r="J3" s="546"/>
      <c r="K3" s="546"/>
      <c r="L3" s="546"/>
      <c r="M3" s="106" t="s">
        <v>335</v>
      </c>
      <c r="N3" s="545" t="s">
        <v>513</v>
      </c>
      <c r="O3" s="545"/>
      <c r="P3" s="545"/>
    </row>
    <row r="4" spans="1:16" s="13" customFormat="1" ht="17.25" customHeight="1" x14ac:dyDescent="0.2">
      <c r="A4" s="540" t="s">
        <v>267</v>
      </c>
      <c r="B4" s="540"/>
      <c r="C4" s="540"/>
      <c r="D4" s="541" t="s">
        <v>659</v>
      </c>
      <c r="E4" s="541"/>
      <c r="F4" s="41"/>
      <c r="G4" s="41"/>
      <c r="H4" s="41"/>
      <c r="I4" s="41"/>
      <c r="J4" s="41"/>
      <c r="K4" s="41"/>
      <c r="L4" s="42"/>
      <c r="M4" s="105" t="s">
        <v>334</v>
      </c>
      <c r="N4" s="274">
        <v>42032</v>
      </c>
      <c r="O4" s="275">
        <v>0.46180555555555558</v>
      </c>
      <c r="P4" s="273"/>
    </row>
    <row r="5" spans="1:16" s="10" customFormat="1" ht="15" customHeight="1" x14ac:dyDescent="0.2">
      <c r="A5" s="14"/>
      <c r="B5" s="14"/>
      <c r="C5" s="15"/>
      <c r="D5" s="16"/>
      <c r="E5" s="17"/>
      <c r="F5" s="17"/>
      <c r="G5" s="17"/>
      <c r="H5" s="17"/>
      <c r="I5" s="14"/>
      <c r="J5" s="14"/>
      <c r="K5" s="14"/>
      <c r="L5" s="18"/>
      <c r="M5" s="19"/>
      <c r="N5" s="574">
        <v>42032.770646643519</v>
      </c>
      <c r="O5" s="574"/>
      <c r="P5" s="574"/>
    </row>
    <row r="6" spans="1:16" s="20" customFormat="1" ht="24"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4"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8.5" customHeight="1" x14ac:dyDescent="0.2">
      <c r="A8" s="23">
        <v>1</v>
      </c>
      <c r="B8" s="23">
        <v>575</v>
      </c>
      <c r="C8" s="24">
        <v>36794</v>
      </c>
      <c r="D8" s="227" t="s">
        <v>904</v>
      </c>
      <c r="E8" s="228" t="s">
        <v>905</v>
      </c>
      <c r="F8" s="294">
        <v>911</v>
      </c>
      <c r="G8" s="27"/>
      <c r="H8" s="28"/>
      <c r="I8" s="29">
        <v>1</v>
      </c>
      <c r="J8" s="30" t="s">
        <v>1297</v>
      </c>
      <c r="K8" s="31" t="s">
        <v>1519</v>
      </c>
      <c r="L8" s="32" t="s">
        <v>1519</v>
      </c>
      <c r="M8" s="61" t="s">
        <v>1519</v>
      </c>
      <c r="N8" s="61" t="s">
        <v>1519</v>
      </c>
      <c r="O8" s="294"/>
      <c r="P8" s="31"/>
    </row>
    <row r="9" spans="1:16" s="20" customFormat="1" ht="28.5" customHeight="1" x14ac:dyDescent="0.2">
      <c r="A9" s="23">
        <v>2</v>
      </c>
      <c r="B9" s="23">
        <v>146</v>
      </c>
      <c r="C9" s="24">
        <v>36886</v>
      </c>
      <c r="D9" s="227" t="s">
        <v>943</v>
      </c>
      <c r="E9" s="228" t="s">
        <v>732</v>
      </c>
      <c r="F9" s="294">
        <v>985</v>
      </c>
      <c r="G9" s="27"/>
      <c r="H9" s="28"/>
      <c r="I9" s="29">
        <v>2</v>
      </c>
      <c r="J9" s="30" t="s">
        <v>1298</v>
      </c>
      <c r="K9" s="31">
        <v>648</v>
      </c>
      <c r="L9" s="32">
        <v>37371</v>
      </c>
      <c r="M9" s="61" t="s">
        <v>1121</v>
      </c>
      <c r="N9" s="61" t="s">
        <v>911</v>
      </c>
      <c r="O9" s="294">
        <v>1040</v>
      </c>
      <c r="P9" s="31">
        <v>2</v>
      </c>
    </row>
    <row r="10" spans="1:16" s="20" customFormat="1" ht="28.5" customHeight="1" x14ac:dyDescent="0.2">
      <c r="A10" s="23">
        <v>3</v>
      </c>
      <c r="B10" s="23">
        <v>16</v>
      </c>
      <c r="C10" s="24">
        <v>36803</v>
      </c>
      <c r="D10" s="227" t="s">
        <v>939</v>
      </c>
      <c r="E10" s="228" t="s">
        <v>745</v>
      </c>
      <c r="F10" s="294">
        <v>988</v>
      </c>
      <c r="G10" s="27"/>
      <c r="H10" s="28"/>
      <c r="I10" s="29">
        <v>3</v>
      </c>
      <c r="J10" s="30" t="s">
        <v>1299</v>
      </c>
      <c r="K10" s="31">
        <v>170</v>
      </c>
      <c r="L10" s="32">
        <v>37033</v>
      </c>
      <c r="M10" s="61" t="s">
        <v>945</v>
      </c>
      <c r="N10" s="61" t="s">
        <v>732</v>
      </c>
      <c r="O10" s="294">
        <v>1050</v>
      </c>
      <c r="P10" s="31">
        <v>3</v>
      </c>
    </row>
    <row r="11" spans="1:16" s="20" customFormat="1" ht="28.5" customHeight="1" x14ac:dyDescent="0.2">
      <c r="A11" s="23">
        <v>4</v>
      </c>
      <c r="B11" s="23">
        <v>734</v>
      </c>
      <c r="C11" s="24">
        <v>36557</v>
      </c>
      <c r="D11" s="227" t="s">
        <v>927</v>
      </c>
      <c r="E11" s="228" t="s">
        <v>809</v>
      </c>
      <c r="F11" s="294">
        <v>990</v>
      </c>
      <c r="G11" s="27"/>
      <c r="H11" s="28"/>
      <c r="I11" s="29">
        <v>4</v>
      </c>
      <c r="J11" s="30" t="s">
        <v>1300</v>
      </c>
      <c r="K11" s="31">
        <v>689</v>
      </c>
      <c r="L11" s="32">
        <v>36772</v>
      </c>
      <c r="M11" s="61" t="s">
        <v>961</v>
      </c>
      <c r="N11" s="61" t="s">
        <v>915</v>
      </c>
      <c r="O11" s="294" t="s">
        <v>1502</v>
      </c>
      <c r="P11" s="31"/>
    </row>
    <row r="12" spans="1:16" s="20" customFormat="1" ht="28.5" customHeight="1" x14ac:dyDescent="0.2">
      <c r="A12" s="23">
        <v>5</v>
      </c>
      <c r="B12" s="23">
        <v>1201</v>
      </c>
      <c r="C12" s="24">
        <v>36988</v>
      </c>
      <c r="D12" s="227" t="s">
        <v>1383</v>
      </c>
      <c r="E12" s="228" t="s">
        <v>732</v>
      </c>
      <c r="F12" s="294" t="s">
        <v>1514</v>
      </c>
      <c r="G12" s="27"/>
      <c r="H12" s="28"/>
      <c r="I12" s="29">
        <v>5</v>
      </c>
      <c r="J12" s="30" t="s">
        <v>1301</v>
      </c>
      <c r="K12" s="31">
        <v>67</v>
      </c>
      <c r="L12" s="32">
        <v>37063</v>
      </c>
      <c r="M12" s="61" t="s">
        <v>940</v>
      </c>
      <c r="N12" s="61" t="s">
        <v>830</v>
      </c>
      <c r="O12" s="294">
        <v>1168</v>
      </c>
      <c r="P12" s="31">
        <v>4</v>
      </c>
    </row>
    <row r="13" spans="1:16" s="20" customFormat="1" ht="28.5" customHeight="1" x14ac:dyDescent="0.2">
      <c r="A13" s="23">
        <v>6</v>
      </c>
      <c r="B13" s="23">
        <v>486</v>
      </c>
      <c r="C13" s="24">
        <v>36529</v>
      </c>
      <c r="D13" s="227" t="s">
        <v>953</v>
      </c>
      <c r="E13" s="228" t="s">
        <v>954</v>
      </c>
      <c r="F13" s="294" t="s">
        <v>1515</v>
      </c>
      <c r="G13" s="27"/>
      <c r="H13" s="28"/>
      <c r="I13" s="29">
        <v>6</v>
      </c>
      <c r="J13" s="30" t="s">
        <v>1302</v>
      </c>
      <c r="K13" s="31">
        <v>340</v>
      </c>
      <c r="L13" s="32">
        <v>37839</v>
      </c>
      <c r="M13" s="61" t="s">
        <v>949</v>
      </c>
      <c r="N13" s="61" t="s">
        <v>271</v>
      </c>
      <c r="O13" s="294">
        <v>1337</v>
      </c>
      <c r="P13" s="31">
        <v>6</v>
      </c>
    </row>
    <row r="14" spans="1:16" s="20" customFormat="1" ht="28.5" customHeight="1" x14ac:dyDescent="0.2">
      <c r="A14" s="23">
        <v>7</v>
      </c>
      <c r="B14" s="23">
        <v>686</v>
      </c>
      <c r="C14" s="24">
        <v>36916</v>
      </c>
      <c r="D14" s="227" t="s">
        <v>1123</v>
      </c>
      <c r="E14" s="228" t="s">
        <v>915</v>
      </c>
      <c r="F14" s="294">
        <v>1005</v>
      </c>
      <c r="G14" s="27"/>
      <c r="H14" s="28"/>
      <c r="I14" s="29">
        <v>7</v>
      </c>
      <c r="J14" s="30" t="s">
        <v>1303</v>
      </c>
      <c r="K14" s="31">
        <v>650</v>
      </c>
      <c r="L14" s="32">
        <v>36937</v>
      </c>
      <c r="M14" s="61" t="s">
        <v>958</v>
      </c>
      <c r="N14" s="61" t="s">
        <v>911</v>
      </c>
      <c r="O14" s="294">
        <v>1196</v>
      </c>
      <c r="P14" s="31">
        <v>5</v>
      </c>
    </row>
    <row r="15" spans="1:16" s="20" customFormat="1" ht="28.5" customHeight="1" x14ac:dyDescent="0.2">
      <c r="A15" s="23">
        <v>8</v>
      </c>
      <c r="B15" s="23">
        <v>334</v>
      </c>
      <c r="C15" s="24">
        <v>36610</v>
      </c>
      <c r="D15" s="227" t="s">
        <v>948</v>
      </c>
      <c r="E15" s="228" t="s">
        <v>271</v>
      </c>
      <c r="F15" s="294">
        <v>1016</v>
      </c>
      <c r="G15" s="27"/>
      <c r="H15" s="28"/>
      <c r="I15" s="29">
        <v>8</v>
      </c>
      <c r="J15" s="30" t="s">
        <v>1304</v>
      </c>
      <c r="K15" s="31">
        <v>1201</v>
      </c>
      <c r="L15" s="32">
        <v>36988</v>
      </c>
      <c r="M15" s="61" t="s">
        <v>1383</v>
      </c>
      <c r="N15" s="61" t="s">
        <v>732</v>
      </c>
      <c r="O15" s="294">
        <v>1004</v>
      </c>
      <c r="P15" s="31">
        <v>1</v>
      </c>
    </row>
    <row r="16" spans="1:16" s="20" customFormat="1" ht="28.5" customHeight="1" x14ac:dyDescent="0.2">
      <c r="A16" s="23">
        <v>9</v>
      </c>
      <c r="B16" s="23">
        <v>175</v>
      </c>
      <c r="C16" s="24">
        <v>36811</v>
      </c>
      <c r="D16" s="227" t="s">
        <v>946</v>
      </c>
      <c r="E16" s="228" t="s">
        <v>732</v>
      </c>
      <c r="F16" s="294">
        <v>1017</v>
      </c>
      <c r="G16" s="27"/>
      <c r="H16" s="28"/>
      <c r="I16" s="523" t="s">
        <v>18</v>
      </c>
      <c r="J16" s="524"/>
      <c r="K16" s="524"/>
      <c r="L16" s="524"/>
      <c r="M16" s="524"/>
      <c r="N16" s="524"/>
      <c r="O16" s="524"/>
      <c r="P16" s="539"/>
    </row>
    <row r="17" spans="1:16" s="20" customFormat="1" ht="28.5" customHeight="1" thickBot="1" x14ac:dyDescent="0.25">
      <c r="A17" s="344">
        <v>10</v>
      </c>
      <c r="B17" s="344">
        <v>238</v>
      </c>
      <c r="C17" s="345">
        <v>37142</v>
      </c>
      <c r="D17" s="417" t="s">
        <v>947</v>
      </c>
      <c r="E17" s="418" t="s">
        <v>763</v>
      </c>
      <c r="F17" s="348">
        <v>1020</v>
      </c>
      <c r="G17" s="349"/>
      <c r="H17" s="28"/>
      <c r="I17" s="60" t="s">
        <v>12</v>
      </c>
      <c r="J17" s="57" t="s">
        <v>261</v>
      </c>
      <c r="K17" s="57" t="s">
        <v>260</v>
      </c>
      <c r="L17" s="58" t="s">
        <v>13</v>
      </c>
      <c r="M17" s="59" t="s">
        <v>14</v>
      </c>
      <c r="N17" s="59" t="s">
        <v>57</v>
      </c>
      <c r="O17" s="57" t="s">
        <v>15</v>
      </c>
      <c r="P17" s="57" t="s">
        <v>30</v>
      </c>
    </row>
    <row r="18" spans="1:16" s="20" customFormat="1" ht="28.5" customHeight="1" x14ac:dyDescent="0.2">
      <c r="A18" s="338">
        <v>11</v>
      </c>
      <c r="B18" s="338">
        <v>648</v>
      </c>
      <c r="C18" s="339">
        <v>37371</v>
      </c>
      <c r="D18" s="427" t="s">
        <v>1121</v>
      </c>
      <c r="E18" s="428" t="s">
        <v>911</v>
      </c>
      <c r="F18" s="342">
        <v>1040</v>
      </c>
      <c r="G18" s="343"/>
      <c r="H18" s="28"/>
      <c r="I18" s="29">
        <v>1</v>
      </c>
      <c r="J18" s="30" t="s">
        <v>1305</v>
      </c>
      <c r="K18" s="31" t="s">
        <v>1519</v>
      </c>
      <c r="L18" s="32" t="s">
        <v>1519</v>
      </c>
      <c r="M18" s="61" t="s">
        <v>1519</v>
      </c>
      <c r="N18" s="61" t="s">
        <v>1519</v>
      </c>
      <c r="O18" s="294"/>
      <c r="P18" s="31"/>
    </row>
    <row r="19" spans="1:16" s="20" customFormat="1" ht="28.5" customHeight="1" x14ac:dyDescent="0.2">
      <c r="A19" s="23">
        <v>12</v>
      </c>
      <c r="B19" s="23">
        <v>137</v>
      </c>
      <c r="C19" s="24">
        <v>36977</v>
      </c>
      <c r="D19" s="227" t="s">
        <v>941</v>
      </c>
      <c r="E19" s="228" t="s">
        <v>732</v>
      </c>
      <c r="F19" s="294">
        <v>1046</v>
      </c>
      <c r="G19" s="27"/>
      <c r="H19" s="28"/>
      <c r="I19" s="29">
        <v>2</v>
      </c>
      <c r="J19" s="30" t="s">
        <v>1306</v>
      </c>
      <c r="K19" s="31">
        <v>642</v>
      </c>
      <c r="L19" s="32">
        <v>36678</v>
      </c>
      <c r="M19" s="61" t="s">
        <v>1120</v>
      </c>
      <c r="N19" s="61" t="s">
        <v>911</v>
      </c>
      <c r="O19" s="294">
        <v>1082</v>
      </c>
      <c r="P19" s="31">
        <v>5</v>
      </c>
    </row>
    <row r="20" spans="1:16" s="20" customFormat="1" ht="28.5" customHeight="1" x14ac:dyDescent="0.2">
      <c r="A20" s="23">
        <v>13</v>
      </c>
      <c r="B20" s="23">
        <v>170</v>
      </c>
      <c r="C20" s="24">
        <v>37033</v>
      </c>
      <c r="D20" s="227" t="s">
        <v>945</v>
      </c>
      <c r="E20" s="228" t="s">
        <v>732</v>
      </c>
      <c r="F20" s="294">
        <v>1050</v>
      </c>
      <c r="G20" s="27"/>
      <c r="H20" s="28"/>
      <c r="I20" s="29">
        <v>3</v>
      </c>
      <c r="J20" s="30" t="s">
        <v>1307</v>
      </c>
      <c r="K20" s="31">
        <v>137</v>
      </c>
      <c r="L20" s="32">
        <v>36977</v>
      </c>
      <c r="M20" s="61" t="s">
        <v>941</v>
      </c>
      <c r="N20" s="61" t="s">
        <v>732</v>
      </c>
      <c r="O20" s="294">
        <v>1046</v>
      </c>
      <c r="P20" s="31">
        <v>3</v>
      </c>
    </row>
    <row r="21" spans="1:16" s="20" customFormat="1" ht="28.5" customHeight="1" x14ac:dyDescent="0.2">
      <c r="A21" s="23">
        <v>14</v>
      </c>
      <c r="B21" s="23">
        <v>627</v>
      </c>
      <c r="C21" s="24">
        <v>37383</v>
      </c>
      <c r="D21" s="227" t="s">
        <v>802</v>
      </c>
      <c r="E21" s="228" t="s">
        <v>801</v>
      </c>
      <c r="F21" s="294">
        <v>1059</v>
      </c>
      <c r="G21" s="27"/>
      <c r="H21" s="28"/>
      <c r="I21" s="29">
        <v>4</v>
      </c>
      <c r="J21" s="30" t="s">
        <v>1308</v>
      </c>
      <c r="K21" s="31">
        <v>686</v>
      </c>
      <c r="L21" s="32">
        <v>36916</v>
      </c>
      <c r="M21" s="61" t="s">
        <v>1123</v>
      </c>
      <c r="N21" s="61" t="s">
        <v>915</v>
      </c>
      <c r="O21" s="294">
        <v>1005</v>
      </c>
      <c r="P21" s="31">
        <v>1</v>
      </c>
    </row>
    <row r="22" spans="1:16" s="20" customFormat="1" ht="28.5" customHeight="1" x14ac:dyDescent="0.2">
      <c r="A22" s="23">
        <v>15</v>
      </c>
      <c r="B22" s="23">
        <v>149</v>
      </c>
      <c r="C22" s="24">
        <v>36947</v>
      </c>
      <c r="D22" s="227" t="s">
        <v>944</v>
      </c>
      <c r="E22" s="228" t="s">
        <v>732</v>
      </c>
      <c r="F22" s="294">
        <v>1060</v>
      </c>
      <c r="G22" s="27"/>
      <c r="H22" s="28"/>
      <c r="I22" s="29">
        <v>5</v>
      </c>
      <c r="J22" s="30" t="s">
        <v>1309</v>
      </c>
      <c r="K22" s="31">
        <v>149</v>
      </c>
      <c r="L22" s="32">
        <v>36947</v>
      </c>
      <c r="M22" s="61" t="s">
        <v>944</v>
      </c>
      <c r="N22" s="61" t="s">
        <v>732</v>
      </c>
      <c r="O22" s="294">
        <v>1060</v>
      </c>
      <c r="P22" s="31">
        <v>4</v>
      </c>
    </row>
    <row r="23" spans="1:16" s="20" customFormat="1" ht="28.5" customHeight="1" x14ac:dyDescent="0.2">
      <c r="A23" s="23">
        <v>16</v>
      </c>
      <c r="B23" s="23">
        <v>425</v>
      </c>
      <c r="C23" s="24">
        <v>36687</v>
      </c>
      <c r="D23" s="227" t="s">
        <v>952</v>
      </c>
      <c r="E23" s="228" t="s">
        <v>888</v>
      </c>
      <c r="F23" s="294">
        <v>1067</v>
      </c>
      <c r="G23" s="27"/>
      <c r="H23" s="28"/>
      <c r="I23" s="29">
        <v>6</v>
      </c>
      <c r="J23" s="30" t="s">
        <v>1310</v>
      </c>
      <c r="K23" s="31">
        <v>334</v>
      </c>
      <c r="L23" s="32">
        <v>36610</v>
      </c>
      <c r="M23" s="61" t="s">
        <v>948</v>
      </c>
      <c r="N23" s="61" t="s">
        <v>271</v>
      </c>
      <c r="O23" s="294">
        <v>1016</v>
      </c>
      <c r="P23" s="31">
        <v>2</v>
      </c>
    </row>
    <row r="24" spans="1:16" s="20" customFormat="1" ht="28.5" customHeight="1" x14ac:dyDescent="0.2">
      <c r="A24" s="23">
        <v>17</v>
      </c>
      <c r="B24" s="23">
        <v>125</v>
      </c>
      <c r="C24" s="24">
        <v>36561</v>
      </c>
      <c r="D24" s="227" t="s">
        <v>839</v>
      </c>
      <c r="E24" s="228" t="s">
        <v>727</v>
      </c>
      <c r="F24" s="294">
        <v>1071</v>
      </c>
      <c r="G24" s="27"/>
      <c r="H24" s="28"/>
      <c r="I24" s="29">
        <v>7</v>
      </c>
      <c r="J24" s="30" t="s">
        <v>1311</v>
      </c>
      <c r="K24" s="31">
        <v>490</v>
      </c>
      <c r="L24" s="32">
        <v>37104</v>
      </c>
      <c r="M24" s="61" t="s">
        <v>956</v>
      </c>
      <c r="N24" s="61" t="s">
        <v>954</v>
      </c>
      <c r="O24" s="294">
        <v>1279</v>
      </c>
      <c r="P24" s="31">
        <v>6</v>
      </c>
    </row>
    <row r="25" spans="1:16" s="20" customFormat="1" ht="28.5" customHeight="1" x14ac:dyDescent="0.2">
      <c r="A25" s="23">
        <v>18</v>
      </c>
      <c r="B25" s="23">
        <v>642</v>
      </c>
      <c r="C25" s="24">
        <v>36678</v>
      </c>
      <c r="D25" s="227" t="s">
        <v>1120</v>
      </c>
      <c r="E25" s="228" t="s">
        <v>911</v>
      </c>
      <c r="F25" s="294">
        <v>1082</v>
      </c>
      <c r="G25" s="27"/>
      <c r="H25" s="28"/>
      <c r="I25" s="29">
        <v>8</v>
      </c>
      <c r="J25" s="30" t="s">
        <v>1312</v>
      </c>
      <c r="K25" s="31">
        <v>260</v>
      </c>
      <c r="L25" s="32">
        <v>37166</v>
      </c>
      <c r="M25" s="61" t="s">
        <v>1112</v>
      </c>
      <c r="N25" s="61" t="s">
        <v>854</v>
      </c>
      <c r="O25" s="294" t="s">
        <v>1511</v>
      </c>
      <c r="P25" s="31"/>
    </row>
    <row r="26" spans="1:16" s="20" customFormat="1" ht="28.5" customHeight="1" x14ac:dyDescent="0.2">
      <c r="A26" s="23">
        <v>19</v>
      </c>
      <c r="B26" s="23">
        <v>82</v>
      </c>
      <c r="C26" s="24">
        <v>36526</v>
      </c>
      <c r="D26" s="227" t="s">
        <v>1106</v>
      </c>
      <c r="E26" s="228" t="s">
        <v>751</v>
      </c>
      <c r="F26" s="294">
        <v>1086</v>
      </c>
      <c r="G26" s="27"/>
      <c r="H26" s="28"/>
      <c r="I26" s="523" t="s">
        <v>19</v>
      </c>
      <c r="J26" s="524"/>
      <c r="K26" s="524"/>
      <c r="L26" s="524"/>
      <c r="M26" s="524"/>
      <c r="N26" s="524"/>
      <c r="O26" s="524"/>
      <c r="P26" s="539"/>
    </row>
    <row r="27" spans="1:16" s="20" customFormat="1" ht="28.5" customHeight="1" x14ac:dyDescent="0.2">
      <c r="A27" s="23">
        <v>20</v>
      </c>
      <c r="B27" s="23">
        <v>700</v>
      </c>
      <c r="C27" s="24">
        <v>36595</v>
      </c>
      <c r="D27" s="227" t="s">
        <v>919</v>
      </c>
      <c r="E27" s="228" t="s">
        <v>915</v>
      </c>
      <c r="F27" s="294" t="s">
        <v>1513</v>
      </c>
      <c r="G27" s="27"/>
      <c r="H27" s="28"/>
      <c r="I27" s="60" t="s">
        <v>12</v>
      </c>
      <c r="J27" s="57" t="s">
        <v>261</v>
      </c>
      <c r="K27" s="57" t="s">
        <v>260</v>
      </c>
      <c r="L27" s="58" t="s">
        <v>13</v>
      </c>
      <c r="M27" s="59" t="s">
        <v>14</v>
      </c>
      <c r="N27" s="59" t="s">
        <v>57</v>
      </c>
      <c r="O27" s="57" t="s">
        <v>15</v>
      </c>
      <c r="P27" s="57" t="s">
        <v>30</v>
      </c>
    </row>
    <row r="28" spans="1:16" s="20" customFormat="1" ht="28.5" customHeight="1" x14ac:dyDescent="0.2">
      <c r="A28" s="23">
        <v>20</v>
      </c>
      <c r="B28" s="23">
        <v>494</v>
      </c>
      <c r="C28" s="24">
        <v>36536</v>
      </c>
      <c r="D28" s="227" t="s">
        <v>1116</v>
      </c>
      <c r="E28" s="228" t="s">
        <v>897</v>
      </c>
      <c r="F28" s="294" t="s">
        <v>1513</v>
      </c>
      <c r="G28" s="27"/>
      <c r="H28" s="28"/>
      <c r="I28" s="29">
        <v>1</v>
      </c>
      <c r="J28" s="30" t="s">
        <v>1313</v>
      </c>
      <c r="K28" s="31" t="s">
        <v>1519</v>
      </c>
      <c r="L28" s="32" t="s">
        <v>1519</v>
      </c>
      <c r="M28" s="61" t="s">
        <v>1519</v>
      </c>
      <c r="N28" s="61" t="s">
        <v>1519</v>
      </c>
      <c r="O28" s="294"/>
      <c r="P28" s="31"/>
    </row>
    <row r="29" spans="1:16" s="20" customFormat="1" ht="28.5" customHeight="1" x14ac:dyDescent="0.2">
      <c r="A29" s="23">
        <v>22</v>
      </c>
      <c r="B29" s="23">
        <v>487</v>
      </c>
      <c r="C29" s="24">
        <v>37036</v>
      </c>
      <c r="D29" s="227" t="s">
        <v>955</v>
      </c>
      <c r="E29" s="228" t="s">
        <v>954</v>
      </c>
      <c r="F29" s="294">
        <v>1113</v>
      </c>
      <c r="G29" s="27"/>
      <c r="H29" s="28"/>
      <c r="I29" s="29">
        <v>2</v>
      </c>
      <c r="J29" s="30" t="s">
        <v>1314</v>
      </c>
      <c r="K29" s="31">
        <v>627</v>
      </c>
      <c r="L29" s="32">
        <v>37383</v>
      </c>
      <c r="M29" s="61" t="s">
        <v>802</v>
      </c>
      <c r="N29" s="61" t="s">
        <v>801</v>
      </c>
      <c r="O29" s="294">
        <v>1059</v>
      </c>
      <c r="P29" s="31">
        <v>4</v>
      </c>
    </row>
    <row r="30" spans="1:16" s="20" customFormat="1" ht="28.5" customHeight="1" x14ac:dyDescent="0.2">
      <c r="A30" s="23">
        <v>23</v>
      </c>
      <c r="B30" s="23">
        <v>584</v>
      </c>
      <c r="C30" s="24">
        <v>37062</v>
      </c>
      <c r="D30" s="227" t="s">
        <v>957</v>
      </c>
      <c r="E30" s="228" t="s">
        <v>794</v>
      </c>
      <c r="F30" s="294">
        <v>1123</v>
      </c>
      <c r="G30" s="27"/>
      <c r="H30" s="28"/>
      <c r="I30" s="29">
        <v>3</v>
      </c>
      <c r="J30" s="30" t="s">
        <v>1315</v>
      </c>
      <c r="K30" s="31">
        <v>700</v>
      </c>
      <c r="L30" s="32">
        <v>36595</v>
      </c>
      <c r="M30" s="61" t="s">
        <v>919</v>
      </c>
      <c r="N30" s="61" t="s">
        <v>915</v>
      </c>
      <c r="O30" s="294">
        <v>1095</v>
      </c>
      <c r="P30" s="31">
        <v>6</v>
      </c>
    </row>
    <row r="31" spans="1:16" s="20" customFormat="1" ht="28.5" customHeight="1" x14ac:dyDescent="0.2">
      <c r="A31" s="23">
        <v>24</v>
      </c>
      <c r="B31" s="23">
        <v>485</v>
      </c>
      <c r="C31" s="24">
        <v>37050</v>
      </c>
      <c r="D31" s="227" t="s">
        <v>1081</v>
      </c>
      <c r="E31" s="228" t="s">
        <v>954</v>
      </c>
      <c r="F31" s="294">
        <v>1141</v>
      </c>
      <c r="G31" s="27"/>
      <c r="H31" s="28"/>
      <c r="I31" s="29">
        <v>4</v>
      </c>
      <c r="J31" s="30" t="s">
        <v>1316</v>
      </c>
      <c r="K31" s="31">
        <v>16</v>
      </c>
      <c r="L31" s="32">
        <v>36803</v>
      </c>
      <c r="M31" s="61" t="s">
        <v>939</v>
      </c>
      <c r="N31" s="61" t="s">
        <v>745</v>
      </c>
      <c r="O31" s="294">
        <v>988</v>
      </c>
      <c r="P31" s="31">
        <v>1</v>
      </c>
    </row>
    <row r="32" spans="1:16" s="20" customFormat="1" ht="28.5" customHeight="1" x14ac:dyDescent="0.2">
      <c r="A32" s="23">
        <v>25</v>
      </c>
      <c r="B32" s="23">
        <v>67</v>
      </c>
      <c r="C32" s="24">
        <v>37063</v>
      </c>
      <c r="D32" s="227" t="s">
        <v>940</v>
      </c>
      <c r="E32" s="228" t="s">
        <v>830</v>
      </c>
      <c r="F32" s="294">
        <v>1168</v>
      </c>
      <c r="G32" s="27"/>
      <c r="H32" s="28"/>
      <c r="I32" s="29">
        <v>5</v>
      </c>
      <c r="J32" s="30" t="s">
        <v>1317</v>
      </c>
      <c r="K32" s="31">
        <v>175</v>
      </c>
      <c r="L32" s="32">
        <v>36811</v>
      </c>
      <c r="M32" s="61" t="s">
        <v>946</v>
      </c>
      <c r="N32" s="61" t="s">
        <v>732</v>
      </c>
      <c r="O32" s="294">
        <v>1017</v>
      </c>
      <c r="P32" s="31">
        <v>2</v>
      </c>
    </row>
    <row r="33" spans="1:16" s="20" customFormat="1" ht="28.5" customHeight="1" x14ac:dyDescent="0.2">
      <c r="A33" s="23">
        <v>26</v>
      </c>
      <c r="B33" s="23">
        <v>138</v>
      </c>
      <c r="C33" s="24">
        <v>36986</v>
      </c>
      <c r="D33" s="227" t="s">
        <v>942</v>
      </c>
      <c r="E33" s="228" t="s">
        <v>732</v>
      </c>
      <c r="F33" s="294">
        <v>1181</v>
      </c>
      <c r="G33" s="27"/>
      <c r="H33" s="28"/>
      <c r="I33" s="29">
        <v>6</v>
      </c>
      <c r="J33" s="30" t="s">
        <v>1318</v>
      </c>
      <c r="K33" s="31">
        <v>238</v>
      </c>
      <c r="L33" s="32">
        <v>37142</v>
      </c>
      <c r="M33" s="61" t="s">
        <v>947</v>
      </c>
      <c r="N33" s="61" t="s">
        <v>763</v>
      </c>
      <c r="O33" s="294">
        <v>1020</v>
      </c>
      <c r="P33" s="31">
        <v>3</v>
      </c>
    </row>
    <row r="34" spans="1:16" s="20" customFormat="1" ht="28.5" customHeight="1" x14ac:dyDescent="0.2">
      <c r="A34" s="23">
        <v>27</v>
      </c>
      <c r="B34" s="23">
        <v>674</v>
      </c>
      <c r="C34" s="24">
        <v>37038</v>
      </c>
      <c r="D34" s="227" t="s">
        <v>959</v>
      </c>
      <c r="E34" s="228" t="s">
        <v>960</v>
      </c>
      <c r="F34" s="294">
        <v>1192</v>
      </c>
      <c r="G34" s="27"/>
      <c r="H34" s="28"/>
      <c r="I34" s="29">
        <v>7</v>
      </c>
      <c r="J34" s="30" t="s">
        <v>1319</v>
      </c>
      <c r="K34" s="31">
        <v>487</v>
      </c>
      <c r="L34" s="32">
        <v>37036</v>
      </c>
      <c r="M34" s="61" t="s">
        <v>955</v>
      </c>
      <c r="N34" s="61" t="s">
        <v>954</v>
      </c>
      <c r="O34" s="294">
        <v>1113</v>
      </c>
      <c r="P34" s="31">
        <v>7</v>
      </c>
    </row>
    <row r="35" spans="1:16" s="20" customFormat="1" ht="28.5" customHeight="1" x14ac:dyDescent="0.2">
      <c r="A35" s="23">
        <v>28</v>
      </c>
      <c r="B35" s="23">
        <v>650</v>
      </c>
      <c r="C35" s="24">
        <v>36937</v>
      </c>
      <c r="D35" s="227" t="s">
        <v>958</v>
      </c>
      <c r="E35" s="228" t="s">
        <v>911</v>
      </c>
      <c r="F35" s="294">
        <v>1196</v>
      </c>
      <c r="G35" s="27"/>
      <c r="H35" s="28"/>
      <c r="I35" s="29">
        <v>8</v>
      </c>
      <c r="J35" s="30" t="s">
        <v>1320</v>
      </c>
      <c r="K35" s="31">
        <v>82</v>
      </c>
      <c r="L35" s="32">
        <v>36526</v>
      </c>
      <c r="M35" s="61" t="s">
        <v>1106</v>
      </c>
      <c r="N35" s="61" t="s">
        <v>751</v>
      </c>
      <c r="O35" s="294">
        <v>1086</v>
      </c>
      <c r="P35" s="31">
        <v>5</v>
      </c>
    </row>
    <row r="36" spans="1:16" s="20" customFormat="1" ht="28.5" customHeight="1" x14ac:dyDescent="0.2">
      <c r="A36" s="23">
        <v>29</v>
      </c>
      <c r="B36" s="23">
        <v>81</v>
      </c>
      <c r="C36" s="24">
        <v>36601</v>
      </c>
      <c r="D36" s="227" t="s">
        <v>1064</v>
      </c>
      <c r="E36" s="228" t="s">
        <v>751</v>
      </c>
      <c r="F36" s="294">
        <v>1205</v>
      </c>
      <c r="G36" s="27"/>
      <c r="H36" s="28"/>
      <c r="I36" s="523" t="s">
        <v>54</v>
      </c>
      <c r="J36" s="524"/>
      <c r="K36" s="524"/>
      <c r="L36" s="524"/>
      <c r="M36" s="524"/>
      <c r="N36" s="524"/>
      <c r="O36" s="524"/>
      <c r="P36" s="539"/>
    </row>
    <row r="37" spans="1:16" s="20" customFormat="1" ht="28.5" customHeight="1" x14ac:dyDescent="0.2">
      <c r="A37" s="23">
        <v>30</v>
      </c>
      <c r="B37" s="23">
        <v>348</v>
      </c>
      <c r="C37" s="24">
        <v>37251</v>
      </c>
      <c r="D37" s="227" t="s">
        <v>951</v>
      </c>
      <c r="E37" s="228" t="s">
        <v>271</v>
      </c>
      <c r="F37" s="294">
        <v>1215</v>
      </c>
      <c r="G37" s="27"/>
      <c r="H37" s="28"/>
      <c r="I37" s="60" t="s">
        <v>12</v>
      </c>
      <c r="J37" s="57" t="s">
        <v>261</v>
      </c>
      <c r="K37" s="57" t="s">
        <v>260</v>
      </c>
      <c r="L37" s="58" t="s">
        <v>13</v>
      </c>
      <c r="M37" s="59" t="s">
        <v>14</v>
      </c>
      <c r="N37" s="59" t="s">
        <v>57</v>
      </c>
      <c r="O37" s="57" t="s">
        <v>15</v>
      </c>
      <c r="P37" s="57" t="s">
        <v>30</v>
      </c>
    </row>
    <row r="38" spans="1:16" s="20" customFormat="1" ht="28.5" customHeight="1" x14ac:dyDescent="0.2">
      <c r="A38" s="23">
        <v>31</v>
      </c>
      <c r="B38" s="23">
        <v>671</v>
      </c>
      <c r="C38" s="24">
        <v>36786</v>
      </c>
      <c r="D38" s="227" t="s">
        <v>913</v>
      </c>
      <c r="E38" s="228" t="s">
        <v>805</v>
      </c>
      <c r="F38" s="294">
        <v>1222</v>
      </c>
      <c r="G38" s="27"/>
      <c r="H38" s="28"/>
      <c r="I38" s="29">
        <v>1</v>
      </c>
      <c r="J38" s="30" t="s">
        <v>1321</v>
      </c>
      <c r="K38" s="31">
        <v>719</v>
      </c>
      <c r="L38" s="32">
        <v>37141</v>
      </c>
      <c r="M38" s="61" t="s">
        <v>924</v>
      </c>
      <c r="N38" s="61" t="s">
        <v>807</v>
      </c>
      <c r="O38" s="294">
        <v>1239</v>
      </c>
      <c r="P38" s="31">
        <v>8</v>
      </c>
    </row>
    <row r="39" spans="1:16" s="20" customFormat="1" ht="28.5" customHeight="1" x14ac:dyDescent="0.2">
      <c r="A39" s="23">
        <v>32</v>
      </c>
      <c r="B39" s="23">
        <v>719</v>
      </c>
      <c r="C39" s="24">
        <v>37141</v>
      </c>
      <c r="D39" s="227" t="s">
        <v>924</v>
      </c>
      <c r="E39" s="228" t="s">
        <v>807</v>
      </c>
      <c r="F39" s="294">
        <v>1239</v>
      </c>
      <c r="G39" s="27"/>
      <c r="H39" s="28"/>
      <c r="I39" s="29">
        <v>2</v>
      </c>
      <c r="J39" s="30" t="s">
        <v>1322</v>
      </c>
      <c r="K39" s="31">
        <v>494</v>
      </c>
      <c r="L39" s="32">
        <v>36536</v>
      </c>
      <c r="M39" s="61" t="s">
        <v>1116</v>
      </c>
      <c r="N39" s="61" t="s">
        <v>897</v>
      </c>
      <c r="O39" s="294">
        <v>1095</v>
      </c>
      <c r="P39" s="31">
        <v>4</v>
      </c>
    </row>
    <row r="40" spans="1:16" s="20" customFormat="1" ht="28.5" customHeight="1" x14ac:dyDescent="0.2">
      <c r="A40" s="23">
        <v>33</v>
      </c>
      <c r="B40" s="23">
        <v>490</v>
      </c>
      <c r="C40" s="24">
        <v>37104</v>
      </c>
      <c r="D40" s="227" t="s">
        <v>956</v>
      </c>
      <c r="E40" s="228" t="s">
        <v>954</v>
      </c>
      <c r="F40" s="294">
        <v>1279</v>
      </c>
      <c r="G40" s="27"/>
      <c r="H40" s="28"/>
      <c r="I40" s="29">
        <v>3</v>
      </c>
      <c r="J40" s="30" t="s">
        <v>1323</v>
      </c>
      <c r="K40" s="31">
        <v>584</v>
      </c>
      <c r="L40" s="32">
        <v>37062</v>
      </c>
      <c r="M40" s="61" t="s">
        <v>957</v>
      </c>
      <c r="N40" s="61" t="s">
        <v>794</v>
      </c>
      <c r="O40" s="294">
        <v>1123</v>
      </c>
      <c r="P40" s="31">
        <v>5</v>
      </c>
    </row>
    <row r="41" spans="1:16" s="20" customFormat="1" ht="28.5" customHeight="1" x14ac:dyDescent="0.2">
      <c r="A41" s="23">
        <v>34</v>
      </c>
      <c r="B41" s="23">
        <v>345</v>
      </c>
      <c r="C41" s="24">
        <v>37195</v>
      </c>
      <c r="D41" s="227" t="s">
        <v>950</v>
      </c>
      <c r="E41" s="228" t="s">
        <v>271</v>
      </c>
      <c r="F41" s="294">
        <v>1301</v>
      </c>
      <c r="G41" s="27"/>
      <c r="H41" s="28"/>
      <c r="I41" s="29">
        <v>4</v>
      </c>
      <c r="J41" s="30" t="s">
        <v>1324</v>
      </c>
      <c r="K41" s="31">
        <v>425</v>
      </c>
      <c r="L41" s="32">
        <v>36687</v>
      </c>
      <c r="M41" s="61" t="s">
        <v>952</v>
      </c>
      <c r="N41" s="61" t="s">
        <v>888</v>
      </c>
      <c r="O41" s="294">
        <v>1067</v>
      </c>
      <c r="P41" s="31">
        <v>3</v>
      </c>
    </row>
    <row r="42" spans="1:16" s="20" customFormat="1" ht="28.5" customHeight="1" x14ac:dyDescent="0.2">
      <c r="A42" s="23">
        <v>35</v>
      </c>
      <c r="B42" s="23">
        <v>340</v>
      </c>
      <c r="C42" s="24">
        <v>37839</v>
      </c>
      <c r="D42" s="227" t="s">
        <v>949</v>
      </c>
      <c r="E42" s="228" t="s">
        <v>271</v>
      </c>
      <c r="F42" s="294">
        <v>1337</v>
      </c>
      <c r="G42" s="27"/>
      <c r="H42" s="28"/>
      <c r="I42" s="29">
        <v>5</v>
      </c>
      <c r="J42" s="30" t="s">
        <v>1325</v>
      </c>
      <c r="K42" s="31">
        <v>734</v>
      </c>
      <c r="L42" s="32">
        <v>36557</v>
      </c>
      <c r="M42" s="61" t="s">
        <v>927</v>
      </c>
      <c r="N42" s="61" t="s">
        <v>809</v>
      </c>
      <c r="O42" s="294">
        <v>990</v>
      </c>
      <c r="P42" s="31">
        <v>1</v>
      </c>
    </row>
    <row r="43" spans="1:16" s="20" customFormat="1" ht="28.5" customHeight="1" x14ac:dyDescent="0.2">
      <c r="A43" s="23" t="s">
        <v>513</v>
      </c>
      <c r="B43" s="23">
        <v>260</v>
      </c>
      <c r="C43" s="24">
        <v>37166</v>
      </c>
      <c r="D43" s="227" t="s">
        <v>1112</v>
      </c>
      <c r="E43" s="228" t="s">
        <v>854</v>
      </c>
      <c r="F43" s="294" t="s">
        <v>1511</v>
      </c>
      <c r="G43" s="27"/>
      <c r="H43" s="28"/>
      <c r="I43" s="29">
        <v>6</v>
      </c>
      <c r="J43" s="30" t="s">
        <v>1326</v>
      </c>
      <c r="K43" s="31">
        <v>486</v>
      </c>
      <c r="L43" s="32">
        <v>36529</v>
      </c>
      <c r="M43" s="61" t="s">
        <v>953</v>
      </c>
      <c r="N43" s="61" t="s">
        <v>954</v>
      </c>
      <c r="O43" s="294">
        <v>1004</v>
      </c>
      <c r="P43" s="31">
        <v>2</v>
      </c>
    </row>
    <row r="44" spans="1:16" s="20" customFormat="1" ht="28.5" customHeight="1" x14ac:dyDescent="0.2">
      <c r="A44" s="23" t="s">
        <v>513</v>
      </c>
      <c r="B44" s="23">
        <v>689</v>
      </c>
      <c r="C44" s="24">
        <v>36772</v>
      </c>
      <c r="D44" s="227" t="s">
        <v>961</v>
      </c>
      <c r="E44" s="228" t="s">
        <v>915</v>
      </c>
      <c r="F44" s="294" t="s">
        <v>1502</v>
      </c>
      <c r="G44" s="27"/>
      <c r="H44" s="28"/>
      <c r="I44" s="29">
        <v>7</v>
      </c>
      <c r="J44" s="30" t="s">
        <v>1327</v>
      </c>
      <c r="K44" s="31">
        <v>348</v>
      </c>
      <c r="L44" s="32">
        <v>37251</v>
      </c>
      <c r="M44" s="61" t="s">
        <v>951</v>
      </c>
      <c r="N44" s="61" t="s">
        <v>271</v>
      </c>
      <c r="O44" s="294">
        <v>1215</v>
      </c>
      <c r="P44" s="31">
        <v>7</v>
      </c>
    </row>
    <row r="45" spans="1:16" s="20" customFormat="1" ht="28.5" customHeight="1" x14ac:dyDescent="0.2">
      <c r="A45" s="23"/>
      <c r="B45" s="23"/>
      <c r="C45" s="24"/>
      <c r="D45" s="227"/>
      <c r="E45" s="228"/>
      <c r="F45" s="294"/>
      <c r="G45" s="27"/>
      <c r="H45" s="28"/>
      <c r="I45" s="29">
        <v>8</v>
      </c>
      <c r="J45" s="30" t="s">
        <v>1328</v>
      </c>
      <c r="K45" s="31">
        <v>81</v>
      </c>
      <c r="L45" s="32">
        <v>36601</v>
      </c>
      <c r="M45" s="61" t="s">
        <v>1064</v>
      </c>
      <c r="N45" s="61" t="s">
        <v>751</v>
      </c>
      <c r="O45" s="294">
        <v>1205</v>
      </c>
      <c r="P45" s="31">
        <v>6</v>
      </c>
    </row>
    <row r="46" spans="1:16" s="20" customFormat="1" ht="28.5" customHeight="1" x14ac:dyDescent="0.2">
      <c r="A46" s="23"/>
      <c r="B46" s="23"/>
      <c r="C46" s="24"/>
      <c r="D46" s="227"/>
      <c r="E46" s="228"/>
      <c r="F46" s="294"/>
      <c r="G46" s="27"/>
      <c r="H46" s="28"/>
      <c r="I46" s="523" t="s">
        <v>55</v>
      </c>
      <c r="J46" s="524"/>
      <c r="K46" s="524"/>
      <c r="L46" s="524"/>
      <c r="M46" s="524"/>
      <c r="N46" s="524"/>
      <c r="O46" s="524"/>
      <c r="P46" s="539"/>
    </row>
    <row r="47" spans="1:16" s="20" customFormat="1" ht="28.5" customHeight="1" x14ac:dyDescent="0.2">
      <c r="A47" s="23"/>
      <c r="B47" s="23"/>
      <c r="C47" s="24"/>
      <c r="D47" s="227"/>
      <c r="E47" s="228"/>
      <c r="F47" s="294"/>
      <c r="G47" s="27"/>
      <c r="H47" s="28"/>
      <c r="I47" s="60" t="s">
        <v>12</v>
      </c>
      <c r="J47" s="57" t="s">
        <v>261</v>
      </c>
      <c r="K47" s="57" t="s">
        <v>260</v>
      </c>
      <c r="L47" s="58" t="s">
        <v>13</v>
      </c>
      <c r="M47" s="59" t="s">
        <v>14</v>
      </c>
      <c r="N47" s="59" t="s">
        <v>57</v>
      </c>
      <c r="O47" s="57" t="s">
        <v>15</v>
      </c>
      <c r="P47" s="57" t="s">
        <v>30</v>
      </c>
    </row>
    <row r="48" spans="1:16" s="20" customFormat="1" ht="28.5" customHeight="1" x14ac:dyDescent="0.2">
      <c r="A48" s="23"/>
      <c r="B48" s="23"/>
      <c r="C48" s="24"/>
      <c r="D48" s="227"/>
      <c r="E48" s="228"/>
      <c r="F48" s="294"/>
      <c r="G48" s="27"/>
      <c r="H48" s="28"/>
      <c r="I48" s="29">
        <v>1</v>
      </c>
      <c r="J48" s="30" t="s">
        <v>1329</v>
      </c>
      <c r="K48" s="31">
        <v>671</v>
      </c>
      <c r="L48" s="32">
        <v>36786</v>
      </c>
      <c r="M48" s="61" t="s">
        <v>913</v>
      </c>
      <c r="N48" s="61" t="s">
        <v>805</v>
      </c>
      <c r="O48" s="294">
        <v>1222</v>
      </c>
      <c r="P48" s="31">
        <v>7</v>
      </c>
    </row>
    <row r="49" spans="1:17" s="20" customFormat="1" ht="28.5" customHeight="1" x14ac:dyDescent="0.2">
      <c r="A49" s="23"/>
      <c r="B49" s="23"/>
      <c r="C49" s="24"/>
      <c r="D49" s="227"/>
      <c r="E49" s="228"/>
      <c r="F49" s="294"/>
      <c r="G49" s="27"/>
      <c r="H49" s="28"/>
      <c r="I49" s="29">
        <v>2</v>
      </c>
      <c r="J49" s="30" t="s">
        <v>1330</v>
      </c>
      <c r="K49" s="31">
        <v>485</v>
      </c>
      <c r="L49" s="32">
        <v>37050</v>
      </c>
      <c r="M49" s="61" t="s">
        <v>1081</v>
      </c>
      <c r="N49" s="61" t="s">
        <v>954</v>
      </c>
      <c r="O49" s="294">
        <v>1141</v>
      </c>
      <c r="P49" s="31">
        <v>4</v>
      </c>
    </row>
    <row r="50" spans="1:17" s="20" customFormat="1" ht="28.5" customHeight="1" x14ac:dyDescent="0.2">
      <c r="A50" s="23"/>
      <c r="B50" s="23"/>
      <c r="C50" s="24"/>
      <c r="D50" s="227"/>
      <c r="E50" s="228"/>
      <c r="F50" s="294"/>
      <c r="G50" s="27"/>
      <c r="H50" s="28"/>
      <c r="I50" s="29">
        <v>3</v>
      </c>
      <c r="J50" s="30" t="s">
        <v>1331</v>
      </c>
      <c r="K50" s="31">
        <v>125</v>
      </c>
      <c r="L50" s="32">
        <v>36561</v>
      </c>
      <c r="M50" s="61" t="s">
        <v>839</v>
      </c>
      <c r="N50" s="61" t="s">
        <v>727</v>
      </c>
      <c r="O50" s="294">
        <v>1071</v>
      </c>
      <c r="P50" s="31">
        <v>3</v>
      </c>
    </row>
    <row r="51" spans="1:17" s="20" customFormat="1" ht="28.5" customHeight="1" x14ac:dyDescent="0.2">
      <c r="A51" s="23"/>
      <c r="B51" s="23"/>
      <c r="C51" s="24"/>
      <c r="D51" s="227"/>
      <c r="E51" s="228"/>
      <c r="F51" s="294"/>
      <c r="G51" s="27"/>
      <c r="H51" s="28"/>
      <c r="I51" s="29">
        <v>4</v>
      </c>
      <c r="J51" s="30" t="s">
        <v>1332</v>
      </c>
      <c r="K51" s="31">
        <v>575</v>
      </c>
      <c r="L51" s="32">
        <v>36794</v>
      </c>
      <c r="M51" s="61" t="s">
        <v>904</v>
      </c>
      <c r="N51" s="61" t="s">
        <v>905</v>
      </c>
      <c r="O51" s="294">
        <v>911</v>
      </c>
      <c r="P51" s="31">
        <v>1</v>
      </c>
    </row>
    <row r="52" spans="1:17" s="20" customFormat="1" ht="28.5" customHeight="1" x14ac:dyDescent="0.2">
      <c r="A52" s="23"/>
      <c r="B52" s="23"/>
      <c r="C52" s="24"/>
      <c r="D52" s="227"/>
      <c r="E52" s="228"/>
      <c r="F52" s="294"/>
      <c r="G52" s="27"/>
      <c r="H52" s="28"/>
      <c r="I52" s="29">
        <v>5</v>
      </c>
      <c r="J52" s="30" t="s">
        <v>1333</v>
      </c>
      <c r="K52" s="31">
        <v>146</v>
      </c>
      <c r="L52" s="32">
        <v>36886</v>
      </c>
      <c r="M52" s="61" t="s">
        <v>943</v>
      </c>
      <c r="N52" s="61" t="s">
        <v>732</v>
      </c>
      <c r="O52" s="294">
        <v>985</v>
      </c>
      <c r="P52" s="31">
        <v>2</v>
      </c>
    </row>
    <row r="53" spans="1:17" s="20" customFormat="1" ht="28.5" customHeight="1" x14ac:dyDescent="0.2">
      <c r="A53" s="23"/>
      <c r="B53" s="23"/>
      <c r="C53" s="24"/>
      <c r="D53" s="227"/>
      <c r="E53" s="228"/>
      <c r="F53" s="294"/>
      <c r="G53" s="27"/>
      <c r="H53" s="28"/>
      <c r="I53" s="29">
        <v>6</v>
      </c>
      <c r="J53" s="30" t="s">
        <v>1334</v>
      </c>
      <c r="K53" s="31">
        <v>138</v>
      </c>
      <c r="L53" s="32">
        <v>36986</v>
      </c>
      <c r="M53" s="61" t="s">
        <v>942</v>
      </c>
      <c r="N53" s="61" t="s">
        <v>732</v>
      </c>
      <c r="O53" s="294">
        <v>1181</v>
      </c>
      <c r="P53" s="31">
        <v>5</v>
      </c>
    </row>
    <row r="54" spans="1:17" s="20" customFormat="1" ht="28.5" customHeight="1" x14ac:dyDescent="0.2">
      <c r="A54" s="23"/>
      <c r="B54" s="23"/>
      <c r="C54" s="24"/>
      <c r="D54" s="227"/>
      <c r="E54" s="228"/>
      <c r="F54" s="294"/>
      <c r="G54" s="27"/>
      <c r="H54" s="28"/>
      <c r="I54" s="29">
        <v>7</v>
      </c>
      <c r="J54" s="30" t="s">
        <v>1335</v>
      </c>
      <c r="K54" s="31">
        <v>345</v>
      </c>
      <c r="L54" s="32">
        <v>37195</v>
      </c>
      <c r="M54" s="61" t="s">
        <v>950</v>
      </c>
      <c r="N54" s="61" t="s">
        <v>271</v>
      </c>
      <c r="O54" s="294">
        <v>1301</v>
      </c>
      <c r="P54" s="31">
        <v>8</v>
      </c>
    </row>
    <row r="55" spans="1:17" s="20" customFormat="1" ht="28.5" customHeight="1" x14ac:dyDescent="0.2">
      <c r="A55" s="23"/>
      <c r="B55" s="23"/>
      <c r="C55" s="24"/>
      <c r="D55" s="227"/>
      <c r="E55" s="228"/>
      <c r="F55" s="294"/>
      <c r="G55" s="27"/>
      <c r="H55" s="28"/>
      <c r="I55" s="29">
        <v>8</v>
      </c>
      <c r="J55" s="30" t="s">
        <v>1336</v>
      </c>
      <c r="K55" s="31">
        <v>674</v>
      </c>
      <c r="L55" s="32">
        <v>37038</v>
      </c>
      <c r="M55" s="61" t="s">
        <v>959</v>
      </c>
      <c r="N55" s="61" t="s">
        <v>960</v>
      </c>
      <c r="O55" s="294">
        <v>1192</v>
      </c>
      <c r="P55" s="31">
        <v>6</v>
      </c>
    </row>
    <row r="56" spans="1:17" ht="13.5" customHeight="1" x14ac:dyDescent="0.2">
      <c r="A56" s="44"/>
      <c r="B56" s="44"/>
      <c r="C56" s="45"/>
      <c r="D56" s="70"/>
      <c r="E56" s="46"/>
      <c r="F56" s="47"/>
      <c r="G56" s="48"/>
      <c r="I56" s="49"/>
      <c r="J56" s="50"/>
      <c r="K56" s="51"/>
      <c r="L56" s="52"/>
      <c r="M56" s="65"/>
      <c r="N56" s="65"/>
      <c r="O56" s="54"/>
      <c r="P56" s="51"/>
    </row>
    <row r="57" spans="1:17" ht="14.25" customHeight="1" x14ac:dyDescent="0.2">
      <c r="A57" s="38" t="s">
        <v>20</v>
      </c>
      <c r="B57" s="38"/>
      <c r="C57" s="38"/>
      <c r="D57" s="71"/>
      <c r="E57" s="63" t="s">
        <v>0</v>
      </c>
      <c r="F57" s="56" t="s">
        <v>1</v>
      </c>
      <c r="G57" s="34"/>
      <c r="H57" s="39" t="s">
        <v>2</v>
      </c>
      <c r="I57" s="39"/>
      <c r="J57" s="39"/>
      <c r="K57" s="39"/>
      <c r="M57" s="66" t="s">
        <v>3</v>
      </c>
      <c r="N57" s="67" t="s">
        <v>3</v>
      </c>
      <c r="O57" s="34" t="s">
        <v>3</v>
      </c>
      <c r="P57" s="38"/>
      <c r="Q57" s="40"/>
    </row>
  </sheetData>
  <autoFilter ref="B6:G7"/>
  <sortState ref="A12:F13">
    <sortCondition ref="A12"/>
  </sortState>
  <mergeCells count="22">
    <mergeCell ref="A1:P1"/>
    <mergeCell ref="A2:P2"/>
    <mergeCell ref="A3:C3"/>
    <mergeCell ref="D3:E3"/>
    <mergeCell ref="F3:G3"/>
    <mergeCell ref="N3:P3"/>
    <mergeCell ref="I3:L3"/>
    <mergeCell ref="I26:P26"/>
    <mergeCell ref="I36:P36"/>
    <mergeCell ref="I46:P46"/>
    <mergeCell ref="A4:C4"/>
    <mergeCell ref="D4:E4"/>
    <mergeCell ref="A6:A7"/>
    <mergeCell ref="B6:B7"/>
    <mergeCell ref="C6:C7"/>
    <mergeCell ref="D6:D7"/>
    <mergeCell ref="E6:E7"/>
    <mergeCell ref="F6:F7"/>
    <mergeCell ref="N5:P5"/>
    <mergeCell ref="G6:G7"/>
    <mergeCell ref="I6:P6"/>
    <mergeCell ref="I16:P16"/>
  </mergeCells>
  <conditionalFormatting sqref="F8:F55">
    <cfRule type="duplicateValues" dxfId="13" priority="8"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Normal="100" zoomScaleSheetLayoutView="106" workbookViewId="0">
      <selection activeCell="D10" sqref="D10"/>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9.2851562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4.140625" style="36" customWidth="1"/>
    <col min="13" max="13" width="23.7109375" style="68" customWidth="1"/>
    <col min="14" max="14" width="14.7109375" style="68"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75" customHeight="1" x14ac:dyDescent="0.2">
      <c r="A3" s="542" t="s">
        <v>337</v>
      </c>
      <c r="B3" s="542"/>
      <c r="C3" s="542"/>
      <c r="D3" s="543" t="e">
        <f>'YARIŞMA PROGRAMI'!#REF!</f>
        <v>#REF!</v>
      </c>
      <c r="E3" s="543"/>
      <c r="F3" s="559" t="s">
        <v>59</v>
      </c>
      <c r="G3" s="559"/>
      <c r="H3" s="11" t="s">
        <v>262</v>
      </c>
      <c r="I3" s="546" t="e">
        <f>'YARIŞMA PROGRAMI'!#REF!</f>
        <v>#REF!</v>
      </c>
      <c r="J3" s="546"/>
      <c r="K3" s="546"/>
      <c r="L3" s="12"/>
      <c r="M3" s="106" t="s">
        <v>335</v>
      </c>
      <c r="N3" s="545" t="e">
        <f>'YARIŞMA PROGRAMI'!#REF!</f>
        <v>#REF!</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555" t="e">
        <f>'YARIŞMA PROGRAMI'!#REF!</f>
        <v>#REF!</v>
      </c>
      <c r="O4" s="555"/>
      <c r="P4" s="555"/>
    </row>
    <row r="5" spans="1:16" s="10" customFormat="1" ht="15.75" customHeight="1" x14ac:dyDescent="0.2">
      <c r="A5" s="14"/>
      <c r="B5" s="14"/>
      <c r="C5" s="15"/>
      <c r="D5" s="16"/>
      <c r="E5" s="17"/>
      <c r="F5" s="17"/>
      <c r="G5" s="17"/>
      <c r="H5" s="17"/>
      <c r="I5" s="14"/>
      <c r="J5" s="14"/>
      <c r="K5" s="14"/>
      <c r="L5" s="18"/>
      <c r="M5" s="19"/>
      <c r="N5" s="574">
        <f ca="1">NOW()</f>
        <v>42032.783748148147</v>
      </c>
      <c r="O5" s="574"/>
      <c r="P5" s="574"/>
    </row>
    <row r="6" spans="1:16" s="20" customFormat="1" ht="24"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4"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7.75" customHeight="1" x14ac:dyDescent="0.2">
      <c r="A8" s="23">
        <v>1</v>
      </c>
      <c r="B8" s="23"/>
      <c r="C8" s="24"/>
      <c r="D8" s="227"/>
      <c r="E8" s="228"/>
      <c r="F8" s="26"/>
      <c r="G8" s="27"/>
      <c r="H8" s="28"/>
      <c r="I8" s="29">
        <v>1</v>
      </c>
      <c r="J8" s="30" t="s">
        <v>407</v>
      </c>
      <c r="K8" s="31"/>
      <c r="L8" s="32"/>
      <c r="M8" s="61"/>
      <c r="N8" s="61"/>
      <c r="O8" s="33"/>
      <c r="P8" s="31"/>
    </row>
    <row r="9" spans="1:16" s="20" customFormat="1" ht="27.75" customHeight="1" x14ac:dyDescent="0.2">
      <c r="A9" s="23">
        <v>2</v>
      </c>
      <c r="B9" s="23"/>
      <c r="C9" s="24"/>
      <c r="D9" s="227"/>
      <c r="E9" s="228"/>
      <c r="F9" s="26"/>
      <c r="G9" s="27"/>
      <c r="H9" s="28"/>
      <c r="I9" s="29">
        <v>2</v>
      </c>
      <c r="J9" s="30" t="s">
        <v>408</v>
      </c>
      <c r="K9" s="31"/>
      <c r="L9" s="32"/>
      <c r="M9" s="61"/>
      <c r="N9" s="61"/>
      <c r="O9" s="33"/>
      <c r="P9" s="31"/>
    </row>
    <row r="10" spans="1:16" s="20" customFormat="1" ht="27.75" customHeight="1" x14ac:dyDescent="0.2">
      <c r="A10" s="23">
        <v>3</v>
      </c>
      <c r="B10" s="23"/>
      <c r="C10" s="24"/>
      <c r="D10" s="227"/>
      <c r="E10" s="228"/>
      <c r="F10" s="26"/>
      <c r="G10" s="27"/>
      <c r="H10" s="28"/>
      <c r="I10" s="29">
        <v>3</v>
      </c>
      <c r="J10" s="30" t="s">
        <v>409</v>
      </c>
      <c r="K10" s="31"/>
      <c r="L10" s="32"/>
      <c r="M10" s="61"/>
      <c r="N10" s="61"/>
      <c r="O10" s="33"/>
      <c r="P10" s="31"/>
    </row>
    <row r="11" spans="1:16" s="20" customFormat="1" ht="27.75" customHeight="1" x14ac:dyDescent="0.2">
      <c r="A11" s="23">
        <v>4</v>
      </c>
      <c r="B11" s="23"/>
      <c r="C11" s="24"/>
      <c r="D11" s="227"/>
      <c r="E11" s="228"/>
      <c r="F11" s="26"/>
      <c r="G11" s="27"/>
      <c r="H11" s="28"/>
      <c r="I11" s="29">
        <v>4</v>
      </c>
      <c r="J11" s="30" t="s">
        <v>410</v>
      </c>
      <c r="K11" s="31"/>
      <c r="L11" s="32"/>
      <c r="M11" s="61"/>
      <c r="N11" s="61"/>
      <c r="O11" s="33"/>
      <c r="P11" s="31"/>
    </row>
    <row r="12" spans="1:16" s="20" customFormat="1" ht="27.75" customHeight="1" x14ac:dyDescent="0.2">
      <c r="A12" s="23">
        <v>5</v>
      </c>
      <c r="B12" s="23"/>
      <c r="C12" s="24"/>
      <c r="D12" s="227"/>
      <c r="E12" s="228"/>
      <c r="F12" s="26"/>
      <c r="G12" s="27"/>
      <c r="H12" s="28"/>
      <c r="I12" s="29">
        <v>5</v>
      </c>
      <c r="J12" s="30" t="s">
        <v>411</v>
      </c>
      <c r="K12" s="31"/>
      <c r="L12" s="32"/>
      <c r="M12" s="61"/>
      <c r="N12" s="61"/>
      <c r="O12" s="33"/>
      <c r="P12" s="31"/>
    </row>
    <row r="13" spans="1:16" s="20" customFormat="1" ht="27.75" customHeight="1" x14ac:dyDescent="0.2">
      <c r="A13" s="23">
        <v>6</v>
      </c>
      <c r="B13" s="23"/>
      <c r="C13" s="24"/>
      <c r="D13" s="227"/>
      <c r="E13" s="228"/>
      <c r="F13" s="26"/>
      <c r="G13" s="27"/>
      <c r="H13" s="28"/>
      <c r="I13" s="29">
        <v>6</v>
      </c>
      <c r="J13" s="30" t="s">
        <v>412</v>
      </c>
      <c r="K13" s="31"/>
      <c r="L13" s="32"/>
      <c r="M13" s="61"/>
      <c r="N13" s="61"/>
      <c r="O13" s="33"/>
      <c r="P13" s="31"/>
    </row>
    <row r="14" spans="1:16" s="20" customFormat="1" ht="27.75" customHeight="1" x14ac:dyDescent="0.2">
      <c r="A14" s="23">
        <v>7</v>
      </c>
      <c r="B14" s="23"/>
      <c r="C14" s="24"/>
      <c r="D14" s="227"/>
      <c r="E14" s="228"/>
      <c r="F14" s="26"/>
      <c r="G14" s="27"/>
      <c r="H14" s="28"/>
      <c r="I14" s="29">
        <v>7</v>
      </c>
      <c r="J14" s="30" t="s">
        <v>413</v>
      </c>
      <c r="K14" s="31"/>
      <c r="L14" s="32"/>
      <c r="M14" s="61"/>
      <c r="N14" s="61"/>
      <c r="O14" s="33"/>
      <c r="P14" s="31"/>
    </row>
    <row r="15" spans="1:16" s="20" customFormat="1" ht="27.75" customHeight="1" x14ac:dyDescent="0.2">
      <c r="A15" s="23">
        <v>8</v>
      </c>
      <c r="B15" s="23"/>
      <c r="C15" s="24"/>
      <c r="D15" s="227"/>
      <c r="E15" s="228"/>
      <c r="F15" s="26"/>
      <c r="G15" s="27"/>
      <c r="H15" s="28"/>
      <c r="I15" s="29">
        <v>8</v>
      </c>
      <c r="J15" s="30" t="s">
        <v>414</v>
      </c>
      <c r="K15" s="31"/>
      <c r="L15" s="32"/>
      <c r="M15" s="61"/>
      <c r="N15" s="61"/>
      <c r="O15" s="33"/>
      <c r="P15" s="31"/>
    </row>
    <row r="16" spans="1:16" s="20" customFormat="1" ht="27.75" customHeight="1" x14ac:dyDescent="0.2">
      <c r="A16" s="23">
        <v>9</v>
      </c>
      <c r="B16" s="23"/>
      <c r="C16" s="24"/>
      <c r="D16" s="227"/>
      <c r="E16" s="228"/>
      <c r="F16" s="26"/>
      <c r="G16" s="27"/>
      <c r="H16" s="28"/>
      <c r="I16" s="523" t="s">
        <v>18</v>
      </c>
      <c r="J16" s="524"/>
      <c r="K16" s="524"/>
      <c r="L16" s="524"/>
      <c r="M16" s="524"/>
      <c r="N16" s="524"/>
      <c r="O16" s="524"/>
      <c r="P16" s="539"/>
    </row>
    <row r="17" spans="1:16" s="20" customFormat="1" ht="27.75" customHeight="1" x14ac:dyDescent="0.2">
      <c r="A17" s="23">
        <v>10</v>
      </c>
      <c r="B17" s="23"/>
      <c r="C17" s="24"/>
      <c r="D17" s="227"/>
      <c r="E17" s="228"/>
      <c r="F17" s="26"/>
      <c r="G17" s="27"/>
      <c r="H17" s="28"/>
      <c r="I17" s="60" t="s">
        <v>12</v>
      </c>
      <c r="J17" s="57" t="s">
        <v>261</v>
      </c>
      <c r="K17" s="57" t="s">
        <v>260</v>
      </c>
      <c r="L17" s="58" t="s">
        <v>13</v>
      </c>
      <c r="M17" s="59" t="s">
        <v>14</v>
      </c>
      <c r="N17" s="59" t="s">
        <v>57</v>
      </c>
      <c r="O17" s="57" t="s">
        <v>15</v>
      </c>
      <c r="P17" s="57" t="s">
        <v>30</v>
      </c>
    </row>
    <row r="18" spans="1:16" s="20" customFormat="1" ht="27.75" customHeight="1" x14ac:dyDescent="0.2">
      <c r="A18" s="23">
        <v>11</v>
      </c>
      <c r="B18" s="23"/>
      <c r="C18" s="24"/>
      <c r="D18" s="227"/>
      <c r="E18" s="228"/>
      <c r="F18" s="26"/>
      <c r="G18" s="27"/>
      <c r="H18" s="28"/>
      <c r="I18" s="29">
        <v>1</v>
      </c>
      <c r="J18" s="30" t="s">
        <v>415</v>
      </c>
      <c r="K18" s="31"/>
      <c r="L18" s="32"/>
      <c r="M18" s="61"/>
      <c r="N18" s="61"/>
      <c r="O18" s="33"/>
      <c r="P18" s="31"/>
    </row>
    <row r="19" spans="1:16" s="20" customFormat="1" ht="27.75" customHeight="1" x14ac:dyDescent="0.2">
      <c r="A19" s="23">
        <v>12</v>
      </c>
      <c r="B19" s="23"/>
      <c r="C19" s="24"/>
      <c r="D19" s="227"/>
      <c r="E19" s="228"/>
      <c r="F19" s="26"/>
      <c r="G19" s="27"/>
      <c r="H19" s="28"/>
      <c r="I19" s="29">
        <v>2</v>
      </c>
      <c r="J19" s="30" t="s">
        <v>416</v>
      </c>
      <c r="K19" s="31"/>
      <c r="L19" s="32"/>
      <c r="M19" s="61"/>
      <c r="N19" s="61"/>
      <c r="O19" s="33"/>
      <c r="P19" s="31"/>
    </row>
    <row r="20" spans="1:16" s="20" customFormat="1" ht="27.75" customHeight="1" x14ac:dyDescent="0.2">
      <c r="A20" s="23">
        <v>13</v>
      </c>
      <c r="B20" s="23"/>
      <c r="C20" s="24"/>
      <c r="D20" s="227"/>
      <c r="E20" s="228"/>
      <c r="F20" s="26"/>
      <c r="G20" s="27"/>
      <c r="H20" s="28"/>
      <c r="I20" s="29">
        <v>3</v>
      </c>
      <c r="J20" s="30" t="s">
        <v>417</v>
      </c>
      <c r="K20" s="31"/>
      <c r="L20" s="32"/>
      <c r="M20" s="61"/>
      <c r="N20" s="61"/>
      <c r="O20" s="33"/>
      <c r="P20" s="31"/>
    </row>
    <row r="21" spans="1:16" s="20" customFormat="1" ht="27.75" customHeight="1" x14ac:dyDescent="0.2">
      <c r="A21" s="23">
        <v>14</v>
      </c>
      <c r="B21" s="23"/>
      <c r="C21" s="24"/>
      <c r="D21" s="227"/>
      <c r="E21" s="228"/>
      <c r="F21" s="26"/>
      <c r="G21" s="27"/>
      <c r="H21" s="28"/>
      <c r="I21" s="29">
        <v>4</v>
      </c>
      <c r="J21" s="30" t="s">
        <v>418</v>
      </c>
      <c r="K21" s="31"/>
      <c r="L21" s="32"/>
      <c r="M21" s="61"/>
      <c r="N21" s="61"/>
      <c r="O21" s="33"/>
      <c r="P21" s="31"/>
    </row>
    <row r="22" spans="1:16" s="20" customFormat="1" ht="27.75" customHeight="1" x14ac:dyDescent="0.2">
      <c r="A22" s="23">
        <v>15</v>
      </c>
      <c r="B22" s="23"/>
      <c r="C22" s="24"/>
      <c r="D22" s="227"/>
      <c r="E22" s="228"/>
      <c r="F22" s="26"/>
      <c r="G22" s="27"/>
      <c r="H22" s="28"/>
      <c r="I22" s="29">
        <v>5</v>
      </c>
      <c r="J22" s="30" t="s">
        <v>419</v>
      </c>
      <c r="K22" s="31"/>
      <c r="L22" s="32"/>
      <c r="M22" s="61"/>
      <c r="N22" s="61"/>
      <c r="O22" s="33"/>
      <c r="P22" s="31"/>
    </row>
    <row r="23" spans="1:16" s="20" customFormat="1" ht="27.75" customHeight="1" x14ac:dyDescent="0.2">
      <c r="A23" s="23">
        <v>16</v>
      </c>
      <c r="B23" s="23"/>
      <c r="C23" s="24"/>
      <c r="D23" s="227"/>
      <c r="E23" s="228"/>
      <c r="F23" s="26"/>
      <c r="G23" s="27"/>
      <c r="H23" s="28"/>
      <c r="I23" s="29">
        <v>6</v>
      </c>
      <c r="J23" s="30" t="s">
        <v>420</v>
      </c>
      <c r="K23" s="31"/>
      <c r="L23" s="32"/>
      <c r="M23" s="61"/>
      <c r="N23" s="61"/>
      <c r="O23" s="33"/>
      <c r="P23" s="31"/>
    </row>
    <row r="24" spans="1:16" s="20" customFormat="1" ht="27.75" customHeight="1" x14ac:dyDescent="0.2">
      <c r="A24" s="23">
        <v>17</v>
      </c>
      <c r="B24" s="23"/>
      <c r="C24" s="24"/>
      <c r="D24" s="227"/>
      <c r="E24" s="228"/>
      <c r="F24" s="26"/>
      <c r="G24" s="27"/>
      <c r="H24" s="28"/>
      <c r="I24" s="29">
        <v>7</v>
      </c>
      <c r="J24" s="30" t="s">
        <v>421</v>
      </c>
      <c r="K24" s="31"/>
      <c r="L24" s="32"/>
      <c r="M24" s="61"/>
      <c r="N24" s="61"/>
      <c r="O24" s="33"/>
      <c r="P24" s="31"/>
    </row>
    <row r="25" spans="1:16" s="20" customFormat="1" ht="27.75" customHeight="1" x14ac:dyDescent="0.2">
      <c r="A25" s="23">
        <v>18</v>
      </c>
      <c r="B25" s="23"/>
      <c r="C25" s="24"/>
      <c r="D25" s="227"/>
      <c r="E25" s="228"/>
      <c r="F25" s="26"/>
      <c r="G25" s="27"/>
      <c r="H25" s="28"/>
      <c r="I25" s="29">
        <v>8</v>
      </c>
      <c r="J25" s="30" t="s">
        <v>422</v>
      </c>
      <c r="K25" s="31"/>
      <c r="L25" s="32"/>
      <c r="M25" s="61"/>
      <c r="N25" s="61"/>
      <c r="O25" s="33"/>
      <c r="P25" s="31"/>
    </row>
    <row r="26" spans="1:16" s="20" customFormat="1" ht="27.75" customHeight="1" x14ac:dyDescent="0.2">
      <c r="A26" s="23">
        <v>19</v>
      </c>
      <c r="B26" s="23"/>
      <c r="C26" s="24"/>
      <c r="D26" s="227"/>
      <c r="E26" s="228"/>
      <c r="F26" s="26"/>
      <c r="G26" s="27"/>
      <c r="H26" s="28"/>
      <c r="I26" s="523" t="s">
        <v>19</v>
      </c>
      <c r="J26" s="524"/>
      <c r="K26" s="524"/>
      <c r="L26" s="524"/>
      <c r="M26" s="524"/>
      <c r="N26" s="524"/>
      <c r="O26" s="524"/>
      <c r="P26" s="539"/>
    </row>
    <row r="27" spans="1:16" s="20" customFormat="1" ht="27.75" customHeight="1" x14ac:dyDescent="0.2">
      <c r="A27" s="23">
        <v>20</v>
      </c>
      <c r="B27" s="23"/>
      <c r="C27" s="24"/>
      <c r="D27" s="227"/>
      <c r="E27" s="228"/>
      <c r="F27" s="26"/>
      <c r="G27" s="27"/>
      <c r="H27" s="28"/>
      <c r="I27" s="60" t="s">
        <v>12</v>
      </c>
      <c r="J27" s="57" t="s">
        <v>261</v>
      </c>
      <c r="K27" s="57" t="s">
        <v>260</v>
      </c>
      <c r="L27" s="58" t="s">
        <v>13</v>
      </c>
      <c r="M27" s="59" t="s">
        <v>14</v>
      </c>
      <c r="N27" s="59" t="s">
        <v>57</v>
      </c>
      <c r="O27" s="57" t="s">
        <v>15</v>
      </c>
      <c r="P27" s="57" t="s">
        <v>30</v>
      </c>
    </row>
    <row r="28" spans="1:16" s="20" customFormat="1" ht="27.75" customHeight="1" x14ac:dyDescent="0.2">
      <c r="A28" s="23">
        <v>21</v>
      </c>
      <c r="B28" s="23"/>
      <c r="C28" s="24"/>
      <c r="D28" s="227"/>
      <c r="E28" s="228"/>
      <c r="F28" s="26"/>
      <c r="G28" s="27"/>
      <c r="H28" s="28"/>
      <c r="I28" s="29">
        <v>1</v>
      </c>
      <c r="J28" s="30" t="s">
        <v>423</v>
      </c>
      <c r="K28" s="31"/>
      <c r="L28" s="32"/>
      <c r="M28" s="61"/>
      <c r="N28" s="61"/>
      <c r="O28" s="33"/>
      <c r="P28" s="31"/>
    </row>
    <row r="29" spans="1:16" s="20" customFormat="1" ht="27.75" customHeight="1" x14ac:dyDescent="0.2">
      <c r="A29" s="23">
        <v>22</v>
      </c>
      <c r="B29" s="23"/>
      <c r="C29" s="24"/>
      <c r="D29" s="227"/>
      <c r="E29" s="228"/>
      <c r="F29" s="26"/>
      <c r="G29" s="27"/>
      <c r="H29" s="28"/>
      <c r="I29" s="29">
        <v>2</v>
      </c>
      <c r="J29" s="30" t="s">
        <v>424</v>
      </c>
      <c r="K29" s="31"/>
      <c r="L29" s="32"/>
      <c r="M29" s="61"/>
      <c r="N29" s="61"/>
      <c r="O29" s="33"/>
      <c r="P29" s="31"/>
    </row>
    <row r="30" spans="1:16" s="20" customFormat="1" ht="27.75" customHeight="1" x14ac:dyDescent="0.2">
      <c r="A30" s="23">
        <v>23</v>
      </c>
      <c r="B30" s="23"/>
      <c r="C30" s="24"/>
      <c r="D30" s="227"/>
      <c r="E30" s="228"/>
      <c r="F30" s="26"/>
      <c r="G30" s="27"/>
      <c r="H30" s="28"/>
      <c r="I30" s="29">
        <v>3</v>
      </c>
      <c r="J30" s="30" t="s">
        <v>425</v>
      </c>
      <c r="K30" s="31"/>
      <c r="L30" s="32"/>
      <c r="M30" s="61"/>
      <c r="N30" s="61"/>
      <c r="O30" s="33"/>
      <c r="P30" s="31"/>
    </row>
    <row r="31" spans="1:16" s="20" customFormat="1" ht="27.75" customHeight="1" x14ac:dyDescent="0.2">
      <c r="A31" s="23">
        <v>24</v>
      </c>
      <c r="B31" s="23"/>
      <c r="C31" s="24"/>
      <c r="D31" s="227"/>
      <c r="E31" s="228"/>
      <c r="F31" s="26"/>
      <c r="G31" s="27"/>
      <c r="H31" s="28"/>
      <c r="I31" s="29">
        <v>4</v>
      </c>
      <c r="J31" s="30" t="s">
        <v>426</v>
      </c>
      <c r="K31" s="31"/>
      <c r="L31" s="32"/>
      <c r="M31" s="61"/>
      <c r="N31" s="61"/>
      <c r="O31" s="33"/>
      <c r="P31" s="31"/>
    </row>
    <row r="32" spans="1:16" s="20" customFormat="1" ht="27.75" customHeight="1" x14ac:dyDescent="0.2">
      <c r="A32" s="23">
        <v>25</v>
      </c>
      <c r="B32" s="23"/>
      <c r="C32" s="24"/>
      <c r="D32" s="227"/>
      <c r="E32" s="228"/>
      <c r="F32" s="26"/>
      <c r="G32" s="27"/>
      <c r="H32" s="28"/>
      <c r="I32" s="29">
        <v>5</v>
      </c>
      <c r="J32" s="30" t="s">
        <v>427</v>
      </c>
      <c r="K32" s="31"/>
      <c r="L32" s="32"/>
      <c r="M32" s="61"/>
      <c r="N32" s="61"/>
      <c r="O32" s="33"/>
      <c r="P32" s="31"/>
    </row>
    <row r="33" spans="1:17" s="20" customFormat="1" ht="27.75" customHeight="1" x14ac:dyDescent="0.2">
      <c r="A33" s="23">
        <v>26</v>
      </c>
      <c r="B33" s="23"/>
      <c r="C33" s="24"/>
      <c r="D33" s="227"/>
      <c r="E33" s="228"/>
      <c r="F33" s="26"/>
      <c r="G33" s="27"/>
      <c r="H33" s="28"/>
      <c r="I33" s="29">
        <v>6</v>
      </c>
      <c r="J33" s="30" t="s">
        <v>428</v>
      </c>
      <c r="K33" s="31"/>
      <c r="L33" s="32"/>
      <c r="M33" s="61"/>
      <c r="N33" s="61"/>
      <c r="O33" s="33"/>
      <c r="P33" s="31"/>
    </row>
    <row r="34" spans="1:17" s="20" customFormat="1" ht="27.75" customHeight="1" x14ac:dyDescent="0.2">
      <c r="A34" s="23">
        <v>27</v>
      </c>
      <c r="B34" s="23"/>
      <c r="C34" s="24"/>
      <c r="D34" s="227"/>
      <c r="E34" s="228"/>
      <c r="F34" s="26"/>
      <c r="G34" s="27"/>
      <c r="H34" s="28"/>
      <c r="I34" s="29">
        <v>7</v>
      </c>
      <c r="J34" s="30" t="s">
        <v>429</v>
      </c>
      <c r="K34" s="31"/>
      <c r="L34" s="32"/>
      <c r="M34" s="61"/>
      <c r="N34" s="61"/>
      <c r="O34" s="33"/>
      <c r="P34" s="31"/>
    </row>
    <row r="35" spans="1:17" s="20" customFormat="1" ht="27.75" customHeight="1" x14ac:dyDescent="0.2">
      <c r="A35" s="23">
        <v>28</v>
      </c>
      <c r="B35" s="23"/>
      <c r="C35" s="24"/>
      <c r="D35" s="227"/>
      <c r="E35" s="228"/>
      <c r="F35" s="26"/>
      <c r="G35" s="27"/>
      <c r="H35" s="28"/>
      <c r="I35" s="29">
        <v>8</v>
      </c>
      <c r="J35" s="30" t="s">
        <v>430</v>
      </c>
      <c r="K35" s="31"/>
      <c r="L35" s="32"/>
      <c r="M35" s="61"/>
      <c r="N35" s="61"/>
      <c r="O35" s="33"/>
      <c r="P35" s="31"/>
    </row>
    <row r="36" spans="1:17" s="20" customFormat="1" ht="27.75" customHeight="1" x14ac:dyDescent="0.2">
      <c r="A36" s="23">
        <v>29</v>
      </c>
      <c r="B36" s="23"/>
      <c r="C36" s="24"/>
      <c r="D36" s="227"/>
      <c r="E36" s="228"/>
      <c r="F36" s="26"/>
      <c r="G36" s="27"/>
      <c r="H36" s="28"/>
      <c r="I36" s="523" t="s">
        <v>54</v>
      </c>
      <c r="J36" s="524"/>
      <c r="K36" s="524"/>
      <c r="L36" s="524"/>
      <c r="M36" s="524"/>
      <c r="N36" s="524"/>
      <c r="O36" s="524"/>
      <c r="P36" s="539"/>
    </row>
    <row r="37" spans="1:17" s="20" customFormat="1" ht="27.75" customHeight="1" x14ac:dyDescent="0.2">
      <c r="A37" s="23">
        <v>30</v>
      </c>
      <c r="B37" s="23"/>
      <c r="C37" s="24"/>
      <c r="D37" s="227"/>
      <c r="E37" s="228"/>
      <c r="F37" s="26"/>
      <c r="G37" s="27"/>
      <c r="H37" s="28"/>
      <c r="I37" s="60" t="s">
        <v>12</v>
      </c>
      <c r="J37" s="57" t="s">
        <v>261</v>
      </c>
      <c r="K37" s="57" t="s">
        <v>260</v>
      </c>
      <c r="L37" s="58" t="s">
        <v>13</v>
      </c>
      <c r="M37" s="59" t="s">
        <v>14</v>
      </c>
      <c r="N37" s="59" t="s">
        <v>57</v>
      </c>
      <c r="O37" s="57" t="s">
        <v>15</v>
      </c>
      <c r="P37" s="57" t="s">
        <v>30</v>
      </c>
    </row>
    <row r="38" spans="1:17" s="20" customFormat="1" ht="27.75" customHeight="1" x14ac:dyDescent="0.2">
      <c r="A38" s="23">
        <v>31</v>
      </c>
      <c r="B38" s="23"/>
      <c r="C38" s="24"/>
      <c r="D38" s="227"/>
      <c r="E38" s="228"/>
      <c r="F38" s="26"/>
      <c r="G38" s="27"/>
      <c r="H38" s="28"/>
      <c r="I38" s="29">
        <v>1</v>
      </c>
      <c r="J38" s="30" t="s">
        <v>431</v>
      </c>
      <c r="K38" s="31"/>
      <c r="L38" s="32"/>
      <c r="M38" s="61"/>
      <c r="N38" s="61"/>
      <c r="O38" s="33"/>
      <c r="P38" s="31"/>
    </row>
    <row r="39" spans="1:17" s="20" customFormat="1" ht="27.75" customHeight="1" x14ac:dyDescent="0.2">
      <c r="A39" s="23">
        <v>32</v>
      </c>
      <c r="B39" s="23"/>
      <c r="C39" s="24"/>
      <c r="D39" s="227"/>
      <c r="E39" s="228"/>
      <c r="F39" s="26"/>
      <c r="G39" s="27"/>
      <c r="H39" s="28"/>
      <c r="I39" s="29">
        <v>2</v>
      </c>
      <c r="J39" s="30" t="s">
        <v>432</v>
      </c>
      <c r="K39" s="31"/>
      <c r="L39" s="32"/>
      <c r="M39" s="61"/>
      <c r="N39" s="61"/>
      <c r="O39" s="33"/>
      <c r="P39" s="31"/>
    </row>
    <row r="40" spans="1:17" s="20" customFormat="1" ht="27.75" customHeight="1" x14ac:dyDescent="0.2">
      <c r="A40" s="23">
        <v>33</v>
      </c>
      <c r="B40" s="23"/>
      <c r="C40" s="24"/>
      <c r="D40" s="227"/>
      <c r="E40" s="228"/>
      <c r="F40" s="26"/>
      <c r="G40" s="27"/>
      <c r="H40" s="28"/>
      <c r="I40" s="29">
        <v>3</v>
      </c>
      <c r="J40" s="30" t="s">
        <v>433</v>
      </c>
      <c r="K40" s="31"/>
      <c r="L40" s="32"/>
      <c r="M40" s="61"/>
      <c r="N40" s="61"/>
      <c r="O40" s="33"/>
      <c r="P40" s="31"/>
    </row>
    <row r="41" spans="1:17" s="20" customFormat="1" ht="27.75" customHeight="1" x14ac:dyDescent="0.2">
      <c r="A41" s="23">
        <v>34</v>
      </c>
      <c r="B41" s="23"/>
      <c r="C41" s="24"/>
      <c r="D41" s="227"/>
      <c r="E41" s="228"/>
      <c r="F41" s="26"/>
      <c r="G41" s="27"/>
      <c r="H41" s="28"/>
      <c r="I41" s="29">
        <v>4</v>
      </c>
      <c r="J41" s="30" t="s">
        <v>434</v>
      </c>
      <c r="K41" s="31"/>
      <c r="L41" s="32"/>
      <c r="M41" s="61"/>
      <c r="N41" s="61"/>
      <c r="O41" s="33"/>
      <c r="P41" s="31"/>
    </row>
    <row r="42" spans="1:17" s="20" customFormat="1" ht="27.75" customHeight="1" x14ac:dyDescent="0.2">
      <c r="A42" s="23">
        <v>35</v>
      </c>
      <c r="B42" s="23"/>
      <c r="C42" s="24"/>
      <c r="D42" s="227"/>
      <c r="E42" s="228"/>
      <c r="F42" s="26"/>
      <c r="G42" s="27"/>
      <c r="H42" s="28"/>
      <c r="I42" s="29">
        <v>5</v>
      </c>
      <c r="J42" s="30" t="s">
        <v>435</v>
      </c>
      <c r="K42" s="31"/>
      <c r="L42" s="32"/>
      <c r="M42" s="61"/>
      <c r="N42" s="61"/>
      <c r="O42" s="33"/>
      <c r="P42" s="31"/>
    </row>
    <row r="43" spans="1:17" s="20" customFormat="1" ht="27.75" customHeight="1" x14ac:dyDescent="0.2">
      <c r="A43" s="23">
        <v>36</v>
      </c>
      <c r="B43" s="23"/>
      <c r="C43" s="24"/>
      <c r="D43" s="227"/>
      <c r="E43" s="228"/>
      <c r="F43" s="26"/>
      <c r="G43" s="27"/>
      <c r="H43" s="28"/>
      <c r="I43" s="29">
        <v>6</v>
      </c>
      <c r="J43" s="30" t="s">
        <v>436</v>
      </c>
      <c r="K43" s="31"/>
      <c r="L43" s="32"/>
      <c r="M43" s="61"/>
      <c r="N43" s="61"/>
      <c r="O43" s="33"/>
      <c r="P43" s="31"/>
    </row>
    <row r="44" spans="1:17" s="20" customFormat="1" ht="27.75" customHeight="1" x14ac:dyDescent="0.2">
      <c r="A44" s="23">
        <v>37</v>
      </c>
      <c r="B44" s="23"/>
      <c r="C44" s="24"/>
      <c r="D44" s="227"/>
      <c r="E44" s="228"/>
      <c r="F44" s="26"/>
      <c r="G44" s="27"/>
      <c r="H44" s="28"/>
      <c r="I44" s="29">
        <v>7</v>
      </c>
      <c r="J44" s="30" t="s">
        <v>437</v>
      </c>
      <c r="K44" s="31"/>
      <c r="L44" s="32"/>
      <c r="M44" s="61"/>
      <c r="N44" s="61"/>
      <c r="O44" s="33"/>
      <c r="P44" s="31"/>
    </row>
    <row r="45" spans="1:17" s="20" customFormat="1" ht="27.75" customHeight="1" x14ac:dyDescent="0.2">
      <c r="A45" s="23">
        <v>38</v>
      </c>
      <c r="B45" s="23"/>
      <c r="C45" s="24"/>
      <c r="D45" s="227"/>
      <c r="E45" s="228"/>
      <c r="F45" s="26"/>
      <c r="G45" s="27"/>
      <c r="H45" s="28"/>
      <c r="I45" s="29">
        <v>8</v>
      </c>
      <c r="J45" s="30" t="s">
        <v>438</v>
      </c>
      <c r="K45" s="31"/>
      <c r="L45" s="32"/>
      <c r="M45" s="61"/>
      <c r="N45" s="61"/>
      <c r="O45" s="33"/>
      <c r="P45" s="31"/>
    </row>
    <row r="46" spans="1:17" ht="7.5" customHeight="1" x14ac:dyDescent="0.2">
      <c r="A46" s="44"/>
      <c r="B46" s="44"/>
      <c r="C46" s="45"/>
      <c r="D46" s="70"/>
      <c r="E46" s="46"/>
      <c r="F46" s="47"/>
      <c r="G46" s="48"/>
      <c r="I46" s="49"/>
      <c r="J46" s="50"/>
      <c r="K46" s="51"/>
      <c r="L46" s="52"/>
      <c r="M46" s="65"/>
      <c r="N46" s="65"/>
      <c r="O46" s="54"/>
      <c r="P46" s="51"/>
    </row>
    <row r="47" spans="1:17" ht="14.25" customHeight="1" x14ac:dyDescent="0.2">
      <c r="A47" s="38" t="s">
        <v>20</v>
      </c>
      <c r="B47" s="38"/>
      <c r="C47" s="38"/>
      <c r="D47" s="71"/>
      <c r="E47" s="63" t="s">
        <v>0</v>
      </c>
      <c r="F47" s="56" t="s">
        <v>1</v>
      </c>
      <c r="G47" s="34"/>
      <c r="H47" s="39" t="s">
        <v>2</v>
      </c>
      <c r="I47" s="39"/>
      <c r="J47" s="39"/>
      <c r="K47" s="39"/>
      <c r="M47" s="66" t="s">
        <v>3</v>
      </c>
      <c r="N47" s="67" t="s">
        <v>3</v>
      </c>
      <c r="O47" s="34" t="s">
        <v>3</v>
      </c>
      <c r="P47" s="38"/>
      <c r="Q47" s="40"/>
    </row>
  </sheetData>
  <mergeCells count="22">
    <mergeCell ref="A4:C4"/>
    <mergeCell ref="D4:E4"/>
    <mergeCell ref="A6:A7"/>
    <mergeCell ref="E6:E7"/>
    <mergeCell ref="A1:P1"/>
    <mergeCell ref="A2:P2"/>
    <mergeCell ref="A3:C3"/>
    <mergeCell ref="D3:E3"/>
    <mergeCell ref="F3:G3"/>
    <mergeCell ref="F6:F7"/>
    <mergeCell ref="B6:B7"/>
    <mergeCell ref="C6:C7"/>
    <mergeCell ref="D6:D7"/>
    <mergeCell ref="G6:G7"/>
    <mergeCell ref="I26:P26"/>
    <mergeCell ref="N5:P5"/>
    <mergeCell ref="I36:P36"/>
    <mergeCell ref="N3:P3"/>
    <mergeCell ref="I6:P6"/>
    <mergeCell ref="N4:P4"/>
    <mergeCell ref="I3:K3"/>
    <mergeCell ref="I16:P1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90" zoomScaleNormal="100" zoomScaleSheetLayoutView="90" workbookViewId="0">
      <selection activeCell="E10" sqref="E10"/>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3.8554687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3.7109375" style="36" customWidth="1"/>
    <col min="13" max="13" width="23.7109375" style="68" customWidth="1"/>
    <col min="14" max="14" width="14.7109375" style="68" customWidth="1"/>
    <col min="15" max="15" width="13.710937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3.25" customHeight="1" x14ac:dyDescent="0.2">
      <c r="A3" s="542" t="s">
        <v>337</v>
      </c>
      <c r="B3" s="542"/>
      <c r="C3" s="542"/>
      <c r="D3" s="543" t="str">
        <f>'YARIŞMA PROGRAMI'!D23</f>
        <v>60 Metre Engelli Final</v>
      </c>
      <c r="E3" s="543"/>
      <c r="F3" s="559" t="s">
        <v>59</v>
      </c>
      <c r="G3" s="559"/>
      <c r="H3" s="11" t="s">
        <v>262</v>
      </c>
      <c r="I3" s="546" t="str">
        <f>'YARIŞMA PROGRAMI'!E23</f>
        <v>10.34 veya ilk üç</v>
      </c>
      <c r="J3" s="546"/>
      <c r="K3" s="546"/>
      <c r="L3" s="546"/>
      <c r="M3" s="106" t="s">
        <v>335</v>
      </c>
      <c r="N3" s="545" t="str">
        <f>'YARIŞMA PROGRAMI'!F22</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274">
        <f>'YARIŞMA PROGRAMI'!B23</f>
        <v>42032</v>
      </c>
      <c r="O4" s="275">
        <f>'YARIŞMA PROGRAMI'!C23</f>
        <v>0.73611111111111116</v>
      </c>
      <c r="P4" s="273"/>
    </row>
    <row r="5" spans="1:16" s="10" customFormat="1" ht="15" customHeight="1" x14ac:dyDescent="0.2">
      <c r="A5" s="14"/>
      <c r="B5" s="14"/>
      <c r="C5" s="15"/>
      <c r="D5" s="16"/>
      <c r="E5" s="17"/>
      <c r="F5" s="17"/>
      <c r="G5" s="17"/>
      <c r="H5" s="17"/>
      <c r="I5" s="14"/>
      <c r="J5" s="14"/>
      <c r="K5" s="14"/>
      <c r="L5" s="18"/>
      <c r="M5" s="19"/>
      <c r="N5" s="574">
        <f ca="1">NOW()</f>
        <v>42032.783748148147</v>
      </c>
      <c r="O5" s="574"/>
      <c r="P5" s="574"/>
    </row>
    <row r="6" spans="1:16" s="20" customFormat="1" ht="24"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4"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7.75" customHeight="1" x14ac:dyDescent="0.2">
      <c r="A8" s="23">
        <v>1</v>
      </c>
      <c r="B8" s="23"/>
      <c r="C8" s="24"/>
      <c r="D8" s="227"/>
      <c r="E8" s="228"/>
      <c r="F8" s="294"/>
      <c r="G8" s="27"/>
      <c r="H8" s="28"/>
      <c r="I8" s="29">
        <v>1</v>
      </c>
      <c r="J8" s="30" t="s">
        <v>407</v>
      </c>
      <c r="K8" s="31"/>
      <c r="L8" s="32"/>
      <c r="M8" s="61"/>
      <c r="N8" s="61"/>
      <c r="O8" s="294"/>
      <c r="P8" s="31"/>
    </row>
    <row r="9" spans="1:16" s="20" customFormat="1" ht="27.75" customHeight="1" x14ac:dyDescent="0.2">
      <c r="A9" s="23">
        <v>2</v>
      </c>
      <c r="B9" s="23"/>
      <c r="C9" s="24"/>
      <c r="D9" s="227"/>
      <c r="E9" s="228"/>
      <c r="F9" s="294"/>
      <c r="G9" s="27"/>
      <c r="H9" s="28"/>
      <c r="I9" s="29">
        <v>2</v>
      </c>
      <c r="J9" s="30" t="s">
        <v>408</v>
      </c>
      <c r="K9" s="31"/>
      <c r="L9" s="32"/>
      <c r="M9" s="61"/>
      <c r="N9" s="61"/>
      <c r="O9" s="294"/>
      <c r="P9" s="31"/>
    </row>
    <row r="10" spans="1:16" s="20" customFormat="1" ht="27.75" customHeight="1" x14ac:dyDescent="0.2">
      <c r="A10" s="23">
        <v>3</v>
      </c>
      <c r="B10" s="23"/>
      <c r="C10" s="24"/>
      <c r="D10" s="227"/>
      <c r="E10" s="228"/>
      <c r="F10" s="294"/>
      <c r="G10" s="27"/>
      <c r="H10" s="28"/>
      <c r="I10" s="29">
        <v>3</v>
      </c>
      <c r="J10" s="30" t="s">
        <v>409</v>
      </c>
      <c r="K10" s="31"/>
      <c r="L10" s="32"/>
      <c r="M10" s="61"/>
      <c r="N10" s="61"/>
      <c r="O10" s="294"/>
      <c r="P10" s="31"/>
    </row>
    <row r="11" spans="1:16" s="20" customFormat="1" ht="27.75" customHeight="1" x14ac:dyDescent="0.2">
      <c r="A11" s="23">
        <v>4</v>
      </c>
      <c r="B11" s="23"/>
      <c r="C11" s="24"/>
      <c r="D11" s="227"/>
      <c r="E11" s="228"/>
      <c r="F11" s="294"/>
      <c r="G11" s="27"/>
      <c r="H11" s="28"/>
      <c r="I11" s="29">
        <v>4</v>
      </c>
      <c r="J11" s="30" t="s">
        <v>410</v>
      </c>
      <c r="K11" s="31"/>
      <c r="L11" s="32"/>
      <c r="M11" s="61"/>
      <c r="N11" s="61"/>
      <c r="O11" s="294"/>
      <c r="P11" s="31"/>
    </row>
    <row r="12" spans="1:16" s="20" customFormat="1" ht="27.75" customHeight="1" x14ac:dyDescent="0.2">
      <c r="A12" s="23">
        <v>5</v>
      </c>
      <c r="B12" s="23"/>
      <c r="C12" s="24"/>
      <c r="D12" s="227"/>
      <c r="E12" s="228"/>
      <c r="F12" s="294"/>
      <c r="G12" s="27"/>
      <c r="H12" s="28"/>
      <c r="I12" s="29">
        <v>5</v>
      </c>
      <c r="J12" s="30" t="s">
        <v>411</v>
      </c>
      <c r="K12" s="31"/>
      <c r="L12" s="32"/>
      <c r="M12" s="61"/>
      <c r="N12" s="61"/>
      <c r="O12" s="294"/>
      <c r="P12" s="31"/>
    </row>
    <row r="13" spans="1:16" s="20" customFormat="1" ht="27.75" customHeight="1" x14ac:dyDescent="0.2">
      <c r="A13" s="23">
        <v>6</v>
      </c>
      <c r="B13" s="23"/>
      <c r="C13" s="24"/>
      <c r="D13" s="227"/>
      <c r="E13" s="228"/>
      <c r="F13" s="294"/>
      <c r="G13" s="27"/>
      <c r="H13" s="28"/>
      <c r="I13" s="29">
        <v>6</v>
      </c>
      <c r="J13" s="30" t="s">
        <v>412</v>
      </c>
      <c r="K13" s="31"/>
      <c r="L13" s="32"/>
      <c r="M13" s="61"/>
      <c r="N13" s="61"/>
      <c r="O13" s="294"/>
      <c r="P13" s="31"/>
    </row>
    <row r="14" spans="1:16" s="20" customFormat="1" ht="27.75" customHeight="1" x14ac:dyDescent="0.2">
      <c r="A14" s="23">
        <v>7</v>
      </c>
      <c r="B14" s="23"/>
      <c r="C14" s="24"/>
      <c r="D14" s="227"/>
      <c r="E14" s="228"/>
      <c r="F14" s="294"/>
      <c r="G14" s="27"/>
      <c r="H14" s="28"/>
      <c r="I14" s="29">
        <v>7</v>
      </c>
      <c r="J14" s="30" t="s">
        <v>413</v>
      </c>
      <c r="K14" s="31"/>
      <c r="L14" s="32"/>
      <c r="M14" s="61"/>
      <c r="N14" s="61"/>
      <c r="O14" s="294"/>
      <c r="P14" s="31"/>
    </row>
    <row r="15" spans="1:16" s="20" customFormat="1" ht="27.75" customHeight="1" x14ac:dyDescent="0.2">
      <c r="A15" s="23">
        <v>8</v>
      </c>
      <c r="B15" s="23"/>
      <c r="C15" s="24"/>
      <c r="D15" s="227"/>
      <c r="E15" s="228"/>
      <c r="F15" s="294"/>
      <c r="G15" s="27"/>
      <c r="H15" s="28"/>
      <c r="I15" s="29">
        <v>8</v>
      </c>
      <c r="J15" s="30" t="s">
        <v>414</v>
      </c>
      <c r="K15" s="31"/>
      <c r="L15" s="32"/>
      <c r="M15" s="61"/>
      <c r="N15" s="61"/>
      <c r="O15" s="294"/>
      <c r="P15" s="31"/>
    </row>
    <row r="16" spans="1:16" s="20" customFormat="1" ht="27.75" customHeight="1" x14ac:dyDescent="0.2">
      <c r="A16" s="23">
        <v>9</v>
      </c>
      <c r="B16" s="23"/>
      <c r="C16" s="24"/>
      <c r="D16" s="227"/>
      <c r="E16" s="228"/>
      <c r="F16" s="294"/>
      <c r="G16" s="27"/>
      <c r="H16" s="28"/>
      <c r="I16" s="523" t="s">
        <v>18</v>
      </c>
      <c r="J16" s="524"/>
      <c r="K16" s="524"/>
      <c r="L16" s="524"/>
      <c r="M16" s="524"/>
      <c r="N16" s="524"/>
      <c r="O16" s="524"/>
      <c r="P16" s="539"/>
    </row>
    <row r="17" spans="1:16" s="20" customFormat="1" ht="27.75" customHeight="1" x14ac:dyDescent="0.2">
      <c r="A17" s="23">
        <v>10</v>
      </c>
      <c r="B17" s="23"/>
      <c r="C17" s="24"/>
      <c r="D17" s="227"/>
      <c r="E17" s="228"/>
      <c r="F17" s="294"/>
      <c r="G17" s="27"/>
      <c r="H17" s="28"/>
      <c r="I17" s="60" t="s">
        <v>12</v>
      </c>
      <c r="J17" s="57" t="s">
        <v>261</v>
      </c>
      <c r="K17" s="57" t="s">
        <v>260</v>
      </c>
      <c r="L17" s="58" t="s">
        <v>13</v>
      </c>
      <c r="M17" s="59" t="s">
        <v>14</v>
      </c>
      <c r="N17" s="59" t="s">
        <v>57</v>
      </c>
      <c r="O17" s="57" t="s">
        <v>15</v>
      </c>
      <c r="P17" s="57" t="s">
        <v>30</v>
      </c>
    </row>
    <row r="18" spans="1:16" s="20" customFormat="1" ht="27.75" customHeight="1" x14ac:dyDescent="0.2">
      <c r="A18" s="23">
        <v>11</v>
      </c>
      <c r="B18" s="23"/>
      <c r="C18" s="24"/>
      <c r="D18" s="227"/>
      <c r="E18" s="228"/>
      <c r="F18" s="294"/>
      <c r="G18" s="27"/>
      <c r="H18" s="28"/>
      <c r="I18" s="29">
        <v>1</v>
      </c>
      <c r="J18" s="30" t="s">
        <v>415</v>
      </c>
      <c r="K18" s="31"/>
      <c r="L18" s="32"/>
      <c r="M18" s="61"/>
      <c r="N18" s="61"/>
      <c r="O18" s="294"/>
      <c r="P18" s="31"/>
    </row>
    <row r="19" spans="1:16" s="20" customFormat="1" ht="27.75" customHeight="1" x14ac:dyDescent="0.2">
      <c r="A19" s="23">
        <v>12</v>
      </c>
      <c r="B19" s="23"/>
      <c r="C19" s="24"/>
      <c r="D19" s="227"/>
      <c r="E19" s="228"/>
      <c r="F19" s="294"/>
      <c r="G19" s="27"/>
      <c r="H19" s="28"/>
      <c r="I19" s="29">
        <v>2</v>
      </c>
      <c r="J19" s="30" t="s">
        <v>416</v>
      </c>
      <c r="K19" s="31"/>
      <c r="L19" s="32"/>
      <c r="M19" s="61"/>
      <c r="N19" s="61"/>
      <c r="O19" s="294"/>
      <c r="P19" s="31"/>
    </row>
    <row r="20" spans="1:16" s="20" customFormat="1" ht="27.75" customHeight="1" x14ac:dyDescent="0.2">
      <c r="A20" s="23">
        <v>13</v>
      </c>
      <c r="B20" s="23"/>
      <c r="C20" s="24"/>
      <c r="D20" s="227"/>
      <c r="E20" s="228"/>
      <c r="F20" s="294"/>
      <c r="G20" s="27"/>
      <c r="H20" s="28"/>
      <c r="I20" s="29">
        <v>3</v>
      </c>
      <c r="J20" s="30" t="s">
        <v>417</v>
      </c>
      <c r="K20" s="31"/>
      <c r="L20" s="32"/>
      <c r="M20" s="61"/>
      <c r="N20" s="61"/>
      <c r="O20" s="294"/>
      <c r="P20" s="31"/>
    </row>
    <row r="21" spans="1:16" s="20" customFormat="1" ht="27.75" customHeight="1" x14ac:dyDescent="0.2">
      <c r="A21" s="23">
        <v>14</v>
      </c>
      <c r="B21" s="23"/>
      <c r="C21" s="24"/>
      <c r="D21" s="227"/>
      <c r="E21" s="228"/>
      <c r="F21" s="294"/>
      <c r="G21" s="27"/>
      <c r="H21" s="28"/>
      <c r="I21" s="29">
        <v>4</v>
      </c>
      <c r="J21" s="30" t="s">
        <v>418</v>
      </c>
      <c r="K21" s="31"/>
      <c r="L21" s="32"/>
      <c r="M21" s="61"/>
      <c r="N21" s="61"/>
      <c r="O21" s="294"/>
      <c r="P21" s="31"/>
    </row>
    <row r="22" spans="1:16" s="20" customFormat="1" ht="27.75" customHeight="1" x14ac:dyDescent="0.2">
      <c r="A22" s="23">
        <v>15</v>
      </c>
      <c r="B22" s="23"/>
      <c r="C22" s="24"/>
      <c r="D22" s="227"/>
      <c r="E22" s="228"/>
      <c r="F22" s="294"/>
      <c r="G22" s="27"/>
      <c r="H22" s="28"/>
      <c r="I22" s="29">
        <v>5</v>
      </c>
      <c r="J22" s="30" t="s">
        <v>419</v>
      </c>
      <c r="K22" s="31"/>
      <c r="L22" s="32"/>
      <c r="M22" s="61"/>
      <c r="N22" s="61"/>
      <c r="O22" s="294"/>
      <c r="P22" s="31"/>
    </row>
    <row r="23" spans="1:16" s="20" customFormat="1" ht="27.75" customHeight="1" x14ac:dyDescent="0.2">
      <c r="A23" s="23">
        <v>16</v>
      </c>
      <c r="B23" s="23"/>
      <c r="C23" s="24"/>
      <c r="D23" s="227"/>
      <c r="E23" s="228"/>
      <c r="F23" s="294"/>
      <c r="G23" s="27"/>
      <c r="H23" s="28"/>
      <c r="I23" s="29">
        <v>6</v>
      </c>
      <c r="J23" s="30" t="s">
        <v>420</v>
      </c>
      <c r="K23" s="31"/>
      <c r="L23" s="32"/>
      <c r="M23" s="61"/>
      <c r="N23" s="61"/>
      <c r="O23" s="294"/>
      <c r="P23" s="31"/>
    </row>
    <row r="24" spans="1:16" s="20" customFormat="1" ht="27.75" customHeight="1" x14ac:dyDescent="0.2">
      <c r="A24" s="23">
        <v>17</v>
      </c>
      <c r="B24" s="23"/>
      <c r="C24" s="24"/>
      <c r="D24" s="227"/>
      <c r="E24" s="228"/>
      <c r="F24" s="294"/>
      <c r="G24" s="27"/>
      <c r="H24" s="28"/>
      <c r="I24" s="29">
        <v>7</v>
      </c>
      <c r="J24" s="30" t="s">
        <v>421</v>
      </c>
      <c r="K24" s="31"/>
      <c r="L24" s="32"/>
      <c r="M24" s="61"/>
      <c r="N24" s="61"/>
      <c r="O24" s="294"/>
      <c r="P24" s="31"/>
    </row>
    <row r="25" spans="1:16" s="20" customFormat="1" ht="27.75" customHeight="1" x14ac:dyDescent="0.2">
      <c r="A25" s="23">
        <v>18</v>
      </c>
      <c r="B25" s="23"/>
      <c r="C25" s="24"/>
      <c r="D25" s="227"/>
      <c r="E25" s="228"/>
      <c r="F25" s="294"/>
      <c r="G25" s="27"/>
      <c r="H25" s="28"/>
      <c r="I25" s="29">
        <v>8</v>
      </c>
      <c r="J25" s="30" t="s">
        <v>422</v>
      </c>
      <c r="K25" s="31"/>
      <c r="L25" s="32"/>
      <c r="M25" s="61"/>
      <c r="N25" s="61"/>
      <c r="O25" s="294"/>
      <c r="P25" s="31"/>
    </row>
    <row r="26" spans="1:16" s="20" customFormat="1" ht="27.75" customHeight="1" x14ac:dyDescent="0.2">
      <c r="A26" s="23">
        <v>19</v>
      </c>
      <c r="B26" s="23"/>
      <c r="C26" s="24"/>
      <c r="D26" s="227"/>
      <c r="E26" s="228"/>
      <c r="F26" s="294"/>
      <c r="G26" s="27"/>
      <c r="H26" s="28"/>
      <c r="I26" s="523" t="s">
        <v>19</v>
      </c>
      <c r="J26" s="524"/>
      <c r="K26" s="524"/>
      <c r="L26" s="524"/>
      <c r="M26" s="524"/>
      <c r="N26" s="524"/>
      <c r="O26" s="524"/>
      <c r="P26" s="539"/>
    </row>
    <row r="27" spans="1:16" s="20" customFormat="1" ht="27.75" customHeight="1" x14ac:dyDescent="0.2">
      <c r="A27" s="23">
        <v>20</v>
      </c>
      <c r="B27" s="23"/>
      <c r="C27" s="24"/>
      <c r="D27" s="227"/>
      <c r="E27" s="228"/>
      <c r="F27" s="294"/>
      <c r="G27" s="27"/>
      <c r="H27" s="28"/>
      <c r="I27" s="60" t="s">
        <v>12</v>
      </c>
      <c r="J27" s="57" t="s">
        <v>261</v>
      </c>
      <c r="K27" s="57" t="s">
        <v>260</v>
      </c>
      <c r="L27" s="58" t="s">
        <v>13</v>
      </c>
      <c r="M27" s="59" t="s">
        <v>14</v>
      </c>
      <c r="N27" s="59" t="s">
        <v>57</v>
      </c>
      <c r="O27" s="57" t="s">
        <v>15</v>
      </c>
      <c r="P27" s="57" t="s">
        <v>30</v>
      </c>
    </row>
    <row r="28" spans="1:16" s="20" customFormat="1" ht="27.75" customHeight="1" x14ac:dyDescent="0.2">
      <c r="A28" s="23">
        <v>21</v>
      </c>
      <c r="B28" s="23"/>
      <c r="C28" s="24"/>
      <c r="D28" s="227"/>
      <c r="E28" s="228"/>
      <c r="F28" s="294"/>
      <c r="G28" s="27"/>
      <c r="H28" s="28"/>
      <c r="I28" s="29">
        <v>1</v>
      </c>
      <c r="J28" s="30" t="s">
        <v>423</v>
      </c>
      <c r="K28" s="31"/>
      <c r="L28" s="32"/>
      <c r="M28" s="61"/>
      <c r="N28" s="61"/>
      <c r="O28" s="294"/>
      <c r="P28" s="31"/>
    </row>
    <row r="29" spans="1:16" s="20" customFormat="1" ht="27.75" customHeight="1" x14ac:dyDescent="0.2">
      <c r="A29" s="23">
        <v>22</v>
      </c>
      <c r="B29" s="23"/>
      <c r="C29" s="24"/>
      <c r="D29" s="227"/>
      <c r="E29" s="228"/>
      <c r="F29" s="294"/>
      <c r="G29" s="27"/>
      <c r="H29" s="28"/>
      <c r="I29" s="29">
        <v>2</v>
      </c>
      <c r="J29" s="30" t="s">
        <v>424</v>
      </c>
      <c r="K29" s="31"/>
      <c r="L29" s="32"/>
      <c r="M29" s="61"/>
      <c r="N29" s="61"/>
      <c r="O29" s="294"/>
      <c r="P29" s="31"/>
    </row>
    <row r="30" spans="1:16" s="20" customFormat="1" ht="27.75" customHeight="1" x14ac:dyDescent="0.2">
      <c r="A30" s="23">
        <v>23</v>
      </c>
      <c r="B30" s="23"/>
      <c r="C30" s="24"/>
      <c r="D30" s="227"/>
      <c r="E30" s="228"/>
      <c r="F30" s="294"/>
      <c r="G30" s="27"/>
      <c r="H30" s="28"/>
      <c r="I30" s="29">
        <v>3</v>
      </c>
      <c r="J30" s="30" t="s">
        <v>425</v>
      </c>
      <c r="K30" s="31"/>
      <c r="L30" s="32"/>
      <c r="M30" s="61"/>
      <c r="N30" s="61"/>
      <c r="O30" s="294"/>
      <c r="P30" s="31"/>
    </row>
    <row r="31" spans="1:16" s="20" customFormat="1" ht="27.75" customHeight="1" x14ac:dyDescent="0.2">
      <c r="A31" s="23">
        <v>24</v>
      </c>
      <c r="B31" s="23"/>
      <c r="C31" s="24"/>
      <c r="D31" s="227"/>
      <c r="E31" s="228"/>
      <c r="F31" s="294"/>
      <c r="G31" s="27"/>
      <c r="H31" s="28"/>
      <c r="I31" s="29">
        <v>4</v>
      </c>
      <c r="J31" s="30" t="s">
        <v>426</v>
      </c>
      <c r="K31" s="31"/>
      <c r="L31" s="32"/>
      <c r="M31" s="61"/>
      <c r="N31" s="61"/>
      <c r="O31" s="294"/>
      <c r="P31" s="31"/>
    </row>
    <row r="32" spans="1:16" s="20" customFormat="1" ht="27.75" customHeight="1" x14ac:dyDescent="0.2">
      <c r="A32" s="23">
        <v>25</v>
      </c>
      <c r="B32" s="23"/>
      <c r="C32" s="24"/>
      <c r="D32" s="227"/>
      <c r="E32" s="228"/>
      <c r="F32" s="294"/>
      <c r="G32" s="27"/>
      <c r="H32" s="28"/>
      <c r="I32" s="29">
        <v>5</v>
      </c>
      <c r="J32" s="30" t="s">
        <v>427</v>
      </c>
      <c r="K32" s="31"/>
      <c r="L32" s="32"/>
      <c r="M32" s="61"/>
      <c r="N32" s="61"/>
      <c r="O32" s="294"/>
      <c r="P32" s="31"/>
    </row>
    <row r="33" spans="1:17" s="20" customFormat="1" ht="27.75" customHeight="1" x14ac:dyDescent="0.2">
      <c r="A33" s="23">
        <v>26</v>
      </c>
      <c r="B33" s="23"/>
      <c r="C33" s="24"/>
      <c r="D33" s="227"/>
      <c r="E33" s="228"/>
      <c r="F33" s="294"/>
      <c r="G33" s="27"/>
      <c r="H33" s="28"/>
      <c r="I33" s="29">
        <v>6</v>
      </c>
      <c r="J33" s="30" t="s">
        <v>428</v>
      </c>
      <c r="K33" s="31"/>
      <c r="L33" s="32"/>
      <c r="M33" s="61"/>
      <c r="N33" s="61"/>
      <c r="O33" s="294"/>
      <c r="P33" s="31"/>
    </row>
    <row r="34" spans="1:17" s="20" customFormat="1" ht="27.75" customHeight="1" x14ac:dyDescent="0.2">
      <c r="A34" s="23">
        <v>27</v>
      </c>
      <c r="B34" s="23"/>
      <c r="C34" s="24"/>
      <c r="D34" s="227"/>
      <c r="E34" s="228"/>
      <c r="F34" s="294"/>
      <c r="G34" s="27"/>
      <c r="H34" s="28"/>
      <c r="I34" s="29">
        <v>7</v>
      </c>
      <c r="J34" s="30" t="s">
        <v>429</v>
      </c>
      <c r="K34" s="31"/>
      <c r="L34" s="32"/>
      <c r="M34" s="61"/>
      <c r="N34" s="61"/>
      <c r="O34" s="294"/>
      <c r="P34" s="31"/>
    </row>
    <row r="35" spans="1:17" s="20" customFormat="1" ht="27.75" customHeight="1" x14ac:dyDescent="0.2">
      <c r="A35" s="23">
        <v>28</v>
      </c>
      <c r="B35" s="23"/>
      <c r="C35" s="24"/>
      <c r="D35" s="227"/>
      <c r="E35" s="228"/>
      <c r="F35" s="294"/>
      <c r="G35" s="27"/>
      <c r="H35" s="28"/>
      <c r="I35" s="29">
        <v>8</v>
      </c>
      <c r="J35" s="30" t="s">
        <v>430</v>
      </c>
      <c r="K35" s="31"/>
      <c r="L35" s="32"/>
      <c r="M35" s="61"/>
      <c r="N35" s="61"/>
      <c r="O35" s="294"/>
      <c r="P35" s="31"/>
    </row>
    <row r="36" spans="1:17" ht="7.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autoFilter ref="B6:G7"/>
  <mergeCells count="20">
    <mergeCell ref="F6:F7"/>
    <mergeCell ref="I16:P16"/>
    <mergeCell ref="I26:P26"/>
    <mergeCell ref="N5:P5"/>
    <mergeCell ref="G6:G7"/>
    <mergeCell ref="I6:P6"/>
    <mergeCell ref="B6:B7"/>
    <mergeCell ref="C6:C7"/>
    <mergeCell ref="A4:C4"/>
    <mergeCell ref="D4:E4"/>
    <mergeCell ref="A6:A7"/>
    <mergeCell ref="D6:D7"/>
    <mergeCell ref="E6:E7"/>
    <mergeCell ref="A1:P1"/>
    <mergeCell ref="A2:P2"/>
    <mergeCell ref="A3:C3"/>
    <mergeCell ref="D3:E3"/>
    <mergeCell ref="F3:G3"/>
    <mergeCell ref="N3:P3"/>
    <mergeCell ref="I3:L3"/>
  </mergeCells>
  <conditionalFormatting sqref="F8:F35">
    <cfRule type="duplicateValues" dxfId="1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7"/>
  <sheetViews>
    <sheetView view="pageBreakPreview" zoomScale="90" zoomScaleNormal="100" zoomScaleSheetLayoutView="90" workbookViewId="0">
      <selection sqref="A1:P1"/>
    </sheetView>
  </sheetViews>
  <sheetFormatPr defaultRowHeight="12.75" x14ac:dyDescent="0.2"/>
  <cols>
    <col min="1" max="1" width="4.85546875" style="34" customWidth="1"/>
    <col min="2" max="2" width="7.7109375" style="34" customWidth="1"/>
    <col min="3" max="3" width="13.28515625" style="22" bestFit="1" customWidth="1"/>
    <col min="4" max="4" width="20.85546875" style="64" customWidth="1"/>
    <col min="5" max="5" width="18.28515625" style="64" customWidth="1"/>
    <col min="6" max="6" width="13.7109375" style="22" customWidth="1"/>
    <col min="7" max="7" width="7.85546875" style="35" customWidth="1"/>
    <col min="8" max="8" width="2.140625" style="22" customWidth="1"/>
    <col min="9" max="9" width="7.7109375" style="34" customWidth="1"/>
    <col min="10" max="10" width="13.42578125" style="34" hidden="1" customWidth="1"/>
    <col min="11" max="11" width="7.7109375" style="34" customWidth="1"/>
    <col min="12" max="12" width="12.42578125" style="36" customWidth="1"/>
    <col min="13" max="13" width="23.7109375" style="68" customWidth="1"/>
    <col min="14" max="14" width="14.7109375" style="68" customWidth="1"/>
    <col min="15" max="15" width="12.42578125" style="22" customWidth="1"/>
    <col min="16" max="16" width="7.7109375" style="22" customWidth="1"/>
    <col min="17" max="17" width="5.7109375" style="22" customWidth="1"/>
    <col min="18" max="16384" width="9.140625" style="22"/>
  </cols>
  <sheetData>
    <row r="1" spans="1:16" s="10" customFormat="1" ht="48.75" customHeight="1" x14ac:dyDescent="0.2">
      <c r="A1" s="528" t="s">
        <v>256</v>
      </c>
      <c r="B1" s="528"/>
      <c r="C1" s="528"/>
      <c r="D1" s="528"/>
      <c r="E1" s="528"/>
      <c r="F1" s="528"/>
      <c r="G1" s="528"/>
      <c r="H1" s="528"/>
      <c r="I1" s="528"/>
      <c r="J1" s="528"/>
      <c r="K1" s="528"/>
      <c r="L1" s="528"/>
      <c r="M1" s="528"/>
      <c r="N1" s="528"/>
      <c r="O1" s="528"/>
      <c r="P1" s="528"/>
    </row>
    <row r="2" spans="1:16" s="10" customFormat="1" ht="24.75" customHeight="1" x14ac:dyDescent="0.2">
      <c r="A2" s="557" t="s">
        <v>668</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254</v>
      </c>
      <c r="E3" s="543"/>
      <c r="F3" s="559" t="s">
        <v>59</v>
      </c>
      <c r="G3" s="559"/>
      <c r="H3" s="11" t="s">
        <v>262</v>
      </c>
      <c r="I3" s="546" t="s">
        <v>665</v>
      </c>
      <c r="J3" s="546"/>
      <c r="K3" s="546"/>
      <c r="L3" s="546"/>
      <c r="M3" s="334" t="s">
        <v>335</v>
      </c>
      <c r="N3" s="545" t="s">
        <v>513</v>
      </c>
      <c r="O3" s="545"/>
      <c r="P3" s="545"/>
    </row>
    <row r="4" spans="1:16" s="13" customFormat="1" ht="17.25" customHeight="1" x14ac:dyDescent="0.2">
      <c r="A4" s="540" t="s">
        <v>267</v>
      </c>
      <c r="B4" s="540"/>
      <c r="C4" s="540"/>
      <c r="D4" s="541" t="s">
        <v>659</v>
      </c>
      <c r="E4" s="541"/>
      <c r="F4" s="41"/>
      <c r="G4" s="41"/>
      <c r="H4" s="41"/>
      <c r="I4" s="41"/>
      <c r="J4" s="41"/>
      <c r="K4" s="41"/>
      <c r="L4" s="42"/>
      <c r="M4" s="105" t="s">
        <v>334</v>
      </c>
      <c r="N4" s="274">
        <v>42032</v>
      </c>
      <c r="O4" s="275">
        <v>0.73611111111111116</v>
      </c>
      <c r="P4" s="273"/>
    </row>
    <row r="5" spans="1:16" s="10" customFormat="1" ht="15" customHeight="1" x14ac:dyDescent="0.2">
      <c r="A5" s="14"/>
      <c r="B5" s="14"/>
      <c r="C5" s="15"/>
      <c r="D5" s="16"/>
      <c r="E5" s="17"/>
      <c r="F5" s="17"/>
      <c r="G5" s="17"/>
      <c r="H5" s="17"/>
      <c r="I5" s="14"/>
      <c r="J5" s="14"/>
      <c r="K5" s="14"/>
      <c r="L5" s="18"/>
      <c r="M5" s="19"/>
      <c r="N5" s="574">
        <v>42032.770646643519</v>
      </c>
      <c r="O5" s="574"/>
      <c r="P5" s="574"/>
    </row>
    <row r="6" spans="1:16" s="20" customFormat="1" ht="24" customHeight="1" x14ac:dyDescent="0.2">
      <c r="A6" s="548" t="s">
        <v>12</v>
      </c>
      <c r="B6" s="549" t="s">
        <v>260</v>
      </c>
      <c r="C6" s="551" t="s">
        <v>285</v>
      </c>
      <c r="D6" s="547" t="s">
        <v>14</v>
      </c>
      <c r="E6" s="547" t="s">
        <v>57</v>
      </c>
      <c r="F6" s="547" t="s">
        <v>15</v>
      </c>
      <c r="G6" s="552" t="s">
        <v>30</v>
      </c>
      <c r="I6" s="523" t="s">
        <v>677</v>
      </c>
      <c r="J6" s="524"/>
      <c r="K6" s="524"/>
      <c r="L6" s="524"/>
      <c r="M6" s="524"/>
      <c r="N6" s="524"/>
      <c r="O6" s="524"/>
      <c r="P6" s="539"/>
    </row>
    <row r="7" spans="1:16" ht="24"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60.75" customHeight="1" x14ac:dyDescent="0.2">
      <c r="A8" s="94">
        <v>1</v>
      </c>
      <c r="B8" s="94">
        <v>575</v>
      </c>
      <c r="C8" s="156">
        <v>36794</v>
      </c>
      <c r="D8" s="225" t="s">
        <v>904</v>
      </c>
      <c r="E8" s="226" t="s">
        <v>905</v>
      </c>
      <c r="F8" s="432">
        <v>911</v>
      </c>
      <c r="G8" s="95"/>
      <c r="H8" s="433"/>
      <c r="I8" s="94">
        <v>1</v>
      </c>
      <c r="J8" s="434" t="s">
        <v>1304</v>
      </c>
      <c r="K8" s="95">
        <v>334</v>
      </c>
      <c r="L8" s="156">
        <v>36610</v>
      </c>
      <c r="M8" s="435" t="s">
        <v>948</v>
      </c>
      <c r="N8" s="435" t="s">
        <v>271</v>
      </c>
      <c r="O8" s="432">
        <v>1027</v>
      </c>
      <c r="P8" s="95">
        <v>8</v>
      </c>
    </row>
    <row r="9" spans="1:16" s="20" customFormat="1" ht="60.75" customHeight="1" x14ac:dyDescent="0.2">
      <c r="A9" s="94">
        <v>2</v>
      </c>
      <c r="B9" s="94">
        <v>734</v>
      </c>
      <c r="C9" s="156">
        <v>36557</v>
      </c>
      <c r="D9" s="225" t="s">
        <v>927</v>
      </c>
      <c r="E9" s="226" t="s">
        <v>809</v>
      </c>
      <c r="F9" s="432">
        <v>970</v>
      </c>
      <c r="G9" s="95"/>
      <c r="H9" s="433"/>
      <c r="I9" s="94">
        <v>2</v>
      </c>
      <c r="J9" s="434" t="s">
        <v>1303</v>
      </c>
      <c r="K9" s="95">
        <v>686</v>
      </c>
      <c r="L9" s="156">
        <v>36916</v>
      </c>
      <c r="M9" s="435" t="s">
        <v>1123</v>
      </c>
      <c r="N9" s="435" t="s">
        <v>915</v>
      </c>
      <c r="O9" s="432">
        <v>1018</v>
      </c>
      <c r="P9" s="95">
        <v>7</v>
      </c>
    </row>
    <row r="10" spans="1:16" s="20" customFormat="1" ht="60.75" customHeight="1" x14ac:dyDescent="0.2">
      <c r="A10" s="94">
        <v>3</v>
      </c>
      <c r="B10" s="94">
        <v>146</v>
      </c>
      <c r="C10" s="156">
        <v>36886</v>
      </c>
      <c r="D10" s="225" t="s">
        <v>943</v>
      </c>
      <c r="E10" s="226" t="s">
        <v>732</v>
      </c>
      <c r="F10" s="432">
        <v>971</v>
      </c>
      <c r="G10" s="95"/>
      <c r="H10" s="433"/>
      <c r="I10" s="94">
        <v>3</v>
      </c>
      <c r="J10" s="434" t="s">
        <v>1299</v>
      </c>
      <c r="K10" s="95">
        <v>16</v>
      </c>
      <c r="L10" s="156">
        <v>36803</v>
      </c>
      <c r="M10" s="435" t="s">
        <v>939</v>
      </c>
      <c r="N10" s="435" t="s">
        <v>745</v>
      </c>
      <c r="O10" s="432">
        <v>1001</v>
      </c>
      <c r="P10" s="95">
        <v>4</v>
      </c>
    </row>
    <row r="11" spans="1:16" s="20" customFormat="1" ht="60.75" customHeight="1" x14ac:dyDescent="0.2">
      <c r="A11" s="94">
        <v>4</v>
      </c>
      <c r="B11" s="94">
        <v>16</v>
      </c>
      <c r="C11" s="156">
        <v>36803</v>
      </c>
      <c r="D11" s="225" t="s">
        <v>939</v>
      </c>
      <c r="E11" s="226" t="s">
        <v>745</v>
      </c>
      <c r="F11" s="432">
        <v>1001</v>
      </c>
      <c r="G11" s="95"/>
      <c r="H11" s="433"/>
      <c r="I11" s="94">
        <v>4</v>
      </c>
      <c r="J11" s="434" t="s">
        <v>1297</v>
      </c>
      <c r="K11" s="95">
        <v>575</v>
      </c>
      <c r="L11" s="156">
        <v>36794</v>
      </c>
      <c r="M11" s="435" t="s">
        <v>904</v>
      </c>
      <c r="N11" s="435" t="s">
        <v>905</v>
      </c>
      <c r="O11" s="432">
        <v>911</v>
      </c>
      <c r="P11" s="95">
        <v>1</v>
      </c>
    </row>
    <row r="12" spans="1:16" s="20" customFormat="1" ht="60.75" customHeight="1" x14ac:dyDescent="0.2">
      <c r="A12" s="94">
        <v>5</v>
      </c>
      <c r="B12" s="94">
        <v>486</v>
      </c>
      <c r="C12" s="156">
        <v>36529</v>
      </c>
      <c r="D12" s="225" t="s">
        <v>953</v>
      </c>
      <c r="E12" s="226" t="s">
        <v>954</v>
      </c>
      <c r="F12" s="432">
        <v>1004</v>
      </c>
      <c r="G12" s="95"/>
      <c r="H12" s="433"/>
      <c r="I12" s="94">
        <v>5</v>
      </c>
      <c r="J12" s="434" t="s">
        <v>1298</v>
      </c>
      <c r="K12" s="95">
        <v>146</v>
      </c>
      <c r="L12" s="156">
        <v>36886</v>
      </c>
      <c r="M12" s="435" t="s">
        <v>943</v>
      </c>
      <c r="N12" s="435" t="s">
        <v>732</v>
      </c>
      <c r="O12" s="432">
        <v>971</v>
      </c>
      <c r="P12" s="95">
        <v>3</v>
      </c>
    </row>
    <row r="13" spans="1:16" s="20" customFormat="1" ht="60.75" customHeight="1" x14ac:dyDescent="0.2">
      <c r="A13" s="94">
        <v>6</v>
      </c>
      <c r="B13" s="94">
        <v>1201</v>
      </c>
      <c r="C13" s="156">
        <v>36988</v>
      </c>
      <c r="D13" s="225" t="s">
        <v>1383</v>
      </c>
      <c r="E13" s="226" t="s">
        <v>732</v>
      </c>
      <c r="F13" s="432">
        <v>1006</v>
      </c>
      <c r="G13" s="95"/>
      <c r="H13" s="433"/>
      <c r="I13" s="94">
        <v>6</v>
      </c>
      <c r="J13" s="434" t="s">
        <v>1300</v>
      </c>
      <c r="K13" s="95">
        <v>734</v>
      </c>
      <c r="L13" s="156">
        <v>36557</v>
      </c>
      <c r="M13" s="435" t="s">
        <v>927</v>
      </c>
      <c r="N13" s="435" t="s">
        <v>809</v>
      </c>
      <c r="O13" s="432">
        <v>970</v>
      </c>
      <c r="P13" s="95">
        <v>2</v>
      </c>
    </row>
    <row r="14" spans="1:16" s="20" customFormat="1" ht="60.75" customHeight="1" x14ac:dyDescent="0.2">
      <c r="A14" s="94">
        <v>7</v>
      </c>
      <c r="B14" s="94">
        <v>686</v>
      </c>
      <c r="C14" s="156">
        <v>36916</v>
      </c>
      <c r="D14" s="225" t="s">
        <v>1123</v>
      </c>
      <c r="E14" s="226" t="s">
        <v>915</v>
      </c>
      <c r="F14" s="432">
        <v>1018</v>
      </c>
      <c r="G14" s="95"/>
      <c r="H14" s="433"/>
      <c r="I14" s="94">
        <v>7</v>
      </c>
      <c r="J14" s="434" t="s">
        <v>1302</v>
      </c>
      <c r="K14" s="95">
        <v>486</v>
      </c>
      <c r="L14" s="156">
        <v>36529</v>
      </c>
      <c r="M14" s="435" t="s">
        <v>953</v>
      </c>
      <c r="N14" s="435" t="s">
        <v>954</v>
      </c>
      <c r="O14" s="432">
        <v>1004</v>
      </c>
      <c r="P14" s="95">
        <v>5</v>
      </c>
    </row>
    <row r="15" spans="1:16" s="20" customFormat="1" ht="60.75" customHeight="1" thickBot="1" x14ac:dyDescent="0.25">
      <c r="A15" s="402">
        <v>8</v>
      </c>
      <c r="B15" s="402">
        <v>334</v>
      </c>
      <c r="C15" s="403">
        <v>36610</v>
      </c>
      <c r="D15" s="404" t="s">
        <v>948</v>
      </c>
      <c r="E15" s="405" t="s">
        <v>271</v>
      </c>
      <c r="F15" s="458">
        <v>1027</v>
      </c>
      <c r="G15" s="407"/>
      <c r="H15" s="433"/>
      <c r="I15" s="94">
        <v>8</v>
      </c>
      <c r="J15" s="434" t="s">
        <v>1301</v>
      </c>
      <c r="K15" s="95">
        <v>1201</v>
      </c>
      <c r="L15" s="156">
        <v>36988</v>
      </c>
      <c r="M15" s="435" t="s">
        <v>1383</v>
      </c>
      <c r="N15" s="435" t="s">
        <v>732</v>
      </c>
      <c r="O15" s="432">
        <v>1006</v>
      </c>
      <c r="P15" s="95">
        <v>6</v>
      </c>
    </row>
    <row r="16" spans="1:16" s="20" customFormat="1" ht="28.5" hidden="1" customHeight="1" x14ac:dyDescent="0.2">
      <c r="A16" s="396">
        <v>9</v>
      </c>
      <c r="B16" s="396"/>
      <c r="C16" s="397"/>
      <c r="D16" s="398"/>
      <c r="E16" s="399"/>
      <c r="F16" s="457"/>
      <c r="G16" s="401"/>
      <c r="H16" s="433"/>
      <c r="I16" s="616" t="s">
        <v>18</v>
      </c>
      <c r="J16" s="617"/>
      <c r="K16" s="617"/>
      <c r="L16" s="617"/>
      <c r="M16" s="617"/>
      <c r="N16" s="617"/>
      <c r="O16" s="617"/>
      <c r="P16" s="618"/>
    </row>
    <row r="17" spans="1:16" s="20" customFormat="1" ht="28.5" hidden="1" customHeight="1" x14ac:dyDescent="0.2">
      <c r="A17" s="94">
        <v>10</v>
      </c>
      <c r="B17" s="94"/>
      <c r="C17" s="156"/>
      <c r="D17" s="225"/>
      <c r="E17" s="226"/>
      <c r="F17" s="432"/>
      <c r="G17" s="95"/>
      <c r="H17" s="433"/>
      <c r="I17" s="436" t="s">
        <v>12</v>
      </c>
      <c r="J17" s="436" t="s">
        <v>261</v>
      </c>
      <c r="K17" s="436" t="s">
        <v>260</v>
      </c>
      <c r="L17" s="437" t="s">
        <v>13</v>
      </c>
      <c r="M17" s="438" t="s">
        <v>14</v>
      </c>
      <c r="N17" s="438" t="s">
        <v>57</v>
      </c>
      <c r="O17" s="436" t="s">
        <v>15</v>
      </c>
      <c r="P17" s="436" t="s">
        <v>30</v>
      </c>
    </row>
    <row r="18" spans="1:16" s="20" customFormat="1" ht="28.5" hidden="1" customHeight="1" x14ac:dyDescent="0.2">
      <c r="A18" s="94">
        <v>11</v>
      </c>
      <c r="B18" s="94"/>
      <c r="C18" s="156"/>
      <c r="D18" s="225"/>
      <c r="E18" s="226"/>
      <c r="F18" s="432"/>
      <c r="G18" s="95"/>
      <c r="H18" s="433"/>
      <c r="I18" s="94">
        <v>1</v>
      </c>
      <c r="J18" s="434" t="s">
        <v>1305</v>
      </c>
      <c r="K18" s="95"/>
      <c r="L18" s="156"/>
      <c r="M18" s="435"/>
      <c r="N18" s="435"/>
      <c r="O18" s="432"/>
      <c r="P18" s="95"/>
    </row>
    <row r="19" spans="1:16" s="20" customFormat="1" ht="28.5" hidden="1" customHeight="1" x14ac:dyDescent="0.2">
      <c r="A19" s="94">
        <v>12</v>
      </c>
      <c r="B19" s="94"/>
      <c r="C19" s="156"/>
      <c r="D19" s="225"/>
      <c r="E19" s="226"/>
      <c r="F19" s="432"/>
      <c r="G19" s="95"/>
      <c r="H19" s="433"/>
      <c r="I19" s="94">
        <v>2</v>
      </c>
      <c r="J19" s="434" t="s">
        <v>1306</v>
      </c>
      <c r="K19" s="95"/>
      <c r="L19" s="156"/>
      <c r="M19" s="435"/>
      <c r="N19" s="435"/>
      <c r="O19" s="432"/>
      <c r="P19" s="95"/>
    </row>
    <row r="20" spans="1:16" s="20" customFormat="1" ht="28.5" hidden="1" customHeight="1" x14ac:dyDescent="0.2">
      <c r="A20" s="94">
        <v>13</v>
      </c>
      <c r="B20" s="94"/>
      <c r="C20" s="156"/>
      <c r="D20" s="225"/>
      <c r="E20" s="226"/>
      <c r="F20" s="432"/>
      <c r="G20" s="95"/>
      <c r="H20" s="433"/>
      <c r="I20" s="94">
        <v>3</v>
      </c>
      <c r="J20" s="434" t="s">
        <v>1307</v>
      </c>
      <c r="K20" s="95"/>
      <c r="L20" s="156"/>
      <c r="M20" s="435"/>
      <c r="N20" s="435"/>
      <c r="O20" s="432"/>
      <c r="P20" s="95"/>
    </row>
    <row r="21" spans="1:16" s="20" customFormat="1" ht="28.5" hidden="1" customHeight="1" x14ac:dyDescent="0.2">
      <c r="A21" s="94">
        <v>14</v>
      </c>
      <c r="B21" s="94"/>
      <c r="C21" s="156"/>
      <c r="D21" s="225"/>
      <c r="E21" s="226"/>
      <c r="F21" s="432"/>
      <c r="G21" s="95"/>
      <c r="H21" s="433"/>
      <c r="I21" s="94">
        <v>4</v>
      </c>
      <c r="J21" s="434" t="s">
        <v>1308</v>
      </c>
      <c r="K21" s="95"/>
      <c r="L21" s="156"/>
      <c r="M21" s="435"/>
      <c r="N21" s="435"/>
      <c r="O21" s="432"/>
      <c r="P21" s="95"/>
    </row>
    <row r="22" spans="1:16" s="20" customFormat="1" ht="28.5" hidden="1" customHeight="1" x14ac:dyDescent="0.2">
      <c r="A22" s="94">
        <v>15</v>
      </c>
      <c r="B22" s="94"/>
      <c r="C22" s="156"/>
      <c r="D22" s="225"/>
      <c r="E22" s="226"/>
      <c r="F22" s="432"/>
      <c r="G22" s="95"/>
      <c r="H22" s="433"/>
      <c r="I22" s="94">
        <v>5</v>
      </c>
      <c r="J22" s="434" t="s">
        <v>1309</v>
      </c>
      <c r="K22" s="95"/>
      <c r="L22" s="156"/>
      <c r="M22" s="435"/>
      <c r="N22" s="435"/>
      <c r="O22" s="432"/>
      <c r="P22" s="95"/>
    </row>
    <row r="23" spans="1:16" s="20" customFormat="1" ht="28.5" hidden="1" customHeight="1" x14ac:dyDescent="0.2">
      <c r="A23" s="94">
        <v>16</v>
      </c>
      <c r="B23" s="94"/>
      <c r="C23" s="156"/>
      <c r="D23" s="225"/>
      <c r="E23" s="226"/>
      <c r="F23" s="432"/>
      <c r="G23" s="95"/>
      <c r="H23" s="433"/>
      <c r="I23" s="94">
        <v>6</v>
      </c>
      <c r="J23" s="434" t="s">
        <v>1310</v>
      </c>
      <c r="K23" s="95"/>
      <c r="L23" s="156"/>
      <c r="M23" s="435"/>
      <c r="N23" s="435"/>
      <c r="O23" s="432"/>
      <c r="P23" s="95"/>
    </row>
    <row r="24" spans="1:16" s="20" customFormat="1" ht="28.5" hidden="1" customHeight="1" x14ac:dyDescent="0.2">
      <c r="A24" s="94">
        <v>17</v>
      </c>
      <c r="B24" s="94"/>
      <c r="C24" s="156"/>
      <c r="D24" s="225"/>
      <c r="E24" s="226"/>
      <c r="F24" s="432"/>
      <c r="G24" s="95"/>
      <c r="H24" s="433"/>
      <c r="I24" s="94">
        <v>7</v>
      </c>
      <c r="J24" s="434" t="s">
        <v>1311</v>
      </c>
      <c r="K24" s="95"/>
      <c r="L24" s="156"/>
      <c r="M24" s="435"/>
      <c r="N24" s="435"/>
      <c r="O24" s="432"/>
      <c r="P24" s="95"/>
    </row>
    <row r="25" spans="1:16" s="20" customFormat="1" ht="28.5" hidden="1" customHeight="1" x14ac:dyDescent="0.2">
      <c r="A25" s="94">
        <v>18</v>
      </c>
      <c r="B25" s="94"/>
      <c r="C25" s="156"/>
      <c r="D25" s="225"/>
      <c r="E25" s="226"/>
      <c r="F25" s="432"/>
      <c r="G25" s="95"/>
      <c r="H25" s="433"/>
      <c r="I25" s="94">
        <v>8</v>
      </c>
      <c r="J25" s="434" t="s">
        <v>1312</v>
      </c>
      <c r="K25" s="95"/>
      <c r="L25" s="156"/>
      <c r="M25" s="435"/>
      <c r="N25" s="435"/>
      <c r="O25" s="432"/>
      <c r="P25" s="95"/>
    </row>
    <row r="26" spans="1:16" s="20" customFormat="1" ht="28.5" hidden="1" customHeight="1" x14ac:dyDescent="0.2">
      <c r="A26" s="94">
        <v>19</v>
      </c>
      <c r="B26" s="94"/>
      <c r="C26" s="156"/>
      <c r="D26" s="225"/>
      <c r="E26" s="226"/>
      <c r="F26" s="432"/>
      <c r="G26" s="95"/>
      <c r="H26" s="433"/>
      <c r="I26" s="616" t="s">
        <v>19</v>
      </c>
      <c r="J26" s="617"/>
      <c r="K26" s="617"/>
      <c r="L26" s="617"/>
      <c r="M26" s="617"/>
      <c r="N26" s="617"/>
      <c r="O26" s="617"/>
      <c r="P26" s="618"/>
    </row>
    <row r="27" spans="1:16" s="20" customFormat="1" ht="28.5" hidden="1" customHeight="1" x14ac:dyDescent="0.2">
      <c r="A27" s="94">
        <v>20</v>
      </c>
      <c r="B27" s="94"/>
      <c r="C27" s="156"/>
      <c r="D27" s="225"/>
      <c r="E27" s="226"/>
      <c r="F27" s="432"/>
      <c r="G27" s="95"/>
      <c r="H27" s="433"/>
      <c r="I27" s="436" t="s">
        <v>12</v>
      </c>
      <c r="J27" s="436" t="s">
        <v>261</v>
      </c>
      <c r="K27" s="436" t="s">
        <v>260</v>
      </c>
      <c r="L27" s="437" t="s">
        <v>13</v>
      </c>
      <c r="M27" s="438" t="s">
        <v>14</v>
      </c>
      <c r="N27" s="438" t="s">
        <v>57</v>
      </c>
      <c r="O27" s="436" t="s">
        <v>15</v>
      </c>
      <c r="P27" s="436" t="s">
        <v>30</v>
      </c>
    </row>
    <row r="28" spans="1:16" s="20" customFormat="1" ht="28.5" hidden="1" customHeight="1" x14ac:dyDescent="0.2">
      <c r="A28" s="94">
        <v>21</v>
      </c>
      <c r="B28" s="94"/>
      <c r="C28" s="156"/>
      <c r="D28" s="225"/>
      <c r="E28" s="226"/>
      <c r="F28" s="432"/>
      <c r="G28" s="95"/>
      <c r="H28" s="433"/>
      <c r="I28" s="94">
        <v>1</v>
      </c>
      <c r="J28" s="434" t="s">
        <v>1313</v>
      </c>
      <c r="K28" s="95"/>
      <c r="L28" s="156"/>
      <c r="M28" s="435"/>
      <c r="N28" s="435"/>
      <c r="O28" s="432"/>
      <c r="P28" s="95"/>
    </row>
    <row r="29" spans="1:16" s="20" customFormat="1" ht="28.5" hidden="1" customHeight="1" x14ac:dyDescent="0.2">
      <c r="A29" s="94">
        <v>22</v>
      </c>
      <c r="B29" s="94"/>
      <c r="C29" s="156"/>
      <c r="D29" s="225"/>
      <c r="E29" s="226"/>
      <c r="F29" s="432"/>
      <c r="G29" s="95"/>
      <c r="H29" s="433"/>
      <c r="I29" s="94">
        <v>2</v>
      </c>
      <c r="J29" s="434" t="s">
        <v>1314</v>
      </c>
      <c r="K29" s="95"/>
      <c r="L29" s="156"/>
      <c r="M29" s="435"/>
      <c r="N29" s="435"/>
      <c r="O29" s="432"/>
      <c r="P29" s="95"/>
    </row>
    <row r="30" spans="1:16" s="20" customFormat="1" ht="28.5" hidden="1" customHeight="1" x14ac:dyDescent="0.2">
      <c r="A30" s="94">
        <v>23</v>
      </c>
      <c r="B30" s="94"/>
      <c r="C30" s="156"/>
      <c r="D30" s="225"/>
      <c r="E30" s="226"/>
      <c r="F30" s="432"/>
      <c r="G30" s="95"/>
      <c r="H30" s="433"/>
      <c r="I30" s="94">
        <v>3</v>
      </c>
      <c r="J30" s="434" t="s">
        <v>1315</v>
      </c>
      <c r="K30" s="95"/>
      <c r="L30" s="156"/>
      <c r="M30" s="435"/>
      <c r="N30" s="435"/>
      <c r="O30" s="432"/>
      <c r="P30" s="95"/>
    </row>
    <row r="31" spans="1:16" s="20" customFormat="1" ht="28.5" hidden="1" customHeight="1" x14ac:dyDescent="0.2">
      <c r="A31" s="94">
        <v>24</v>
      </c>
      <c r="B31" s="94"/>
      <c r="C31" s="156"/>
      <c r="D31" s="225"/>
      <c r="E31" s="226"/>
      <c r="F31" s="432"/>
      <c r="G31" s="95"/>
      <c r="H31" s="433"/>
      <c r="I31" s="94">
        <v>4</v>
      </c>
      <c r="J31" s="434" t="s">
        <v>1316</v>
      </c>
      <c r="K31" s="95"/>
      <c r="L31" s="156"/>
      <c r="M31" s="435"/>
      <c r="N31" s="435"/>
      <c r="O31" s="432"/>
      <c r="P31" s="95"/>
    </row>
    <row r="32" spans="1:16" s="20" customFormat="1" ht="28.5" hidden="1" customHeight="1" x14ac:dyDescent="0.2">
      <c r="A32" s="94">
        <v>25</v>
      </c>
      <c r="B32" s="94"/>
      <c r="C32" s="156"/>
      <c r="D32" s="225"/>
      <c r="E32" s="226"/>
      <c r="F32" s="432"/>
      <c r="G32" s="95"/>
      <c r="H32" s="433"/>
      <c r="I32" s="94">
        <v>5</v>
      </c>
      <c r="J32" s="434" t="s">
        <v>1317</v>
      </c>
      <c r="K32" s="95"/>
      <c r="L32" s="156"/>
      <c r="M32" s="435"/>
      <c r="N32" s="435"/>
      <c r="O32" s="432"/>
      <c r="P32" s="95"/>
    </row>
    <row r="33" spans="1:16" s="20" customFormat="1" ht="28.5" hidden="1" customHeight="1" x14ac:dyDescent="0.2">
      <c r="A33" s="94">
        <v>26</v>
      </c>
      <c r="B33" s="94"/>
      <c r="C33" s="156"/>
      <c r="D33" s="225"/>
      <c r="E33" s="226"/>
      <c r="F33" s="432"/>
      <c r="G33" s="95"/>
      <c r="H33" s="433"/>
      <c r="I33" s="94">
        <v>6</v>
      </c>
      <c r="J33" s="434" t="s">
        <v>1318</v>
      </c>
      <c r="K33" s="95"/>
      <c r="L33" s="156"/>
      <c r="M33" s="435"/>
      <c r="N33" s="435"/>
      <c r="O33" s="432"/>
      <c r="P33" s="95"/>
    </row>
    <row r="34" spans="1:16" s="20" customFormat="1" ht="28.5" hidden="1" customHeight="1" x14ac:dyDescent="0.2">
      <c r="A34" s="94">
        <v>27</v>
      </c>
      <c r="B34" s="94"/>
      <c r="C34" s="156"/>
      <c r="D34" s="225"/>
      <c r="E34" s="226"/>
      <c r="F34" s="432"/>
      <c r="G34" s="95"/>
      <c r="H34" s="433"/>
      <c r="I34" s="94">
        <v>7</v>
      </c>
      <c r="J34" s="434" t="s">
        <v>1319</v>
      </c>
      <c r="K34" s="95"/>
      <c r="L34" s="156"/>
      <c r="M34" s="435"/>
      <c r="N34" s="435"/>
      <c r="O34" s="432"/>
      <c r="P34" s="95"/>
    </row>
    <row r="35" spans="1:16" s="20" customFormat="1" ht="28.5" hidden="1" customHeight="1" x14ac:dyDescent="0.2">
      <c r="A35" s="94">
        <v>28</v>
      </c>
      <c r="B35" s="94"/>
      <c r="C35" s="156"/>
      <c r="D35" s="225"/>
      <c r="E35" s="226"/>
      <c r="F35" s="432"/>
      <c r="G35" s="95"/>
      <c r="H35" s="433"/>
      <c r="I35" s="94">
        <v>8</v>
      </c>
      <c r="J35" s="434" t="s">
        <v>1320</v>
      </c>
      <c r="K35" s="95"/>
      <c r="L35" s="156"/>
      <c r="M35" s="435"/>
      <c r="N35" s="435"/>
      <c r="O35" s="432"/>
      <c r="P35" s="95"/>
    </row>
    <row r="36" spans="1:16" s="20" customFormat="1" ht="28.5" hidden="1" customHeight="1" x14ac:dyDescent="0.2">
      <c r="A36" s="94">
        <v>29</v>
      </c>
      <c r="B36" s="94"/>
      <c r="C36" s="156"/>
      <c r="D36" s="225"/>
      <c r="E36" s="226"/>
      <c r="F36" s="432"/>
      <c r="G36" s="95"/>
      <c r="H36" s="433"/>
      <c r="I36" s="616" t="s">
        <v>54</v>
      </c>
      <c r="J36" s="617"/>
      <c r="K36" s="617"/>
      <c r="L36" s="617"/>
      <c r="M36" s="617"/>
      <c r="N36" s="617"/>
      <c r="O36" s="617"/>
      <c r="P36" s="618"/>
    </row>
    <row r="37" spans="1:16" s="20" customFormat="1" ht="28.5" hidden="1" customHeight="1" x14ac:dyDescent="0.2">
      <c r="A37" s="94">
        <v>30</v>
      </c>
      <c r="B37" s="94"/>
      <c r="C37" s="156"/>
      <c r="D37" s="225"/>
      <c r="E37" s="226"/>
      <c r="F37" s="432"/>
      <c r="G37" s="95"/>
      <c r="H37" s="433"/>
      <c r="I37" s="436" t="s">
        <v>12</v>
      </c>
      <c r="J37" s="436" t="s">
        <v>261</v>
      </c>
      <c r="K37" s="436" t="s">
        <v>260</v>
      </c>
      <c r="L37" s="437" t="s">
        <v>13</v>
      </c>
      <c r="M37" s="438" t="s">
        <v>14</v>
      </c>
      <c r="N37" s="438" t="s">
        <v>57</v>
      </c>
      <c r="O37" s="436" t="s">
        <v>15</v>
      </c>
      <c r="P37" s="436" t="s">
        <v>30</v>
      </c>
    </row>
    <row r="38" spans="1:16" s="20" customFormat="1" ht="28.5" hidden="1" customHeight="1" x14ac:dyDescent="0.2">
      <c r="A38" s="94">
        <v>31</v>
      </c>
      <c r="B38" s="94"/>
      <c r="C38" s="156"/>
      <c r="D38" s="225"/>
      <c r="E38" s="226"/>
      <c r="F38" s="432"/>
      <c r="G38" s="95"/>
      <c r="H38" s="433"/>
      <c r="I38" s="94">
        <v>1</v>
      </c>
      <c r="J38" s="434" t="s">
        <v>1321</v>
      </c>
      <c r="K38" s="95"/>
      <c r="L38" s="156"/>
      <c r="M38" s="435"/>
      <c r="N38" s="435"/>
      <c r="O38" s="432"/>
      <c r="P38" s="95"/>
    </row>
    <row r="39" spans="1:16" s="20" customFormat="1" ht="28.5" hidden="1" customHeight="1" x14ac:dyDescent="0.2">
      <c r="A39" s="94">
        <v>32</v>
      </c>
      <c r="B39" s="94"/>
      <c r="C39" s="156"/>
      <c r="D39" s="225"/>
      <c r="E39" s="226"/>
      <c r="F39" s="432"/>
      <c r="G39" s="95"/>
      <c r="H39" s="433"/>
      <c r="I39" s="94">
        <v>2</v>
      </c>
      <c r="J39" s="434" t="s">
        <v>1322</v>
      </c>
      <c r="K39" s="95"/>
      <c r="L39" s="156"/>
      <c r="M39" s="435"/>
      <c r="N39" s="435"/>
      <c r="O39" s="432"/>
      <c r="P39" s="95"/>
    </row>
    <row r="40" spans="1:16" s="20" customFormat="1" ht="28.5" hidden="1" customHeight="1" x14ac:dyDescent="0.2">
      <c r="A40" s="94">
        <v>33</v>
      </c>
      <c r="B40" s="94"/>
      <c r="C40" s="156"/>
      <c r="D40" s="225"/>
      <c r="E40" s="226"/>
      <c r="F40" s="432"/>
      <c r="G40" s="95"/>
      <c r="H40" s="433"/>
      <c r="I40" s="94">
        <v>3</v>
      </c>
      <c r="J40" s="434" t="s">
        <v>1323</v>
      </c>
      <c r="K40" s="95"/>
      <c r="L40" s="156"/>
      <c r="M40" s="435"/>
      <c r="N40" s="435"/>
      <c r="O40" s="432"/>
      <c r="P40" s="95"/>
    </row>
    <row r="41" spans="1:16" s="20" customFormat="1" ht="28.5" hidden="1" customHeight="1" x14ac:dyDescent="0.2">
      <c r="A41" s="94">
        <v>34</v>
      </c>
      <c r="B41" s="94"/>
      <c r="C41" s="156"/>
      <c r="D41" s="225"/>
      <c r="E41" s="226"/>
      <c r="F41" s="432"/>
      <c r="G41" s="95"/>
      <c r="H41" s="433"/>
      <c r="I41" s="94">
        <v>4</v>
      </c>
      <c r="J41" s="434" t="s">
        <v>1324</v>
      </c>
      <c r="K41" s="95"/>
      <c r="L41" s="156"/>
      <c r="M41" s="435"/>
      <c r="N41" s="435"/>
      <c r="O41" s="432"/>
      <c r="P41" s="95"/>
    </row>
    <row r="42" spans="1:16" s="20" customFormat="1" ht="28.5" hidden="1" customHeight="1" x14ac:dyDescent="0.2">
      <c r="A42" s="94">
        <v>35</v>
      </c>
      <c r="B42" s="94"/>
      <c r="C42" s="156"/>
      <c r="D42" s="225"/>
      <c r="E42" s="226"/>
      <c r="F42" s="432"/>
      <c r="G42" s="95"/>
      <c r="H42" s="433"/>
      <c r="I42" s="94">
        <v>5</v>
      </c>
      <c r="J42" s="434" t="s">
        <v>1325</v>
      </c>
      <c r="K42" s="95"/>
      <c r="L42" s="156"/>
      <c r="M42" s="435"/>
      <c r="N42" s="435"/>
      <c r="O42" s="432"/>
      <c r="P42" s="95"/>
    </row>
    <row r="43" spans="1:16" s="20" customFormat="1" ht="28.5" hidden="1" customHeight="1" x14ac:dyDescent="0.2">
      <c r="A43" s="94">
        <v>36</v>
      </c>
      <c r="B43" s="94"/>
      <c r="C43" s="156"/>
      <c r="D43" s="225"/>
      <c r="E43" s="226"/>
      <c r="F43" s="432"/>
      <c r="G43" s="95"/>
      <c r="H43" s="433"/>
      <c r="I43" s="94">
        <v>6</v>
      </c>
      <c r="J43" s="434" t="s">
        <v>1326</v>
      </c>
      <c r="K43" s="95"/>
      <c r="L43" s="156"/>
      <c r="M43" s="435"/>
      <c r="N43" s="435"/>
      <c r="O43" s="432"/>
      <c r="P43" s="95"/>
    </row>
    <row r="44" spans="1:16" s="20" customFormat="1" ht="28.5" hidden="1" customHeight="1" x14ac:dyDescent="0.2">
      <c r="A44" s="94">
        <v>37</v>
      </c>
      <c r="B44" s="94"/>
      <c r="C44" s="156"/>
      <c r="D44" s="225"/>
      <c r="E44" s="226"/>
      <c r="F44" s="432"/>
      <c r="G44" s="95"/>
      <c r="H44" s="433"/>
      <c r="I44" s="94">
        <v>7</v>
      </c>
      <c r="J44" s="434" t="s">
        <v>1327</v>
      </c>
      <c r="K44" s="95"/>
      <c r="L44" s="156"/>
      <c r="M44" s="435"/>
      <c r="N44" s="435"/>
      <c r="O44" s="432"/>
      <c r="P44" s="95"/>
    </row>
    <row r="45" spans="1:16" s="20" customFormat="1" ht="28.5" hidden="1" customHeight="1" x14ac:dyDescent="0.2">
      <c r="A45" s="94">
        <v>38</v>
      </c>
      <c r="B45" s="94"/>
      <c r="C45" s="156"/>
      <c r="D45" s="225"/>
      <c r="E45" s="226"/>
      <c r="F45" s="432"/>
      <c r="G45" s="95"/>
      <c r="H45" s="433"/>
      <c r="I45" s="94">
        <v>8</v>
      </c>
      <c r="J45" s="434" t="s">
        <v>1328</v>
      </c>
      <c r="K45" s="95"/>
      <c r="L45" s="156"/>
      <c r="M45" s="435"/>
      <c r="N45" s="435"/>
      <c r="O45" s="432"/>
      <c r="P45" s="95"/>
    </row>
    <row r="46" spans="1:16" s="20" customFormat="1" ht="28.5" hidden="1" customHeight="1" x14ac:dyDescent="0.2">
      <c r="A46" s="94">
        <v>39</v>
      </c>
      <c r="B46" s="94"/>
      <c r="C46" s="156"/>
      <c r="D46" s="225"/>
      <c r="E46" s="226"/>
      <c r="F46" s="432"/>
      <c r="G46" s="95"/>
      <c r="H46" s="433"/>
      <c r="I46" s="616" t="s">
        <v>55</v>
      </c>
      <c r="J46" s="617"/>
      <c r="K46" s="617"/>
      <c r="L46" s="617"/>
      <c r="M46" s="617"/>
      <c r="N46" s="617"/>
      <c r="O46" s="617"/>
      <c r="P46" s="618"/>
    </row>
    <row r="47" spans="1:16" s="20" customFormat="1" ht="28.5" hidden="1" customHeight="1" x14ac:dyDescent="0.2">
      <c r="A47" s="94">
        <v>40</v>
      </c>
      <c r="B47" s="94"/>
      <c r="C47" s="156"/>
      <c r="D47" s="225"/>
      <c r="E47" s="226"/>
      <c r="F47" s="432"/>
      <c r="G47" s="95"/>
      <c r="H47" s="433"/>
      <c r="I47" s="436" t="s">
        <v>12</v>
      </c>
      <c r="J47" s="436" t="s">
        <v>261</v>
      </c>
      <c r="K47" s="436" t="s">
        <v>260</v>
      </c>
      <c r="L47" s="437" t="s">
        <v>13</v>
      </c>
      <c r="M47" s="438" t="s">
        <v>14</v>
      </c>
      <c r="N47" s="438" t="s">
        <v>57</v>
      </c>
      <c r="O47" s="436" t="s">
        <v>15</v>
      </c>
      <c r="P47" s="436" t="s">
        <v>30</v>
      </c>
    </row>
    <row r="48" spans="1:16" s="20" customFormat="1" ht="28.5" hidden="1" customHeight="1" x14ac:dyDescent="0.2">
      <c r="A48" s="94">
        <v>41</v>
      </c>
      <c r="B48" s="94"/>
      <c r="C48" s="156"/>
      <c r="D48" s="225"/>
      <c r="E48" s="226"/>
      <c r="F48" s="432"/>
      <c r="G48" s="95"/>
      <c r="H48" s="433"/>
      <c r="I48" s="94">
        <v>1</v>
      </c>
      <c r="J48" s="434" t="s">
        <v>1329</v>
      </c>
      <c r="K48" s="95"/>
      <c r="L48" s="156"/>
      <c r="M48" s="435"/>
      <c r="N48" s="435"/>
      <c r="O48" s="432"/>
      <c r="P48" s="95"/>
    </row>
    <row r="49" spans="1:17" s="20" customFormat="1" ht="28.5" hidden="1" customHeight="1" x14ac:dyDescent="0.2">
      <c r="A49" s="94">
        <v>42</v>
      </c>
      <c r="B49" s="94"/>
      <c r="C49" s="156"/>
      <c r="D49" s="225"/>
      <c r="E49" s="226"/>
      <c r="F49" s="432"/>
      <c r="G49" s="95"/>
      <c r="H49" s="433"/>
      <c r="I49" s="94">
        <v>2</v>
      </c>
      <c r="J49" s="434" t="s">
        <v>1330</v>
      </c>
      <c r="K49" s="95"/>
      <c r="L49" s="156"/>
      <c r="M49" s="435"/>
      <c r="N49" s="435"/>
      <c r="O49" s="432"/>
      <c r="P49" s="95"/>
    </row>
    <row r="50" spans="1:17" s="20" customFormat="1" ht="28.5" hidden="1" customHeight="1" x14ac:dyDescent="0.2">
      <c r="A50" s="94">
        <v>43</v>
      </c>
      <c r="B50" s="94"/>
      <c r="C50" s="156"/>
      <c r="D50" s="225"/>
      <c r="E50" s="226"/>
      <c r="F50" s="432"/>
      <c r="G50" s="95"/>
      <c r="H50" s="433"/>
      <c r="I50" s="94">
        <v>3</v>
      </c>
      <c r="J50" s="434" t="s">
        <v>1331</v>
      </c>
      <c r="K50" s="95"/>
      <c r="L50" s="156"/>
      <c r="M50" s="435"/>
      <c r="N50" s="435"/>
      <c r="O50" s="432"/>
      <c r="P50" s="95"/>
    </row>
    <row r="51" spans="1:17" s="20" customFormat="1" ht="28.5" hidden="1" customHeight="1" x14ac:dyDescent="0.2">
      <c r="A51" s="94">
        <v>44</v>
      </c>
      <c r="B51" s="94"/>
      <c r="C51" s="156"/>
      <c r="D51" s="225"/>
      <c r="E51" s="226"/>
      <c r="F51" s="432"/>
      <c r="G51" s="95"/>
      <c r="H51" s="433"/>
      <c r="I51" s="94">
        <v>4</v>
      </c>
      <c r="J51" s="434" t="s">
        <v>1332</v>
      </c>
      <c r="K51" s="95"/>
      <c r="L51" s="156"/>
      <c r="M51" s="435"/>
      <c r="N51" s="435"/>
      <c r="O51" s="432"/>
      <c r="P51" s="95"/>
    </row>
    <row r="52" spans="1:17" s="20" customFormat="1" ht="28.5" hidden="1" customHeight="1" x14ac:dyDescent="0.2">
      <c r="A52" s="94">
        <v>45</v>
      </c>
      <c r="B52" s="94"/>
      <c r="C52" s="156"/>
      <c r="D52" s="225"/>
      <c r="E52" s="226"/>
      <c r="F52" s="432"/>
      <c r="G52" s="95"/>
      <c r="H52" s="433"/>
      <c r="I52" s="94">
        <v>5</v>
      </c>
      <c r="J52" s="434" t="s">
        <v>1333</v>
      </c>
      <c r="K52" s="95"/>
      <c r="L52" s="156"/>
      <c r="M52" s="435"/>
      <c r="N52" s="435"/>
      <c r="O52" s="432"/>
      <c r="P52" s="95"/>
    </row>
    <row r="53" spans="1:17" s="20" customFormat="1" ht="28.5" hidden="1" customHeight="1" x14ac:dyDescent="0.2">
      <c r="A53" s="94">
        <v>46</v>
      </c>
      <c r="B53" s="94"/>
      <c r="C53" s="156"/>
      <c r="D53" s="225"/>
      <c r="E53" s="226"/>
      <c r="F53" s="432"/>
      <c r="G53" s="95"/>
      <c r="H53" s="433"/>
      <c r="I53" s="94">
        <v>6</v>
      </c>
      <c r="J53" s="434" t="s">
        <v>1334</v>
      </c>
      <c r="K53" s="95"/>
      <c r="L53" s="156"/>
      <c r="M53" s="435"/>
      <c r="N53" s="435"/>
      <c r="O53" s="432"/>
      <c r="P53" s="95"/>
    </row>
    <row r="54" spans="1:17" s="20" customFormat="1" ht="28.5" hidden="1" customHeight="1" x14ac:dyDescent="0.2">
      <c r="A54" s="94">
        <v>47</v>
      </c>
      <c r="B54" s="94"/>
      <c r="C54" s="156"/>
      <c r="D54" s="225"/>
      <c r="E54" s="226"/>
      <c r="F54" s="432"/>
      <c r="G54" s="95"/>
      <c r="H54" s="433"/>
      <c r="I54" s="94">
        <v>7</v>
      </c>
      <c r="J54" s="434" t="s">
        <v>1335</v>
      </c>
      <c r="K54" s="95"/>
      <c r="L54" s="156"/>
      <c r="M54" s="435"/>
      <c r="N54" s="435"/>
      <c r="O54" s="432"/>
      <c r="P54" s="95"/>
    </row>
    <row r="55" spans="1:17" s="20" customFormat="1" ht="28.5" hidden="1" customHeight="1" x14ac:dyDescent="0.2">
      <c r="A55" s="94">
        <v>48</v>
      </c>
      <c r="B55" s="94"/>
      <c r="C55" s="156"/>
      <c r="D55" s="225"/>
      <c r="E55" s="226"/>
      <c r="F55" s="432"/>
      <c r="G55" s="95"/>
      <c r="H55" s="433"/>
      <c r="I55" s="94">
        <v>8</v>
      </c>
      <c r="J55" s="434" t="s">
        <v>1336</v>
      </c>
      <c r="K55" s="95"/>
      <c r="L55" s="156"/>
      <c r="M55" s="435"/>
      <c r="N55" s="435"/>
      <c r="O55" s="432"/>
      <c r="P55" s="95"/>
    </row>
    <row r="56" spans="1:17" ht="13.5" customHeight="1" x14ac:dyDescent="0.25">
      <c r="A56" s="439"/>
      <c r="B56" s="439"/>
      <c r="C56" s="440"/>
      <c r="D56" s="441"/>
      <c r="E56" s="442"/>
      <c r="F56" s="443"/>
      <c r="G56" s="444"/>
      <c r="H56" s="445"/>
      <c r="I56" s="439"/>
      <c r="J56" s="446"/>
      <c r="K56" s="444"/>
      <c r="L56" s="440"/>
      <c r="M56" s="447"/>
      <c r="N56" s="447"/>
      <c r="O56" s="443"/>
      <c r="P56" s="444"/>
    </row>
    <row r="57" spans="1:17" ht="14.25" customHeight="1" x14ac:dyDescent="0.25">
      <c r="A57" s="448" t="s">
        <v>20</v>
      </c>
      <c r="B57" s="448"/>
      <c r="C57" s="448"/>
      <c r="D57" s="449"/>
      <c r="E57" s="450" t="s">
        <v>0</v>
      </c>
      <c r="F57" s="451" t="s">
        <v>1</v>
      </c>
      <c r="G57" s="452"/>
      <c r="H57" s="453" t="s">
        <v>2</v>
      </c>
      <c r="I57" s="453"/>
      <c r="J57" s="453"/>
      <c r="K57" s="453"/>
      <c r="L57" s="454"/>
      <c r="M57" s="455" t="s">
        <v>3</v>
      </c>
      <c r="N57" s="456" t="s">
        <v>3</v>
      </c>
      <c r="O57" s="452" t="s">
        <v>3</v>
      </c>
      <c r="P57" s="448"/>
      <c r="Q57" s="40"/>
    </row>
  </sheetData>
  <autoFilter ref="B6:G7"/>
  <sortState ref="B8:F15">
    <sortCondition ref="F8:F15"/>
  </sortState>
  <mergeCells count="22">
    <mergeCell ref="A1:P1"/>
    <mergeCell ref="A2:P2"/>
    <mergeCell ref="A3:C3"/>
    <mergeCell ref="D3:E3"/>
    <mergeCell ref="F3:G3"/>
    <mergeCell ref="I3:L3"/>
    <mergeCell ref="N3:P3"/>
    <mergeCell ref="I16:P16"/>
    <mergeCell ref="I26:P26"/>
    <mergeCell ref="I36:P36"/>
    <mergeCell ref="I46:P46"/>
    <mergeCell ref="A4:C4"/>
    <mergeCell ref="D4:E4"/>
    <mergeCell ref="N5:P5"/>
    <mergeCell ref="A6:A7"/>
    <mergeCell ref="B6:B7"/>
    <mergeCell ref="C6:C7"/>
    <mergeCell ref="D6:D7"/>
    <mergeCell ref="E6:E7"/>
    <mergeCell ref="F6:F7"/>
    <mergeCell ref="G6:G7"/>
    <mergeCell ref="I6:P6"/>
  </mergeCells>
  <conditionalFormatting sqref="F8:F55">
    <cfRule type="duplicateValues" dxfId="11"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view="pageBreakPreview" zoomScale="90" zoomScaleNormal="100" zoomScaleSheetLayoutView="90" workbookViewId="0">
      <selection sqref="A1:L1"/>
    </sheetView>
  </sheetViews>
  <sheetFormatPr defaultRowHeight="12.75" x14ac:dyDescent="0.2"/>
  <cols>
    <col min="1" max="1" width="6" style="118" customWidth="1"/>
    <col min="2" max="2" width="12.42578125" style="118" hidden="1" customWidth="1"/>
    <col min="3" max="3" width="7" style="118" customWidth="1"/>
    <col min="4" max="4" width="13.5703125" style="119" customWidth="1"/>
    <col min="5" max="5" width="33.28515625" style="118" customWidth="1"/>
    <col min="6" max="6" width="18.42578125" style="3" customWidth="1"/>
    <col min="7" max="10" width="13.5703125" style="3" customWidth="1"/>
    <col min="11" max="11" width="13.5703125" style="120" customWidth="1"/>
    <col min="12" max="12" width="11.14062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7" customHeight="1" x14ac:dyDescent="0.2">
      <c r="A3" s="565" t="s">
        <v>337</v>
      </c>
      <c r="B3" s="565"/>
      <c r="C3" s="565"/>
      <c r="D3" s="564" t="s">
        <v>518</v>
      </c>
      <c r="E3" s="564"/>
      <c r="F3" s="122" t="s">
        <v>333</v>
      </c>
      <c r="G3" s="560" t="s">
        <v>661</v>
      </c>
      <c r="H3" s="560"/>
      <c r="I3" s="560"/>
      <c r="J3" s="276"/>
      <c r="K3" s="560"/>
      <c r="L3" s="560"/>
    </row>
    <row r="4" spans="1:13" s="4" customFormat="1" ht="17.25" customHeight="1" x14ac:dyDescent="0.2">
      <c r="A4" s="569" t="s">
        <v>338</v>
      </c>
      <c r="B4" s="569"/>
      <c r="C4" s="569"/>
      <c r="D4" s="561" t="s">
        <v>659</v>
      </c>
      <c r="E4" s="561"/>
      <c r="F4" s="124"/>
      <c r="G4" s="123"/>
      <c r="H4" s="569" t="s">
        <v>336</v>
      </c>
      <c r="I4" s="569"/>
      <c r="J4" s="571">
        <v>42032</v>
      </c>
      <c r="K4" s="571"/>
      <c r="L4" s="277">
        <v>0.52083333333333337</v>
      </c>
    </row>
    <row r="5" spans="1:13" ht="1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21.75" customHeight="1" x14ac:dyDescent="0.2">
      <c r="A7" s="572"/>
      <c r="B7" s="572"/>
      <c r="C7" s="568"/>
      <c r="D7" s="568"/>
      <c r="E7" s="572"/>
      <c r="F7" s="572"/>
      <c r="G7" s="125">
        <v>1</v>
      </c>
      <c r="H7" s="125">
        <v>2</v>
      </c>
      <c r="I7" s="125">
        <v>3</v>
      </c>
      <c r="J7" s="125">
        <v>4</v>
      </c>
      <c r="K7" s="595"/>
      <c r="L7" s="595"/>
    </row>
    <row r="8" spans="1:13" s="111" customFormat="1" ht="42.75" customHeight="1" x14ac:dyDescent="0.2">
      <c r="A8" s="126">
        <v>1</v>
      </c>
      <c r="B8" s="127" t="s">
        <v>520</v>
      </c>
      <c r="C8" s="128">
        <v>525</v>
      </c>
      <c r="D8" s="129">
        <v>36637</v>
      </c>
      <c r="E8" s="245" t="s">
        <v>901</v>
      </c>
      <c r="F8" s="245" t="s">
        <v>902</v>
      </c>
      <c r="G8" s="224">
        <v>488</v>
      </c>
      <c r="H8" s="224">
        <v>503</v>
      </c>
      <c r="I8" s="224">
        <v>508</v>
      </c>
      <c r="J8" s="350" t="s">
        <v>1485</v>
      </c>
      <c r="K8" s="293">
        <v>508</v>
      </c>
      <c r="L8" s="130"/>
    </row>
    <row r="9" spans="1:13" s="111" customFormat="1" ht="42.75" customHeight="1" x14ac:dyDescent="0.2">
      <c r="A9" s="126">
        <v>2</v>
      </c>
      <c r="B9" s="127" t="s">
        <v>521</v>
      </c>
      <c r="C9" s="128">
        <v>85</v>
      </c>
      <c r="D9" s="129">
        <v>36896</v>
      </c>
      <c r="E9" s="245" t="s">
        <v>1107</v>
      </c>
      <c r="F9" s="245" t="s">
        <v>751</v>
      </c>
      <c r="G9" s="224">
        <v>502</v>
      </c>
      <c r="H9" s="224">
        <v>495</v>
      </c>
      <c r="I9" s="224">
        <v>494</v>
      </c>
      <c r="J9" s="350">
        <v>438</v>
      </c>
      <c r="K9" s="293">
        <v>502</v>
      </c>
      <c r="L9" s="130"/>
    </row>
    <row r="10" spans="1:13" s="111" customFormat="1" ht="42.75" customHeight="1" x14ac:dyDescent="0.2">
      <c r="A10" s="126">
        <v>3</v>
      </c>
      <c r="B10" s="127" t="s">
        <v>522</v>
      </c>
      <c r="C10" s="128">
        <v>686</v>
      </c>
      <c r="D10" s="129">
        <v>36916</v>
      </c>
      <c r="E10" s="245" t="s">
        <v>1123</v>
      </c>
      <c r="F10" s="245" t="s">
        <v>915</v>
      </c>
      <c r="G10" s="224" t="s">
        <v>1485</v>
      </c>
      <c r="H10" s="224">
        <v>497</v>
      </c>
      <c r="I10" s="224">
        <v>501</v>
      </c>
      <c r="J10" s="350">
        <v>482</v>
      </c>
      <c r="K10" s="293">
        <v>501</v>
      </c>
      <c r="L10" s="130"/>
    </row>
    <row r="11" spans="1:13" s="111" customFormat="1" ht="42.75" customHeight="1" x14ac:dyDescent="0.2">
      <c r="A11" s="126">
        <v>4</v>
      </c>
      <c r="B11" s="127" t="s">
        <v>523</v>
      </c>
      <c r="C11" s="128">
        <v>573</v>
      </c>
      <c r="D11" s="129">
        <v>36526</v>
      </c>
      <c r="E11" s="245" t="s">
        <v>1101</v>
      </c>
      <c r="F11" s="245" t="s">
        <v>905</v>
      </c>
      <c r="G11" s="224">
        <v>465</v>
      </c>
      <c r="H11" s="224">
        <v>478</v>
      </c>
      <c r="I11" s="224">
        <v>498</v>
      </c>
      <c r="J11" s="350">
        <v>498</v>
      </c>
      <c r="K11" s="293">
        <v>498</v>
      </c>
      <c r="L11" s="130"/>
    </row>
    <row r="12" spans="1:13" s="111" customFormat="1" ht="42.75" customHeight="1" x14ac:dyDescent="0.2">
      <c r="A12" s="126">
        <v>5</v>
      </c>
      <c r="B12" s="127" t="s">
        <v>524</v>
      </c>
      <c r="C12" s="128">
        <v>68</v>
      </c>
      <c r="D12" s="129">
        <v>36713</v>
      </c>
      <c r="E12" s="245" t="s">
        <v>829</v>
      </c>
      <c r="F12" s="245" t="s">
        <v>830</v>
      </c>
      <c r="G12" s="224">
        <v>479</v>
      </c>
      <c r="H12" s="224">
        <v>491</v>
      </c>
      <c r="I12" s="224">
        <v>457</v>
      </c>
      <c r="J12" s="350">
        <v>461</v>
      </c>
      <c r="K12" s="293">
        <v>491</v>
      </c>
      <c r="L12" s="130"/>
      <c r="M12" s="112"/>
    </row>
    <row r="13" spans="1:13" s="111" customFormat="1" ht="42.75" customHeight="1" x14ac:dyDescent="0.2">
      <c r="A13" s="126">
        <v>6</v>
      </c>
      <c r="B13" s="127" t="s">
        <v>525</v>
      </c>
      <c r="C13" s="128">
        <v>724</v>
      </c>
      <c r="D13" s="129">
        <v>36591</v>
      </c>
      <c r="E13" s="245" t="s">
        <v>925</v>
      </c>
      <c r="F13" s="245" t="s">
        <v>809</v>
      </c>
      <c r="G13" s="224">
        <v>249</v>
      </c>
      <c r="H13" s="224">
        <v>490</v>
      </c>
      <c r="I13" s="224" t="s">
        <v>1485</v>
      </c>
      <c r="J13" s="350">
        <v>456</v>
      </c>
      <c r="K13" s="293">
        <v>490</v>
      </c>
      <c r="L13" s="130"/>
    </row>
    <row r="14" spans="1:13" s="111" customFormat="1" ht="42.75" customHeight="1" x14ac:dyDescent="0.2">
      <c r="A14" s="126">
        <v>7</v>
      </c>
      <c r="B14" s="127" t="s">
        <v>526</v>
      </c>
      <c r="C14" s="128">
        <v>388</v>
      </c>
      <c r="D14" s="129">
        <v>37093</v>
      </c>
      <c r="E14" s="245" t="s">
        <v>1115</v>
      </c>
      <c r="F14" s="245" t="s">
        <v>271</v>
      </c>
      <c r="G14" s="224">
        <v>474</v>
      </c>
      <c r="H14" s="224">
        <v>488</v>
      </c>
      <c r="I14" s="224">
        <v>470</v>
      </c>
      <c r="J14" s="350">
        <v>487</v>
      </c>
      <c r="K14" s="293">
        <v>488</v>
      </c>
      <c r="L14" s="130"/>
    </row>
    <row r="15" spans="1:13" s="111" customFormat="1" ht="42.75" customHeight="1" x14ac:dyDescent="0.2">
      <c r="A15" s="126">
        <v>8</v>
      </c>
      <c r="B15" s="127" t="s">
        <v>527</v>
      </c>
      <c r="C15" s="128">
        <v>6</v>
      </c>
      <c r="D15" s="129">
        <v>36702</v>
      </c>
      <c r="E15" s="245" t="s">
        <v>1104</v>
      </c>
      <c r="F15" s="245" t="s">
        <v>745</v>
      </c>
      <c r="G15" s="224">
        <v>477</v>
      </c>
      <c r="H15" s="224">
        <v>470</v>
      </c>
      <c r="I15" s="224">
        <v>486</v>
      </c>
      <c r="J15" s="350">
        <v>477</v>
      </c>
      <c r="K15" s="293">
        <v>486</v>
      </c>
      <c r="L15" s="130"/>
    </row>
    <row r="16" spans="1:13" s="111" customFormat="1" ht="42.75" customHeight="1" thickBot="1" x14ac:dyDescent="0.25">
      <c r="A16" s="360">
        <v>9</v>
      </c>
      <c r="B16" s="361" t="s">
        <v>528</v>
      </c>
      <c r="C16" s="362">
        <v>513</v>
      </c>
      <c r="D16" s="363">
        <v>36831</v>
      </c>
      <c r="E16" s="364" t="s">
        <v>900</v>
      </c>
      <c r="F16" s="364" t="s">
        <v>786</v>
      </c>
      <c r="G16" s="365">
        <v>468</v>
      </c>
      <c r="H16" s="365">
        <v>470</v>
      </c>
      <c r="I16" s="365">
        <v>478</v>
      </c>
      <c r="J16" s="366">
        <v>463</v>
      </c>
      <c r="K16" s="367">
        <v>478</v>
      </c>
      <c r="L16" s="368"/>
    </row>
    <row r="17" spans="1:13" s="111" customFormat="1" ht="42.75" customHeight="1" x14ac:dyDescent="0.2">
      <c r="A17" s="351">
        <v>10</v>
      </c>
      <c r="B17" s="352" t="s">
        <v>529</v>
      </c>
      <c r="C17" s="353">
        <v>137</v>
      </c>
      <c r="D17" s="354">
        <v>36977</v>
      </c>
      <c r="E17" s="355" t="s">
        <v>941</v>
      </c>
      <c r="F17" s="355" t="s">
        <v>732</v>
      </c>
      <c r="G17" s="356" t="s">
        <v>1485</v>
      </c>
      <c r="H17" s="356" t="s">
        <v>1485</v>
      </c>
      <c r="I17" s="356">
        <v>352</v>
      </c>
      <c r="J17" s="357">
        <v>468</v>
      </c>
      <c r="K17" s="358">
        <v>468</v>
      </c>
      <c r="L17" s="359"/>
    </row>
    <row r="18" spans="1:13" s="111" customFormat="1" ht="42.75" customHeight="1" x14ac:dyDescent="0.2">
      <c r="A18" s="126">
        <v>11</v>
      </c>
      <c r="B18" s="127" t="s">
        <v>530</v>
      </c>
      <c r="C18" s="128">
        <v>578</v>
      </c>
      <c r="D18" s="129">
        <v>37102</v>
      </c>
      <c r="E18" s="245" t="s">
        <v>906</v>
      </c>
      <c r="F18" s="245" t="s">
        <v>794</v>
      </c>
      <c r="G18" s="224" t="s">
        <v>513</v>
      </c>
      <c r="H18" s="224" t="s">
        <v>1485</v>
      </c>
      <c r="I18" s="224" t="s">
        <v>1485</v>
      </c>
      <c r="J18" s="350">
        <v>468</v>
      </c>
      <c r="K18" s="293">
        <v>468</v>
      </c>
      <c r="L18" s="130"/>
    </row>
    <row r="19" spans="1:13" s="111" customFormat="1" ht="42.75" customHeight="1" x14ac:dyDescent="0.2">
      <c r="A19" s="126">
        <v>12</v>
      </c>
      <c r="B19" s="127" t="s">
        <v>531</v>
      </c>
      <c r="C19" s="128">
        <v>260</v>
      </c>
      <c r="D19" s="129">
        <v>37166</v>
      </c>
      <c r="E19" s="245" t="s">
        <v>1112</v>
      </c>
      <c r="F19" s="245" t="s">
        <v>854</v>
      </c>
      <c r="G19" s="224">
        <v>456</v>
      </c>
      <c r="H19" s="224">
        <v>467</v>
      </c>
      <c r="I19" s="224">
        <v>431</v>
      </c>
      <c r="J19" s="350">
        <v>461</v>
      </c>
      <c r="K19" s="293">
        <v>467</v>
      </c>
      <c r="L19" s="130"/>
      <c r="M19" s="112"/>
    </row>
    <row r="20" spans="1:13" s="111" customFormat="1" ht="42.75" customHeight="1" x14ac:dyDescent="0.2">
      <c r="A20" s="126">
        <v>13</v>
      </c>
      <c r="B20" s="127" t="s">
        <v>532</v>
      </c>
      <c r="C20" s="128">
        <v>241</v>
      </c>
      <c r="D20" s="129">
        <v>36709</v>
      </c>
      <c r="E20" s="245" t="s">
        <v>1111</v>
      </c>
      <c r="F20" s="245" t="s">
        <v>763</v>
      </c>
      <c r="G20" s="224">
        <v>453</v>
      </c>
      <c r="H20" s="224">
        <v>467</v>
      </c>
      <c r="I20" s="224">
        <v>467</v>
      </c>
      <c r="J20" s="350">
        <v>457</v>
      </c>
      <c r="K20" s="293">
        <v>467</v>
      </c>
      <c r="L20" s="130"/>
    </row>
    <row r="21" spans="1:13" s="111" customFormat="1" ht="42.75" customHeight="1" x14ac:dyDescent="0.2">
      <c r="A21" s="126">
        <v>14</v>
      </c>
      <c r="B21" s="127" t="s">
        <v>533</v>
      </c>
      <c r="C21" s="128">
        <v>745</v>
      </c>
      <c r="D21" s="129">
        <v>36853</v>
      </c>
      <c r="E21" s="245" t="s">
        <v>932</v>
      </c>
      <c r="F21" s="245" t="s">
        <v>933</v>
      </c>
      <c r="G21" s="224">
        <v>452</v>
      </c>
      <c r="H21" s="224">
        <v>452</v>
      </c>
      <c r="I21" s="224">
        <v>418</v>
      </c>
      <c r="J21" s="350">
        <v>462</v>
      </c>
      <c r="K21" s="293">
        <v>462</v>
      </c>
      <c r="L21" s="130"/>
    </row>
    <row r="22" spans="1:13" s="111" customFormat="1" ht="42.75" customHeight="1" x14ac:dyDescent="0.2">
      <c r="A22" s="126">
        <v>15</v>
      </c>
      <c r="B22" s="127" t="s">
        <v>534</v>
      </c>
      <c r="C22" s="128">
        <v>12</v>
      </c>
      <c r="D22" s="129">
        <v>37085</v>
      </c>
      <c r="E22" s="245" t="s">
        <v>826</v>
      </c>
      <c r="F22" s="245" t="s">
        <v>745</v>
      </c>
      <c r="G22" s="224">
        <v>407</v>
      </c>
      <c r="H22" s="224">
        <v>441</v>
      </c>
      <c r="I22" s="224" t="s">
        <v>1485</v>
      </c>
      <c r="J22" s="350">
        <v>399</v>
      </c>
      <c r="K22" s="293">
        <v>441</v>
      </c>
      <c r="L22" s="130"/>
    </row>
    <row r="23" spans="1:13" s="111" customFormat="1" ht="42.75" customHeight="1" x14ac:dyDescent="0.2">
      <c r="A23" s="126">
        <v>16</v>
      </c>
      <c r="B23" s="127" t="s">
        <v>535</v>
      </c>
      <c r="C23" s="128">
        <v>707</v>
      </c>
      <c r="D23" s="129">
        <v>37222</v>
      </c>
      <c r="E23" s="245" t="s">
        <v>922</v>
      </c>
      <c r="F23" s="245" t="s">
        <v>915</v>
      </c>
      <c r="G23" s="224">
        <v>429</v>
      </c>
      <c r="H23" s="224" t="s">
        <v>1485</v>
      </c>
      <c r="I23" s="224">
        <v>420</v>
      </c>
      <c r="J23" s="350" t="s">
        <v>1485</v>
      </c>
      <c r="K23" s="293">
        <v>429</v>
      </c>
      <c r="L23" s="130"/>
    </row>
    <row r="24" spans="1:13" s="111" customFormat="1" ht="42.75" customHeight="1" x14ac:dyDescent="0.2">
      <c r="A24" s="126">
        <v>17</v>
      </c>
      <c r="B24" s="127" t="s">
        <v>536</v>
      </c>
      <c r="C24" s="128">
        <v>104</v>
      </c>
      <c r="D24" s="129">
        <v>37470</v>
      </c>
      <c r="E24" s="245" t="s">
        <v>722</v>
      </c>
      <c r="F24" s="245" t="s">
        <v>723</v>
      </c>
      <c r="G24" s="224">
        <v>376</v>
      </c>
      <c r="H24" s="224">
        <v>407</v>
      </c>
      <c r="I24" s="224">
        <v>409</v>
      </c>
      <c r="J24" s="350" t="s">
        <v>1485</v>
      </c>
      <c r="K24" s="293">
        <v>409</v>
      </c>
      <c r="L24" s="130"/>
    </row>
    <row r="25" spans="1:13" s="111" customFormat="1" ht="42.75" customHeight="1" x14ac:dyDescent="0.2">
      <c r="A25" s="126">
        <v>18</v>
      </c>
      <c r="B25" s="127" t="s">
        <v>537</v>
      </c>
      <c r="C25" s="128">
        <v>67</v>
      </c>
      <c r="D25" s="129">
        <v>37063</v>
      </c>
      <c r="E25" s="245" t="s">
        <v>940</v>
      </c>
      <c r="F25" s="245" t="s">
        <v>830</v>
      </c>
      <c r="G25" s="224">
        <v>405</v>
      </c>
      <c r="H25" s="224">
        <v>379</v>
      </c>
      <c r="I25" s="224">
        <v>406</v>
      </c>
      <c r="J25" s="350">
        <v>402</v>
      </c>
      <c r="K25" s="293">
        <v>406</v>
      </c>
      <c r="L25" s="130"/>
    </row>
    <row r="26" spans="1:13" s="111" customFormat="1" ht="42.75" customHeight="1" x14ac:dyDescent="0.2">
      <c r="A26" s="126" t="s">
        <v>513</v>
      </c>
      <c r="B26" s="127" t="s">
        <v>538</v>
      </c>
      <c r="C26" s="128">
        <v>146</v>
      </c>
      <c r="D26" s="129">
        <v>36886</v>
      </c>
      <c r="E26" s="245" t="s">
        <v>943</v>
      </c>
      <c r="F26" s="245" t="s">
        <v>732</v>
      </c>
      <c r="G26" s="224" t="s">
        <v>1485</v>
      </c>
      <c r="H26" s="224" t="s">
        <v>513</v>
      </c>
      <c r="I26" s="224" t="s">
        <v>513</v>
      </c>
      <c r="J26" s="350" t="s">
        <v>513</v>
      </c>
      <c r="K26" s="293" t="s">
        <v>1488</v>
      </c>
      <c r="L26" s="130"/>
      <c r="M26" s="112"/>
    </row>
    <row r="27" spans="1:13" s="111" customFormat="1" ht="42.75" customHeight="1" x14ac:dyDescent="0.2">
      <c r="A27" s="126" t="s">
        <v>513</v>
      </c>
      <c r="B27" s="127" t="s">
        <v>539</v>
      </c>
      <c r="C27" s="128">
        <v>17</v>
      </c>
      <c r="D27" s="129">
        <v>36803</v>
      </c>
      <c r="E27" s="245" t="s">
        <v>1105</v>
      </c>
      <c r="F27" s="245" t="s">
        <v>745</v>
      </c>
      <c r="G27" s="224" t="s">
        <v>1485</v>
      </c>
      <c r="H27" s="224" t="s">
        <v>1485</v>
      </c>
      <c r="I27" s="224" t="s">
        <v>1485</v>
      </c>
      <c r="J27" s="350" t="s">
        <v>1485</v>
      </c>
      <c r="K27" s="293" t="s">
        <v>1488</v>
      </c>
      <c r="L27" s="130"/>
    </row>
    <row r="28" spans="1:13" s="111" customFormat="1" ht="42.75" customHeight="1" x14ac:dyDescent="0.2">
      <c r="A28" s="126" t="s">
        <v>513</v>
      </c>
      <c r="B28" s="127" t="s">
        <v>540</v>
      </c>
      <c r="C28" s="128">
        <v>154</v>
      </c>
      <c r="D28" s="129">
        <v>36530</v>
      </c>
      <c r="E28" s="245" t="s">
        <v>1125</v>
      </c>
      <c r="F28" s="245" t="s">
        <v>732</v>
      </c>
      <c r="G28" s="224" t="s">
        <v>513</v>
      </c>
      <c r="H28" s="224" t="s">
        <v>513</v>
      </c>
      <c r="I28" s="224" t="s">
        <v>513</v>
      </c>
      <c r="J28" s="350" t="s">
        <v>513</v>
      </c>
      <c r="K28" s="293" t="s">
        <v>1478</v>
      </c>
      <c r="L28" s="130"/>
    </row>
    <row r="29" spans="1:13" s="111" customFormat="1" ht="42.75" customHeight="1" x14ac:dyDescent="0.2">
      <c r="A29" s="126"/>
      <c r="B29" s="127" t="s">
        <v>541</v>
      </c>
      <c r="C29" s="128" t="s">
        <v>1519</v>
      </c>
      <c r="D29" s="129" t="s">
        <v>1519</v>
      </c>
      <c r="E29" s="245" t="s">
        <v>1519</v>
      </c>
      <c r="F29" s="245" t="s">
        <v>1519</v>
      </c>
      <c r="G29" s="224"/>
      <c r="H29" s="224"/>
      <c r="I29" s="224"/>
      <c r="J29" s="243"/>
      <c r="K29" s="293">
        <v>0</v>
      </c>
      <c r="L29" s="130"/>
    </row>
    <row r="30" spans="1:13" s="111" customFormat="1" ht="42.75" customHeight="1" x14ac:dyDescent="0.2">
      <c r="A30" s="126"/>
      <c r="B30" s="127" t="s">
        <v>542</v>
      </c>
      <c r="C30" s="128" t="s">
        <v>1519</v>
      </c>
      <c r="D30" s="129" t="s">
        <v>1519</v>
      </c>
      <c r="E30" s="245" t="s">
        <v>1519</v>
      </c>
      <c r="F30" s="245" t="s">
        <v>1519</v>
      </c>
      <c r="G30" s="224"/>
      <c r="H30" s="224"/>
      <c r="I30" s="224"/>
      <c r="J30" s="243"/>
      <c r="K30" s="293">
        <v>0</v>
      </c>
      <c r="L30" s="130"/>
    </row>
    <row r="31" spans="1:13" s="111" customFormat="1" ht="42.75" customHeight="1" x14ac:dyDescent="0.2">
      <c r="A31" s="126"/>
      <c r="B31" s="127" t="s">
        <v>543</v>
      </c>
      <c r="C31" s="128" t="s">
        <v>1519</v>
      </c>
      <c r="D31" s="129" t="s">
        <v>1519</v>
      </c>
      <c r="E31" s="245" t="s">
        <v>1519</v>
      </c>
      <c r="F31" s="245" t="s">
        <v>1519</v>
      </c>
      <c r="G31" s="224"/>
      <c r="H31" s="224"/>
      <c r="I31" s="224"/>
      <c r="J31" s="243"/>
      <c r="K31" s="293">
        <v>0</v>
      </c>
      <c r="L31" s="130"/>
    </row>
    <row r="32" spans="1:13" s="111" customFormat="1" ht="42.75" customHeight="1" x14ac:dyDescent="0.2">
      <c r="A32" s="126"/>
      <c r="B32" s="127" t="s">
        <v>544</v>
      </c>
      <c r="C32" s="128" t="s">
        <v>1519</v>
      </c>
      <c r="D32" s="129" t="s">
        <v>1519</v>
      </c>
      <c r="E32" s="245" t="s">
        <v>1519</v>
      </c>
      <c r="F32" s="245" t="s">
        <v>1519</v>
      </c>
      <c r="G32" s="224"/>
      <c r="H32" s="224"/>
      <c r="I32" s="224"/>
      <c r="J32" s="243"/>
      <c r="K32" s="293">
        <v>0</v>
      </c>
      <c r="L32" s="130"/>
    </row>
    <row r="33" spans="1:12" s="115" customFormat="1" ht="9" customHeight="1" x14ac:dyDescent="0.2">
      <c r="A33" s="113"/>
      <c r="B33" s="113"/>
      <c r="C33" s="113"/>
      <c r="D33" s="114"/>
      <c r="E33" s="113"/>
      <c r="K33" s="116"/>
      <c r="L33" s="113"/>
    </row>
    <row r="34" spans="1:12" s="115" customFormat="1" ht="25.5" customHeight="1" x14ac:dyDescent="0.2">
      <c r="A34" s="566" t="s">
        <v>4</v>
      </c>
      <c r="B34" s="566"/>
      <c r="C34" s="566"/>
      <c r="D34" s="566"/>
      <c r="E34" s="117" t="s">
        <v>0</v>
      </c>
      <c r="F34" s="117" t="s">
        <v>1</v>
      </c>
      <c r="G34" s="567" t="s">
        <v>2</v>
      </c>
      <c r="H34" s="567"/>
      <c r="I34" s="567"/>
      <c r="J34" s="567"/>
      <c r="K34" s="567" t="s">
        <v>3</v>
      </c>
      <c r="L34" s="567"/>
    </row>
  </sheetData>
  <sortState ref="C26:K28">
    <sortCondition descending="1" ref="K26"/>
  </sortState>
  <mergeCells count="23">
    <mergeCell ref="A4:C4"/>
    <mergeCell ref="D4:E4"/>
    <mergeCell ref="H4:I4"/>
    <mergeCell ref="J4:K4"/>
    <mergeCell ref="D6:D7"/>
    <mergeCell ref="E6:E7"/>
    <mergeCell ref="F6:F7"/>
    <mergeCell ref="K5:L5"/>
    <mergeCell ref="G6:J6"/>
    <mergeCell ref="K6:K7"/>
    <mergeCell ref="L6:L7"/>
    <mergeCell ref="A1:L1"/>
    <mergeCell ref="A2:L2"/>
    <mergeCell ref="A3:C3"/>
    <mergeCell ref="D3:E3"/>
    <mergeCell ref="K3:L3"/>
    <mergeCell ref="G3:I3"/>
    <mergeCell ref="A34:D34"/>
    <mergeCell ref="G34:J34"/>
    <mergeCell ref="K34:L34"/>
    <mergeCell ref="A6:A7"/>
    <mergeCell ref="B6:B7"/>
    <mergeCell ref="C6:C7"/>
  </mergeCells>
  <conditionalFormatting sqref="K8:K32">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303"/>
  <sheetViews>
    <sheetView view="pageBreakPreview" zoomScale="90" zoomScaleNormal="100" zoomScaleSheetLayoutView="90" workbookViewId="0">
      <pane ySplit="1" topLeftCell="A2" activePane="bottomLeft" state="frozen"/>
      <selection pane="bottomLeft" sqref="A1:M1"/>
    </sheetView>
  </sheetViews>
  <sheetFormatPr defaultColWidth="6.140625" defaultRowHeight="15.75" x14ac:dyDescent="0.25"/>
  <cols>
    <col min="1" max="1" width="6.140625" style="163" customWidth="1"/>
    <col min="2" max="2" width="15.42578125" style="168" customWidth="1"/>
    <col min="3" max="3" width="8.7109375" style="222" customWidth="1"/>
    <col min="4" max="4" width="8.7109375" style="222" hidden="1" customWidth="1"/>
    <col min="5" max="5" width="11.7109375" style="163" customWidth="1"/>
    <col min="6" max="6" width="28.28515625" style="160" customWidth="1"/>
    <col min="7" max="7" width="12.85546875" style="163" customWidth="1"/>
    <col min="8" max="8" width="11.42578125" style="163" customWidth="1"/>
    <col min="9" max="9" width="12.42578125" style="221" customWidth="1"/>
    <col min="10" max="10" width="9.5703125" style="169" customWidth="1"/>
    <col min="11" max="12" width="8.5703125" style="170" customWidth="1"/>
    <col min="13" max="13" width="8.5703125" style="168" customWidth="1"/>
    <col min="14" max="16384" width="6.140625" style="160"/>
  </cols>
  <sheetData>
    <row r="1" spans="1:13" ht="44.25" customHeight="1" x14ac:dyDescent="0.25">
      <c r="A1" s="518" t="s">
        <v>668</v>
      </c>
      <c r="B1" s="518"/>
      <c r="C1" s="518"/>
      <c r="D1" s="518"/>
      <c r="E1" s="518"/>
      <c r="F1" s="519"/>
      <c r="G1" s="519"/>
      <c r="H1" s="519"/>
      <c r="I1" s="519"/>
      <c r="J1" s="519"/>
      <c r="K1" s="518"/>
      <c r="L1" s="518"/>
      <c r="M1" s="518"/>
    </row>
    <row r="2" spans="1:13" ht="44.25" customHeight="1" x14ac:dyDescent="0.25">
      <c r="A2" s="520" t="s">
        <v>659</v>
      </c>
      <c r="B2" s="520"/>
      <c r="C2" s="520"/>
      <c r="D2" s="520"/>
      <c r="E2" s="520"/>
      <c r="F2" s="520"/>
      <c r="G2" s="521" t="s">
        <v>272</v>
      </c>
      <c r="H2" s="521"/>
      <c r="I2" s="229"/>
      <c r="J2" s="522">
        <v>42032.770646643519</v>
      </c>
      <c r="K2" s="522"/>
      <c r="L2" s="522"/>
      <c r="M2" s="522"/>
    </row>
    <row r="3" spans="1:13" s="163" customFormat="1" ht="45" customHeight="1" x14ac:dyDescent="0.25">
      <c r="A3" s="161" t="s">
        <v>27</v>
      </c>
      <c r="B3" s="162" t="s">
        <v>39</v>
      </c>
      <c r="C3" s="162" t="s">
        <v>259</v>
      </c>
      <c r="D3" s="162"/>
      <c r="E3" s="161" t="s">
        <v>23</v>
      </c>
      <c r="F3" s="161" t="s">
        <v>7</v>
      </c>
      <c r="G3" s="161" t="s">
        <v>57</v>
      </c>
      <c r="H3" s="161" t="s">
        <v>508</v>
      </c>
      <c r="I3" s="219" t="s">
        <v>512</v>
      </c>
      <c r="J3" s="215" t="s">
        <v>61</v>
      </c>
      <c r="K3" s="216" t="s">
        <v>509</v>
      </c>
      <c r="L3" s="216" t="s">
        <v>510</v>
      </c>
      <c r="M3" s="217" t="s">
        <v>511</v>
      </c>
    </row>
    <row r="4" spans="1:13" s="167" customFormat="1" ht="22.5" customHeight="1" x14ac:dyDescent="0.2">
      <c r="A4" s="107">
        <v>1</v>
      </c>
      <c r="B4" s="164" t="s">
        <v>1159</v>
      </c>
      <c r="C4" s="164">
        <v>419</v>
      </c>
      <c r="D4" s="164"/>
      <c r="E4" s="326">
        <v>37153</v>
      </c>
      <c r="F4" s="327" t="s">
        <v>884</v>
      </c>
      <c r="G4" s="220" t="s">
        <v>271</v>
      </c>
      <c r="H4" s="107" t="s">
        <v>674</v>
      </c>
      <c r="I4" s="220" t="s">
        <v>675</v>
      </c>
      <c r="J4" s="110">
        <v>790</v>
      </c>
      <c r="K4" s="166" t="s">
        <v>1145</v>
      </c>
      <c r="L4" s="166" t="s">
        <v>1135</v>
      </c>
      <c r="M4" s="108"/>
    </row>
    <row r="5" spans="1:13" s="167" customFormat="1" ht="22.5" customHeight="1" x14ac:dyDescent="0.2">
      <c r="A5" s="107">
        <v>2</v>
      </c>
      <c r="B5" s="164" t="s">
        <v>1150</v>
      </c>
      <c r="C5" s="164">
        <v>534</v>
      </c>
      <c r="D5" s="164"/>
      <c r="E5" s="326">
        <v>36576</v>
      </c>
      <c r="F5" s="327" t="s">
        <v>903</v>
      </c>
      <c r="G5" s="220" t="s">
        <v>902</v>
      </c>
      <c r="H5" s="107" t="s">
        <v>674</v>
      </c>
      <c r="I5" s="220" t="s">
        <v>675</v>
      </c>
      <c r="J5" s="110">
        <v>805</v>
      </c>
      <c r="K5" s="166" t="s">
        <v>1144</v>
      </c>
      <c r="L5" s="166" t="s">
        <v>1135</v>
      </c>
      <c r="M5" s="108"/>
    </row>
    <row r="6" spans="1:13" s="167" customFormat="1" ht="22.5" customHeight="1" x14ac:dyDescent="0.2">
      <c r="A6" s="107">
        <v>3</v>
      </c>
      <c r="B6" s="164" t="s">
        <v>328</v>
      </c>
      <c r="C6" s="164">
        <v>575</v>
      </c>
      <c r="D6" s="164"/>
      <c r="E6" s="326">
        <v>36794</v>
      </c>
      <c r="F6" s="327" t="s">
        <v>904</v>
      </c>
      <c r="G6" s="220" t="s">
        <v>905</v>
      </c>
      <c r="H6" s="107" t="s">
        <v>674</v>
      </c>
      <c r="I6" s="220" t="s">
        <v>675</v>
      </c>
      <c r="J6" s="110">
        <v>809</v>
      </c>
      <c r="K6" s="166" t="s">
        <v>1143</v>
      </c>
      <c r="L6" s="166" t="s">
        <v>1135</v>
      </c>
      <c r="M6" s="108"/>
    </row>
    <row r="7" spans="1:13" s="167" customFormat="1" ht="22.5" customHeight="1" x14ac:dyDescent="0.2">
      <c r="A7" s="107">
        <v>4</v>
      </c>
      <c r="B7" s="164" t="s">
        <v>320</v>
      </c>
      <c r="C7" s="164">
        <v>428</v>
      </c>
      <c r="D7" s="164"/>
      <c r="E7" s="326">
        <v>36692</v>
      </c>
      <c r="F7" s="327" t="s">
        <v>890</v>
      </c>
      <c r="G7" s="220" t="s">
        <v>888</v>
      </c>
      <c r="H7" s="107" t="s">
        <v>674</v>
      </c>
      <c r="I7" s="220" t="s">
        <v>675</v>
      </c>
      <c r="J7" s="110">
        <v>810</v>
      </c>
      <c r="K7" s="166" t="s">
        <v>1142</v>
      </c>
      <c r="L7" s="166" t="s">
        <v>1135</v>
      </c>
      <c r="M7" s="108"/>
    </row>
    <row r="8" spans="1:13" s="167" customFormat="1" ht="22.5" customHeight="1" x14ac:dyDescent="0.2">
      <c r="A8" s="107">
        <v>5</v>
      </c>
      <c r="B8" s="164" t="s">
        <v>312</v>
      </c>
      <c r="C8" s="164">
        <v>525</v>
      </c>
      <c r="D8" s="164"/>
      <c r="E8" s="326">
        <v>36637</v>
      </c>
      <c r="F8" s="327" t="s">
        <v>901</v>
      </c>
      <c r="G8" s="220" t="s">
        <v>902</v>
      </c>
      <c r="H8" s="107" t="s">
        <v>674</v>
      </c>
      <c r="I8" s="220" t="s">
        <v>675</v>
      </c>
      <c r="J8" s="110">
        <v>810</v>
      </c>
      <c r="K8" s="166" t="s">
        <v>1141</v>
      </c>
      <c r="L8" s="166" t="s">
        <v>1135</v>
      </c>
      <c r="M8" s="108"/>
    </row>
    <row r="9" spans="1:13" s="167" customFormat="1" ht="22.5" customHeight="1" x14ac:dyDescent="0.2">
      <c r="A9" s="107">
        <v>6</v>
      </c>
      <c r="B9" s="164" t="s">
        <v>304</v>
      </c>
      <c r="C9" s="164">
        <v>8</v>
      </c>
      <c r="D9" s="164"/>
      <c r="E9" s="326">
        <v>36973</v>
      </c>
      <c r="F9" s="327" t="s">
        <v>825</v>
      </c>
      <c r="G9" s="220" t="s">
        <v>745</v>
      </c>
      <c r="H9" s="107" t="s">
        <v>674</v>
      </c>
      <c r="I9" s="220" t="s">
        <v>675</v>
      </c>
      <c r="J9" s="110" t="s">
        <v>934</v>
      </c>
      <c r="K9" s="166" t="s">
        <v>1140</v>
      </c>
      <c r="L9" s="166" t="s">
        <v>1135</v>
      </c>
      <c r="M9" s="108"/>
    </row>
    <row r="10" spans="1:13" s="167" customFormat="1" ht="22.5" customHeight="1" x14ac:dyDescent="0.2">
      <c r="A10" s="107">
        <v>7</v>
      </c>
      <c r="B10" s="164" t="s">
        <v>296</v>
      </c>
      <c r="C10" s="164">
        <v>68</v>
      </c>
      <c r="D10" s="164"/>
      <c r="E10" s="326">
        <v>36713</v>
      </c>
      <c r="F10" s="327" t="s">
        <v>829</v>
      </c>
      <c r="G10" s="220" t="s">
        <v>830</v>
      </c>
      <c r="H10" s="107" t="s">
        <v>674</v>
      </c>
      <c r="I10" s="220" t="s">
        <v>675</v>
      </c>
      <c r="J10" s="110">
        <v>820</v>
      </c>
      <c r="K10" s="166" t="s">
        <v>1139</v>
      </c>
      <c r="L10" s="166" t="s">
        <v>1135</v>
      </c>
      <c r="M10" s="108"/>
    </row>
    <row r="11" spans="1:13" s="167" customFormat="1" ht="22.5" customHeight="1" x14ac:dyDescent="0.2">
      <c r="A11" s="107">
        <v>8</v>
      </c>
      <c r="B11" s="164" t="s">
        <v>163</v>
      </c>
      <c r="C11" s="164">
        <v>430</v>
      </c>
      <c r="D11" s="164"/>
      <c r="E11" s="326">
        <v>36725</v>
      </c>
      <c r="F11" s="327" t="s">
        <v>891</v>
      </c>
      <c r="G11" s="220" t="s">
        <v>888</v>
      </c>
      <c r="H11" s="107" t="s">
        <v>674</v>
      </c>
      <c r="I11" s="220" t="s">
        <v>675</v>
      </c>
      <c r="J11" s="110">
        <v>820</v>
      </c>
      <c r="K11" s="166" t="s">
        <v>1138</v>
      </c>
      <c r="L11" s="166" t="s">
        <v>1135</v>
      </c>
      <c r="M11" s="108"/>
    </row>
    <row r="12" spans="1:13" s="167" customFormat="1" ht="22.5" customHeight="1" x14ac:dyDescent="0.2">
      <c r="A12" s="107">
        <v>9</v>
      </c>
      <c r="B12" s="164" t="s">
        <v>157</v>
      </c>
      <c r="C12" s="164">
        <v>439</v>
      </c>
      <c r="D12" s="164"/>
      <c r="E12" s="326">
        <v>37704</v>
      </c>
      <c r="F12" s="327" t="s">
        <v>894</v>
      </c>
      <c r="G12" s="220" t="s">
        <v>888</v>
      </c>
      <c r="H12" s="107" t="s">
        <v>674</v>
      </c>
      <c r="I12" s="220" t="s">
        <v>675</v>
      </c>
      <c r="J12" s="110">
        <v>820</v>
      </c>
      <c r="K12" s="166" t="s">
        <v>1137</v>
      </c>
      <c r="L12" s="166" t="s">
        <v>1135</v>
      </c>
      <c r="M12" s="108"/>
    </row>
    <row r="13" spans="1:13" s="167" customFormat="1" ht="22.5" customHeight="1" x14ac:dyDescent="0.2">
      <c r="A13" s="107">
        <v>10</v>
      </c>
      <c r="B13" s="164" t="s">
        <v>151</v>
      </c>
      <c r="C13" s="164">
        <v>578</v>
      </c>
      <c r="D13" s="164"/>
      <c r="E13" s="326">
        <v>37102</v>
      </c>
      <c r="F13" s="327" t="s">
        <v>906</v>
      </c>
      <c r="G13" s="220" t="s">
        <v>794</v>
      </c>
      <c r="H13" s="107" t="s">
        <v>674</v>
      </c>
      <c r="I13" s="220" t="s">
        <v>675</v>
      </c>
      <c r="J13" s="110">
        <v>820</v>
      </c>
      <c r="K13" s="166" t="s">
        <v>1136</v>
      </c>
      <c r="L13" s="166" t="s">
        <v>1135</v>
      </c>
      <c r="M13" s="108"/>
    </row>
    <row r="14" spans="1:13" s="167" customFormat="1" ht="22.5" customHeight="1" x14ac:dyDescent="0.2">
      <c r="A14" s="107">
        <v>11</v>
      </c>
      <c r="B14" s="164" t="s">
        <v>145</v>
      </c>
      <c r="C14" s="164">
        <v>383</v>
      </c>
      <c r="D14" s="164"/>
      <c r="E14" s="326">
        <v>36892</v>
      </c>
      <c r="F14" s="327" t="s">
        <v>877</v>
      </c>
      <c r="G14" s="220" t="s">
        <v>271</v>
      </c>
      <c r="H14" s="107" t="s">
        <v>674</v>
      </c>
      <c r="I14" s="220" t="s">
        <v>675</v>
      </c>
      <c r="J14" s="110">
        <v>821</v>
      </c>
      <c r="K14" s="166" t="s">
        <v>1135</v>
      </c>
      <c r="L14" s="166" t="s">
        <v>1135</v>
      </c>
      <c r="M14" s="108"/>
    </row>
    <row r="15" spans="1:13" s="167" customFormat="1" ht="22.5" customHeight="1" x14ac:dyDescent="0.2">
      <c r="A15" s="107">
        <v>12</v>
      </c>
      <c r="B15" s="164" t="s">
        <v>139</v>
      </c>
      <c r="C15" s="164">
        <v>745</v>
      </c>
      <c r="D15" s="164"/>
      <c r="E15" s="326">
        <v>36853</v>
      </c>
      <c r="F15" s="327" t="s">
        <v>932</v>
      </c>
      <c r="G15" s="220" t="s">
        <v>933</v>
      </c>
      <c r="H15" s="107" t="s">
        <v>674</v>
      </c>
      <c r="I15" s="220" t="s">
        <v>675</v>
      </c>
      <c r="J15" s="110">
        <v>821</v>
      </c>
      <c r="K15" s="166" t="s">
        <v>1134</v>
      </c>
      <c r="L15" s="166" t="s">
        <v>1135</v>
      </c>
      <c r="M15" s="108"/>
    </row>
    <row r="16" spans="1:13" s="167" customFormat="1" ht="22.5" customHeight="1" x14ac:dyDescent="0.2">
      <c r="A16" s="107">
        <v>13</v>
      </c>
      <c r="B16" s="164" t="s">
        <v>133</v>
      </c>
      <c r="C16" s="164">
        <v>513</v>
      </c>
      <c r="D16" s="164"/>
      <c r="E16" s="326">
        <v>36831</v>
      </c>
      <c r="F16" s="327" t="s">
        <v>900</v>
      </c>
      <c r="G16" s="220" t="s">
        <v>786</v>
      </c>
      <c r="H16" s="107" t="s">
        <v>674</v>
      </c>
      <c r="I16" s="220" t="s">
        <v>675</v>
      </c>
      <c r="J16" s="110">
        <v>822</v>
      </c>
      <c r="K16" s="166" t="s">
        <v>1133</v>
      </c>
      <c r="L16" s="166" t="s">
        <v>1135</v>
      </c>
      <c r="M16" s="108"/>
    </row>
    <row r="17" spans="1:13" s="167" customFormat="1" ht="22.5" customHeight="1" x14ac:dyDescent="0.2">
      <c r="A17" s="107">
        <v>14</v>
      </c>
      <c r="B17" s="164" t="s">
        <v>127</v>
      </c>
      <c r="C17" s="164">
        <v>30</v>
      </c>
      <c r="D17" s="164"/>
      <c r="E17" s="326">
        <v>36892</v>
      </c>
      <c r="F17" s="327" t="s">
        <v>827</v>
      </c>
      <c r="G17" s="220" t="s">
        <v>749</v>
      </c>
      <c r="H17" s="107" t="s">
        <v>674</v>
      </c>
      <c r="I17" s="220" t="s">
        <v>675</v>
      </c>
      <c r="J17" s="110">
        <v>824</v>
      </c>
      <c r="K17" s="166" t="s">
        <v>1132</v>
      </c>
      <c r="L17" s="166" t="s">
        <v>1135</v>
      </c>
      <c r="M17" s="108"/>
    </row>
    <row r="18" spans="1:13" s="167" customFormat="1" ht="22.5" customHeight="1" x14ac:dyDescent="0.2">
      <c r="A18" s="107">
        <v>15</v>
      </c>
      <c r="B18" s="164" t="s">
        <v>1160</v>
      </c>
      <c r="C18" s="164">
        <v>250</v>
      </c>
      <c r="D18" s="164"/>
      <c r="E18" s="326">
        <v>37340</v>
      </c>
      <c r="F18" s="327" t="s">
        <v>852</v>
      </c>
      <c r="G18" s="220" t="s">
        <v>737</v>
      </c>
      <c r="H18" s="107" t="s">
        <v>674</v>
      </c>
      <c r="I18" s="220" t="s">
        <v>675</v>
      </c>
      <c r="J18" s="110">
        <v>824</v>
      </c>
      <c r="K18" s="166" t="s">
        <v>1145</v>
      </c>
      <c r="L18" s="166" t="s">
        <v>1136</v>
      </c>
      <c r="M18" s="108"/>
    </row>
    <row r="19" spans="1:13" s="167" customFormat="1" ht="22.5" customHeight="1" x14ac:dyDescent="0.2">
      <c r="A19" s="107">
        <v>16</v>
      </c>
      <c r="B19" s="164" t="s">
        <v>1151</v>
      </c>
      <c r="C19" s="164">
        <v>391</v>
      </c>
      <c r="D19" s="164"/>
      <c r="E19" s="326">
        <v>37643</v>
      </c>
      <c r="F19" s="327" t="s">
        <v>879</v>
      </c>
      <c r="G19" s="220" t="s">
        <v>271</v>
      </c>
      <c r="H19" s="107" t="s">
        <v>674</v>
      </c>
      <c r="I19" s="220" t="s">
        <v>675</v>
      </c>
      <c r="J19" s="110">
        <v>824</v>
      </c>
      <c r="K19" s="166" t="s">
        <v>1144</v>
      </c>
      <c r="L19" s="166" t="s">
        <v>1136</v>
      </c>
      <c r="M19" s="108"/>
    </row>
    <row r="20" spans="1:13" s="167" customFormat="1" ht="22.5" customHeight="1" x14ac:dyDescent="0.2">
      <c r="A20" s="107">
        <v>17</v>
      </c>
      <c r="B20" s="164" t="s">
        <v>329</v>
      </c>
      <c r="C20" s="164">
        <v>499</v>
      </c>
      <c r="D20" s="164"/>
      <c r="E20" s="326">
        <v>36526</v>
      </c>
      <c r="F20" s="327" t="s">
        <v>898</v>
      </c>
      <c r="G20" s="220" t="s">
        <v>786</v>
      </c>
      <c r="H20" s="107" t="s">
        <v>674</v>
      </c>
      <c r="I20" s="220" t="s">
        <v>675</v>
      </c>
      <c r="J20" s="110">
        <v>825</v>
      </c>
      <c r="K20" s="166" t="s">
        <v>1143</v>
      </c>
      <c r="L20" s="166" t="s">
        <v>1136</v>
      </c>
      <c r="M20" s="108"/>
    </row>
    <row r="21" spans="1:13" s="167" customFormat="1" ht="22.5" customHeight="1" x14ac:dyDescent="0.2">
      <c r="A21" s="107">
        <v>18</v>
      </c>
      <c r="B21" s="164" t="s">
        <v>321</v>
      </c>
      <c r="C21" s="164">
        <v>249</v>
      </c>
      <c r="D21" s="164"/>
      <c r="E21" s="326">
        <v>36655</v>
      </c>
      <c r="F21" s="327" t="s">
        <v>851</v>
      </c>
      <c r="G21" s="220" t="s">
        <v>737</v>
      </c>
      <c r="H21" s="107" t="s">
        <v>674</v>
      </c>
      <c r="I21" s="220" t="s">
        <v>675</v>
      </c>
      <c r="J21" s="110">
        <v>825</v>
      </c>
      <c r="K21" s="166" t="s">
        <v>1142</v>
      </c>
      <c r="L21" s="166" t="s">
        <v>1136</v>
      </c>
      <c r="M21" s="108"/>
    </row>
    <row r="22" spans="1:13" s="167" customFormat="1" ht="22.5" customHeight="1" x14ac:dyDescent="0.2">
      <c r="A22" s="107">
        <v>19</v>
      </c>
      <c r="B22" s="164" t="s">
        <v>313</v>
      </c>
      <c r="C22" s="164">
        <v>76</v>
      </c>
      <c r="D22" s="164"/>
      <c r="E22" s="326">
        <v>36836</v>
      </c>
      <c r="F22" s="327" t="s">
        <v>832</v>
      </c>
      <c r="G22" s="220" t="s">
        <v>830</v>
      </c>
      <c r="H22" s="107" t="s">
        <v>674</v>
      </c>
      <c r="I22" s="220" t="s">
        <v>675</v>
      </c>
      <c r="J22" s="110">
        <v>828</v>
      </c>
      <c r="K22" s="166" t="s">
        <v>1141</v>
      </c>
      <c r="L22" s="166" t="s">
        <v>1136</v>
      </c>
      <c r="M22" s="108"/>
    </row>
    <row r="23" spans="1:13" s="167" customFormat="1" ht="22.5" customHeight="1" x14ac:dyDescent="0.2">
      <c r="A23" s="107">
        <v>20</v>
      </c>
      <c r="B23" s="164" t="s">
        <v>305</v>
      </c>
      <c r="C23" s="164">
        <v>176</v>
      </c>
      <c r="D23" s="164"/>
      <c r="E23" s="326">
        <v>36605</v>
      </c>
      <c r="F23" s="327" t="s">
        <v>843</v>
      </c>
      <c r="G23" s="220" t="s">
        <v>732</v>
      </c>
      <c r="H23" s="107" t="s">
        <v>674</v>
      </c>
      <c r="I23" s="220" t="s">
        <v>675</v>
      </c>
      <c r="J23" s="110">
        <v>830</v>
      </c>
      <c r="K23" s="166" t="s">
        <v>1140</v>
      </c>
      <c r="L23" s="166" t="s">
        <v>1136</v>
      </c>
      <c r="M23" s="108"/>
    </row>
    <row r="24" spans="1:13" s="167" customFormat="1" ht="22.5" customHeight="1" x14ac:dyDescent="0.2">
      <c r="A24" s="107">
        <v>21</v>
      </c>
      <c r="B24" s="164" t="s">
        <v>297</v>
      </c>
      <c r="C24" s="164">
        <v>700</v>
      </c>
      <c r="D24" s="164"/>
      <c r="E24" s="326">
        <v>36595</v>
      </c>
      <c r="F24" s="327" t="s">
        <v>919</v>
      </c>
      <c r="G24" s="220" t="s">
        <v>915</v>
      </c>
      <c r="H24" s="107" t="s">
        <v>674</v>
      </c>
      <c r="I24" s="220" t="s">
        <v>675</v>
      </c>
      <c r="J24" s="110">
        <v>831</v>
      </c>
      <c r="K24" s="166" t="s">
        <v>1139</v>
      </c>
      <c r="L24" s="166" t="s">
        <v>1136</v>
      </c>
      <c r="M24" s="108"/>
    </row>
    <row r="25" spans="1:13" s="167" customFormat="1" ht="22.5" customHeight="1" x14ac:dyDescent="0.2">
      <c r="A25" s="107">
        <v>22</v>
      </c>
      <c r="B25" s="164" t="s">
        <v>164</v>
      </c>
      <c r="C25" s="164">
        <v>238</v>
      </c>
      <c r="D25" s="164"/>
      <c r="E25" s="326">
        <v>37142</v>
      </c>
      <c r="F25" s="327" t="s">
        <v>947</v>
      </c>
      <c r="G25" s="220" t="s">
        <v>763</v>
      </c>
      <c r="H25" s="107" t="s">
        <v>674</v>
      </c>
      <c r="I25" s="220" t="s">
        <v>675</v>
      </c>
      <c r="J25" s="110">
        <v>834</v>
      </c>
      <c r="K25" s="166" t="s">
        <v>1138</v>
      </c>
      <c r="L25" s="166" t="s">
        <v>1136</v>
      </c>
      <c r="M25" s="108"/>
    </row>
    <row r="26" spans="1:13" s="167" customFormat="1" ht="22.5" customHeight="1" x14ac:dyDescent="0.2">
      <c r="A26" s="107">
        <v>23</v>
      </c>
      <c r="B26" s="164" t="s">
        <v>158</v>
      </c>
      <c r="C26" s="164">
        <v>196</v>
      </c>
      <c r="D26" s="164"/>
      <c r="E26" s="326">
        <v>37726</v>
      </c>
      <c r="F26" s="327" t="s">
        <v>845</v>
      </c>
      <c r="G26" s="220" t="s">
        <v>846</v>
      </c>
      <c r="H26" s="107" t="s">
        <v>674</v>
      </c>
      <c r="I26" s="220" t="s">
        <v>675</v>
      </c>
      <c r="J26" s="110" t="s">
        <v>936</v>
      </c>
      <c r="K26" s="166" t="s">
        <v>1137</v>
      </c>
      <c r="L26" s="166" t="s">
        <v>1136</v>
      </c>
      <c r="M26" s="108"/>
    </row>
    <row r="27" spans="1:13" s="167" customFormat="1" ht="22.5" customHeight="1" x14ac:dyDescent="0.2">
      <c r="A27" s="107">
        <v>24</v>
      </c>
      <c r="B27" s="164" t="s">
        <v>152</v>
      </c>
      <c r="C27" s="164">
        <v>236</v>
      </c>
      <c r="D27" s="164"/>
      <c r="E27" s="326">
        <v>36619</v>
      </c>
      <c r="F27" s="327" t="s">
        <v>849</v>
      </c>
      <c r="G27" s="220" t="s">
        <v>763</v>
      </c>
      <c r="H27" s="107" t="s">
        <v>674</v>
      </c>
      <c r="I27" s="220" t="s">
        <v>675</v>
      </c>
      <c r="J27" s="110">
        <v>840</v>
      </c>
      <c r="K27" s="166" t="s">
        <v>1136</v>
      </c>
      <c r="L27" s="166" t="s">
        <v>1136</v>
      </c>
      <c r="M27" s="108"/>
    </row>
    <row r="28" spans="1:13" s="167" customFormat="1" ht="22.5" customHeight="1" x14ac:dyDescent="0.2">
      <c r="A28" s="107">
        <v>25</v>
      </c>
      <c r="B28" s="164" t="s">
        <v>146</v>
      </c>
      <c r="C28" s="164">
        <v>426</v>
      </c>
      <c r="D28" s="164"/>
      <c r="E28" s="326">
        <v>36900</v>
      </c>
      <c r="F28" s="327" t="s">
        <v>889</v>
      </c>
      <c r="G28" s="220" t="s">
        <v>888</v>
      </c>
      <c r="H28" s="107" t="s">
        <v>674</v>
      </c>
      <c r="I28" s="220" t="s">
        <v>675</v>
      </c>
      <c r="J28" s="110">
        <v>840</v>
      </c>
      <c r="K28" s="166" t="s">
        <v>1135</v>
      </c>
      <c r="L28" s="166" t="s">
        <v>1136</v>
      </c>
      <c r="M28" s="108"/>
    </row>
    <row r="29" spans="1:13" s="167" customFormat="1" ht="22.5" customHeight="1" x14ac:dyDescent="0.2">
      <c r="A29" s="107">
        <v>26</v>
      </c>
      <c r="B29" s="164" t="s">
        <v>140</v>
      </c>
      <c r="C29" s="164">
        <v>125</v>
      </c>
      <c r="D29" s="164"/>
      <c r="E29" s="326">
        <v>36561</v>
      </c>
      <c r="F29" s="327" t="s">
        <v>839</v>
      </c>
      <c r="G29" s="220" t="s">
        <v>727</v>
      </c>
      <c r="H29" s="107" t="s">
        <v>674</v>
      </c>
      <c r="I29" s="220" t="s">
        <v>675</v>
      </c>
      <c r="J29" s="110">
        <v>842</v>
      </c>
      <c r="K29" s="166" t="s">
        <v>1134</v>
      </c>
      <c r="L29" s="166" t="s">
        <v>1136</v>
      </c>
      <c r="M29" s="108"/>
    </row>
    <row r="30" spans="1:13" s="167" customFormat="1" ht="22.5" customHeight="1" x14ac:dyDescent="0.2">
      <c r="A30" s="107">
        <v>27</v>
      </c>
      <c r="B30" s="164" t="s">
        <v>134</v>
      </c>
      <c r="C30" s="164">
        <v>372</v>
      </c>
      <c r="D30" s="164"/>
      <c r="E30" s="326">
        <v>37107</v>
      </c>
      <c r="F30" s="327" t="s">
        <v>875</v>
      </c>
      <c r="G30" s="220" t="s">
        <v>271</v>
      </c>
      <c r="H30" s="107" t="s">
        <v>674</v>
      </c>
      <c r="I30" s="220" t="s">
        <v>675</v>
      </c>
      <c r="J30" s="110">
        <v>845</v>
      </c>
      <c r="K30" s="166" t="s">
        <v>1133</v>
      </c>
      <c r="L30" s="166" t="s">
        <v>1136</v>
      </c>
      <c r="M30" s="108"/>
    </row>
    <row r="31" spans="1:13" s="167" customFormat="1" ht="22.5" customHeight="1" x14ac:dyDescent="0.2">
      <c r="A31" s="107">
        <v>28</v>
      </c>
      <c r="B31" s="164" t="s">
        <v>128</v>
      </c>
      <c r="C31" s="164">
        <v>161</v>
      </c>
      <c r="D31" s="164"/>
      <c r="E31" s="326">
        <v>36710</v>
      </c>
      <c r="F31" s="327" t="s">
        <v>842</v>
      </c>
      <c r="G31" s="220" t="s">
        <v>732</v>
      </c>
      <c r="H31" s="107" t="s">
        <v>674</v>
      </c>
      <c r="I31" s="220" t="s">
        <v>675</v>
      </c>
      <c r="J31" s="110">
        <v>850</v>
      </c>
      <c r="K31" s="166" t="s">
        <v>1132</v>
      </c>
      <c r="L31" s="166" t="s">
        <v>1136</v>
      </c>
      <c r="M31" s="108"/>
    </row>
    <row r="32" spans="1:13" s="167" customFormat="1" ht="22.5" customHeight="1" x14ac:dyDescent="0.2">
      <c r="A32" s="107">
        <v>29</v>
      </c>
      <c r="B32" s="164" t="s">
        <v>1158</v>
      </c>
      <c r="C32" s="164">
        <v>77</v>
      </c>
      <c r="D32" s="164"/>
      <c r="E32" s="326">
        <v>36603</v>
      </c>
      <c r="F32" s="327" t="s">
        <v>750</v>
      </c>
      <c r="G32" s="220" t="s">
        <v>751</v>
      </c>
      <c r="H32" s="107" t="s">
        <v>674</v>
      </c>
      <c r="I32" s="220" t="s">
        <v>675</v>
      </c>
      <c r="J32" s="110">
        <v>851</v>
      </c>
      <c r="K32" s="166" t="s">
        <v>1145</v>
      </c>
      <c r="L32" s="166" t="s">
        <v>1134</v>
      </c>
      <c r="M32" s="108"/>
    </row>
    <row r="33" spans="1:13" s="167" customFormat="1" ht="22.5" customHeight="1" x14ac:dyDescent="0.2">
      <c r="A33" s="107">
        <v>30</v>
      </c>
      <c r="B33" s="164" t="s">
        <v>1149</v>
      </c>
      <c r="C33" s="164">
        <v>734</v>
      </c>
      <c r="D33" s="164"/>
      <c r="E33" s="326">
        <v>36557</v>
      </c>
      <c r="F33" s="327" t="s">
        <v>927</v>
      </c>
      <c r="G33" s="220" t="s">
        <v>809</v>
      </c>
      <c r="H33" s="107" t="s">
        <v>674</v>
      </c>
      <c r="I33" s="220" t="s">
        <v>675</v>
      </c>
      <c r="J33" s="110">
        <v>856</v>
      </c>
      <c r="K33" s="166" t="s">
        <v>1144</v>
      </c>
      <c r="L33" s="166" t="s">
        <v>1134</v>
      </c>
      <c r="M33" s="108"/>
    </row>
    <row r="34" spans="1:13" s="167" customFormat="1" ht="22.5" customHeight="1" x14ac:dyDescent="0.2">
      <c r="A34" s="107">
        <v>31</v>
      </c>
      <c r="B34" s="164" t="s">
        <v>327</v>
      </c>
      <c r="C34" s="164">
        <v>337</v>
      </c>
      <c r="D34" s="164"/>
      <c r="E34" s="326">
        <v>37095</v>
      </c>
      <c r="F34" s="327" t="s">
        <v>862</v>
      </c>
      <c r="G34" s="220" t="s">
        <v>271</v>
      </c>
      <c r="H34" s="107" t="s">
        <v>674</v>
      </c>
      <c r="I34" s="220" t="s">
        <v>675</v>
      </c>
      <c r="J34" s="110">
        <v>858</v>
      </c>
      <c r="K34" s="166" t="s">
        <v>1143</v>
      </c>
      <c r="L34" s="166" t="s">
        <v>1134</v>
      </c>
      <c r="M34" s="108"/>
    </row>
    <row r="35" spans="1:13" s="167" customFormat="1" ht="22.5" customHeight="1" x14ac:dyDescent="0.2">
      <c r="A35" s="107">
        <v>32</v>
      </c>
      <c r="B35" s="164" t="s">
        <v>319</v>
      </c>
      <c r="C35" s="164">
        <v>632</v>
      </c>
      <c r="D35" s="164"/>
      <c r="E35" s="326">
        <v>36831</v>
      </c>
      <c r="F35" s="327" t="s">
        <v>908</v>
      </c>
      <c r="G35" s="220" t="s">
        <v>801</v>
      </c>
      <c r="H35" s="107" t="s">
        <v>674</v>
      </c>
      <c r="I35" s="220" t="s">
        <v>675</v>
      </c>
      <c r="J35" s="110">
        <v>859</v>
      </c>
      <c r="K35" s="166" t="s">
        <v>1142</v>
      </c>
      <c r="L35" s="166" t="s">
        <v>1134</v>
      </c>
      <c r="M35" s="108"/>
    </row>
    <row r="36" spans="1:13" s="167" customFormat="1" ht="22.5" customHeight="1" x14ac:dyDescent="0.2">
      <c r="A36" s="107">
        <v>33</v>
      </c>
      <c r="B36" s="164" t="s">
        <v>311</v>
      </c>
      <c r="C36" s="164">
        <v>390</v>
      </c>
      <c r="D36" s="164"/>
      <c r="E36" s="326">
        <v>36626</v>
      </c>
      <c r="F36" s="327" t="s">
        <v>878</v>
      </c>
      <c r="G36" s="220" t="s">
        <v>271</v>
      </c>
      <c r="H36" s="107" t="s">
        <v>674</v>
      </c>
      <c r="I36" s="220" t="s">
        <v>675</v>
      </c>
      <c r="J36" s="110">
        <v>860</v>
      </c>
      <c r="K36" s="166" t="s">
        <v>1141</v>
      </c>
      <c r="L36" s="166" t="s">
        <v>1134</v>
      </c>
      <c r="M36" s="108"/>
    </row>
    <row r="37" spans="1:13" s="167" customFormat="1" ht="22.5" customHeight="1" x14ac:dyDescent="0.2">
      <c r="A37" s="107">
        <v>34</v>
      </c>
      <c r="B37" s="164" t="s">
        <v>303</v>
      </c>
      <c r="C37" s="164">
        <v>635</v>
      </c>
      <c r="D37" s="164"/>
      <c r="E37" s="326">
        <v>37022</v>
      </c>
      <c r="F37" s="327" t="s">
        <v>909</v>
      </c>
      <c r="G37" s="220" t="s">
        <v>801</v>
      </c>
      <c r="H37" s="107" t="s">
        <v>674</v>
      </c>
      <c r="I37" s="220" t="s">
        <v>675</v>
      </c>
      <c r="J37" s="110">
        <v>860</v>
      </c>
      <c r="K37" s="166" t="s">
        <v>1140</v>
      </c>
      <c r="L37" s="166" t="s">
        <v>1134</v>
      </c>
      <c r="M37" s="108"/>
    </row>
    <row r="38" spans="1:13" s="167" customFormat="1" ht="22.5" customHeight="1" x14ac:dyDescent="0.2">
      <c r="A38" s="107">
        <v>35</v>
      </c>
      <c r="B38" s="164" t="s">
        <v>295</v>
      </c>
      <c r="C38" s="164">
        <v>707</v>
      </c>
      <c r="D38" s="164"/>
      <c r="E38" s="326">
        <v>37222</v>
      </c>
      <c r="F38" s="327" t="s">
        <v>922</v>
      </c>
      <c r="G38" s="220" t="s">
        <v>915</v>
      </c>
      <c r="H38" s="107" t="s">
        <v>674</v>
      </c>
      <c r="I38" s="220" t="s">
        <v>675</v>
      </c>
      <c r="J38" s="110">
        <v>864</v>
      </c>
      <c r="K38" s="166" t="s">
        <v>1139</v>
      </c>
      <c r="L38" s="166" t="s">
        <v>1134</v>
      </c>
      <c r="M38" s="108"/>
    </row>
    <row r="39" spans="1:13" s="167" customFormat="1" ht="22.5" customHeight="1" x14ac:dyDescent="0.2">
      <c r="A39" s="107">
        <v>36</v>
      </c>
      <c r="B39" s="164" t="s">
        <v>162</v>
      </c>
      <c r="C39" s="164">
        <v>371</v>
      </c>
      <c r="D39" s="164"/>
      <c r="E39" s="326">
        <v>36946</v>
      </c>
      <c r="F39" s="327" t="s">
        <v>874</v>
      </c>
      <c r="G39" s="220" t="s">
        <v>271</v>
      </c>
      <c r="H39" s="107" t="s">
        <v>674</v>
      </c>
      <c r="I39" s="220" t="s">
        <v>675</v>
      </c>
      <c r="J39" s="110">
        <v>870</v>
      </c>
      <c r="K39" s="166" t="s">
        <v>1138</v>
      </c>
      <c r="L39" s="166" t="s">
        <v>1134</v>
      </c>
      <c r="M39" s="108"/>
    </row>
    <row r="40" spans="1:13" s="167" customFormat="1" ht="22.5" customHeight="1" x14ac:dyDescent="0.2">
      <c r="A40" s="107">
        <v>37</v>
      </c>
      <c r="B40" s="164" t="s">
        <v>156</v>
      </c>
      <c r="C40" s="164">
        <v>423</v>
      </c>
      <c r="D40" s="164"/>
      <c r="E40" s="326">
        <v>36872</v>
      </c>
      <c r="F40" s="327" t="s">
        <v>887</v>
      </c>
      <c r="G40" s="220" t="s">
        <v>888</v>
      </c>
      <c r="H40" s="107" t="s">
        <v>674</v>
      </c>
      <c r="I40" s="220" t="s">
        <v>675</v>
      </c>
      <c r="J40" s="110">
        <v>870</v>
      </c>
      <c r="K40" s="166" t="s">
        <v>1137</v>
      </c>
      <c r="L40" s="166" t="s">
        <v>1134</v>
      </c>
      <c r="M40" s="108"/>
    </row>
    <row r="41" spans="1:13" s="167" customFormat="1" ht="22.5" customHeight="1" x14ac:dyDescent="0.2">
      <c r="A41" s="107">
        <v>38</v>
      </c>
      <c r="B41" s="164" t="s">
        <v>150</v>
      </c>
      <c r="C41" s="164">
        <v>724</v>
      </c>
      <c r="D41" s="164"/>
      <c r="E41" s="326">
        <v>36591</v>
      </c>
      <c r="F41" s="327" t="s">
        <v>925</v>
      </c>
      <c r="G41" s="220" t="s">
        <v>809</v>
      </c>
      <c r="H41" s="107" t="s">
        <v>674</v>
      </c>
      <c r="I41" s="220" t="s">
        <v>675</v>
      </c>
      <c r="J41" s="110">
        <v>871</v>
      </c>
      <c r="K41" s="166" t="s">
        <v>1136</v>
      </c>
      <c r="L41" s="166" t="s">
        <v>1134</v>
      </c>
      <c r="M41" s="108"/>
    </row>
    <row r="42" spans="1:13" s="167" customFormat="1" ht="22.5" customHeight="1" x14ac:dyDescent="0.2">
      <c r="A42" s="107">
        <v>39</v>
      </c>
      <c r="B42" s="164" t="s">
        <v>144</v>
      </c>
      <c r="C42" s="164">
        <v>433</v>
      </c>
      <c r="D42" s="164"/>
      <c r="E42" s="326">
        <v>37299</v>
      </c>
      <c r="F42" s="327" t="s">
        <v>893</v>
      </c>
      <c r="G42" s="220" t="s">
        <v>888</v>
      </c>
      <c r="H42" s="107" t="s">
        <v>674</v>
      </c>
      <c r="I42" s="220" t="s">
        <v>675</v>
      </c>
      <c r="J42" s="110">
        <v>874</v>
      </c>
      <c r="K42" s="166" t="s">
        <v>1135</v>
      </c>
      <c r="L42" s="166" t="s">
        <v>1134</v>
      </c>
      <c r="M42" s="108"/>
    </row>
    <row r="43" spans="1:13" s="167" customFormat="1" ht="22.5" customHeight="1" x14ac:dyDescent="0.2">
      <c r="A43" s="107">
        <v>40</v>
      </c>
      <c r="B43" s="164" t="s">
        <v>138</v>
      </c>
      <c r="C43" s="164">
        <v>401</v>
      </c>
      <c r="D43" s="164"/>
      <c r="E43" s="326">
        <v>36970</v>
      </c>
      <c r="F43" s="327" t="s">
        <v>880</v>
      </c>
      <c r="G43" s="220" t="s">
        <v>271</v>
      </c>
      <c r="H43" s="107" t="s">
        <v>674</v>
      </c>
      <c r="I43" s="220" t="s">
        <v>675</v>
      </c>
      <c r="J43" s="110">
        <v>874</v>
      </c>
      <c r="K43" s="166" t="s">
        <v>1134</v>
      </c>
      <c r="L43" s="166" t="s">
        <v>1134</v>
      </c>
      <c r="M43" s="108"/>
    </row>
    <row r="44" spans="1:13" s="167" customFormat="1" ht="22.5" customHeight="1" x14ac:dyDescent="0.2">
      <c r="A44" s="107">
        <v>41</v>
      </c>
      <c r="B44" s="164" t="s">
        <v>132</v>
      </c>
      <c r="C44" s="164">
        <v>329</v>
      </c>
      <c r="D44" s="164"/>
      <c r="E44" s="326">
        <v>37269</v>
      </c>
      <c r="F44" s="327" t="s">
        <v>861</v>
      </c>
      <c r="G44" s="220" t="s">
        <v>271</v>
      </c>
      <c r="H44" s="107" t="s">
        <v>674</v>
      </c>
      <c r="I44" s="220" t="s">
        <v>675</v>
      </c>
      <c r="J44" s="110">
        <v>878</v>
      </c>
      <c r="K44" s="166" t="s">
        <v>1133</v>
      </c>
      <c r="L44" s="166" t="s">
        <v>1134</v>
      </c>
      <c r="M44" s="108"/>
    </row>
    <row r="45" spans="1:13" s="167" customFormat="1" ht="22.5" customHeight="1" x14ac:dyDescent="0.2">
      <c r="A45" s="107">
        <v>42</v>
      </c>
      <c r="B45" s="164" t="s">
        <v>126</v>
      </c>
      <c r="C45" s="164">
        <v>341</v>
      </c>
      <c r="D45" s="164"/>
      <c r="E45" s="326">
        <v>37520</v>
      </c>
      <c r="F45" s="327" t="s">
        <v>863</v>
      </c>
      <c r="G45" s="220" t="s">
        <v>271</v>
      </c>
      <c r="H45" s="107" t="s">
        <v>674</v>
      </c>
      <c r="I45" s="220" t="s">
        <v>675</v>
      </c>
      <c r="J45" s="110">
        <v>880</v>
      </c>
      <c r="K45" s="166" t="s">
        <v>1132</v>
      </c>
      <c r="L45" s="166" t="s">
        <v>1134</v>
      </c>
      <c r="M45" s="108"/>
    </row>
    <row r="46" spans="1:13" s="167" customFormat="1" ht="22.5" customHeight="1" x14ac:dyDescent="0.2">
      <c r="A46" s="107">
        <v>43</v>
      </c>
      <c r="B46" s="164" t="s">
        <v>1161</v>
      </c>
      <c r="C46" s="164">
        <v>87</v>
      </c>
      <c r="D46" s="164"/>
      <c r="E46" s="326">
        <v>37045</v>
      </c>
      <c r="F46" s="327" t="s">
        <v>834</v>
      </c>
      <c r="G46" s="220" t="s">
        <v>751</v>
      </c>
      <c r="H46" s="107" t="s">
        <v>674</v>
      </c>
      <c r="I46" s="220" t="s">
        <v>675</v>
      </c>
      <c r="J46" s="110">
        <v>883</v>
      </c>
      <c r="K46" s="166" t="s">
        <v>1145</v>
      </c>
      <c r="L46" s="166" t="s">
        <v>1137</v>
      </c>
      <c r="M46" s="108"/>
    </row>
    <row r="47" spans="1:13" s="167" customFormat="1" ht="22.5" customHeight="1" x14ac:dyDescent="0.2">
      <c r="A47" s="107">
        <v>44</v>
      </c>
      <c r="B47" s="164" t="s">
        <v>1152</v>
      </c>
      <c r="C47" s="164">
        <v>319</v>
      </c>
      <c r="D47" s="164"/>
      <c r="E47" s="326">
        <v>37279</v>
      </c>
      <c r="F47" s="327" t="s">
        <v>858</v>
      </c>
      <c r="G47" s="220" t="s">
        <v>271</v>
      </c>
      <c r="H47" s="107" t="s">
        <v>674</v>
      </c>
      <c r="I47" s="220" t="s">
        <v>675</v>
      </c>
      <c r="J47" s="110">
        <v>888</v>
      </c>
      <c r="K47" s="166" t="s">
        <v>1144</v>
      </c>
      <c r="L47" s="166" t="s">
        <v>1137</v>
      </c>
      <c r="M47" s="108"/>
    </row>
    <row r="48" spans="1:13" s="167" customFormat="1" ht="22.5" customHeight="1" x14ac:dyDescent="0.2">
      <c r="A48" s="107">
        <v>45</v>
      </c>
      <c r="B48" s="164" t="s">
        <v>330</v>
      </c>
      <c r="C48" s="164">
        <v>12</v>
      </c>
      <c r="D48" s="164"/>
      <c r="E48" s="326">
        <v>37085</v>
      </c>
      <c r="F48" s="327" t="s">
        <v>826</v>
      </c>
      <c r="G48" s="220" t="s">
        <v>745</v>
      </c>
      <c r="H48" s="107" t="s">
        <v>674</v>
      </c>
      <c r="I48" s="220" t="s">
        <v>675</v>
      </c>
      <c r="J48" s="110" t="s">
        <v>935</v>
      </c>
      <c r="K48" s="166" t="s">
        <v>1143</v>
      </c>
      <c r="L48" s="166" t="s">
        <v>1137</v>
      </c>
      <c r="M48" s="108"/>
    </row>
    <row r="49" spans="1:13" s="167" customFormat="1" ht="22.5" customHeight="1" x14ac:dyDescent="0.2">
      <c r="A49" s="107">
        <v>46</v>
      </c>
      <c r="B49" s="164" t="s">
        <v>322</v>
      </c>
      <c r="C49" s="164">
        <v>73</v>
      </c>
      <c r="D49" s="164"/>
      <c r="E49" s="326">
        <v>36801</v>
      </c>
      <c r="F49" s="327" t="s">
        <v>831</v>
      </c>
      <c r="G49" s="220" t="s">
        <v>830</v>
      </c>
      <c r="H49" s="107" t="s">
        <v>674</v>
      </c>
      <c r="I49" s="220" t="s">
        <v>675</v>
      </c>
      <c r="J49" s="110">
        <v>890</v>
      </c>
      <c r="K49" s="166" t="s">
        <v>1142</v>
      </c>
      <c r="L49" s="166" t="s">
        <v>1137</v>
      </c>
      <c r="M49" s="108"/>
    </row>
    <row r="50" spans="1:13" s="167" customFormat="1" ht="22.5" customHeight="1" x14ac:dyDescent="0.2">
      <c r="A50" s="107">
        <v>47</v>
      </c>
      <c r="B50" s="164" t="s">
        <v>314</v>
      </c>
      <c r="C50" s="164">
        <v>245</v>
      </c>
      <c r="D50" s="164"/>
      <c r="E50" s="326">
        <v>36924</v>
      </c>
      <c r="F50" s="327" t="s">
        <v>850</v>
      </c>
      <c r="G50" s="220" t="s">
        <v>763</v>
      </c>
      <c r="H50" s="107" t="s">
        <v>674</v>
      </c>
      <c r="I50" s="220" t="s">
        <v>675</v>
      </c>
      <c r="J50" s="110">
        <v>890</v>
      </c>
      <c r="K50" s="166" t="s">
        <v>1141</v>
      </c>
      <c r="L50" s="166" t="s">
        <v>1137</v>
      </c>
      <c r="M50" s="108"/>
    </row>
    <row r="51" spans="1:13" s="167" customFormat="1" ht="22.5" customHeight="1" x14ac:dyDescent="0.2">
      <c r="A51" s="107">
        <v>48</v>
      </c>
      <c r="B51" s="164" t="s">
        <v>306</v>
      </c>
      <c r="C51" s="164">
        <v>369</v>
      </c>
      <c r="D51" s="164"/>
      <c r="E51" s="326">
        <v>37393</v>
      </c>
      <c r="F51" s="327" t="s">
        <v>873</v>
      </c>
      <c r="G51" s="220" t="s">
        <v>271</v>
      </c>
      <c r="H51" s="107" t="s">
        <v>674</v>
      </c>
      <c r="I51" s="220" t="s">
        <v>675</v>
      </c>
      <c r="J51" s="110">
        <v>890</v>
      </c>
      <c r="K51" s="166" t="s">
        <v>1140</v>
      </c>
      <c r="L51" s="166" t="s">
        <v>1137</v>
      </c>
      <c r="M51" s="108"/>
    </row>
    <row r="52" spans="1:13" s="167" customFormat="1" ht="22.5" customHeight="1" x14ac:dyDescent="0.2">
      <c r="A52" s="107">
        <v>49</v>
      </c>
      <c r="B52" s="164" t="s">
        <v>298</v>
      </c>
      <c r="C52" s="164">
        <v>403</v>
      </c>
      <c r="D52" s="164"/>
      <c r="E52" s="326">
        <v>37316</v>
      </c>
      <c r="F52" s="327" t="s">
        <v>881</v>
      </c>
      <c r="G52" s="220" t="s">
        <v>271</v>
      </c>
      <c r="H52" s="107" t="s">
        <v>674</v>
      </c>
      <c r="I52" s="220" t="s">
        <v>675</v>
      </c>
      <c r="J52" s="110">
        <v>890</v>
      </c>
      <c r="K52" s="166" t="s">
        <v>1139</v>
      </c>
      <c r="L52" s="166" t="s">
        <v>1137</v>
      </c>
      <c r="M52" s="108"/>
    </row>
    <row r="53" spans="1:13" s="167" customFormat="1" ht="22.5" customHeight="1" x14ac:dyDescent="0.2">
      <c r="A53" s="107">
        <v>50</v>
      </c>
      <c r="B53" s="164" t="s">
        <v>165</v>
      </c>
      <c r="C53" s="164">
        <v>581</v>
      </c>
      <c r="D53" s="164"/>
      <c r="E53" s="326">
        <v>36892</v>
      </c>
      <c r="F53" s="327" t="s">
        <v>1034</v>
      </c>
      <c r="G53" s="220" t="s">
        <v>794</v>
      </c>
      <c r="H53" s="107" t="s">
        <v>674</v>
      </c>
      <c r="I53" s="220" t="s">
        <v>675</v>
      </c>
      <c r="J53" s="110">
        <v>890</v>
      </c>
      <c r="K53" s="166" t="s">
        <v>1138</v>
      </c>
      <c r="L53" s="166" t="s">
        <v>1137</v>
      </c>
      <c r="M53" s="108"/>
    </row>
    <row r="54" spans="1:13" s="167" customFormat="1" ht="22.5" customHeight="1" x14ac:dyDescent="0.2">
      <c r="A54" s="107">
        <v>51</v>
      </c>
      <c r="B54" s="164" t="s">
        <v>159</v>
      </c>
      <c r="C54" s="164">
        <v>512</v>
      </c>
      <c r="D54" s="164"/>
      <c r="E54" s="326">
        <v>37462</v>
      </c>
      <c r="F54" s="327" t="s">
        <v>899</v>
      </c>
      <c r="G54" s="220" t="s">
        <v>786</v>
      </c>
      <c r="H54" s="107" t="s">
        <v>674</v>
      </c>
      <c r="I54" s="220" t="s">
        <v>675</v>
      </c>
      <c r="J54" s="110" t="s">
        <v>937</v>
      </c>
      <c r="K54" s="166" t="s">
        <v>1137</v>
      </c>
      <c r="L54" s="166" t="s">
        <v>1137</v>
      </c>
      <c r="M54" s="108"/>
    </row>
    <row r="55" spans="1:13" s="167" customFormat="1" ht="22.5" customHeight="1" x14ac:dyDescent="0.2">
      <c r="A55" s="107">
        <v>52</v>
      </c>
      <c r="B55" s="164" t="s">
        <v>153</v>
      </c>
      <c r="C55" s="164">
        <v>102</v>
      </c>
      <c r="D55" s="164"/>
      <c r="E55" s="326">
        <v>37247</v>
      </c>
      <c r="F55" s="327" t="s">
        <v>836</v>
      </c>
      <c r="G55" s="220" t="s">
        <v>723</v>
      </c>
      <c r="H55" s="107" t="s">
        <v>674</v>
      </c>
      <c r="I55" s="220" t="s">
        <v>675</v>
      </c>
      <c r="J55" s="110">
        <v>914</v>
      </c>
      <c r="K55" s="166" t="s">
        <v>1136</v>
      </c>
      <c r="L55" s="166" t="s">
        <v>1137</v>
      </c>
      <c r="M55" s="108"/>
    </row>
    <row r="56" spans="1:13" s="167" customFormat="1" ht="22.5" customHeight="1" x14ac:dyDescent="0.2">
      <c r="A56" s="107">
        <v>53</v>
      </c>
      <c r="B56" s="164" t="s">
        <v>147</v>
      </c>
      <c r="C56" s="164">
        <v>323</v>
      </c>
      <c r="D56" s="164"/>
      <c r="E56" s="326">
        <v>36951</v>
      </c>
      <c r="F56" s="327" t="s">
        <v>859</v>
      </c>
      <c r="G56" s="220" t="s">
        <v>271</v>
      </c>
      <c r="H56" s="107" t="s">
        <v>674</v>
      </c>
      <c r="I56" s="220" t="s">
        <v>675</v>
      </c>
      <c r="J56" s="110">
        <v>915</v>
      </c>
      <c r="K56" s="166" t="s">
        <v>1135</v>
      </c>
      <c r="L56" s="166" t="s">
        <v>1137</v>
      </c>
      <c r="M56" s="108"/>
    </row>
    <row r="57" spans="1:13" s="167" customFormat="1" ht="22.5" customHeight="1" x14ac:dyDescent="0.2">
      <c r="A57" s="107">
        <v>54</v>
      </c>
      <c r="B57" s="164" t="s">
        <v>1153</v>
      </c>
      <c r="C57" s="164">
        <v>736</v>
      </c>
      <c r="D57" s="164"/>
      <c r="E57" s="326">
        <v>36713</v>
      </c>
      <c r="F57" s="327" t="s">
        <v>928</v>
      </c>
      <c r="G57" s="220" t="s">
        <v>929</v>
      </c>
      <c r="H57" s="107" t="s">
        <v>674</v>
      </c>
      <c r="I57" s="220" t="s">
        <v>675</v>
      </c>
      <c r="J57" s="110" t="s">
        <v>938</v>
      </c>
      <c r="K57" s="166" t="s">
        <v>1144</v>
      </c>
      <c r="L57" s="166" t="s">
        <v>1138</v>
      </c>
      <c r="M57" s="108"/>
    </row>
    <row r="58" spans="1:13" s="167" customFormat="1" ht="22.5" customHeight="1" x14ac:dyDescent="0.2">
      <c r="A58" s="107">
        <v>55</v>
      </c>
      <c r="B58" s="164" t="s">
        <v>135</v>
      </c>
      <c r="C58" s="164">
        <v>97</v>
      </c>
      <c r="D58" s="164"/>
      <c r="E58" s="326">
        <v>37021</v>
      </c>
      <c r="F58" s="327" t="s">
        <v>835</v>
      </c>
      <c r="G58" s="220" t="s">
        <v>723</v>
      </c>
      <c r="H58" s="107" t="s">
        <v>674</v>
      </c>
      <c r="I58" s="220" t="s">
        <v>675</v>
      </c>
      <c r="J58" s="110">
        <v>928</v>
      </c>
      <c r="K58" s="166" t="s">
        <v>1133</v>
      </c>
      <c r="L58" s="166" t="s">
        <v>1137</v>
      </c>
      <c r="M58" s="108"/>
    </row>
    <row r="59" spans="1:13" s="167" customFormat="1" ht="22.5" customHeight="1" x14ac:dyDescent="0.2">
      <c r="A59" s="107">
        <v>56</v>
      </c>
      <c r="B59" s="164" t="s">
        <v>129</v>
      </c>
      <c r="C59" s="164">
        <v>728</v>
      </c>
      <c r="D59" s="164"/>
      <c r="E59" s="326">
        <v>37194</v>
      </c>
      <c r="F59" s="327" t="s">
        <v>926</v>
      </c>
      <c r="G59" s="220" t="s">
        <v>809</v>
      </c>
      <c r="H59" s="107" t="s">
        <v>674</v>
      </c>
      <c r="I59" s="220" t="s">
        <v>675</v>
      </c>
      <c r="J59" s="110">
        <v>928</v>
      </c>
      <c r="K59" s="166" t="s">
        <v>1132</v>
      </c>
      <c r="L59" s="166" t="s">
        <v>1137</v>
      </c>
      <c r="M59" s="108"/>
    </row>
    <row r="60" spans="1:13" s="167" customFormat="1" ht="22.5" customHeight="1" x14ac:dyDescent="0.2">
      <c r="A60" s="107">
        <v>57</v>
      </c>
      <c r="B60" s="164" t="s">
        <v>1162</v>
      </c>
      <c r="C60" s="164">
        <v>355</v>
      </c>
      <c r="D60" s="164"/>
      <c r="E60" s="326">
        <v>37515</v>
      </c>
      <c r="F60" s="327" t="s">
        <v>870</v>
      </c>
      <c r="G60" s="220" t="s">
        <v>271</v>
      </c>
      <c r="H60" s="107" t="s">
        <v>674</v>
      </c>
      <c r="I60" s="220" t="s">
        <v>675</v>
      </c>
      <c r="J60" s="110">
        <v>929</v>
      </c>
      <c r="K60" s="166" t="s">
        <v>1145</v>
      </c>
      <c r="L60" s="166" t="s">
        <v>1138</v>
      </c>
      <c r="M60" s="108"/>
    </row>
    <row r="61" spans="1:13" s="167" customFormat="1" ht="22.5" customHeight="1" x14ac:dyDescent="0.2">
      <c r="A61" s="107">
        <v>58</v>
      </c>
      <c r="B61" s="164" t="s">
        <v>141</v>
      </c>
      <c r="C61" s="164">
        <v>380</v>
      </c>
      <c r="D61" s="164"/>
      <c r="E61" s="326">
        <v>36711</v>
      </c>
      <c r="F61" s="327" t="s">
        <v>876</v>
      </c>
      <c r="G61" s="220" t="s">
        <v>271</v>
      </c>
      <c r="H61" s="107" t="s">
        <v>674</v>
      </c>
      <c r="I61" s="220" t="s">
        <v>675</v>
      </c>
      <c r="J61" s="110">
        <v>936</v>
      </c>
      <c r="K61" s="166" t="s">
        <v>1134</v>
      </c>
      <c r="L61" s="166" t="s">
        <v>1137</v>
      </c>
      <c r="M61" s="108"/>
    </row>
    <row r="62" spans="1:13" s="167" customFormat="1" ht="22.5" customHeight="1" x14ac:dyDescent="0.2">
      <c r="A62" s="107">
        <v>59</v>
      </c>
      <c r="B62" s="164" t="s">
        <v>331</v>
      </c>
      <c r="C62" s="164">
        <v>603</v>
      </c>
      <c r="D62" s="164"/>
      <c r="E62" s="326">
        <v>37966</v>
      </c>
      <c r="F62" s="327" t="s">
        <v>907</v>
      </c>
      <c r="G62" s="220" t="s">
        <v>713</v>
      </c>
      <c r="H62" s="107" t="s">
        <v>674</v>
      </c>
      <c r="I62" s="220" t="s">
        <v>675</v>
      </c>
      <c r="J62" s="110">
        <v>936</v>
      </c>
      <c r="K62" s="166" t="s">
        <v>1143</v>
      </c>
      <c r="L62" s="166" t="s">
        <v>1138</v>
      </c>
      <c r="M62" s="108"/>
    </row>
    <row r="63" spans="1:13" s="167" customFormat="1" ht="22.5" customHeight="1" x14ac:dyDescent="0.2">
      <c r="A63" s="107">
        <v>60</v>
      </c>
      <c r="B63" s="164" t="s">
        <v>323</v>
      </c>
      <c r="C63" s="164">
        <v>363</v>
      </c>
      <c r="D63" s="164"/>
      <c r="E63" s="326">
        <v>37886</v>
      </c>
      <c r="F63" s="327" t="s">
        <v>872</v>
      </c>
      <c r="G63" s="220" t="s">
        <v>271</v>
      </c>
      <c r="H63" s="107" t="s">
        <v>674</v>
      </c>
      <c r="I63" s="220" t="s">
        <v>675</v>
      </c>
      <c r="J63" s="110">
        <v>946</v>
      </c>
      <c r="K63" s="166" t="s">
        <v>1142</v>
      </c>
      <c r="L63" s="166" t="s">
        <v>1138</v>
      </c>
      <c r="M63" s="108"/>
    </row>
    <row r="64" spans="1:13" s="167" customFormat="1" ht="22.5" customHeight="1" x14ac:dyDescent="0.2">
      <c r="A64" s="107">
        <v>61</v>
      </c>
      <c r="B64" s="164" t="s">
        <v>315</v>
      </c>
      <c r="C64" s="164">
        <v>354</v>
      </c>
      <c r="D64" s="164"/>
      <c r="E64" s="326">
        <v>37488</v>
      </c>
      <c r="F64" s="327" t="s">
        <v>869</v>
      </c>
      <c r="G64" s="220" t="s">
        <v>271</v>
      </c>
      <c r="H64" s="107" t="s">
        <v>674</v>
      </c>
      <c r="I64" s="220" t="s">
        <v>675</v>
      </c>
      <c r="J64" s="110">
        <v>965</v>
      </c>
      <c r="K64" s="166" t="s">
        <v>1141</v>
      </c>
      <c r="L64" s="166" t="s">
        <v>1138</v>
      </c>
      <c r="M64" s="108"/>
    </row>
    <row r="65" spans="1:13" s="167" customFormat="1" ht="22.5" customHeight="1" x14ac:dyDescent="0.2">
      <c r="A65" s="107">
        <v>62</v>
      </c>
      <c r="B65" s="164" t="s">
        <v>307</v>
      </c>
      <c r="C65" s="164">
        <v>351</v>
      </c>
      <c r="D65" s="164"/>
      <c r="E65" s="326">
        <v>37529</v>
      </c>
      <c r="F65" s="327" t="s">
        <v>866</v>
      </c>
      <c r="G65" s="220" t="s">
        <v>271</v>
      </c>
      <c r="H65" s="107" t="s">
        <v>674</v>
      </c>
      <c r="I65" s="220" t="s">
        <v>675</v>
      </c>
      <c r="J65" s="110">
        <v>980</v>
      </c>
      <c r="K65" s="166" t="s">
        <v>1140</v>
      </c>
      <c r="L65" s="166" t="s">
        <v>1138</v>
      </c>
      <c r="M65" s="108"/>
    </row>
    <row r="66" spans="1:13" s="167" customFormat="1" ht="22.5" customHeight="1" x14ac:dyDescent="0.2">
      <c r="A66" s="107">
        <v>63</v>
      </c>
      <c r="B66" s="164" t="s">
        <v>299</v>
      </c>
      <c r="C66" s="164">
        <v>121</v>
      </c>
      <c r="D66" s="164"/>
      <c r="E66" s="326">
        <v>37337</v>
      </c>
      <c r="F66" s="327" t="s">
        <v>838</v>
      </c>
      <c r="G66" s="220" t="s">
        <v>727</v>
      </c>
      <c r="H66" s="107" t="s">
        <v>674</v>
      </c>
      <c r="I66" s="220" t="s">
        <v>675</v>
      </c>
      <c r="J66" s="110">
        <v>1042</v>
      </c>
      <c r="K66" s="166" t="s">
        <v>1139</v>
      </c>
      <c r="L66" s="166" t="s">
        <v>1138</v>
      </c>
      <c r="M66" s="108"/>
    </row>
    <row r="67" spans="1:13" s="167" customFormat="1" ht="22.5" customHeight="1" x14ac:dyDescent="0.2">
      <c r="A67" s="107">
        <v>64</v>
      </c>
      <c r="B67" s="164" t="s">
        <v>291</v>
      </c>
      <c r="C67" s="164">
        <v>130</v>
      </c>
      <c r="D67" s="164"/>
      <c r="E67" s="326">
        <v>37872</v>
      </c>
      <c r="F67" s="327" t="s">
        <v>841</v>
      </c>
      <c r="G67" s="220" t="s">
        <v>727</v>
      </c>
      <c r="H67" s="107" t="s">
        <v>674</v>
      </c>
      <c r="I67" s="220" t="s">
        <v>675</v>
      </c>
      <c r="J67" s="110">
        <v>1090</v>
      </c>
      <c r="K67" s="166" t="s">
        <v>1138</v>
      </c>
      <c r="L67" s="166" t="s">
        <v>1138</v>
      </c>
      <c r="M67" s="108"/>
    </row>
    <row r="68" spans="1:13" s="167" customFormat="1" ht="22.5" customHeight="1" x14ac:dyDescent="0.2">
      <c r="A68" s="107">
        <v>65</v>
      </c>
      <c r="B68" s="164" t="s">
        <v>281</v>
      </c>
      <c r="C68" s="164">
        <v>127</v>
      </c>
      <c r="D68" s="164"/>
      <c r="E68" s="326">
        <v>37663</v>
      </c>
      <c r="F68" s="327" t="s">
        <v>840</v>
      </c>
      <c r="G68" s="220" t="s">
        <v>727</v>
      </c>
      <c r="H68" s="107" t="s">
        <v>674</v>
      </c>
      <c r="I68" s="220" t="s">
        <v>675</v>
      </c>
      <c r="J68" s="110">
        <v>1120</v>
      </c>
      <c r="K68" s="166" t="s">
        <v>1137</v>
      </c>
      <c r="L68" s="166" t="s">
        <v>1138</v>
      </c>
      <c r="M68" s="108"/>
    </row>
    <row r="69" spans="1:13" s="167" customFormat="1" ht="22.5" customHeight="1" x14ac:dyDescent="0.2">
      <c r="A69" s="107">
        <v>66</v>
      </c>
      <c r="B69" s="164" t="s">
        <v>279</v>
      </c>
      <c r="C69" s="164">
        <v>37</v>
      </c>
      <c r="D69" s="164"/>
      <c r="E69" s="326">
        <v>37775</v>
      </c>
      <c r="F69" s="327" t="s">
        <v>828</v>
      </c>
      <c r="G69" s="220" t="s">
        <v>749</v>
      </c>
      <c r="H69" s="107" t="s">
        <v>674</v>
      </c>
      <c r="I69" s="220" t="s">
        <v>675</v>
      </c>
      <c r="J69" s="110" t="s">
        <v>513</v>
      </c>
      <c r="K69" s="166" t="s">
        <v>1136</v>
      </c>
      <c r="L69" s="166" t="s">
        <v>1138</v>
      </c>
      <c r="M69" s="108"/>
    </row>
    <row r="70" spans="1:13" s="167" customFormat="1" ht="22.5" customHeight="1" x14ac:dyDescent="0.2">
      <c r="A70" s="107">
        <v>67</v>
      </c>
      <c r="B70" s="164" t="s">
        <v>277</v>
      </c>
      <c r="C70" s="164">
        <v>78</v>
      </c>
      <c r="D70" s="164"/>
      <c r="E70" s="326">
        <v>36901</v>
      </c>
      <c r="F70" s="327" t="s">
        <v>833</v>
      </c>
      <c r="G70" s="220" t="s">
        <v>751</v>
      </c>
      <c r="H70" s="107" t="s">
        <v>674</v>
      </c>
      <c r="I70" s="220" t="s">
        <v>675</v>
      </c>
      <c r="J70" s="110" t="s">
        <v>513</v>
      </c>
      <c r="K70" s="166" t="s">
        <v>1135</v>
      </c>
      <c r="L70" s="166" t="s">
        <v>1138</v>
      </c>
      <c r="M70" s="108"/>
    </row>
    <row r="71" spans="1:13" s="167" customFormat="1" ht="22.5" customHeight="1" x14ac:dyDescent="0.2">
      <c r="A71" s="107">
        <v>68</v>
      </c>
      <c r="B71" s="164" t="s">
        <v>275</v>
      </c>
      <c r="C71" s="164">
        <v>117</v>
      </c>
      <c r="D71" s="164"/>
      <c r="E71" s="326">
        <v>37294</v>
      </c>
      <c r="F71" s="327" t="s">
        <v>837</v>
      </c>
      <c r="G71" s="220" t="s">
        <v>727</v>
      </c>
      <c r="H71" s="107" t="s">
        <v>674</v>
      </c>
      <c r="I71" s="220" t="s">
        <v>675</v>
      </c>
      <c r="J71" s="110" t="s">
        <v>513</v>
      </c>
      <c r="K71" s="166" t="s">
        <v>1134</v>
      </c>
      <c r="L71" s="166" t="s">
        <v>1138</v>
      </c>
      <c r="M71" s="108"/>
    </row>
    <row r="72" spans="1:13" s="167" customFormat="1" ht="22.5" customHeight="1" x14ac:dyDescent="0.2">
      <c r="A72" s="107">
        <v>69</v>
      </c>
      <c r="B72" s="164" t="s">
        <v>273</v>
      </c>
      <c r="C72" s="164">
        <v>179</v>
      </c>
      <c r="D72" s="164"/>
      <c r="E72" s="326">
        <v>36687</v>
      </c>
      <c r="F72" s="327" t="s">
        <v>844</v>
      </c>
      <c r="G72" s="220" t="s">
        <v>733</v>
      </c>
      <c r="H72" s="107" t="s">
        <v>674</v>
      </c>
      <c r="I72" s="220" t="s">
        <v>675</v>
      </c>
      <c r="J72" s="110" t="s">
        <v>513</v>
      </c>
      <c r="K72" s="166" t="s">
        <v>1133</v>
      </c>
      <c r="L72" s="166" t="s">
        <v>1138</v>
      </c>
      <c r="M72" s="108"/>
    </row>
    <row r="73" spans="1:13" s="167" customFormat="1" ht="22.5" customHeight="1" x14ac:dyDescent="0.2">
      <c r="A73" s="107">
        <v>70</v>
      </c>
      <c r="B73" s="164" t="s">
        <v>257</v>
      </c>
      <c r="C73" s="164">
        <v>200</v>
      </c>
      <c r="D73" s="164"/>
      <c r="E73" s="326">
        <v>37732</v>
      </c>
      <c r="F73" s="327" t="s">
        <v>847</v>
      </c>
      <c r="G73" s="220" t="s">
        <v>758</v>
      </c>
      <c r="H73" s="107" t="s">
        <v>674</v>
      </c>
      <c r="I73" s="220" t="s">
        <v>675</v>
      </c>
      <c r="J73" s="110" t="s">
        <v>513</v>
      </c>
      <c r="K73" s="166" t="s">
        <v>1132</v>
      </c>
      <c r="L73" s="166" t="s">
        <v>1138</v>
      </c>
      <c r="M73" s="108"/>
    </row>
    <row r="74" spans="1:13" s="167" customFormat="1" ht="22.5" customHeight="1" x14ac:dyDescent="0.2">
      <c r="A74" s="107">
        <v>71</v>
      </c>
      <c r="B74" s="164" t="s">
        <v>1163</v>
      </c>
      <c r="C74" s="164">
        <v>211</v>
      </c>
      <c r="D74" s="164"/>
      <c r="E74" s="326">
        <v>37845</v>
      </c>
      <c r="F74" s="327" t="s">
        <v>848</v>
      </c>
      <c r="G74" s="220" t="s">
        <v>758</v>
      </c>
      <c r="H74" s="107" t="s">
        <v>674</v>
      </c>
      <c r="I74" s="220" t="s">
        <v>675</v>
      </c>
      <c r="J74" s="110" t="s">
        <v>513</v>
      </c>
      <c r="K74" s="166" t="s">
        <v>1145</v>
      </c>
      <c r="L74" s="166" t="s">
        <v>1139</v>
      </c>
      <c r="M74" s="108"/>
    </row>
    <row r="75" spans="1:13" s="167" customFormat="1" ht="22.5" customHeight="1" x14ac:dyDescent="0.2">
      <c r="A75" s="107">
        <v>72</v>
      </c>
      <c r="B75" s="164" t="s">
        <v>1154</v>
      </c>
      <c r="C75" s="164">
        <v>263</v>
      </c>
      <c r="D75" s="164"/>
      <c r="E75" s="326">
        <v>37855</v>
      </c>
      <c r="F75" s="327" t="s">
        <v>853</v>
      </c>
      <c r="G75" s="220" t="s">
        <v>854</v>
      </c>
      <c r="H75" s="107" t="s">
        <v>674</v>
      </c>
      <c r="I75" s="220" t="s">
        <v>675</v>
      </c>
      <c r="J75" s="110" t="s">
        <v>513</v>
      </c>
      <c r="K75" s="166" t="s">
        <v>1144</v>
      </c>
      <c r="L75" s="166" t="s">
        <v>1139</v>
      </c>
      <c r="M75" s="108"/>
    </row>
    <row r="76" spans="1:13" s="167" customFormat="1" ht="22.5" customHeight="1" x14ac:dyDescent="0.2">
      <c r="A76" s="107">
        <v>73</v>
      </c>
      <c r="B76" s="164" t="s">
        <v>332</v>
      </c>
      <c r="C76" s="164">
        <v>1211</v>
      </c>
      <c r="D76" s="164"/>
      <c r="E76" s="251">
        <v>37123</v>
      </c>
      <c r="F76" s="252" t="s">
        <v>792</v>
      </c>
      <c r="G76" s="253" t="s">
        <v>888</v>
      </c>
      <c r="H76" s="107" t="s">
        <v>674</v>
      </c>
      <c r="I76" s="220" t="s">
        <v>675</v>
      </c>
      <c r="J76" s="333">
        <v>854</v>
      </c>
      <c r="K76" s="166" t="s">
        <v>1143</v>
      </c>
      <c r="L76" s="166" t="s">
        <v>1139</v>
      </c>
      <c r="M76" s="108"/>
    </row>
    <row r="77" spans="1:13" s="167" customFormat="1" ht="22.5" customHeight="1" x14ac:dyDescent="0.2">
      <c r="A77" s="107">
        <v>74</v>
      </c>
      <c r="B77" s="164" t="s">
        <v>324</v>
      </c>
      <c r="C77" s="164">
        <v>313</v>
      </c>
      <c r="D77" s="164"/>
      <c r="E77" s="326">
        <v>37680</v>
      </c>
      <c r="F77" s="327" t="s">
        <v>857</v>
      </c>
      <c r="G77" s="220" t="s">
        <v>691</v>
      </c>
      <c r="H77" s="107" t="s">
        <v>674</v>
      </c>
      <c r="I77" s="220" t="s">
        <v>675</v>
      </c>
      <c r="J77" s="110" t="s">
        <v>513</v>
      </c>
      <c r="K77" s="166" t="s">
        <v>1142</v>
      </c>
      <c r="L77" s="166" t="s">
        <v>1139</v>
      </c>
      <c r="M77" s="108"/>
    </row>
    <row r="78" spans="1:13" s="167" customFormat="1" ht="22.5" customHeight="1" x14ac:dyDescent="0.2">
      <c r="A78" s="107">
        <v>75</v>
      </c>
      <c r="B78" s="164" t="s">
        <v>316</v>
      </c>
      <c r="C78" s="164">
        <v>324</v>
      </c>
      <c r="D78" s="164"/>
      <c r="E78" s="326">
        <v>37092</v>
      </c>
      <c r="F78" s="327" t="s">
        <v>860</v>
      </c>
      <c r="G78" s="220" t="s">
        <v>271</v>
      </c>
      <c r="H78" s="107" t="s">
        <v>674</v>
      </c>
      <c r="I78" s="220" t="s">
        <v>675</v>
      </c>
      <c r="J78" s="110" t="s">
        <v>513</v>
      </c>
      <c r="K78" s="166" t="s">
        <v>1141</v>
      </c>
      <c r="L78" s="166" t="s">
        <v>1139</v>
      </c>
      <c r="M78" s="108"/>
    </row>
    <row r="79" spans="1:13" s="167" customFormat="1" ht="22.5" customHeight="1" x14ac:dyDescent="0.2">
      <c r="A79" s="107">
        <v>76</v>
      </c>
      <c r="B79" s="164" t="s">
        <v>308</v>
      </c>
      <c r="C79" s="164">
        <v>347</v>
      </c>
      <c r="D79" s="164"/>
      <c r="E79" s="326">
        <v>37914</v>
      </c>
      <c r="F79" s="327" t="s">
        <v>864</v>
      </c>
      <c r="G79" s="220" t="s">
        <v>271</v>
      </c>
      <c r="H79" s="107" t="s">
        <v>674</v>
      </c>
      <c r="I79" s="220" t="s">
        <v>675</v>
      </c>
      <c r="J79" s="110" t="s">
        <v>513</v>
      </c>
      <c r="K79" s="166" t="s">
        <v>1140</v>
      </c>
      <c r="L79" s="166" t="s">
        <v>1139</v>
      </c>
      <c r="M79" s="108"/>
    </row>
    <row r="80" spans="1:13" s="167" customFormat="1" ht="22.5" customHeight="1" x14ac:dyDescent="0.2">
      <c r="A80" s="107">
        <v>77</v>
      </c>
      <c r="B80" s="164" t="s">
        <v>300</v>
      </c>
      <c r="C80" s="164">
        <v>349</v>
      </c>
      <c r="D80" s="164"/>
      <c r="E80" s="326">
        <v>37699</v>
      </c>
      <c r="F80" s="327" t="s">
        <v>865</v>
      </c>
      <c r="G80" s="220" t="s">
        <v>271</v>
      </c>
      <c r="H80" s="107" t="s">
        <v>674</v>
      </c>
      <c r="I80" s="220" t="s">
        <v>675</v>
      </c>
      <c r="J80" s="110" t="s">
        <v>513</v>
      </c>
      <c r="K80" s="166" t="s">
        <v>1139</v>
      </c>
      <c r="L80" s="166" t="s">
        <v>1139</v>
      </c>
      <c r="M80" s="108"/>
    </row>
    <row r="81" spans="1:13" s="167" customFormat="1" ht="22.5" customHeight="1" x14ac:dyDescent="0.2">
      <c r="A81" s="107">
        <v>78</v>
      </c>
      <c r="B81" s="164" t="s">
        <v>292</v>
      </c>
      <c r="C81" s="164">
        <v>352</v>
      </c>
      <c r="D81" s="164"/>
      <c r="E81" s="326">
        <v>37720</v>
      </c>
      <c r="F81" s="327" t="s">
        <v>867</v>
      </c>
      <c r="G81" s="220" t="s">
        <v>271</v>
      </c>
      <c r="H81" s="107" t="s">
        <v>674</v>
      </c>
      <c r="I81" s="220" t="s">
        <v>675</v>
      </c>
      <c r="J81" s="110" t="s">
        <v>513</v>
      </c>
      <c r="K81" s="166" t="s">
        <v>1138</v>
      </c>
      <c r="L81" s="166" t="s">
        <v>1139</v>
      </c>
      <c r="M81" s="108"/>
    </row>
    <row r="82" spans="1:13" s="167" customFormat="1" ht="22.5" customHeight="1" x14ac:dyDescent="0.2">
      <c r="A82" s="107">
        <v>79</v>
      </c>
      <c r="B82" s="164" t="s">
        <v>282</v>
      </c>
      <c r="C82" s="164">
        <v>353</v>
      </c>
      <c r="D82" s="164"/>
      <c r="E82" s="326">
        <v>37440</v>
      </c>
      <c r="F82" s="327" t="s">
        <v>868</v>
      </c>
      <c r="G82" s="220" t="s">
        <v>271</v>
      </c>
      <c r="H82" s="107" t="s">
        <v>674</v>
      </c>
      <c r="I82" s="220" t="s">
        <v>675</v>
      </c>
      <c r="J82" s="110" t="s">
        <v>513</v>
      </c>
      <c r="K82" s="166" t="s">
        <v>1137</v>
      </c>
      <c r="L82" s="166" t="s">
        <v>1139</v>
      </c>
      <c r="M82" s="108"/>
    </row>
    <row r="83" spans="1:13" s="167" customFormat="1" ht="22.5" customHeight="1" x14ac:dyDescent="0.2">
      <c r="A83" s="107">
        <v>80</v>
      </c>
      <c r="B83" s="164" t="s">
        <v>280</v>
      </c>
      <c r="C83" s="164">
        <v>358</v>
      </c>
      <c r="D83" s="164"/>
      <c r="E83" s="326">
        <v>36965</v>
      </c>
      <c r="F83" s="327" t="s">
        <v>871</v>
      </c>
      <c r="G83" s="220" t="s">
        <v>271</v>
      </c>
      <c r="H83" s="107" t="s">
        <v>674</v>
      </c>
      <c r="I83" s="220" t="s">
        <v>675</v>
      </c>
      <c r="J83" s="110" t="s">
        <v>513</v>
      </c>
      <c r="K83" s="166" t="s">
        <v>1136</v>
      </c>
      <c r="L83" s="166" t="s">
        <v>1139</v>
      </c>
      <c r="M83" s="108"/>
    </row>
    <row r="84" spans="1:13" s="167" customFormat="1" ht="22.5" customHeight="1" x14ac:dyDescent="0.2">
      <c r="A84" s="107">
        <v>81</v>
      </c>
      <c r="B84" s="164" t="s">
        <v>278</v>
      </c>
      <c r="C84" s="164">
        <v>409</v>
      </c>
      <c r="D84" s="164"/>
      <c r="E84" s="326">
        <v>36830</v>
      </c>
      <c r="F84" s="327" t="s">
        <v>882</v>
      </c>
      <c r="G84" s="220" t="s">
        <v>271</v>
      </c>
      <c r="H84" s="107" t="s">
        <v>674</v>
      </c>
      <c r="I84" s="220" t="s">
        <v>675</v>
      </c>
      <c r="J84" s="110" t="s">
        <v>513</v>
      </c>
      <c r="K84" s="166" t="s">
        <v>1135</v>
      </c>
      <c r="L84" s="166" t="s">
        <v>1139</v>
      </c>
      <c r="M84" s="108"/>
    </row>
    <row r="85" spans="1:13" s="167" customFormat="1" ht="22.5" customHeight="1" x14ac:dyDescent="0.2">
      <c r="A85" s="107">
        <v>82</v>
      </c>
      <c r="B85" s="164" t="s">
        <v>276</v>
      </c>
      <c r="C85" s="164">
        <v>410</v>
      </c>
      <c r="D85" s="164"/>
      <c r="E85" s="326">
        <v>37670</v>
      </c>
      <c r="F85" s="327" t="s">
        <v>883</v>
      </c>
      <c r="G85" s="220" t="s">
        <v>271</v>
      </c>
      <c r="H85" s="107" t="s">
        <v>674</v>
      </c>
      <c r="I85" s="220" t="s">
        <v>675</v>
      </c>
      <c r="J85" s="110" t="s">
        <v>513</v>
      </c>
      <c r="K85" s="166" t="s">
        <v>1134</v>
      </c>
      <c r="L85" s="166" t="s">
        <v>1139</v>
      </c>
      <c r="M85" s="108"/>
    </row>
    <row r="86" spans="1:13" s="167" customFormat="1" ht="22.5" customHeight="1" x14ac:dyDescent="0.2">
      <c r="A86" s="107">
        <v>83</v>
      </c>
      <c r="B86" s="164" t="s">
        <v>274</v>
      </c>
      <c r="C86" s="164">
        <v>420</v>
      </c>
      <c r="D86" s="164"/>
      <c r="E86" s="326">
        <v>37862</v>
      </c>
      <c r="F86" s="327" t="s">
        <v>885</v>
      </c>
      <c r="G86" s="220" t="s">
        <v>271</v>
      </c>
      <c r="H86" s="107" t="s">
        <v>674</v>
      </c>
      <c r="I86" s="220" t="s">
        <v>675</v>
      </c>
      <c r="J86" s="110" t="s">
        <v>513</v>
      </c>
      <c r="K86" s="166" t="s">
        <v>1133</v>
      </c>
      <c r="L86" s="166" t="s">
        <v>1139</v>
      </c>
      <c r="M86" s="108"/>
    </row>
    <row r="87" spans="1:13" s="167" customFormat="1" ht="22.5" customHeight="1" x14ac:dyDescent="0.2">
      <c r="A87" s="107">
        <v>84</v>
      </c>
      <c r="B87" s="164" t="s">
        <v>258</v>
      </c>
      <c r="C87" s="164">
        <v>421</v>
      </c>
      <c r="D87" s="164"/>
      <c r="E87" s="326">
        <v>37963</v>
      </c>
      <c r="F87" s="327" t="s">
        <v>886</v>
      </c>
      <c r="G87" s="220" t="s">
        <v>271</v>
      </c>
      <c r="H87" s="107" t="s">
        <v>674</v>
      </c>
      <c r="I87" s="220" t="s">
        <v>675</v>
      </c>
      <c r="J87" s="110" t="s">
        <v>513</v>
      </c>
      <c r="K87" s="166" t="s">
        <v>1132</v>
      </c>
      <c r="L87" s="166" t="s">
        <v>1139</v>
      </c>
      <c r="M87" s="108"/>
    </row>
    <row r="88" spans="1:13" s="167" customFormat="1" ht="22.5" customHeight="1" x14ac:dyDescent="0.2">
      <c r="A88" s="107">
        <v>85</v>
      </c>
      <c r="B88" s="164" t="s">
        <v>1157</v>
      </c>
      <c r="C88" s="164">
        <v>431</v>
      </c>
      <c r="D88" s="164"/>
      <c r="E88" s="326">
        <v>37021</v>
      </c>
      <c r="F88" s="327" t="s">
        <v>892</v>
      </c>
      <c r="G88" s="220" t="s">
        <v>888</v>
      </c>
      <c r="H88" s="107" t="s">
        <v>674</v>
      </c>
      <c r="I88" s="220" t="s">
        <v>675</v>
      </c>
      <c r="J88" s="110" t="s">
        <v>513</v>
      </c>
      <c r="K88" s="166" t="s">
        <v>1145</v>
      </c>
      <c r="L88" s="166" t="s">
        <v>1133</v>
      </c>
      <c r="M88" s="108"/>
    </row>
    <row r="89" spans="1:13" s="167" customFormat="1" ht="22.5" customHeight="1" x14ac:dyDescent="0.2">
      <c r="A89" s="107">
        <v>86</v>
      </c>
      <c r="B89" s="164" t="s">
        <v>1148</v>
      </c>
      <c r="C89" s="164">
        <v>442</v>
      </c>
      <c r="D89" s="164"/>
      <c r="E89" s="326">
        <v>37013</v>
      </c>
      <c r="F89" s="327" t="s">
        <v>895</v>
      </c>
      <c r="G89" s="220" t="s">
        <v>704</v>
      </c>
      <c r="H89" s="107" t="s">
        <v>674</v>
      </c>
      <c r="I89" s="220" t="s">
        <v>675</v>
      </c>
      <c r="J89" s="110" t="s">
        <v>513</v>
      </c>
      <c r="K89" s="166" t="s">
        <v>1144</v>
      </c>
      <c r="L89" s="166" t="s">
        <v>1133</v>
      </c>
      <c r="M89" s="108"/>
    </row>
    <row r="90" spans="1:13" s="167" customFormat="1" ht="22.5" customHeight="1" x14ac:dyDescent="0.2">
      <c r="A90" s="107">
        <v>87</v>
      </c>
      <c r="B90" s="164" t="s">
        <v>326</v>
      </c>
      <c r="C90" s="164">
        <v>492</v>
      </c>
      <c r="D90" s="164"/>
      <c r="E90" s="326">
        <v>36689</v>
      </c>
      <c r="F90" s="327" t="s">
        <v>896</v>
      </c>
      <c r="G90" s="220" t="s">
        <v>897</v>
      </c>
      <c r="H90" s="107" t="s">
        <v>674</v>
      </c>
      <c r="I90" s="220" t="s">
        <v>675</v>
      </c>
      <c r="J90" s="110" t="s">
        <v>513</v>
      </c>
      <c r="K90" s="166" t="s">
        <v>1143</v>
      </c>
      <c r="L90" s="166" t="s">
        <v>1133</v>
      </c>
      <c r="M90" s="108"/>
    </row>
    <row r="91" spans="1:13" s="167" customFormat="1" ht="22.5" customHeight="1" x14ac:dyDescent="0.2">
      <c r="A91" s="107">
        <v>89</v>
      </c>
      <c r="B91" s="164" t="s">
        <v>318</v>
      </c>
      <c r="C91" s="164">
        <v>657</v>
      </c>
      <c r="D91" s="164"/>
      <c r="E91" s="326">
        <v>36914</v>
      </c>
      <c r="F91" s="327" t="s">
        <v>910</v>
      </c>
      <c r="G91" s="220" t="s">
        <v>911</v>
      </c>
      <c r="H91" s="107" t="s">
        <v>674</v>
      </c>
      <c r="I91" s="220" t="s">
        <v>675</v>
      </c>
      <c r="J91" s="110" t="s">
        <v>513</v>
      </c>
      <c r="K91" s="166" t="s">
        <v>1142</v>
      </c>
      <c r="L91" s="166" t="s">
        <v>1133</v>
      </c>
      <c r="M91" s="108"/>
    </row>
    <row r="92" spans="1:13" s="167" customFormat="1" ht="22.5" customHeight="1" x14ac:dyDescent="0.2">
      <c r="A92" s="107">
        <v>90</v>
      </c>
      <c r="B92" s="164" t="s">
        <v>310</v>
      </c>
      <c r="C92" s="164">
        <v>663</v>
      </c>
      <c r="D92" s="164"/>
      <c r="E92" s="326">
        <v>36583</v>
      </c>
      <c r="F92" s="327" t="s">
        <v>912</v>
      </c>
      <c r="G92" s="220" t="s">
        <v>805</v>
      </c>
      <c r="H92" s="107" t="s">
        <v>674</v>
      </c>
      <c r="I92" s="220" t="s">
        <v>675</v>
      </c>
      <c r="J92" s="110" t="s">
        <v>513</v>
      </c>
      <c r="K92" s="166" t="s">
        <v>1141</v>
      </c>
      <c r="L92" s="166" t="s">
        <v>1133</v>
      </c>
      <c r="M92" s="108"/>
    </row>
    <row r="93" spans="1:13" s="167" customFormat="1" ht="22.5" customHeight="1" x14ac:dyDescent="0.2">
      <c r="A93" s="107">
        <v>91</v>
      </c>
      <c r="B93" s="164" t="s">
        <v>302</v>
      </c>
      <c r="C93" s="164">
        <v>671</v>
      </c>
      <c r="D93" s="164"/>
      <c r="E93" s="326">
        <v>36786</v>
      </c>
      <c r="F93" s="327" t="s">
        <v>913</v>
      </c>
      <c r="G93" s="220" t="s">
        <v>805</v>
      </c>
      <c r="H93" s="107" t="s">
        <v>674</v>
      </c>
      <c r="I93" s="220" t="s">
        <v>675</v>
      </c>
      <c r="J93" s="110" t="s">
        <v>513</v>
      </c>
      <c r="K93" s="166" t="s">
        <v>1140</v>
      </c>
      <c r="L93" s="166" t="s">
        <v>1133</v>
      </c>
      <c r="M93" s="108"/>
    </row>
    <row r="94" spans="1:13" s="167" customFormat="1" ht="22.5" customHeight="1" x14ac:dyDescent="0.2">
      <c r="A94" s="107">
        <v>92</v>
      </c>
      <c r="B94" s="164" t="s">
        <v>294</v>
      </c>
      <c r="C94" s="164">
        <v>687</v>
      </c>
      <c r="D94" s="164"/>
      <c r="E94" s="326">
        <v>36901</v>
      </c>
      <c r="F94" s="327" t="s">
        <v>914</v>
      </c>
      <c r="G94" s="220" t="s">
        <v>915</v>
      </c>
      <c r="H94" s="107" t="s">
        <v>674</v>
      </c>
      <c r="I94" s="220" t="s">
        <v>675</v>
      </c>
      <c r="J94" s="110" t="s">
        <v>513</v>
      </c>
      <c r="K94" s="166" t="s">
        <v>1139</v>
      </c>
      <c r="L94" s="166" t="s">
        <v>1133</v>
      </c>
      <c r="M94" s="108"/>
    </row>
    <row r="95" spans="1:13" s="167" customFormat="1" ht="22.5" customHeight="1" x14ac:dyDescent="0.2">
      <c r="A95" s="107">
        <v>93</v>
      </c>
      <c r="B95" s="164" t="s">
        <v>161</v>
      </c>
      <c r="C95" s="164">
        <v>690</v>
      </c>
      <c r="D95" s="164"/>
      <c r="E95" s="326">
        <v>37623</v>
      </c>
      <c r="F95" s="327" t="s">
        <v>916</v>
      </c>
      <c r="G95" s="220" t="s">
        <v>915</v>
      </c>
      <c r="H95" s="107" t="s">
        <v>674</v>
      </c>
      <c r="I95" s="220" t="s">
        <v>675</v>
      </c>
      <c r="J95" s="110" t="s">
        <v>513</v>
      </c>
      <c r="K95" s="166" t="s">
        <v>1138</v>
      </c>
      <c r="L95" s="166" t="s">
        <v>1133</v>
      </c>
      <c r="M95" s="108"/>
    </row>
    <row r="96" spans="1:13" s="167" customFormat="1" ht="22.5" customHeight="1" x14ac:dyDescent="0.2">
      <c r="A96" s="107">
        <v>94</v>
      </c>
      <c r="B96" s="164" t="s">
        <v>155</v>
      </c>
      <c r="C96" s="164">
        <v>693</v>
      </c>
      <c r="D96" s="164"/>
      <c r="E96" s="326">
        <v>37263</v>
      </c>
      <c r="F96" s="327" t="s">
        <v>917</v>
      </c>
      <c r="G96" s="220" t="s">
        <v>915</v>
      </c>
      <c r="H96" s="107" t="s">
        <v>674</v>
      </c>
      <c r="I96" s="220" t="s">
        <v>675</v>
      </c>
      <c r="J96" s="110" t="s">
        <v>513</v>
      </c>
      <c r="K96" s="166" t="s">
        <v>1137</v>
      </c>
      <c r="L96" s="166" t="s">
        <v>1133</v>
      </c>
      <c r="M96" s="108"/>
    </row>
    <row r="97" spans="1:13" s="167" customFormat="1" ht="22.5" customHeight="1" x14ac:dyDescent="0.2">
      <c r="A97" s="107">
        <v>95</v>
      </c>
      <c r="B97" s="164" t="s">
        <v>149</v>
      </c>
      <c r="C97" s="164">
        <v>695</v>
      </c>
      <c r="D97" s="164"/>
      <c r="E97" s="326">
        <v>37035</v>
      </c>
      <c r="F97" s="327" t="s">
        <v>918</v>
      </c>
      <c r="G97" s="220" t="s">
        <v>915</v>
      </c>
      <c r="H97" s="107" t="s">
        <v>674</v>
      </c>
      <c r="I97" s="220" t="s">
        <v>675</v>
      </c>
      <c r="J97" s="110" t="s">
        <v>513</v>
      </c>
      <c r="K97" s="166" t="s">
        <v>1136</v>
      </c>
      <c r="L97" s="166" t="s">
        <v>1133</v>
      </c>
      <c r="M97" s="108"/>
    </row>
    <row r="98" spans="1:13" s="167" customFormat="1" ht="22.5" customHeight="1" x14ac:dyDescent="0.2">
      <c r="A98" s="107">
        <v>96</v>
      </c>
      <c r="B98" s="164" t="s">
        <v>143</v>
      </c>
      <c r="C98" s="164">
        <v>703</v>
      </c>
      <c r="D98" s="164"/>
      <c r="E98" s="326">
        <v>37544</v>
      </c>
      <c r="F98" s="327" t="s">
        <v>920</v>
      </c>
      <c r="G98" s="220" t="s">
        <v>915</v>
      </c>
      <c r="H98" s="107" t="s">
        <v>674</v>
      </c>
      <c r="I98" s="220" t="s">
        <v>675</v>
      </c>
      <c r="J98" s="110" t="s">
        <v>513</v>
      </c>
      <c r="K98" s="166" t="s">
        <v>1135</v>
      </c>
      <c r="L98" s="166" t="s">
        <v>1133</v>
      </c>
      <c r="M98" s="108"/>
    </row>
    <row r="99" spans="1:13" s="167" customFormat="1" ht="22.5" customHeight="1" x14ac:dyDescent="0.2">
      <c r="A99" s="107">
        <v>97</v>
      </c>
      <c r="B99" s="164" t="s">
        <v>137</v>
      </c>
      <c r="C99" s="164">
        <v>704</v>
      </c>
      <c r="D99" s="164"/>
      <c r="E99" s="326">
        <v>37672</v>
      </c>
      <c r="F99" s="327" t="s">
        <v>921</v>
      </c>
      <c r="G99" s="220" t="s">
        <v>915</v>
      </c>
      <c r="H99" s="107" t="s">
        <v>674</v>
      </c>
      <c r="I99" s="220" t="s">
        <v>675</v>
      </c>
      <c r="J99" s="110" t="s">
        <v>513</v>
      </c>
      <c r="K99" s="166" t="s">
        <v>1134</v>
      </c>
      <c r="L99" s="166" t="s">
        <v>1133</v>
      </c>
      <c r="M99" s="108"/>
    </row>
    <row r="100" spans="1:13" s="167" customFormat="1" ht="22.5" customHeight="1" x14ac:dyDescent="0.2">
      <c r="A100" s="107">
        <v>98</v>
      </c>
      <c r="B100" s="164" t="s">
        <v>131</v>
      </c>
      <c r="C100" s="164">
        <v>708</v>
      </c>
      <c r="D100" s="164"/>
      <c r="E100" s="326">
        <v>37142</v>
      </c>
      <c r="F100" s="327" t="s">
        <v>923</v>
      </c>
      <c r="G100" s="220" t="s">
        <v>915</v>
      </c>
      <c r="H100" s="107" t="s">
        <v>674</v>
      </c>
      <c r="I100" s="220" t="s">
        <v>675</v>
      </c>
      <c r="J100" s="110" t="s">
        <v>513</v>
      </c>
      <c r="K100" s="166" t="s">
        <v>1133</v>
      </c>
      <c r="L100" s="166" t="s">
        <v>1133</v>
      </c>
      <c r="M100" s="108"/>
    </row>
    <row r="101" spans="1:13" s="167" customFormat="1" ht="22.5" customHeight="1" x14ac:dyDescent="0.2">
      <c r="A101" s="107">
        <v>99</v>
      </c>
      <c r="B101" s="164" t="s">
        <v>125</v>
      </c>
      <c r="C101" s="164">
        <v>719</v>
      </c>
      <c r="D101" s="164"/>
      <c r="E101" s="326">
        <v>37141</v>
      </c>
      <c r="F101" s="327" t="s">
        <v>924</v>
      </c>
      <c r="G101" s="220" t="s">
        <v>807</v>
      </c>
      <c r="H101" s="107" t="s">
        <v>674</v>
      </c>
      <c r="I101" s="220" t="s">
        <v>675</v>
      </c>
      <c r="J101" s="110" t="s">
        <v>513</v>
      </c>
      <c r="K101" s="166" t="s">
        <v>1132</v>
      </c>
      <c r="L101" s="166" t="s">
        <v>1133</v>
      </c>
      <c r="M101" s="108"/>
    </row>
    <row r="102" spans="1:13" s="167" customFormat="1" ht="22.5" customHeight="1" x14ac:dyDescent="0.2">
      <c r="A102" s="107">
        <v>100</v>
      </c>
      <c r="B102" s="164" t="s">
        <v>1156</v>
      </c>
      <c r="C102" s="164">
        <v>742</v>
      </c>
      <c r="D102" s="164"/>
      <c r="E102" s="326">
        <v>36655</v>
      </c>
      <c r="F102" s="327" t="s">
        <v>930</v>
      </c>
      <c r="G102" s="220" t="s">
        <v>931</v>
      </c>
      <c r="H102" s="107" t="s">
        <v>674</v>
      </c>
      <c r="I102" s="220" t="s">
        <v>675</v>
      </c>
      <c r="J102" s="110" t="s">
        <v>513</v>
      </c>
      <c r="K102" s="166" t="s">
        <v>1145</v>
      </c>
      <c r="L102" s="166" t="s">
        <v>1132</v>
      </c>
      <c r="M102" s="108"/>
    </row>
    <row r="103" spans="1:13" s="167" customFormat="1" ht="22.5" customHeight="1" x14ac:dyDescent="0.2">
      <c r="A103" s="107">
        <v>101</v>
      </c>
      <c r="B103" s="164" t="s">
        <v>1147</v>
      </c>
      <c r="C103" s="164">
        <v>145</v>
      </c>
      <c r="D103" s="164"/>
      <c r="E103" s="326">
        <v>37333</v>
      </c>
      <c r="F103" s="327" t="s">
        <v>1110</v>
      </c>
      <c r="G103" s="220" t="s">
        <v>732</v>
      </c>
      <c r="H103" s="107" t="s">
        <v>674</v>
      </c>
      <c r="I103" s="220" t="s">
        <v>675</v>
      </c>
      <c r="J103" s="110" t="s">
        <v>513</v>
      </c>
      <c r="K103" s="166" t="s">
        <v>1144</v>
      </c>
      <c r="L103" s="166" t="s">
        <v>1132</v>
      </c>
      <c r="M103" s="108"/>
    </row>
    <row r="104" spans="1:13" s="167" customFormat="1" ht="22.5" customHeight="1" x14ac:dyDescent="0.2">
      <c r="A104" s="107">
        <v>102</v>
      </c>
      <c r="B104" s="164" t="s">
        <v>325</v>
      </c>
      <c r="C104" s="164">
        <v>332</v>
      </c>
      <c r="D104" s="164"/>
      <c r="E104" s="326">
        <v>37207</v>
      </c>
      <c r="F104" s="327" t="s">
        <v>1075</v>
      </c>
      <c r="G104" s="220" t="s">
        <v>271</v>
      </c>
      <c r="H104" s="107" t="s">
        <v>674</v>
      </c>
      <c r="I104" s="220" t="s">
        <v>675</v>
      </c>
      <c r="J104" s="110" t="s">
        <v>513</v>
      </c>
      <c r="K104" s="166" t="s">
        <v>1143</v>
      </c>
      <c r="L104" s="166" t="s">
        <v>1132</v>
      </c>
      <c r="M104" s="108"/>
    </row>
    <row r="105" spans="1:13" s="167" customFormat="1" ht="22.5" customHeight="1" x14ac:dyDescent="0.2">
      <c r="A105" s="107">
        <v>103</v>
      </c>
      <c r="B105" s="164" t="s">
        <v>317</v>
      </c>
      <c r="C105" s="164">
        <v>490</v>
      </c>
      <c r="D105" s="164"/>
      <c r="E105" s="326">
        <v>37104</v>
      </c>
      <c r="F105" s="327" t="s">
        <v>956</v>
      </c>
      <c r="G105" s="220" t="s">
        <v>954</v>
      </c>
      <c r="H105" s="107" t="s">
        <v>674</v>
      </c>
      <c r="I105" s="220" t="s">
        <v>675</v>
      </c>
      <c r="J105" s="110" t="s">
        <v>513</v>
      </c>
      <c r="K105" s="166" t="s">
        <v>1142</v>
      </c>
      <c r="L105" s="166" t="s">
        <v>1132</v>
      </c>
      <c r="M105" s="108"/>
    </row>
    <row r="106" spans="1:13" s="167" customFormat="1" ht="22.5" customHeight="1" x14ac:dyDescent="0.2">
      <c r="A106" s="107">
        <v>105</v>
      </c>
      <c r="B106" s="164" t="s">
        <v>309</v>
      </c>
      <c r="C106" s="164">
        <v>649</v>
      </c>
      <c r="D106" s="164"/>
      <c r="E106" s="326">
        <v>37150</v>
      </c>
      <c r="F106" s="327" t="s">
        <v>1122</v>
      </c>
      <c r="G106" s="220" t="s">
        <v>911</v>
      </c>
      <c r="H106" s="107" t="s">
        <v>674</v>
      </c>
      <c r="I106" s="220" t="s">
        <v>675</v>
      </c>
      <c r="J106" s="110" t="s">
        <v>513</v>
      </c>
      <c r="K106" s="166" t="s">
        <v>1141</v>
      </c>
      <c r="L106" s="166" t="s">
        <v>1132</v>
      </c>
      <c r="M106" s="108"/>
    </row>
    <row r="107" spans="1:13" s="167" customFormat="1" ht="22.5" customHeight="1" x14ac:dyDescent="0.2">
      <c r="A107" s="107">
        <v>106</v>
      </c>
      <c r="B107" s="164" t="s">
        <v>301</v>
      </c>
      <c r="C107" s="164">
        <v>1196</v>
      </c>
      <c r="D107" s="328"/>
      <c r="E107" s="109">
        <v>36686</v>
      </c>
      <c r="F107" s="165" t="s">
        <v>1382</v>
      </c>
      <c r="G107" s="107" t="s">
        <v>271</v>
      </c>
      <c r="H107" s="107" t="s">
        <v>674</v>
      </c>
      <c r="I107" s="220" t="s">
        <v>675</v>
      </c>
      <c r="J107" s="110" t="s">
        <v>513</v>
      </c>
      <c r="K107" s="166" t="s">
        <v>1140</v>
      </c>
      <c r="L107" s="166" t="s">
        <v>1132</v>
      </c>
      <c r="M107" s="108"/>
    </row>
    <row r="108" spans="1:13" s="167" customFormat="1" ht="22.5" customHeight="1" x14ac:dyDescent="0.2">
      <c r="A108" s="107">
        <v>107</v>
      </c>
      <c r="B108" s="164" t="s">
        <v>293</v>
      </c>
      <c r="C108" s="164">
        <v>1201</v>
      </c>
      <c r="D108" s="164"/>
      <c r="E108" s="251">
        <v>36988</v>
      </c>
      <c r="F108" s="252" t="s">
        <v>1383</v>
      </c>
      <c r="G108" s="253" t="s">
        <v>732</v>
      </c>
      <c r="H108" s="107" t="s">
        <v>674</v>
      </c>
      <c r="I108" s="220" t="s">
        <v>675</v>
      </c>
      <c r="J108" s="110" t="s">
        <v>513</v>
      </c>
      <c r="K108" s="166" t="s">
        <v>1139</v>
      </c>
      <c r="L108" s="166" t="s">
        <v>1132</v>
      </c>
      <c r="M108" s="108"/>
    </row>
    <row r="109" spans="1:13" s="167" customFormat="1" ht="22.5" customHeight="1" x14ac:dyDescent="0.2">
      <c r="A109" s="107">
        <v>108</v>
      </c>
      <c r="B109" s="164" t="s">
        <v>1520</v>
      </c>
      <c r="C109" s="164"/>
      <c r="D109" s="164"/>
      <c r="E109" s="251"/>
      <c r="F109" s="252"/>
      <c r="G109" s="253"/>
      <c r="H109" s="107" t="s">
        <v>674</v>
      </c>
      <c r="I109" s="220" t="s">
        <v>675</v>
      </c>
      <c r="J109" s="110"/>
      <c r="K109" s="166"/>
      <c r="L109" s="166"/>
      <c r="M109" s="108"/>
    </row>
    <row r="110" spans="1:13" s="167" customFormat="1" ht="22.5" customHeight="1" x14ac:dyDescent="0.2">
      <c r="A110" s="107">
        <v>109</v>
      </c>
      <c r="B110" s="164" t="s">
        <v>1520</v>
      </c>
      <c r="C110" s="164"/>
      <c r="D110" s="164"/>
      <c r="E110" s="251"/>
      <c r="F110" s="252"/>
      <c r="G110" s="253"/>
      <c r="H110" s="107" t="s">
        <v>674</v>
      </c>
      <c r="I110" s="220" t="s">
        <v>675</v>
      </c>
      <c r="J110" s="110"/>
      <c r="K110" s="166"/>
      <c r="L110" s="166"/>
      <c r="M110" s="108"/>
    </row>
    <row r="111" spans="1:13" s="167" customFormat="1" ht="22.5" customHeight="1" x14ac:dyDescent="0.2">
      <c r="A111" s="107">
        <v>110</v>
      </c>
      <c r="B111" s="164" t="s">
        <v>1200</v>
      </c>
      <c r="C111" s="164">
        <v>246</v>
      </c>
      <c r="D111" s="164"/>
      <c r="E111" s="109">
        <v>36759</v>
      </c>
      <c r="F111" s="165" t="s">
        <v>764</v>
      </c>
      <c r="G111" s="107" t="s">
        <v>763</v>
      </c>
      <c r="H111" s="107" t="s">
        <v>674</v>
      </c>
      <c r="I111" s="220" t="s">
        <v>498</v>
      </c>
      <c r="J111" s="110" t="s">
        <v>813</v>
      </c>
      <c r="K111" s="166" t="s">
        <v>1145</v>
      </c>
      <c r="L111" s="166" t="s">
        <v>1137</v>
      </c>
      <c r="M111" s="108"/>
    </row>
    <row r="112" spans="1:13" s="167" customFormat="1" ht="22.5" customHeight="1" x14ac:dyDescent="0.2">
      <c r="A112" s="107">
        <v>111</v>
      </c>
      <c r="B112" s="164" t="s">
        <v>1199</v>
      </c>
      <c r="C112" s="164">
        <v>250</v>
      </c>
      <c r="D112" s="164"/>
      <c r="E112" s="326">
        <v>37340</v>
      </c>
      <c r="F112" s="327" t="s">
        <v>852</v>
      </c>
      <c r="G112" s="220" t="s">
        <v>737</v>
      </c>
      <c r="H112" s="107" t="s">
        <v>674</v>
      </c>
      <c r="I112" s="220" t="s">
        <v>498</v>
      </c>
      <c r="J112" s="110">
        <v>10200</v>
      </c>
      <c r="K112" s="166" t="s">
        <v>1145</v>
      </c>
      <c r="L112" s="166" t="s">
        <v>1136</v>
      </c>
      <c r="M112" s="108"/>
    </row>
    <row r="113" spans="1:13" s="167" customFormat="1" ht="22.5" customHeight="1" x14ac:dyDescent="0.2">
      <c r="A113" s="107">
        <v>112</v>
      </c>
      <c r="B113" s="164" t="s">
        <v>1198</v>
      </c>
      <c r="C113" s="164">
        <v>419</v>
      </c>
      <c r="D113" s="164"/>
      <c r="E113" s="326">
        <v>37153</v>
      </c>
      <c r="F113" s="327" t="s">
        <v>884</v>
      </c>
      <c r="G113" s="220" t="s">
        <v>271</v>
      </c>
      <c r="H113" s="107" t="s">
        <v>674</v>
      </c>
      <c r="I113" s="220" t="s">
        <v>498</v>
      </c>
      <c r="J113" s="110">
        <v>10200</v>
      </c>
      <c r="K113" s="166" t="s">
        <v>1145</v>
      </c>
      <c r="L113" s="166" t="s">
        <v>1135</v>
      </c>
      <c r="M113" s="108"/>
    </row>
    <row r="114" spans="1:13" s="167" customFormat="1" ht="22.5" customHeight="1" x14ac:dyDescent="0.2">
      <c r="A114" s="107">
        <v>113</v>
      </c>
      <c r="B114" s="164" t="s">
        <v>1197</v>
      </c>
      <c r="C114" s="164">
        <v>607</v>
      </c>
      <c r="D114" s="164"/>
      <c r="E114" s="109">
        <v>37563</v>
      </c>
      <c r="F114" s="165" t="s">
        <v>799</v>
      </c>
      <c r="G114" s="107" t="s">
        <v>713</v>
      </c>
      <c r="H114" s="107" t="s">
        <v>674</v>
      </c>
      <c r="I114" s="220" t="s">
        <v>498</v>
      </c>
      <c r="J114" s="110">
        <v>10235</v>
      </c>
      <c r="K114" s="166" t="s">
        <v>1145</v>
      </c>
      <c r="L114" s="166" t="s">
        <v>1134</v>
      </c>
      <c r="M114" s="108"/>
    </row>
    <row r="115" spans="1:13" s="167" customFormat="1" ht="22.5" customHeight="1" x14ac:dyDescent="0.2">
      <c r="A115" s="107">
        <v>114</v>
      </c>
      <c r="B115" s="164" t="s">
        <v>1196</v>
      </c>
      <c r="C115" s="164">
        <v>534</v>
      </c>
      <c r="D115" s="164"/>
      <c r="E115" s="326">
        <v>36576</v>
      </c>
      <c r="F115" s="327" t="s">
        <v>903</v>
      </c>
      <c r="G115" s="220" t="s">
        <v>902</v>
      </c>
      <c r="H115" s="107" t="s">
        <v>674</v>
      </c>
      <c r="I115" s="220" t="s">
        <v>498</v>
      </c>
      <c r="J115" s="110">
        <v>10255</v>
      </c>
      <c r="K115" s="166" t="s">
        <v>1145</v>
      </c>
      <c r="L115" s="166" t="s">
        <v>1133</v>
      </c>
      <c r="M115" s="108"/>
    </row>
    <row r="116" spans="1:13" s="167" customFormat="1" ht="22.5" customHeight="1" x14ac:dyDescent="0.2">
      <c r="A116" s="107">
        <v>115</v>
      </c>
      <c r="B116" s="164" t="s">
        <v>1195</v>
      </c>
      <c r="C116" s="164">
        <v>77</v>
      </c>
      <c r="D116" s="164"/>
      <c r="E116" s="109">
        <v>36603</v>
      </c>
      <c r="F116" s="165" t="s">
        <v>750</v>
      </c>
      <c r="G116" s="107" t="s">
        <v>751</v>
      </c>
      <c r="H116" s="107" t="s">
        <v>674</v>
      </c>
      <c r="I116" s="220" t="s">
        <v>498</v>
      </c>
      <c r="J116" s="110">
        <v>10261</v>
      </c>
      <c r="K116" s="166" t="s">
        <v>1145</v>
      </c>
      <c r="L116" s="166" t="s">
        <v>1132</v>
      </c>
      <c r="M116" s="108"/>
    </row>
    <row r="117" spans="1:13" s="167" customFormat="1" ht="22.5" customHeight="1" x14ac:dyDescent="0.2">
      <c r="A117" s="107">
        <v>116</v>
      </c>
      <c r="B117" s="164" t="s">
        <v>1194</v>
      </c>
      <c r="C117" s="164">
        <v>244</v>
      </c>
      <c r="D117" s="164"/>
      <c r="E117" s="326">
        <v>36610</v>
      </c>
      <c r="F117" s="327" t="s">
        <v>991</v>
      </c>
      <c r="G117" s="220" t="s">
        <v>763</v>
      </c>
      <c r="H117" s="107" t="s">
        <v>674</v>
      </c>
      <c r="I117" s="220" t="s">
        <v>498</v>
      </c>
      <c r="J117" s="110">
        <v>10290</v>
      </c>
      <c r="K117" s="166">
        <v>13</v>
      </c>
      <c r="L117" s="166" t="s">
        <v>1137</v>
      </c>
      <c r="M117" s="108"/>
    </row>
    <row r="118" spans="1:13" s="167" customFormat="1" ht="22.5" customHeight="1" x14ac:dyDescent="0.2">
      <c r="A118" s="107">
        <v>117</v>
      </c>
      <c r="B118" s="164" t="s">
        <v>1193</v>
      </c>
      <c r="C118" s="164">
        <v>716</v>
      </c>
      <c r="D118" s="164"/>
      <c r="E118" s="326">
        <v>36605</v>
      </c>
      <c r="F118" s="327" t="s">
        <v>806</v>
      </c>
      <c r="G118" s="220" t="s">
        <v>807</v>
      </c>
      <c r="H118" s="107" t="s">
        <v>674</v>
      </c>
      <c r="I118" s="220" t="s">
        <v>498</v>
      </c>
      <c r="J118" s="110" t="s">
        <v>824</v>
      </c>
      <c r="K118" s="166">
        <v>13</v>
      </c>
      <c r="L118" s="166" t="s">
        <v>1136</v>
      </c>
      <c r="M118" s="108"/>
    </row>
    <row r="119" spans="1:13" s="167" customFormat="1" ht="22.5" customHeight="1" x14ac:dyDescent="0.2">
      <c r="A119" s="107">
        <v>118</v>
      </c>
      <c r="B119" s="164" t="s">
        <v>1192</v>
      </c>
      <c r="C119" s="164">
        <v>69</v>
      </c>
      <c r="D119" s="164"/>
      <c r="E119" s="326">
        <v>36681</v>
      </c>
      <c r="F119" s="327" t="s">
        <v>976</v>
      </c>
      <c r="G119" s="220" t="s">
        <v>830</v>
      </c>
      <c r="H119" s="107" t="s">
        <v>674</v>
      </c>
      <c r="I119" s="220" t="s">
        <v>498</v>
      </c>
      <c r="J119" s="110">
        <v>10300</v>
      </c>
      <c r="K119" s="166">
        <v>13</v>
      </c>
      <c r="L119" s="166" t="s">
        <v>1135</v>
      </c>
      <c r="M119" s="108"/>
    </row>
    <row r="120" spans="1:13" s="167" customFormat="1" ht="22.5" customHeight="1" x14ac:dyDescent="0.2">
      <c r="A120" s="107">
        <v>119</v>
      </c>
      <c r="B120" s="164" t="s">
        <v>1191</v>
      </c>
      <c r="C120" s="164">
        <v>78</v>
      </c>
      <c r="D120" s="164"/>
      <c r="E120" s="326">
        <v>36901</v>
      </c>
      <c r="F120" s="327" t="s">
        <v>833</v>
      </c>
      <c r="G120" s="220" t="s">
        <v>751</v>
      </c>
      <c r="H120" s="107" t="s">
        <v>674</v>
      </c>
      <c r="I120" s="220" t="s">
        <v>498</v>
      </c>
      <c r="J120" s="110">
        <v>10300</v>
      </c>
      <c r="K120" s="166">
        <v>13</v>
      </c>
      <c r="L120" s="166" t="s">
        <v>1134</v>
      </c>
      <c r="M120" s="108"/>
    </row>
    <row r="121" spans="1:13" s="167" customFormat="1" ht="22.5" customHeight="1" x14ac:dyDescent="0.2">
      <c r="A121" s="107">
        <v>120</v>
      </c>
      <c r="B121" s="164" t="s">
        <v>1190</v>
      </c>
      <c r="C121" s="164">
        <v>289</v>
      </c>
      <c r="D121" s="164"/>
      <c r="E121" s="109">
        <v>36623</v>
      </c>
      <c r="F121" s="165" t="s">
        <v>765</v>
      </c>
      <c r="G121" s="107" t="s">
        <v>691</v>
      </c>
      <c r="H121" s="107" t="s">
        <v>674</v>
      </c>
      <c r="I121" s="220" t="s">
        <v>498</v>
      </c>
      <c r="J121" s="110" t="s">
        <v>814</v>
      </c>
      <c r="K121" s="166">
        <v>13</v>
      </c>
      <c r="L121" s="166" t="s">
        <v>1133</v>
      </c>
      <c r="M121" s="108"/>
    </row>
    <row r="122" spans="1:13" s="167" customFormat="1" ht="22.5" customHeight="1" x14ac:dyDescent="0.2">
      <c r="A122" s="107">
        <v>121</v>
      </c>
      <c r="B122" s="164" t="s">
        <v>1189</v>
      </c>
      <c r="C122" s="164">
        <v>452</v>
      </c>
      <c r="D122" s="164"/>
      <c r="E122" s="109">
        <v>36951</v>
      </c>
      <c r="F122" s="165" t="s">
        <v>777</v>
      </c>
      <c r="G122" s="107" t="s">
        <v>778</v>
      </c>
      <c r="H122" s="107" t="s">
        <v>674</v>
      </c>
      <c r="I122" s="220" t="s">
        <v>498</v>
      </c>
      <c r="J122" s="110" t="s">
        <v>818</v>
      </c>
      <c r="K122" s="166">
        <v>13</v>
      </c>
      <c r="L122" s="166" t="s">
        <v>1132</v>
      </c>
      <c r="M122" s="108"/>
    </row>
    <row r="123" spans="1:13" s="167" customFormat="1" ht="22.5" customHeight="1" x14ac:dyDescent="0.2">
      <c r="A123" s="107">
        <v>122</v>
      </c>
      <c r="B123" s="164" t="s">
        <v>1188</v>
      </c>
      <c r="C123" s="164">
        <v>90</v>
      </c>
      <c r="D123" s="164"/>
      <c r="E123" s="109">
        <v>36588</v>
      </c>
      <c r="F123" s="165" t="s">
        <v>752</v>
      </c>
      <c r="G123" s="107" t="s">
        <v>751</v>
      </c>
      <c r="H123" s="107" t="s">
        <v>674</v>
      </c>
      <c r="I123" s="220" t="s">
        <v>498</v>
      </c>
      <c r="J123" s="110">
        <v>10400</v>
      </c>
      <c r="K123" s="166">
        <v>12</v>
      </c>
      <c r="L123" s="166" t="s">
        <v>1137</v>
      </c>
      <c r="M123" s="108"/>
    </row>
    <row r="124" spans="1:13" s="167" customFormat="1" ht="22.5" customHeight="1" x14ac:dyDescent="0.2">
      <c r="A124" s="107">
        <v>123</v>
      </c>
      <c r="B124" s="164" t="s">
        <v>1187</v>
      </c>
      <c r="C124" s="164">
        <v>325</v>
      </c>
      <c r="D124" s="164"/>
      <c r="E124" s="109">
        <v>37355</v>
      </c>
      <c r="F124" s="165" t="s">
        <v>769</v>
      </c>
      <c r="G124" s="107" t="s">
        <v>271</v>
      </c>
      <c r="H124" s="107" t="s">
        <v>674</v>
      </c>
      <c r="I124" s="220" t="s">
        <v>498</v>
      </c>
      <c r="J124" s="110" t="s">
        <v>815</v>
      </c>
      <c r="K124" s="166">
        <v>12</v>
      </c>
      <c r="L124" s="166" t="s">
        <v>1136</v>
      </c>
      <c r="M124" s="108"/>
    </row>
    <row r="125" spans="1:13" s="167" customFormat="1" ht="22.5" customHeight="1" x14ac:dyDescent="0.2">
      <c r="A125" s="107">
        <v>124</v>
      </c>
      <c r="B125" s="164" t="s">
        <v>1186</v>
      </c>
      <c r="C125" s="164">
        <v>408</v>
      </c>
      <c r="D125" s="164"/>
      <c r="E125" s="109">
        <v>36932</v>
      </c>
      <c r="F125" s="165" t="s">
        <v>775</v>
      </c>
      <c r="G125" s="107" t="s">
        <v>271</v>
      </c>
      <c r="H125" s="107" t="s">
        <v>674</v>
      </c>
      <c r="I125" s="220" t="s">
        <v>498</v>
      </c>
      <c r="J125" s="110" t="s">
        <v>815</v>
      </c>
      <c r="K125" s="166">
        <v>12</v>
      </c>
      <c r="L125" s="166" t="s">
        <v>1135</v>
      </c>
      <c r="M125" s="108"/>
    </row>
    <row r="126" spans="1:13" s="167" customFormat="1" ht="22.5" customHeight="1" x14ac:dyDescent="0.2">
      <c r="A126" s="107">
        <v>125</v>
      </c>
      <c r="B126" s="164" t="s">
        <v>1185</v>
      </c>
      <c r="C126" s="164">
        <v>59</v>
      </c>
      <c r="D126" s="164"/>
      <c r="E126" s="326">
        <v>36849</v>
      </c>
      <c r="F126" s="327" t="s">
        <v>973</v>
      </c>
      <c r="G126" s="220" t="s">
        <v>970</v>
      </c>
      <c r="H126" s="107" t="s">
        <v>674</v>
      </c>
      <c r="I126" s="220" t="s">
        <v>498</v>
      </c>
      <c r="J126" s="110">
        <v>10411</v>
      </c>
      <c r="K126" s="166">
        <v>12</v>
      </c>
      <c r="L126" s="166" t="s">
        <v>1134</v>
      </c>
      <c r="M126" s="108"/>
    </row>
    <row r="127" spans="1:13" s="167" customFormat="1" ht="22.5" customHeight="1" x14ac:dyDescent="0.2">
      <c r="A127" s="107">
        <v>126</v>
      </c>
      <c r="B127" s="164" t="s">
        <v>1184</v>
      </c>
      <c r="C127" s="164">
        <v>641</v>
      </c>
      <c r="D127" s="164"/>
      <c r="E127" s="109">
        <v>37115</v>
      </c>
      <c r="F127" s="165" t="s">
        <v>803</v>
      </c>
      <c r="G127" s="107" t="s">
        <v>801</v>
      </c>
      <c r="H127" s="107" t="s">
        <v>674</v>
      </c>
      <c r="I127" s="220" t="s">
        <v>498</v>
      </c>
      <c r="J127" s="110">
        <v>10434</v>
      </c>
      <c r="K127" s="166">
        <v>12</v>
      </c>
      <c r="L127" s="166" t="s">
        <v>1133</v>
      </c>
      <c r="M127" s="108"/>
    </row>
    <row r="128" spans="1:13" s="167" customFormat="1" ht="22.5" customHeight="1" x14ac:dyDescent="0.2">
      <c r="A128" s="107">
        <v>127</v>
      </c>
      <c r="B128" s="164" t="s">
        <v>1183</v>
      </c>
      <c r="C128" s="164">
        <v>455</v>
      </c>
      <c r="D128" s="164"/>
      <c r="E128" s="109">
        <v>37260</v>
      </c>
      <c r="F128" s="165" t="s">
        <v>779</v>
      </c>
      <c r="G128" s="107" t="s">
        <v>778</v>
      </c>
      <c r="H128" s="107" t="s">
        <v>674</v>
      </c>
      <c r="I128" s="220" t="s">
        <v>498</v>
      </c>
      <c r="J128" s="110" t="s">
        <v>819</v>
      </c>
      <c r="K128" s="166">
        <v>12</v>
      </c>
      <c r="L128" s="166" t="s">
        <v>1132</v>
      </c>
      <c r="M128" s="108"/>
    </row>
    <row r="129" spans="1:13" s="167" customFormat="1" ht="22.5" customHeight="1" x14ac:dyDescent="0.2">
      <c r="A129" s="107">
        <v>128</v>
      </c>
      <c r="B129" s="164" t="s">
        <v>1182</v>
      </c>
      <c r="C129" s="164">
        <v>577</v>
      </c>
      <c r="D129" s="164"/>
      <c r="E129" s="109">
        <v>37135</v>
      </c>
      <c r="F129" s="165" t="s">
        <v>793</v>
      </c>
      <c r="G129" s="107" t="s">
        <v>794</v>
      </c>
      <c r="H129" s="107" t="s">
        <v>674</v>
      </c>
      <c r="I129" s="220" t="s">
        <v>498</v>
      </c>
      <c r="J129" s="110">
        <v>10500</v>
      </c>
      <c r="K129" s="166">
        <v>11</v>
      </c>
      <c r="L129" s="166" t="s">
        <v>1137</v>
      </c>
      <c r="M129" s="108"/>
    </row>
    <row r="130" spans="1:13" s="167" customFormat="1" ht="22.5" customHeight="1" x14ac:dyDescent="0.2">
      <c r="A130" s="107">
        <v>129</v>
      </c>
      <c r="B130" s="164" t="s">
        <v>1181</v>
      </c>
      <c r="C130" s="164">
        <v>736</v>
      </c>
      <c r="D130" s="164"/>
      <c r="E130" s="326">
        <v>36713</v>
      </c>
      <c r="F130" s="327" t="s">
        <v>928</v>
      </c>
      <c r="G130" s="220" t="s">
        <v>929</v>
      </c>
      <c r="H130" s="107" t="s">
        <v>674</v>
      </c>
      <c r="I130" s="220" t="s">
        <v>498</v>
      </c>
      <c r="J130" s="110">
        <v>10500</v>
      </c>
      <c r="K130" s="166">
        <v>11</v>
      </c>
      <c r="L130" s="166" t="s">
        <v>1136</v>
      </c>
      <c r="M130" s="108"/>
    </row>
    <row r="131" spans="1:13" s="167" customFormat="1" ht="22.5" customHeight="1" x14ac:dyDescent="0.2">
      <c r="A131" s="107">
        <v>130</v>
      </c>
      <c r="B131" s="164" t="s">
        <v>1180</v>
      </c>
      <c r="C131" s="164">
        <v>592</v>
      </c>
      <c r="D131" s="164"/>
      <c r="E131" s="109">
        <v>36526</v>
      </c>
      <c r="F131" s="165" t="s">
        <v>796</v>
      </c>
      <c r="G131" s="107" t="s">
        <v>797</v>
      </c>
      <c r="H131" s="107" t="s">
        <v>674</v>
      </c>
      <c r="I131" s="220" t="s">
        <v>498</v>
      </c>
      <c r="J131" s="110">
        <v>10501</v>
      </c>
      <c r="K131" s="166">
        <v>11</v>
      </c>
      <c r="L131" s="166" t="s">
        <v>1135</v>
      </c>
      <c r="M131" s="108"/>
    </row>
    <row r="132" spans="1:13" s="167" customFormat="1" ht="22.5" customHeight="1" x14ac:dyDescent="0.2">
      <c r="A132" s="107">
        <v>131</v>
      </c>
      <c r="B132" s="164" t="s">
        <v>1179</v>
      </c>
      <c r="C132" s="164">
        <v>390</v>
      </c>
      <c r="D132" s="164"/>
      <c r="E132" s="326">
        <v>36626</v>
      </c>
      <c r="F132" s="327" t="s">
        <v>878</v>
      </c>
      <c r="G132" s="220" t="s">
        <v>271</v>
      </c>
      <c r="H132" s="107" t="s">
        <v>674</v>
      </c>
      <c r="I132" s="220" t="s">
        <v>498</v>
      </c>
      <c r="J132" s="110">
        <v>10510</v>
      </c>
      <c r="K132" s="166">
        <v>11</v>
      </c>
      <c r="L132" s="166" t="s">
        <v>1134</v>
      </c>
      <c r="M132" s="108"/>
    </row>
    <row r="133" spans="1:13" s="167" customFormat="1" ht="22.5" customHeight="1" x14ac:dyDescent="0.2">
      <c r="A133" s="107">
        <v>132</v>
      </c>
      <c r="B133" s="164" t="s">
        <v>1178</v>
      </c>
      <c r="C133" s="164">
        <v>215</v>
      </c>
      <c r="D133" s="164"/>
      <c r="E133" s="109">
        <v>37577</v>
      </c>
      <c r="F133" s="165" t="s">
        <v>759</v>
      </c>
      <c r="G133" s="107" t="s">
        <v>735</v>
      </c>
      <c r="H133" s="107" t="s">
        <v>674</v>
      </c>
      <c r="I133" s="220" t="s">
        <v>498</v>
      </c>
      <c r="J133" s="110" t="s">
        <v>812</v>
      </c>
      <c r="K133" s="166">
        <v>11</v>
      </c>
      <c r="L133" s="166" t="s">
        <v>1133</v>
      </c>
      <c r="M133" s="108"/>
    </row>
    <row r="134" spans="1:13" s="167" customFormat="1" ht="22.5" customHeight="1" x14ac:dyDescent="0.2">
      <c r="A134" s="107">
        <v>133</v>
      </c>
      <c r="B134" s="164" t="s">
        <v>1177</v>
      </c>
      <c r="C134" s="164">
        <v>478</v>
      </c>
      <c r="D134" s="164"/>
      <c r="E134" s="109">
        <v>36970</v>
      </c>
      <c r="F134" s="165" t="s">
        <v>784</v>
      </c>
      <c r="G134" s="107" t="s">
        <v>783</v>
      </c>
      <c r="H134" s="107" t="s">
        <v>674</v>
      </c>
      <c r="I134" s="220" t="s">
        <v>498</v>
      </c>
      <c r="J134" s="110" t="s">
        <v>812</v>
      </c>
      <c r="K134" s="166">
        <v>11</v>
      </c>
      <c r="L134" s="166" t="s">
        <v>1132</v>
      </c>
      <c r="M134" s="108"/>
    </row>
    <row r="135" spans="1:13" s="167" customFormat="1" ht="22.5" customHeight="1" x14ac:dyDescent="0.2">
      <c r="A135" s="107">
        <v>134</v>
      </c>
      <c r="B135" s="164" t="s">
        <v>1176</v>
      </c>
      <c r="C135" s="164">
        <v>627</v>
      </c>
      <c r="D135" s="164"/>
      <c r="E135" s="109">
        <v>37383</v>
      </c>
      <c r="F135" s="165" t="s">
        <v>802</v>
      </c>
      <c r="G135" s="107" t="s">
        <v>801</v>
      </c>
      <c r="H135" s="107" t="s">
        <v>674</v>
      </c>
      <c r="I135" s="220" t="s">
        <v>498</v>
      </c>
      <c r="J135" s="110">
        <v>10589</v>
      </c>
      <c r="K135" s="166">
        <v>10</v>
      </c>
      <c r="L135" s="166" t="s">
        <v>1137</v>
      </c>
      <c r="M135" s="108"/>
    </row>
    <row r="136" spans="1:13" s="167" customFormat="1" ht="22.5" customHeight="1" x14ac:dyDescent="0.2">
      <c r="A136" s="107">
        <v>135</v>
      </c>
      <c r="B136" s="164" t="s">
        <v>1175</v>
      </c>
      <c r="C136" s="164">
        <v>586</v>
      </c>
      <c r="D136" s="164"/>
      <c r="E136" s="109">
        <v>36978</v>
      </c>
      <c r="F136" s="165" t="s">
        <v>795</v>
      </c>
      <c r="G136" s="107" t="s">
        <v>794</v>
      </c>
      <c r="H136" s="107" t="s">
        <v>674</v>
      </c>
      <c r="I136" s="220" t="s">
        <v>498</v>
      </c>
      <c r="J136" s="110" t="s">
        <v>823</v>
      </c>
      <c r="K136" s="166">
        <v>10</v>
      </c>
      <c r="L136" s="166" t="s">
        <v>1136</v>
      </c>
      <c r="M136" s="108"/>
    </row>
    <row r="137" spans="1:13" s="167" customFormat="1" ht="22.5" customHeight="1" x14ac:dyDescent="0.2">
      <c r="A137" s="107">
        <v>136</v>
      </c>
      <c r="B137" s="164" t="s">
        <v>1174</v>
      </c>
      <c r="C137" s="164">
        <v>729</v>
      </c>
      <c r="D137" s="164"/>
      <c r="E137" s="326">
        <v>36612</v>
      </c>
      <c r="F137" s="327" t="s">
        <v>808</v>
      </c>
      <c r="G137" s="220" t="s">
        <v>809</v>
      </c>
      <c r="H137" s="107" t="s">
        <v>674</v>
      </c>
      <c r="I137" s="220" t="s">
        <v>498</v>
      </c>
      <c r="J137" s="110" t="s">
        <v>823</v>
      </c>
      <c r="K137" s="166">
        <v>10</v>
      </c>
      <c r="L137" s="166" t="s">
        <v>1135</v>
      </c>
      <c r="M137" s="108"/>
    </row>
    <row r="138" spans="1:13" s="167" customFormat="1" ht="22.5" customHeight="1" x14ac:dyDescent="0.2">
      <c r="A138" s="107">
        <v>137</v>
      </c>
      <c r="B138" s="164" t="s">
        <v>1173</v>
      </c>
      <c r="C138" s="164">
        <v>196</v>
      </c>
      <c r="D138" s="164"/>
      <c r="E138" s="326">
        <v>37726</v>
      </c>
      <c r="F138" s="327" t="s">
        <v>845</v>
      </c>
      <c r="G138" s="220" t="s">
        <v>846</v>
      </c>
      <c r="H138" s="107" t="s">
        <v>674</v>
      </c>
      <c r="I138" s="220" t="s">
        <v>498</v>
      </c>
      <c r="J138" s="110">
        <v>10600</v>
      </c>
      <c r="K138" s="166">
        <v>10</v>
      </c>
      <c r="L138" s="166" t="s">
        <v>1134</v>
      </c>
      <c r="M138" s="108"/>
    </row>
    <row r="139" spans="1:13" s="167" customFormat="1" ht="22.5" customHeight="1" x14ac:dyDescent="0.2">
      <c r="A139" s="107">
        <v>138</v>
      </c>
      <c r="B139" s="164" t="s">
        <v>1172</v>
      </c>
      <c r="C139" s="164">
        <v>249</v>
      </c>
      <c r="D139" s="164"/>
      <c r="E139" s="326">
        <v>36655</v>
      </c>
      <c r="F139" s="327" t="s">
        <v>851</v>
      </c>
      <c r="G139" s="220" t="s">
        <v>737</v>
      </c>
      <c r="H139" s="107" t="s">
        <v>674</v>
      </c>
      <c r="I139" s="220" t="s">
        <v>498</v>
      </c>
      <c r="J139" s="110">
        <v>10600</v>
      </c>
      <c r="K139" s="166">
        <v>10</v>
      </c>
      <c r="L139" s="166" t="s">
        <v>1133</v>
      </c>
      <c r="M139" s="108"/>
    </row>
    <row r="140" spans="1:13" s="167" customFormat="1" ht="22.5" customHeight="1" x14ac:dyDescent="0.2">
      <c r="A140" s="107">
        <v>139</v>
      </c>
      <c r="B140" s="164" t="s">
        <v>1171</v>
      </c>
      <c r="C140" s="164">
        <v>144</v>
      </c>
      <c r="D140" s="164"/>
      <c r="E140" s="326">
        <v>37094</v>
      </c>
      <c r="F140" s="327" t="s">
        <v>1109</v>
      </c>
      <c r="G140" s="220" t="s">
        <v>732</v>
      </c>
      <c r="H140" s="107" t="s">
        <v>674</v>
      </c>
      <c r="I140" s="220" t="s">
        <v>498</v>
      </c>
      <c r="J140" s="110">
        <v>10600</v>
      </c>
      <c r="K140" s="166">
        <v>10</v>
      </c>
      <c r="L140" s="166" t="s">
        <v>1132</v>
      </c>
      <c r="M140" s="108"/>
    </row>
    <row r="141" spans="1:13" s="167" customFormat="1" ht="22.5" customHeight="1" x14ac:dyDescent="0.2">
      <c r="A141" s="107">
        <v>140</v>
      </c>
      <c r="B141" s="164" t="s">
        <v>1170</v>
      </c>
      <c r="C141" s="164">
        <v>603</v>
      </c>
      <c r="D141" s="164"/>
      <c r="E141" s="326">
        <v>37966</v>
      </c>
      <c r="F141" s="327" t="s">
        <v>907</v>
      </c>
      <c r="G141" s="220" t="s">
        <v>713</v>
      </c>
      <c r="H141" s="107" t="s">
        <v>674</v>
      </c>
      <c r="I141" s="220" t="s">
        <v>498</v>
      </c>
      <c r="J141" s="110">
        <v>10604</v>
      </c>
      <c r="K141" s="166">
        <v>9</v>
      </c>
      <c r="L141" s="166" t="s">
        <v>1137</v>
      </c>
      <c r="M141" s="108"/>
    </row>
    <row r="142" spans="1:13" s="167" customFormat="1" ht="22.5" customHeight="1" x14ac:dyDescent="0.2">
      <c r="A142" s="107">
        <v>141</v>
      </c>
      <c r="B142" s="164" t="s">
        <v>1169</v>
      </c>
      <c r="C142" s="164">
        <v>624</v>
      </c>
      <c r="D142" s="164"/>
      <c r="E142" s="109">
        <v>36747</v>
      </c>
      <c r="F142" s="165" t="s">
        <v>800</v>
      </c>
      <c r="G142" s="107" t="s">
        <v>801</v>
      </c>
      <c r="H142" s="107" t="s">
        <v>674</v>
      </c>
      <c r="I142" s="220" t="s">
        <v>498</v>
      </c>
      <c r="J142" s="110">
        <v>10611</v>
      </c>
      <c r="K142" s="166">
        <v>9</v>
      </c>
      <c r="L142" s="166" t="s">
        <v>1136</v>
      </c>
      <c r="M142" s="108"/>
    </row>
    <row r="143" spans="1:13" s="167" customFormat="1" ht="22.5" customHeight="1" x14ac:dyDescent="0.2">
      <c r="A143" s="107">
        <v>142</v>
      </c>
      <c r="B143" s="164" t="s">
        <v>1168</v>
      </c>
      <c r="C143" s="164">
        <v>13</v>
      </c>
      <c r="D143" s="164"/>
      <c r="E143" s="109">
        <v>36951</v>
      </c>
      <c r="F143" s="165" t="s">
        <v>744</v>
      </c>
      <c r="G143" s="107" t="s">
        <v>745</v>
      </c>
      <c r="H143" s="107" t="s">
        <v>674</v>
      </c>
      <c r="I143" s="220" t="s">
        <v>498</v>
      </c>
      <c r="J143" s="110" t="s">
        <v>810</v>
      </c>
      <c r="K143" s="166">
        <v>9</v>
      </c>
      <c r="L143" s="166" t="s">
        <v>1135</v>
      </c>
      <c r="M143" s="108"/>
    </row>
    <row r="144" spans="1:13" s="167" customFormat="1" ht="22.5" customHeight="1" x14ac:dyDescent="0.2">
      <c r="A144" s="107">
        <v>143</v>
      </c>
      <c r="B144" s="164" t="s">
        <v>1167</v>
      </c>
      <c r="C144" s="164">
        <v>326</v>
      </c>
      <c r="D144" s="164"/>
      <c r="E144" s="109">
        <v>37039</v>
      </c>
      <c r="F144" s="165" t="s">
        <v>770</v>
      </c>
      <c r="G144" s="107" t="s">
        <v>271</v>
      </c>
      <c r="H144" s="107" t="s">
        <v>674</v>
      </c>
      <c r="I144" s="220" t="s">
        <v>498</v>
      </c>
      <c r="J144" s="110" t="s">
        <v>816</v>
      </c>
      <c r="K144" s="166">
        <v>9</v>
      </c>
      <c r="L144" s="166" t="s">
        <v>1134</v>
      </c>
      <c r="M144" s="108"/>
    </row>
    <row r="145" spans="1:13" s="248" customFormat="1" ht="22.5" customHeight="1" x14ac:dyDescent="0.2">
      <c r="A145" s="107">
        <v>144</v>
      </c>
      <c r="B145" s="164" t="s">
        <v>1166</v>
      </c>
      <c r="C145" s="164">
        <v>517</v>
      </c>
      <c r="D145" s="164"/>
      <c r="E145" s="109">
        <v>37197</v>
      </c>
      <c r="F145" s="165" t="s">
        <v>790</v>
      </c>
      <c r="G145" s="107" t="s">
        <v>786</v>
      </c>
      <c r="H145" s="107" t="s">
        <v>674</v>
      </c>
      <c r="I145" s="220" t="s">
        <v>498</v>
      </c>
      <c r="J145" s="110" t="s">
        <v>822</v>
      </c>
      <c r="K145" s="166">
        <v>9</v>
      </c>
      <c r="L145" s="166" t="s">
        <v>1133</v>
      </c>
      <c r="M145" s="108"/>
    </row>
    <row r="146" spans="1:13" s="167" customFormat="1" ht="22.5" customHeight="1" x14ac:dyDescent="0.2">
      <c r="A146" s="107">
        <v>145</v>
      </c>
      <c r="B146" s="164" t="s">
        <v>1165</v>
      </c>
      <c r="C146" s="164">
        <v>124</v>
      </c>
      <c r="D146" s="164"/>
      <c r="E146" s="109">
        <v>36662</v>
      </c>
      <c r="F146" s="165" t="s">
        <v>754</v>
      </c>
      <c r="G146" s="107" t="s">
        <v>727</v>
      </c>
      <c r="H146" s="107" t="s">
        <v>674</v>
      </c>
      <c r="I146" s="220" t="s">
        <v>498</v>
      </c>
      <c r="J146" s="110" t="s">
        <v>811</v>
      </c>
      <c r="K146" s="166">
        <v>9</v>
      </c>
      <c r="L146" s="166" t="s">
        <v>1132</v>
      </c>
      <c r="M146" s="108"/>
    </row>
    <row r="147" spans="1:13" s="167" customFormat="1" ht="22.5" customHeight="1" x14ac:dyDescent="0.2">
      <c r="A147" s="107">
        <v>146</v>
      </c>
      <c r="B147" s="164" t="s">
        <v>405</v>
      </c>
      <c r="C147" s="164">
        <v>218</v>
      </c>
      <c r="D147" s="164"/>
      <c r="E147" s="109">
        <v>36623</v>
      </c>
      <c r="F147" s="165" t="s">
        <v>760</v>
      </c>
      <c r="G147" s="107" t="s">
        <v>761</v>
      </c>
      <c r="H147" s="107" t="s">
        <v>674</v>
      </c>
      <c r="I147" s="220" t="s">
        <v>498</v>
      </c>
      <c r="J147" s="110" t="s">
        <v>811</v>
      </c>
      <c r="K147" s="166">
        <v>8</v>
      </c>
      <c r="L147" s="166" t="s">
        <v>1137</v>
      </c>
      <c r="M147" s="108"/>
    </row>
    <row r="148" spans="1:13" s="167" customFormat="1" ht="22.5" customHeight="1" x14ac:dyDescent="0.2">
      <c r="A148" s="107">
        <v>147</v>
      </c>
      <c r="B148" s="164" t="s">
        <v>404</v>
      </c>
      <c r="C148" s="164">
        <v>503</v>
      </c>
      <c r="D148" s="164"/>
      <c r="E148" s="109">
        <v>36926</v>
      </c>
      <c r="F148" s="165" t="s">
        <v>785</v>
      </c>
      <c r="G148" s="107" t="s">
        <v>786</v>
      </c>
      <c r="H148" s="107" t="s">
        <v>674</v>
      </c>
      <c r="I148" s="220" t="s">
        <v>498</v>
      </c>
      <c r="J148" s="110" t="s">
        <v>811</v>
      </c>
      <c r="K148" s="166">
        <v>8</v>
      </c>
      <c r="L148" s="166" t="s">
        <v>1136</v>
      </c>
      <c r="M148" s="108"/>
    </row>
    <row r="149" spans="1:13" s="167" customFormat="1" ht="22.5" customHeight="1" x14ac:dyDescent="0.2">
      <c r="A149" s="107">
        <v>148</v>
      </c>
      <c r="B149" s="164" t="s">
        <v>403</v>
      </c>
      <c r="C149" s="164">
        <v>506</v>
      </c>
      <c r="D149" s="164"/>
      <c r="E149" s="109">
        <v>37246</v>
      </c>
      <c r="F149" s="165" t="s">
        <v>787</v>
      </c>
      <c r="G149" s="107" t="s">
        <v>786</v>
      </c>
      <c r="H149" s="107" t="s">
        <v>674</v>
      </c>
      <c r="I149" s="220" t="s">
        <v>498</v>
      </c>
      <c r="J149" s="110" t="s">
        <v>811</v>
      </c>
      <c r="K149" s="166">
        <v>8</v>
      </c>
      <c r="L149" s="166" t="s">
        <v>1135</v>
      </c>
      <c r="M149" s="108"/>
    </row>
    <row r="150" spans="1:13" s="167" customFormat="1" ht="22.5" customHeight="1" x14ac:dyDescent="0.2">
      <c r="A150" s="107">
        <v>149</v>
      </c>
      <c r="B150" s="164" t="s">
        <v>402</v>
      </c>
      <c r="C150" s="164">
        <v>508</v>
      </c>
      <c r="D150" s="164"/>
      <c r="E150" s="109">
        <v>37749</v>
      </c>
      <c r="F150" s="165" t="s">
        <v>788</v>
      </c>
      <c r="G150" s="107" t="s">
        <v>786</v>
      </c>
      <c r="H150" s="107" t="s">
        <v>674</v>
      </c>
      <c r="I150" s="220" t="s">
        <v>498</v>
      </c>
      <c r="J150" s="110" t="s">
        <v>811</v>
      </c>
      <c r="K150" s="166">
        <v>8</v>
      </c>
      <c r="L150" s="166" t="s">
        <v>1134</v>
      </c>
      <c r="M150" s="108"/>
    </row>
    <row r="151" spans="1:13" s="167" customFormat="1" ht="22.5" customHeight="1" x14ac:dyDescent="0.2">
      <c r="A151" s="107">
        <v>150</v>
      </c>
      <c r="B151" s="164" t="s">
        <v>401</v>
      </c>
      <c r="C151" s="164">
        <v>514</v>
      </c>
      <c r="D151" s="164"/>
      <c r="E151" s="109">
        <v>37290</v>
      </c>
      <c r="F151" s="165" t="s">
        <v>789</v>
      </c>
      <c r="G151" s="107" t="s">
        <v>786</v>
      </c>
      <c r="H151" s="107" t="s">
        <v>674</v>
      </c>
      <c r="I151" s="220" t="s">
        <v>498</v>
      </c>
      <c r="J151" s="110" t="s">
        <v>811</v>
      </c>
      <c r="K151" s="166">
        <v>8</v>
      </c>
      <c r="L151" s="166" t="s">
        <v>1133</v>
      </c>
      <c r="M151" s="108"/>
    </row>
    <row r="152" spans="1:13" s="167" customFormat="1" ht="22.5" customHeight="1" x14ac:dyDescent="0.2">
      <c r="A152" s="107">
        <v>151</v>
      </c>
      <c r="B152" s="164" t="s">
        <v>400</v>
      </c>
      <c r="C152" s="164">
        <v>245</v>
      </c>
      <c r="D152" s="164"/>
      <c r="E152" s="326">
        <v>36924</v>
      </c>
      <c r="F152" s="327" t="s">
        <v>850</v>
      </c>
      <c r="G152" s="220" t="s">
        <v>763</v>
      </c>
      <c r="H152" s="107" t="s">
        <v>674</v>
      </c>
      <c r="I152" s="220" t="s">
        <v>498</v>
      </c>
      <c r="J152" s="110">
        <v>10800</v>
      </c>
      <c r="K152" s="166">
        <v>8</v>
      </c>
      <c r="L152" s="166" t="s">
        <v>1132</v>
      </c>
      <c r="M152" s="108"/>
    </row>
    <row r="153" spans="1:13" s="167" customFormat="1" ht="22.5" customHeight="1" x14ac:dyDescent="0.2">
      <c r="A153" s="107">
        <v>152</v>
      </c>
      <c r="B153" s="164" t="s">
        <v>103</v>
      </c>
      <c r="C153" s="164">
        <v>372</v>
      </c>
      <c r="D153" s="164"/>
      <c r="E153" s="326">
        <v>37107</v>
      </c>
      <c r="F153" s="327" t="s">
        <v>875</v>
      </c>
      <c r="G153" s="220" t="s">
        <v>271</v>
      </c>
      <c r="H153" s="107" t="s">
        <v>674</v>
      </c>
      <c r="I153" s="220" t="s">
        <v>498</v>
      </c>
      <c r="J153" s="110">
        <v>10867</v>
      </c>
      <c r="K153" s="166">
        <v>7</v>
      </c>
      <c r="L153" s="166" t="s">
        <v>1137</v>
      </c>
      <c r="M153" s="108"/>
    </row>
    <row r="154" spans="1:13" s="167" customFormat="1" ht="22.5" customHeight="1" x14ac:dyDescent="0.2">
      <c r="A154" s="107">
        <v>153</v>
      </c>
      <c r="B154" s="164" t="s">
        <v>102</v>
      </c>
      <c r="C154" s="164">
        <v>331</v>
      </c>
      <c r="D154" s="164"/>
      <c r="E154" s="109">
        <v>37015</v>
      </c>
      <c r="F154" s="165" t="s">
        <v>771</v>
      </c>
      <c r="G154" s="107" t="s">
        <v>271</v>
      </c>
      <c r="H154" s="107" t="s">
        <v>674</v>
      </c>
      <c r="I154" s="220" t="s">
        <v>498</v>
      </c>
      <c r="J154" s="110">
        <v>10904</v>
      </c>
      <c r="K154" s="166">
        <v>7</v>
      </c>
      <c r="L154" s="166" t="s">
        <v>1136</v>
      </c>
      <c r="M154" s="108"/>
    </row>
    <row r="155" spans="1:13" s="167" customFormat="1" ht="22.5" customHeight="1" x14ac:dyDescent="0.2">
      <c r="A155" s="107">
        <v>154</v>
      </c>
      <c r="B155" s="164" t="s">
        <v>101</v>
      </c>
      <c r="C155" s="164">
        <v>323</v>
      </c>
      <c r="D155" s="164"/>
      <c r="E155" s="326">
        <v>36951</v>
      </c>
      <c r="F155" s="327" t="s">
        <v>859</v>
      </c>
      <c r="G155" s="220" t="s">
        <v>271</v>
      </c>
      <c r="H155" s="107" t="s">
        <v>674</v>
      </c>
      <c r="I155" s="220" t="s">
        <v>498</v>
      </c>
      <c r="J155" s="110">
        <v>10925</v>
      </c>
      <c r="K155" s="166">
        <v>7</v>
      </c>
      <c r="L155" s="166" t="s">
        <v>1135</v>
      </c>
      <c r="M155" s="108"/>
    </row>
    <row r="156" spans="1:13" s="167" customFormat="1" ht="22.5" customHeight="1" x14ac:dyDescent="0.2">
      <c r="A156" s="107">
        <v>155</v>
      </c>
      <c r="B156" s="164" t="s">
        <v>100</v>
      </c>
      <c r="C156" s="164">
        <v>102</v>
      </c>
      <c r="D156" s="164"/>
      <c r="E156" s="326">
        <v>37247</v>
      </c>
      <c r="F156" s="327" t="s">
        <v>836</v>
      </c>
      <c r="G156" s="220" t="s">
        <v>723</v>
      </c>
      <c r="H156" s="107" t="s">
        <v>674</v>
      </c>
      <c r="I156" s="220" t="s">
        <v>498</v>
      </c>
      <c r="J156" s="110">
        <v>10930</v>
      </c>
      <c r="K156" s="166">
        <v>7</v>
      </c>
      <c r="L156" s="166" t="s">
        <v>1134</v>
      </c>
      <c r="M156" s="108"/>
    </row>
    <row r="157" spans="1:13" s="167" customFormat="1" ht="22.5" customHeight="1" x14ac:dyDescent="0.2">
      <c r="A157" s="107">
        <v>156</v>
      </c>
      <c r="B157" s="164" t="s">
        <v>99</v>
      </c>
      <c r="C157" s="164">
        <v>292</v>
      </c>
      <c r="D157" s="164"/>
      <c r="E157" s="109">
        <v>37773</v>
      </c>
      <c r="F157" s="165" t="s">
        <v>766</v>
      </c>
      <c r="G157" s="107" t="s">
        <v>691</v>
      </c>
      <c r="H157" s="107" t="s">
        <v>674</v>
      </c>
      <c r="I157" s="220" t="s">
        <v>498</v>
      </c>
      <c r="J157" s="110">
        <v>11000</v>
      </c>
      <c r="K157" s="166">
        <v>7</v>
      </c>
      <c r="L157" s="166" t="s">
        <v>1133</v>
      </c>
      <c r="M157" s="108"/>
    </row>
    <row r="158" spans="1:13" s="167" customFormat="1" ht="22.5" customHeight="1" x14ac:dyDescent="0.2">
      <c r="A158" s="107">
        <v>157</v>
      </c>
      <c r="B158" s="164" t="s">
        <v>98</v>
      </c>
      <c r="C158" s="164">
        <v>299</v>
      </c>
      <c r="D158" s="164"/>
      <c r="E158" s="109">
        <v>37851</v>
      </c>
      <c r="F158" s="165" t="s">
        <v>767</v>
      </c>
      <c r="G158" s="107" t="s">
        <v>691</v>
      </c>
      <c r="H158" s="107" t="s">
        <v>674</v>
      </c>
      <c r="I158" s="220" t="s">
        <v>498</v>
      </c>
      <c r="J158" s="110">
        <v>11000</v>
      </c>
      <c r="K158" s="166">
        <v>7</v>
      </c>
      <c r="L158" s="166" t="s">
        <v>1132</v>
      </c>
      <c r="M158" s="108"/>
    </row>
    <row r="159" spans="1:13" s="167" customFormat="1" ht="22.5" customHeight="1" x14ac:dyDescent="0.2">
      <c r="A159" s="107">
        <v>158</v>
      </c>
      <c r="B159" s="164" t="s">
        <v>97</v>
      </c>
      <c r="C159" s="164">
        <v>474</v>
      </c>
      <c r="D159" s="164"/>
      <c r="E159" s="109">
        <v>36588</v>
      </c>
      <c r="F159" s="165" t="s">
        <v>781</v>
      </c>
      <c r="G159" s="107" t="s">
        <v>706</v>
      </c>
      <c r="H159" s="107" t="s">
        <v>674</v>
      </c>
      <c r="I159" s="220" t="s">
        <v>498</v>
      </c>
      <c r="J159" s="110" t="s">
        <v>821</v>
      </c>
      <c r="K159" s="166">
        <v>6</v>
      </c>
      <c r="L159" s="166" t="s">
        <v>1137</v>
      </c>
      <c r="M159" s="108"/>
    </row>
    <row r="160" spans="1:13" s="167" customFormat="1" ht="22.5" customHeight="1" x14ac:dyDescent="0.2">
      <c r="A160" s="107">
        <v>159</v>
      </c>
      <c r="B160" s="164" t="s">
        <v>96</v>
      </c>
      <c r="C160" s="164">
        <v>369</v>
      </c>
      <c r="D160" s="164"/>
      <c r="E160" s="326">
        <v>37393</v>
      </c>
      <c r="F160" s="327" t="s">
        <v>873</v>
      </c>
      <c r="G160" s="220" t="s">
        <v>271</v>
      </c>
      <c r="H160" s="107" t="s">
        <v>674</v>
      </c>
      <c r="I160" s="220" t="s">
        <v>498</v>
      </c>
      <c r="J160" s="110">
        <v>11000</v>
      </c>
      <c r="K160" s="166">
        <v>6</v>
      </c>
      <c r="L160" s="166" t="s">
        <v>1136</v>
      </c>
      <c r="M160" s="108"/>
    </row>
    <row r="161" spans="1:13" s="167" customFormat="1" ht="22.5" customHeight="1" x14ac:dyDescent="0.2">
      <c r="A161" s="107">
        <v>160</v>
      </c>
      <c r="B161" s="164" t="s">
        <v>95</v>
      </c>
      <c r="C161" s="164">
        <v>97</v>
      </c>
      <c r="D161" s="164"/>
      <c r="E161" s="326">
        <v>37021</v>
      </c>
      <c r="F161" s="327" t="s">
        <v>835</v>
      </c>
      <c r="G161" s="220" t="s">
        <v>723</v>
      </c>
      <c r="H161" s="107" t="s">
        <v>674</v>
      </c>
      <c r="I161" s="220" t="s">
        <v>498</v>
      </c>
      <c r="J161" s="110">
        <v>11040</v>
      </c>
      <c r="K161" s="166">
        <v>6</v>
      </c>
      <c r="L161" s="166" t="s">
        <v>1135</v>
      </c>
      <c r="M161" s="108"/>
    </row>
    <row r="162" spans="1:13" s="167" customFormat="1" ht="22.5" customHeight="1" x14ac:dyDescent="0.2">
      <c r="A162" s="107">
        <v>161</v>
      </c>
      <c r="B162" s="164" t="s">
        <v>94</v>
      </c>
      <c r="C162" s="164">
        <v>99</v>
      </c>
      <c r="D162" s="164"/>
      <c r="E162" s="109">
        <v>37111</v>
      </c>
      <c r="F162" s="165" t="s">
        <v>753</v>
      </c>
      <c r="G162" s="107" t="s">
        <v>723</v>
      </c>
      <c r="H162" s="107" t="s">
        <v>674</v>
      </c>
      <c r="I162" s="220" t="s">
        <v>498</v>
      </c>
      <c r="J162" s="110">
        <v>11100</v>
      </c>
      <c r="K162" s="166">
        <v>6</v>
      </c>
      <c r="L162" s="166" t="s">
        <v>1134</v>
      </c>
      <c r="M162" s="108"/>
    </row>
    <row r="163" spans="1:13" s="167" customFormat="1" ht="22.5" customHeight="1" x14ac:dyDescent="0.2">
      <c r="A163" s="107">
        <v>162</v>
      </c>
      <c r="B163" s="164" t="s">
        <v>93</v>
      </c>
      <c r="C163" s="164">
        <v>472</v>
      </c>
      <c r="D163" s="164"/>
      <c r="E163" s="109">
        <v>36680</v>
      </c>
      <c r="F163" s="165" t="s">
        <v>780</v>
      </c>
      <c r="G163" s="107" t="s">
        <v>706</v>
      </c>
      <c r="H163" s="107" t="s">
        <v>674</v>
      </c>
      <c r="I163" s="220" t="s">
        <v>498</v>
      </c>
      <c r="J163" s="110" t="s">
        <v>820</v>
      </c>
      <c r="K163" s="166">
        <v>6</v>
      </c>
      <c r="L163" s="166" t="s">
        <v>1133</v>
      </c>
      <c r="M163" s="108"/>
    </row>
    <row r="164" spans="1:13" s="167" customFormat="1" ht="22.5" customHeight="1" x14ac:dyDescent="0.2">
      <c r="A164" s="107">
        <v>163</v>
      </c>
      <c r="B164" s="164" t="s">
        <v>92</v>
      </c>
      <c r="C164" s="164">
        <v>319</v>
      </c>
      <c r="D164" s="164"/>
      <c r="E164" s="326">
        <v>37279</v>
      </c>
      <c r="F164" s="327" t="s">
        <v>858</v>
      </c>
      <c r="G164" s="220" t="s">
        <v>271</v>
      </c>
      <c r="H164" s="107" t="s">
        <v>674</v>
      </c>
      <c r="I164" s="220" t="s">
        <v>498</v>
      </c>
      <c r="J164" s="110">
        <v>11200</v>
      </c>
      <c r="K164" s="166">
        <v>6</v>
      </c>
      <c r="L164" s="166" t="s">
        <v>1132</v>
      </c>
      <c r="M164" s="108"/>
    </row>
    <row r="165" spans="1:13" s="167" customFormat="1" ht="22.5" customHeight="1" x14ac:dyDescent="0.2">
      <c r="A165" s="107">
        <v>164</v>
      </c>
      <c r="B165" s="164" t="s">
        <v>91</v>
      </c>
      <c r="C165" s="164">
        <v>354</v>
      </c>
      <c r="D165" s="164"/>
      <c r="E165" s="326">
        <v>37488</v>
      </c>
      <c r="F165" s="327" t="s">
        <v>869</v>
      </c>
      <c r="G165" s="220" t="s">
        <v>271</v>
      </c>
      <c r="H165" s="107" t="s">
        <v>674</v>
      </c>
      <c r="I165" s="220" t="s">
        <v>498</v>
      </c>
      <c r="J165" s="110">
        <v>11332</v>
      </c>
      <c r="K165" s="166">
        <v>5</v>
      </c>
      <c r="L165" s="166" t="s">
        <v>1137</v>
      </c>
      <c r="M165" s="108"/>
    </row>
    <row r="166" spans="1:13" s="167" customFormat="1" ht="22.5" customHeight="1" x14ac:dyDescent="0.2">
      <c r="A166" s="107">
        <v>165</v>
      </c>
      <c r="B166" s="164" t="s">
        <v>90</v>
      </c>
      <c r="C166" s="164">
        <v>368</v>
      </c>
      <c r="D166" s="164"/>
      <c r="E166" s="109">
        <v>36925</v>
      </c>
      <c r="F166" s="165" t="s">
        <v>774</v>
      </c>
      <c r="G166" s="107" t="s">
        <v>271</v>
      </c>
      <c r="H166" s="107" t="s">
        <v>674</v>
      </c>
      <c r="I166" s="220" t="s">
        <v>498</v>
      </c>
      <c r="J166" s="110">
        <v>11368</v>
      </c>
      <c r="K166" s="166">
        <v>5</v>
      </c>
      <c r="L166" s="166" t="s">
        <v>1136</v>
      </c>
      <c r="M166" s="108"/>
    </row>
    <row r="167" spans="1:13" s="167" customFormat="1" ht="22.5" customHeight="1" x14ac:dyDescent="0.2">
      <c r="A167" s="107">
        <v>166</v>
      </c>
      <c r="B167" s="164" t="s">
        <v>89</v>
      </c>
      <c r="C167" s="164">
        <v>366</v>
      </c>
      <c r="D167" s="164"/>
      <c r="E167" s="109">
        <v>37659</v>
      </c>
      <c r="F167" s="165" t="s">
        <v>773</v>
      </c>
      <c r="G167" s="107" t="s">
        <v>271</v>
      </c>
      <c r="H167" s="107" t="s">
        <v>674</v>
      </c>
      <c r="I167" s="220" t="s">
        <v>498</v>
      </c>
      <c r="J167" s="110" t="s">
        <v>817</v>
      </c>
      <c r="K167" s="166">
        <v>5</v>
      </c>
      <c r="L167" s="166" t="s">
        <v>1135</v>
      </c>
      <c r="M167" s="108"/>
    </row>
    <row r="168" spans="1:13" s="167" customFormat="1" ht="22.5" customHeight="1" x14ac:dyDescent="0.2">
      <c r="A168" s="107">
        <v>167</v>
      </c>
      <c r="B168" s="164" t="s">
        <v>88</v>
      </c>
      <c r="C168" s="164">
        <v>322</v>
      </c>
      <c r="D168" s="164"/>
      <c r="E168" s="109">
        <v>36774</v>
      </c>
      <c r="F168" s="165" t="s">
        <v>768</v>
      </c>
      <c r="G168" s="107" t="s">
        <v>271</v>
      </c>
      <c r="H168" s="107" t="s">
        <v>674</v>
      </c>
      <c r="I168" s="220" t="s">
        <v>498</v>
      </c>
      <c r="J168" s="110">
        <v>11500</v>
      </c>
      <c r="K168" s="166">
        <v>5</v>
      </c>
      <c r="L168" s="166" t="s">
        <v>1134</v>
      </c>
      <c r="M168" s="108"/>
    </row>
    <row r="169" spans="1:13" s="167" customFormat="1" ht="22.5" customHeight="1" x14ac:dyDescent="0.2">
      <c r="A169" s="107">
        <v>168</v>
      </c>
      <c r="B169" s="164" t="s">
        <v>87</v>
      </c>
      <c r="C169" s="164">
        <v>330</v>
      </c>
      <c r="D169" s="164"/>
      <c r="E169" s="326">
        <v>36953</v>
      </c>
      <c r="F169" s="327" t="s">
        <v>1114</v>
      </c>
      <c r="G169" s="220" t="s">
        <v>271</v>
      </c>
      <c r="H169" s="107" t="s">
        <v>674</v>
      </c>
      <c r="I169" s="220" t="s">
        <v>498</v>
      </c>
      <c r="J169" s="110">
        <v>11652</v>
      </c>
      <c r="K169" s="166">
        <v>5</v>
      </c>
      <c r="L169" s="166" t="s">
        <v>1133</v>
      </c>
      <c r="M169" s="108"/>
    </row>
    <row r="170" spans="1:13" s="167" customFormat="1" ht="22.5" customHeight="1" x14ac:dyDescent="0.2">
      <c r="A170" s="107">
        <v>169</v>
      </c>
      <c r="B170" s="164" t="s">
        <v>86</v>
      </c>
      <c r="C170" s="164">
        <v>22</v>
      </c>
      <c r="D170" s="164"/>
      <c r="E170" s="109">
        <v>37354</v>
      </c>
      <c r="F170" s="165" t="s">
        <v>746</v>
      </c>
      <c r="G170" s="107" t="s">
        <v>747</v>
      </c>
      <c r="H170" s="107" t="s">
        <v>674</v>
      </c>
      <c r="I170" s="220" t="s">
        <v>498</v>
      </c>
      <c r="J170" s="333">
        <v>11300</v>
      </c>
      <c r="K170" s="166">
        <v>5</v>
      </c>
      <c r="L170" s="166" t="s">
        <v>1132</v>
      </c>
      <c r="M170" s="108"/>
    </row>
    <row r="171" spans="1:13" s="167" customFormat="1" ht="22.5" customHeight="1" x14ac:dyDescent="0.2">
      <c r="A171" s="107">
        <v>170</v>
      </c>
      <c r="B171" s="164" t="s">
        <v>85</v>
      </c>
      <c r="C171" s="164">
        <v>41</v>
      </c>
      <c r="D171" s="164"/>
      <c r="E171" s="109">
        <v>36963</v>
      </c>
      <c r="F171" s="165" t="s">
        <v>748</v>
      </c>
      <c r="G171" s="107" t="s">
        <v>749</v>
      </c>
      <c r="H171" s="107" t="s">
        <v>674</v>
      </c>
      <c r="I171" s="220" t="s">
        <v>498</v>
      </c>
      <c r="J171" s="110" t="s">
        <v>513</v>
      </c>
      <c r="K171" s="166">
        <v>4</v>
      </c>
      <c r="L171" s="166" t="s">
        <v>1137</v>
      </c>
      <c r="M171" s="108"/>
    </row>
    <row r="172" spans="1:13" s="167" customFormat="1" ht="22.5" customHeight="1" x14ac:dyDescent="0.2">
      <c r="A172" s="107">
        <v>171</v>
      </c>
      <c r="B172" s="164" t="s">
        <v>84</v>
      </c>
      <c r="C172" s="164">
        <v>166</v>
      </c>
      <c r="D172" s="164"/>
      <c r="E172" s="109">
        <v>36914</v>
      </c>
      <c r="F172" s="165" t="s">
        <v>755</v>
      </c>
      <c r="G172" s="107" t="s">
        <v>732</v>
      </c>
      <c r="H172" s="107" t="s">
        <v>674</v>
      </c>
      <c r="I172" s="220" t="s">
        <v>498</v>
      </c>
      <c r="J172" s="110" t="s">
        <v>513</v>
      </c>
      <c r="K172" s="166">
        <v>4</v>
      </c>
      <c r="L172" s="166" t="s">
        <v>1136</v>
      </c>
      <c r="M172" s="108"/>
    </row>
    <row r="173" spans="1:13" s="167" customFormat="1" ht="22.5" customHeight="1" x14ac:dyDescent="0.2">
      <c r="A173" s="107">
        <v>172</v>
      </c>
      <c r="B173" s="164" t="s">
        <v>83</v>
      </c>
      <c r="C173" s="164">
        <v>168</v>
      </c>
      <c r="D173" s="164"/>
      <c r="E173" s="109">
        <v>37565</v>
      </c>
      <c r="F173" s="165" t="s">
        <v>756</v>
      </c>
      <c r="G173" s="107" t="s">
        <v>732</v>
      </c>
      <c r="H173" s="107" t="s">
        <v>674</v>
      </c>
      <c r="I173" s="220" t="s">
        <v>498</v>
      </c>
      <c r="J173" s="110" t="s">
        <v>513</v>
      </c>
      <c r="K173" s="166">
        <v>4</v>
      </c>
      <c r="L173" s="166" t="s">
        <v>1135</v>
      </c>
      <c r="M173" s="108"/>
    </row>
    <row r="174" spans="1:13" s="167" customFormat="1" ht="22.5" customHeight="1" x14ac:dyDescent="0.2">
      <c r="A174" s="107">
        <v>173</v>
      </c>
      <c r="B174" s="164" t="s">
        <v>82</v>
      </c>
      <c r="C174" s="164">
        <v>198</v>
      </c>
      <c r="D174" s="164"/>
      <c r="E174" s="109">
        <v>37259</v>
      </c>
      <c r="F174" s="165" t="s">
        <v>757</v>
      </c>
      <c r="G174" s="107" t="s">
        <v>758</v>
      </c>
      <c r="H174" s="107" t="s">
        <v>674</v>
      </c>
      <c r="I174" s="220" t="s">
        <v>498</v>
      </c>
      <c r="J174" s="110" t="s">
        <v>513</v>
      </c>
      <c r="K174" s="166">
        <v>4</v>
      </c>
      <c r="L174" s="166" t="s">
        <v>1134</v>
      </c>
      <c r="M174" s="108"/>
    </row>
    <row r="175" spans="1:13" s="167" customFormat="1" ht="22.5" customHeight="1" x14ac:dyDescent="0.2">
      <c r="A175" s="107">
        <v>174</v>
      </c>
      <c r="B175" s="164" t="s">
        <v>81</v>
      </c>
      <c r="C175" s="164">
        <v>234</v>
      </c>
      <c r="D175" s="164"/>
      <c r="E175" s="109">
        <v>37727</v>
      </c>
      <c r="F175" s="165" t="s">
        <v>762</v>
      </c>
      <c r="G175" s="107" t="s">
        <v>763</v>
      </c>
      <c r="H175" s="107" t="s">
        <v>674</v>
      </c>
      <c r="I175" s="220" t="s">
        <v>498</v>
      </c>
      <c r="J175" s="110" t="s">
        <v>513</v>
      </c>
      <c r="K175" s="166">
        <v>4</v>
      </c>
      <c r="L175" s="166" t="s">
        <v>1133</v>
      </c>
      <c r="M175" s="108"/>
    </row>
    <row r="176" spans="1:13" s="167" customFormat="1" ht="22.5" customHeight="1" x14ac:dyDescent="0.2">
      <c r="A176" s="107">
        <v>175</v>
      </c>
      <c r="B176" s="164" t="s">
        <v>80</v>
      </c>
      <c r="C176" s="164">
        <v>350</v>
      </c>
      <c r="D176" s="164"/>
      <c r="E176" s="109">
        <v>36553</v>
      </c>
      <c r="F176" s="165" t="s">
        <v>772</v>
      </c>
      <c r="G176" s="107" t="s">
        <v>271</v>
      </c>
      <c r="H176" s="107" t="s">
        <v>674</v>
      </c>
      <c r="I176" s="220" t="s">
        <v>498</v>
      </c>
      <c r="J176" s="110" t="s">
        <v>513</v>
      </c>
      <c r="K176" s="166">
        <v>4</v>
      </c>
      <c r="L176" s="166" t="s">
        <v>1132</v>
      </c>
      <c r="M176" s="108"/>
    </row>
    <row r="177" spans="1:13" s="167" customFormat="1" ht="22.5" customHeight="1" x14ac:dyDescent="0.2">
      <c r="A177" s="107">
        <v>176</v>
      </c>
      <c r="B177" s="164" t="s">
        <v>79</v>
      </c>
      <c r="C177" s="164">
        <v>445</v>
      </c>
      <c r="D177" s="164"/>
      <c r="E177" s="109">
        <v>37097</v>
      </c>
      <c r="F177" s="165" t="s">
        <v>776</v>
      </c>
      <c r="G177" s="107" t="s">
        <v>704</v>
      </c>
      <c r="H177" s="107" t="s">
        <v>674</v>
      </c>
      <c r="I177" s="220" t="s">
        <v>498</v>
      </c>
      <c r="J177" s="110" t="s">
        <v>513</v>
      </c>
      <c r="K177" s="166">
        <v>3</v>
      </c>
      <c r="L177" s="166" t="s">
        <v>1137</v>
      </c>
      <c r="M177" s="108"/>
    </row>
    <row r="178" spans="1:13" s="167" customFormat="1" ht="22.5" customHeight="1" x14ac:dyDescent="0.2">
      <c r="A178" s="107">
        <v>177</v>
      </c>
      <c r="B178" s="164" t="s">
        <v>78</v>
      </c>
      <c r="C178" s="164">
        <v>477</v>
      </c>
      <c r="D178" s="164"/>
      <c r="E178" s="109">
        <v>36645</v>
      </c>
      <c r="F178" s="165" t="s">
        <v>782</v>
      </c>
      <c r="G178" s="107" t="s">
        <v>783</v>
      </c>
      <c r="H178" s="107" t="s">
        <v>674</v>
      </c>
      <c r="I178" s="220" t="s">
        <v>498</v>
      </c>
      <c r="J178" s="110" t="s">
        <v>513</v>
      </c>
      <c r="K178" s="166">
        <v>3</v>
      </c>
      <c r="L178" s="166" t="s">
        <v>1136</v>
      </c>
      <c r="M178" s="108"/>
    </row>
    <row r="179" spans="1:13" s="167" customFormat="1" ht="22.5" customHeight="1" x14ac:dyDescent="0.2">
      <c r="A179" s="107">
        <v>178</v>
      </c>
      <c r="B179" s="164" t="s">
        <v>77</v>
      </c>
      <c r="C179" s="164">
        <v>520</v>
      </c>
      <c r="D179" s="164"/>
      <c r="E179" s="109">
        <v>37266</v>
      </c>
      <c r="F179" s="165" t="s">
        <v>791</v>
      </c>
      <c r="G179" s="107" t="s">
        <v>786</v>
      </c>
      <c r="H179" s="107" t="s">
        <v>674</v>
      </c>
      <c r="I179" s="220" t="s">
        <v>498</v>
      </c>
      <c r="J179" s="110" t="s">
        <v>513</v>
      </c>
      <c r="K179" s="166">
        <v>3</v>
      </c>
      <c r="L179" s="166" t="s">
        <v>1135</v>
      </c>
      <c r="M179" s="108"/>
    </row>
    <row r="180" spans="1:13" s="167" customFormat="1" ht="22.5" customHeight="1" x14ac:dyDescent="0.2">
      <c r="A180" s="107">
        <v>181</v>
      </c>
      <c r="B180" s="164" t="s">
        <v>76</v>
      </c>
      <c r="C180" s="164">
        <v>661</v>
      </c>
      <c r="D180" s="164"/>
      <c r="E180" s="326">
        <v>36863</v>
      </c>
      <c r="F180" s="327" t="s">
        <v>804</v>
      </c>
      <c r="G180" s="220" t="s">
        <v>805</v>
      </c>
      <c r="H180" s="107" t="s">
        <v>674</v>
      </c>
      <c r="I180" s="220" t="s">
        <v>498</v>
      </c>
      <c r="J180" s="110" t="s">
        <v>513</v>
      </c>
      <c r="K180" s="166">
        <v>3</v>
      </c>
      <c r="L180" s="166" t="s">
        <v>1134</v>
      </c>
      <c r="M180" s="108"/>
    </row>
    <row r="181" spans="1:13" s="167" customFormat="1" ht="22.5" customHeight="1" x14ac:dyDescent="0.2">
      <c r="A181" s="107">
        <v>182</v>
      </c>
      <c r="B181" s="164" t="s">
        <v>75</v>
      </c>
      <c r="C181" s="164">
        <v>30</v>
      </c>
      <c r="D181" s="164"/>
      <c r="E181" s="326">
        <v>36892</v>
      </c>
      <c r="F181" s="327" t="s">
        <v>827</v>
      </c>
      <c r="G181" s="220" t="s">
        <v>749</v>
      </c>
      <c r="H181" s="107" t="s">
        <v>674</v>
      </c>
      <c r="I181" s="220" t="s">
        <v>498</v>
      </c>
      <c r="J181" s="110" t="s">
        <v>513</v>
      </c>
      <c r="K181" s="166">
        <v>3</v>
      </c>
      <c r="L181" s="166" t="s">
        <v>1133</v>
      </c>
      <c r="M181" s="108"/>
    </row>
    <row r="182" spans="1:13" s="167" customFormat="1" ht="22.5" customHeight="1" x14ac:dyDescent="0.2">
      <c r="A182" s="107">
        <v>183</v>
      </c>
      <c r="B182" s="164" t="s">
        <v>74</v>
      </c>
      <c r="C182" s="164">
        <v>37</v>
      </c>
      <c r="D182" s="164"/>
      <c r="E182" s="326">
        <v>37775</v>
      </c>
      <c r="F182" s="327" t="s">
        <v>828</v>
      </c>
      <c r="G182" s="220" t="s">
        <v>749</v>
      </c>
      <c r="H182" s="107" t="s">
        <v>674</v>
      </c>
      <c r="I182" s="220" t="s">
        <v>498</v>
      </c>
      <c r="J182" s="110" t="s">
        <v>513</v>
      </c>
      <c r="K182" s="166">
        <v>3</v>
      </c>
      <c r="L182" s="166" t="s">
        <v>1132</v>
      </c>
      <c r="M182" s="108"/>
    </row>
    <row r="183" spans="1:13" s="167" customFormat="1" ht="22.5" customHeight="1" x14ac:dyDescent="0.2">
      <c r="A183" s="107">
        <v>184</v>
      </c>
      <c r="B183" s="164" t="s">
        <v>73</v>
      </c>
      <c r="C183" s="164">
        <v>54</v>
      </c>
      <c r="D183" s="164"/>
      <c r="E183" s="326">
        <v>37467</v>
      </c>
      <c r="F183" s="327" t="s">
        <v>969</v>
      </c>
      <c r="G183" s="220" t="s">
        <v>970</v>
      </c>
      <c r="H183" s="107" t="s">
        <v>674</v>
      </c>
      <c r="I183" s="220" t="s">
        <v>498</v>
      </c>
      <c r="J183" s="110" t="s">
        <v>513</v>
      </c>
      <c r="K183" s="166">
        <v>2</v>
      </c>
      <c r="L183" s="166" t="s">
        <v>1137</v>
      </c>
      <c r="M183" s="108"/>
    </row>
    <row r="184" spans="1:13" s="167" customFormat="1" ht="22.5" customHeight="1" x14ac:dyDescent="0.2">
      <c r="A184" s="107">
        <v>185</v>
      </c>
      <c r="B184" s="164" t="s">
        <v>72</v>
      </c>
      <c r="C184" s="164">
        <v>284</v>
      </c>
      <c r="D184" s="164"/>
      <c r="E184" s="326">
        <v>36615</v>
      </c>
      <c r="F184" s="327" t="s">
        <v>855</v>
      </c>
      <c r="G184" s="220" t="s">
        <v>856</v>
      </c>
      <c r="H184" s="107" t="s">
        <v>674</v>
      </c>
      <c r="I184" s="220" t="s">
        <v>498</v>
      </c>
      <c r="J184" s="110" t="s">
        <v>513</v>
      </c>
      <c r="K184" s="166">
        <v>2</v>
      </c>
      <c r="L184" s="166" t="s">
        <v>1136</v>
      </c>
      <c r="M184" s="108"/>
    </row>
    <row r="185" spans="1:13" s="167" customFormat="1" ht="22.5" customHeight="1" x14ac:dyDescent="0.2">
      <c r="A185" s="107">
        <v>186</v>
      </c>
      <c r="B185" s="164" t="s">
        <v>71</v>
      </c>
      <c r="C185" s="164">
        <v>324</v>
      </c>
      <c r="D185" s="164"/>
      <c r="E185" s="326">
        <v>37092</v>
      </c>
      <c r="F185" s="327" t="s">
        <v>860</v>
      </c>
      <c r="G185" s="220" t="s">
        <v>271</v>
      </c>
      <c r="H185" s="107" t="s">
        <v>674</v>
      </c>
      <c r="I185" s="220" t="s">
        <v>498</v>
      </c>
      <c r="J185" s="110" t="s">
        <v>513</v>
      </c>
      <c r="K185" s="166">
        <v>2</v>
      </c>
      <c r="L185" s="166" t="s">
        <v>1135</v>
      </c>
      <c r="M185" s="108"/>
    </row>
    <row r="186" spans="1:13" s="167" customFormat="1" ht="22.5" customHeight="1" x14ac:dyDescent="0.2">
      <c r="A186" s="107">
        <v>187</v>
      </c>
      <c r="B186" s="164" t="s">
        <v>70</v>
      </c>
      <c r="C186" s="164">
        <v>347</v>
      </c>
      <c r="D186" s="164"/>
      <c r="E186" s="326">
        <v>37914</v>
      </c>
      <c r="F186" s="327" t="s">
        <v>864</v>
      </c>
      <c r="G186" s="220" t="s">
        <v>271</v>
      </c>
      <c r="H186" s="107" t="s">
        <v>674</v>
      </c>
      <c r="I186" s="220" t="s">
        <v>498</v>
      </c>
      <c r="J186" s="110" t="s">
        <v>513</v>
      </c>
      <c r="K186" s="166">
        <v>2</v>
      </c>
      <c r="L186" s="166" t="s">
        <v>1134</v>
      </c>
      <c r="M186" s="108"/>
    </row>
    <row r="187" spans="1:13" s="167" customFormat="1" ht="22.5" customHeight="1" x14ac:dyDescent="0.2">
      <c r="A187" s="107">
        <v>188</v>
      </c>
      <c r="B187" s="164" t="s">
        <v>63</v>
      </c>
      <c r="C187" s="164">
        <v>349</v>
      </c>
      <c r="D187" s="164"/>
      <c r="E187" s="326">
        <v>37699</v>
      </c>
      <c r="F187" s="327" t="s">
        <v>865</v>
      </c>
      <c r="G187" s="220" t="s">
        <v>271</v>
      </c>
      <c r="H187" s="107" t="s">
        <v>674</v>
      </c>
      <c r="I187" s="220" t="s">
        <v>498</v>
      </c>
      <c r="J187" s="110" t="s">
        <v>513</v>
      </c>
      <c r="K187" s="166">
        <v>2</v>
      </c>
      <c r="L187" s="166" t="s">
        <v>1133</v>
      </c>
      <c r="M187" s="108"/>
    </row>
    <row r="188" spans="1:13" s="167" customFormat="1" ht="22.5" customHeight="1" x14ac:dyDescent="0.2">
      <c r="A188" s="107">
        <v>189</v>
      </c>
      <c r="B188" s="164" t="s">
        <v>69</v>
      </c>
      <c r="C188" s="164">
        <v>352</v>
      </c>
      <c r="D188" s="164"/>
      <c r="E188" s="326">
        <v>37720</v>
      </c>
      <c r="F188" s="327" t="s">
        <v>867</v>
      </c>
      <c r="G188" s="220" t="s">
        <v>271</v>
      </c>
      <c r="H188" s="107" t="s">
        <v>674</v>
      </c>
      <c r="I188" s="220" t="s">
        <v>498</v>
      </c>
      <c r="J188" s="110" t="s">
        <v>513</v>
      </c>
      <c r="K188" s="166">
        <v>2</v>
      </c>
      <c r="L188" s="166" t="s">
        <v>1132</v>
      </c>
      <c r="M188" s="108"/>
    </row>
    <row r="189" spans="1:13" s="167" customFormat="1" ht="22.5" customHeight="1" x14ac:dyDescent="0.2">
      <c r="A189" s="107">
        <v>190</v>
      </c>
      <c r="B189" s="164" t="s">
        <v>68</v>
      </c>
      <c r="C189" s="164">
        <v>401</v>
      </c>
      <c r="D189" s="164"/>
      <c r="E189" s="326">
        <v>36970</v>
      </c>
      <c r="F189" s="327" t="s">
        <v>880</v>
      </c>
      <c r="G189" s="220" t="s">
        <v>271</v>
      </c>
      <c r="H189" s="107" t="s">
        <v>674</v>
      </c>
      <c r="I189" s="220" t="s">
        <v>498</v>
      </c>
      <c r="J189" s="110" t="s">
        <v>513</v>
      </c>
      <c r="K189" s="166">
        <v>1</v>
      </c>
      <c r="L189" s="166" t="s">
        <v>1137</v>
      </c>
      <c r="M189" s="108"/>
    </row>
    <row r="190" spans="1:13" s="167" customFormat="1" ht="22.5" customHeight="1" x14ac:dyDescent="0.2">
      <c r="A190" s="107">
        <v>191</v>
      </c>
      <c r="B190" s="164" t="s">
        <v>67</v>
      </c>
      <c r="C190" s="164">
        <v>410</v>
      </c>
      <c r="D190" s="164"/>
      <c r="E190" s="326">
        <v>37670</v>
      </c>
      <c r="F190" s="327" t="s">
        <v>883</v>
      </c>
      <c r="G190" s="220" t="s">
        <v>271</v>
      </c>
      <c r="H190" s="107" t="s">
        <v>674</v>
      </c>
      <c r="I190" s="220" t="s">
        <v>498</v>
      </c>
      <c r="J190" s="110" t="s">
        <v>513</v>
      </c>
      <c r="K190" s="166">
        <v>1</v>
      </c>
      <c r="L190" s="166" t="s">
        <v>1136</v>
      </c>
      <c r="M190" s="108"/>
    </row>
    <row r="191" spans="1:13" s="167" customFormat="1" ht="22.5" customHeight="1" x14ac:dyDescent="0.2">
      <c r="A191" s="107">
        <v>192</v>
      </c>
      <c r="B191" s="164" t="s">
        <v>66</v>
      </c>
      <c r="C191" s="164">
        <v>421</v>
      </c>
      <c r="D191" s="164"/>
      <c r="E191" s="326">
        <v>37963</v>
      </c>
      <c r="F191" s="327" t="s">
        <v>886</v>
      </c>
      <c r="G191" s="220" t="s">
        <v>271</v>
      </c>
      <c r="H191" s="107" t="s">
        <v>674</v>
      </c>
      <c r="I191" s="220" t="s">
        <v>498</v>
      </c>
      <c r="J191" s="110" t="s">
        <v>513</v>
      </c>
      <c r="K191" s="166">
        <v>1</v>
      </c>
      <c r="L191" s="166" t="s">
        <v>1135</v>
      </c>
      <c r="M191" s="108"/>
    </row>
    <row r="192" spans="1:13" s="167" customFormat="1" ht="22.5" customHeight="1" x14ac:dyDescent="0.2">
      <c r="A192" s="107">
        <v>193</v>
      </c>
      <c r="B192" s="164" t="s">
        <v>65</v>
      </c>
      <c r="C192" s="164">
        <v>423</v>
      </c>
      <c r="D192" s="164"/>
      <c r="E192" s="326">
        <v>36872</v>
      </c>
      <c r="F192" s="327" t="s">
        <v>887</v>
      </c>
      <c r="G192" s="220" t="s">
        <v>888</v>
      </c>
      <c r="H192" s="107" t="s">
        <v>674</v>
      </c>
      <c r="I192" s="220" t="s">
        <v>498</v>
      </c>
      <c r="J192" s="110" t="s">
        <v>513</v>
      </c>
      <c r="K192" s="166">
        <v>1</v>
      </c>
      <c r="L192" s="166" t="s">
        <v>1134</v>
      </c>
      <c r="M192" s="108"/>
    </row>
    <row r="193" spans="1:13" s="167" customFormat="1" ht="22.5" customHeight="1" x14ac:dyDescent="0.2">
      <c r="A193" s="107">
        <v>195</v>
      </c>
      <c r="B193" s="164" t="s">
        <v>64</v>
      </c>
      <c r="C193" s="164">
        <v>632</v>
      </c>
      <c r="D193" s="164"/>
      <c r="E193" s="326">
        <v>36831</v>
      </c>
      <c r="F193" s="327" t="s">
        <v>908</v>
      </c>
      <c r="G193" s="220" t="s">
        <v>801</v>
      </c>
      <c r="H193" s="107" t="s">
        <v>674</v>
      </c>
      <c r="I193" s="220" t="s">
        <v>498</v>
      </c>
      <c r="J193" s="110" t="s">
        <v>513</v>
      </c>
      <c r="K193" s="166">
        <v>1</v>
      </c>
      <c r="L193" s="166" t="s">
        <v>1133</v>
      </c>
      <c r="M193" s="108"/>
    </row>
    <row r="194" spans="1:13" s="167" customFormat="1" ht="22.5" customHeight="1" x14ac:dyDescent="0.2">
      <c r="A194" s="107">
        <v>197</v>
      </c>
      <c r="B194" s="164" t="s">
        <v>62</v>
      </c>
      <c r="C194" s="164">
        <v>674</v>
      </c>
      <c r="D194" s="164"/>
      <c r="E194" s="326">
        <v>37038</v>
      </c>
      <c r="F194" s="327" t="s">
        <v>959</v>
      </c>
      <c r="G194" s="220" t="s">
        <v>960</v>
      </c>
      <c r="H194" s="107" t="s">
        <v>674</v>
      </c>
      <c r="I194" s="220" t="s">
        <v>498</v>
      </c>
      <c r="J194" s="110" t="s">
        <v>513</v>
      </c>
      <c r="K194" s="166">
        <v>1</v>
      </c>
      <c r="L194" s="166" t="s">
        <v>1132</v>
      </c>
      <c r="M194" s="108"/>
    </row>
    <row r="195" spans="1:13" s="167" customFormat="1" ht="22.5" customHeight="1" x14ac:dyDescent="0.2">
      <c r="A195" s="107">
        <v>198</v>
      </c>
      <c r="B195" s="164" t="s">
        <v>1521</v>
      </c>
      <c r="C195" s="164"/>
      <c r="D195" s="164"/>
      <c r="E195" s="326"/>
      <c r="F195" s="327"/>
      <c r="G195" s="220"/>
      <c r="H195" s="107" t="s">
        <v>674</v>
      </c>
      <c r="I195" s="220" t="s">
        <v>498</v>
      </c>
      <c r="J195" s="110"/>
      <c r="K195" s="166"/>
      <c r="L195" s="166"/>
      <c r="M195" s="108"/>
    </row>
    <row r="196" spans="1:13" s="167" customFormat="1" ht="22.5" customHeight="1" x14ac:dyDescent="0.2">
      <c r="A196" s="107">
        <v>199</v>
      </c>
      <c r="B196" s="164" t="s">
        <v>1521</v>
      </c>
      <c r="C196" s="164"/>
      <c r="D196" s="164"/>
      <c r="E196" s="326"/>
      <c r="F196" s="327"/>
      <c r="G196" s="220"/>
      <c r="H196" s="107" t="s">
        <v>674</v>
      </c>
      <c r="I196" s="220" t="s">
        <v>498</v>
      </c>
      <c r="J196" s="110"/>
      <c r="K196" s="166"/>
      <c r="L196" s="166"/>
      <c r="M196" s="108"/>
    </row>
    <row r="197" spans="1:13" s="167" customFormat="1" ht="22.5" customHeight="1" x14ac:dyDescent="0.2">
      <c r="A197" s="107">
        <v>200</v>
      </c>
      <c r="B197" s="164" t="s">
        <v>1521</v>
      </c>
      <c r="C197" s="164"/>
      <c r="D197" s="164"/>
      <c r="E197" s="326"/>
      <c r="F197" s="327"/>
      <c r="G197" s="220"/>
      <c r="H197" s="107" t="s">
        <v>674</v>
      </c>
      <c r="I197" s="220" t="s">
        <v>498</v>
      </c>
      <c r="J197" s="110"/>
      <c r="K197" s="166"/>
      <c r="L197" s="166"/>
      <c r="M197" s="108"/>
    </row>
    <row r="198" spans="1:13" s="167" customFormat="1" ht="22.5" customHeight="1" x14ac:dyDescent="0.2">
      <c r="A198" s="107">
        <v>201</v>
      </c>
      <c r="B198" s="164" t="s">
        <v>1500</v>
      </c>
      <c r="C198" s="164">
        <v>283</v>
      </c>
      <c r="D198" s="164"/>
      <c r="E198" s="109">
        <v>36561</v>
      </c>
      <c r="F198" s="165" t="s">
        <v>995</v>
      </c>
      <c r="G198" s="107" t="s">
        <v>856</v>
      </c>
      <c r="H198" s="107" t="s">
        <v>674</v>
      </c>
      <c r="I198" s="220" t="s">
        <v>505</v>
      </c>
      <c r="J198" s="110">
        <v>21500</v>
      </c>
      <c r="K198" s="166" t="s">
        <v>1145</v>
      </c>
      <c r="L198" s="166" t="s">
        <v>1143</v>
      </c>
      <c r="M198" s="108"/>
    </row>
    <row r="199" spans="1:13" s="167" customFormat="1" ht="22.5" customHeight="1" x14ac:dyDescent="0.2">
      <c r="A199" s="107">
        <v>202</v>
      </c>
      <c r="B199" s="164" t="s">
        <v>1499</v>
      </c>
      <c r="C199" s="164">
        <v>536</v>
      </c>
      <c r="D199" s="164"/>
      <c r="E199" s="326">
        <v>36780</v>
      </c>
      <c r="F199" s="327" t="s">
        <v>1025</v>
      </c>
      <c r="G199" s="220" t="s">
        <v>1026</v>
      </c>
      <c r="H199" s="107" t="s">
        <v>674</v>
      </c>
      <c r="I199" s="220" t="s">
        <v>505</v>
      </c>
      <c r="J199" s="110" t="s">
        <v>1058</v>
      </c>
      <c r="K199" s="166" t="s">
        <v>1145</v>
      </c>
      <c r="L199" s="166" t="s">
        <v>1142</v>
      </c>
      <c r="M199" s="108"/>
    </row>
    <row r="200" spans="1:13" s="167" customFormat="1" ht="22.5" customHeight="1" x14ac:dyDescent="0.2">
      <c r="A200" s="107">
        <v>203</v>
      </c>
      <c r="B200" s="164" t="s">
        <v>1498</v>
      </c>
      <c r="C200" s="164">
        <v>302</v>
      </c>
      <c r="D200" s="164"/>
      <c r="E200" s="109">
        <v>36526</v>
      </c>
      <c r="F200" s="165" t="s">
        <v>695</v>
      </c>
      <c r="G200" s="107" t="s">
        <v>691</v>
      </c>
      <c r="H200" s="107" t="s">
        <v>674</v>
      </c>
      <c r="I200" s="220" t="s">
        <v>505</v>
      </c>
      <c r="J200" s="110">
        <v>21500</v>
      </c>
      <c r="K200" s="166" t="s">
        <v>1145</v>
      </c>
      <c r="L200" s="166" t="s">
        <v>1141</v>
      </c>
      <c r="M200" s="108"/>
    </row>
    <row r="201" spans="1:13" s="167" customFormat="1" ht="22.5" customHeight="1" x14ac:dyDescent="0.2">
      <c r="A201" s="107">
        <v>204</v>
      </c>
      <c r="B201" s="164" t="s">
        <v>1252</v>
      </c>
      <c r="C201" s="164">
        <v>539</v>
      </c>
      <c r="D201" s="164"/>
      <c r="E201" s="109">
        <v>37278</v>
      </c>
      <c r="F201" s="165" t="s">
        <v>1029</v>
      </c>
      <c r="G201" s="107" t="s">
        <v>1026</v>
      </c>
      <c r="H201" s="107" t="s">
        <v>674</v>
      </c>
      <c r="I201" s="220" t="s">
        <v>505</v>
      </c>
      <c r="J201" s="110" t="s">
        <v>1059</v>
      </c>
      <c r="K201" s="166" t="s">
        <v>1145</v>
      </c>
      <c r="L201" s="166" t="s">
        <v>1140</v>
      </c>
      <c r="M201" s="108"/>
    </row>
    <row r="202" spans="1:13" s="167" customFormat="1" ht="22.5" customHeight="1" x14ac:dyDescent="0.2">
      <c r="A202" s="107">
        <v>205</v>
      </c>
      <c r="B202" s="164" t="s">
        <v>1251</v>
      </c>
      <c r="C202" s="164">
        <v>38</v>
      </c>
      <c r="D202" s="164"/>
      <c r="E202" s="109">
        <v>37102</v>
      </c>
      <c r="F202" s="165" t="s">
        <v>968</v>
      </c>
      <c r="G202" s="107" t="s">
        <v>749</v>
      </c>
      <c r="H202" s="107" t="s">
        <v>674</v>
      </c>
      <c r="I202" s="220" t="s">
        <v>505</v>
      </c>
      <c r="J202" s="110">
        <v>21800</v>
      </c>
      <c r="K202" s="166" t="s">
        <v>1145</v>
      </c>
      <c r="L202" s="166" t="s">
        <v>1139</v>
      </c>
      <c r="M202" s="108"/>
    </row>
    <row r="203" spans="1:13" s="167" customFormat="1" ht="22.5" customHeight="1" x14ac:dyDescent="0.2">
      <c r="A203" s="107">
        <v>206</v>
      </c>
      <c r="B203" s="164" t="s">
        <v>1250</v>
      </c>
      <c r="C203" s="164">
        <v>47</v>
      </c>
      <c r="D203" s="164"/>
      <c r="E203" s="109">
        <v>36701</v>
      </c>
      <c r="F203" s="165" t="s">
        <v>719</v>
      </c>
      <c r="G203" s="107" t="s">
        <v>718</v>
      </c>
      <c r="H203" s="107" t="s">
        <v>674</v>
      </c>
      <c r="I203" s="220" t="s">
        <v>505</v>
      </c>
      <c r="J203" s="110">
        <v>21875</v>
      </c>
      <c r="K203" s="166" t="s">
        <v>1145</v>
      </c>
      <c r="L203" s="166" t="s">
        <v>1138</v>
      </c>
      <c r="M203" s="108"/>
    </row>
    <row r="204" spans="1:13" s="167" customFormat="1" ht="22.5" customHeight="1" x14ac:dyDescent="0.2">
      <c r="A204" s="107">
        <v>207</v>
      </c>
      <c r="B204" s="164" t="s">
        <v>1249</v>
      </c>
      <c r="C204" s="164">
        <v>69</v>
      </c>
      <c r="D204" s="164"/>
      <c r="E204" s="109">
        <v>36681</v>
      </c>
      <c r="F204" s="165" t="s">
        <v>976</v>
      </c>
      <c r="G204" s="107" t="s">
        <v>830</v>
      </c>
      <c r="H204" s="107" t="s">
        <v>674</v>
      </c>
      <c r="I204" s="220" t="s">
        <v>505</v>
      </c>
      <c r="J204" s="110" t="s">
        <v>1049</v>
      </c>
      <c r="K204" s="166" t="s">
        <v>1145</v>
      </c>
      <c r="L204" s="166" t="s">
        <v>1137</v>
      </c>
      <c r="M204" s="108"/>
    </row>
    <row r="205" spans="1:13" s="167" customFormat="1" ht="22.5" customHeight="1" x14ac:dyDescent="0.2">
      <c r="A205" s="107">
        <v>208</v>
      </c>
      <c r="B205" s="164" t="s">
        <v>1248</v>
      </c>
      <c r="C205" s="164">
        <v>602</v>
      </c>
      <c r="D205" s="164"/>
      <c r="E205" s="109">
        <v>36741</v>
      </c>
      <c r="F205" s="165" t="s">
        <v>710</v>
      </c>
      <c r="G205" s="107" t="s">
        <v>711</v>
      </c>
      <c r="H205" s="107" t="s">
        <v>674</v>
      </c>
      <c r="I205" s="220" t="s">
        <v>505</v>
      </c>
      <c r="J205" s="110">
        <v>21900</v>
      </c>
      <c r="K205" s="166" t="s">
        <v>1145</v>
      </c>
      <c r="L205" s="166" t="s">
        <v>1136</v>
      </c>
      <c r="M205" s="108"/>
    </row>
    <row r="206" spans="1:13" s="167" customFormat="1" ht="22.5" customHeight="1" x14ac:dyDescent="0.2">
      <c r="A206" s="107">
        <v>209</v>
      </c>
      <c r="B206" s="164" t="s">
        <v>1247</v>
      </c>
      <c r="C206" s="164">
        <v>31</v>
      </c>
      <c r="D206" s="164"/>
      <c r="E206" s="109">
        <v>36617</v>
      </c>
      <c r="F206" s="165" t="s">
        <v>966</v>
      </c>
      <c r="G206" s="107" t="s">
        <v>749</v>
      </c>
      <c r="H206" s="107" t="s">
        <v>674</v>
      </c>
      <c r="I206" s="220" t="s">
        <v>505</v>
      </c>
      <c r="J206" s="110">
        <v>22000</v>
      </c>
      <c r="K206" s="166" t="s">
        <v>1145</v>
      </c>
      <c r="L206" s="166" t="s">
        <v>1135</v>
      </c>
      <c r="M206" s="108"/>
    </row>
    <row r="207" spans="1:13" s="167" customFormat="1" ht="22.5" customHeight="1" x14ac:dyDescent="0.2">
      <c r="A207" s="107">
        <v>210</v>
      </c>
      <c r="B207" s="164" t="s">
        <v>1246</v>
      </c>
      <c r="C207" s="164">
        <v>593</v>
      </c>
      <c r="D207" s="164"/>
      <c r="E207" s="109">
        <v>36628</v>
      </c>
      <c r="F207" s="165" t="s">
        <v>1038</v>
      </c>
      <c r="G207" s="107" t="s">
        <v>797</v>
      </c>
      <c r="H207" s="107" t="s">
        <v>674</v>
      </c>
      <c r="I207" s="220" t="s">
        <v>505</v>
      </c>
      <c r="J207" s="110" t="s">
        <v>1061</v>
      </c>
      <c r="K207" s="166" t="s">
        <v>1145</v>
      </c>
      <c r="L207" s="166" t="s">
        <v>1134</v>
      </c>
      <c r="M207" s="108"/>
    </row>
    <row r="208" spans="1:13" s="167" customFormat="1" ht="22.5" customHeight="1" x14ac:dyDescent="0.2">
      <c r="A208" s="107">
        <v>211</v>
      </c>
      <c r="B208" s="164" t="s">
        <v>1245</v>
      </c>
      <c r="C208" s="164">
        <v>122</v>
      </c>
      <c r="D208" s="164"/>
      <c r="E208" s="109">
        <v>36899</v>
      </c>
      <c r="F208" s="165" t="s">
        <v>728</v>
      </c>
      <c r="G208" s="107" t="s">
        <v>727</v>
      </c>
      <c r="H208" s="107" t="s">
        <v>674</v>
      </c>
      <c r="I208" s="220" t="s">
        <v>505</v>
      </c>
      <c r="J208" s="110">
        <v>22000</v>
      </c>
      <c r="K208" s="166" t="s">
        <v>1145</v>
      </c>
      <c r="L208" s="166" t="s">
        <v>1133</v>
      </c>
      <c r="M208" s="108"/>
    </row>
    <row r="209" spans="1:13" s="167" customFormat="1" ht="22.5" customHeight="1" x14ac:dyDescent="0.2">
      <c r="A209" s="107">
        <v>212</v>
      </c>
      <c r="B209" s="164" t="s">
        <v>1496</v>
      </c>
      <c r="C209" s="164">
        <v>256</v>
      </c>
      <c r="D209" s="164"/>
      <c r="E209" s="109">
        <v>37023</v>
      </c>
      <c r="F209" s="165" t="s">
        <v>736</v>
      </c>
      <c r="G209" s="107" t="s">
        <v>737</v>
      </c>
      <c r="H209" s="107" t="s">
        <v>674</v>
      </c>
      <c r="I209" s="220" t="s">
        <v>505</v>
      </c>
      <c r="J209" s="110">
        <v>22000</v>
      </c>
      <c r="K209" s="166" t="s">
        <v>1144</v>
      </c>
      <c r="L209" s="166" t="s">
        <v>1142</v>
      </c>
      <c r="M209" s="108"/>
    </row>
    <row r="210" spans="1:13" s="167" customFormat="1" ht="22.5" customHeight="1" x14ac:dyDescent="0.2">
      <c r="A210" s="107">
        <v>213</v>
      </c>
      <c r="B210" s="164" t="s">
        <v>1497</v>
      </c>
      <c r="C210" s="164">
        <v>533</v>
      </c>
      <c r="D210" s="164"/>
      <c r="E210" s="326">
        <v>36753</v>
      </c>
      <c r="F210" s="327" t="s">
        <v>1024</v>
      </c>
      <c r="G210" s="220" t="s">
        <v>902</v>
      </c>
      <c r="H210" s="107" t="s">
        <v>674</v>
      </c>
      <c r="I210" s="220" t="s">
        <v>505</v>
      </c>
      <c r="J210" s="110" t="s">
        <v>1057</v>
      </c>
      <c r="K210" s="166" t="s">
        <v>1144</v>
      </c>
      <c r="L210" s="166" t="s">
        <v>1143</v>
      </c>
      <c r="M210" s="108"/>
    </row>
    <row r="211" spans="1:13" s="167" customFormat="1" ht="22.5" customHeight="1" x14ac:dyDescent="0.2">
      <c r="A211" s="107">
        <v>214</v>
      </c>
      <c r="B211" s="164" t="s">
        <v>1244</v>
      </c>
      <c r="C211" s="164">
        <v>607</v>
      </c>
      <c r="D211" s="164"/>
      <c r="E211" s="109">
        <v>37563</v>
      </c>
      <c r="F211" s="165" t="s">
        <v>799</v>
      </c>
      <c r="G211" s="107" t="s">
        <v>713</v>
      </c>
      <c r="H211" s="107" t="s">
        <v>674</v>
      </c>
      <c r="I211" s="220" t="s">
        <v>505</v>
      </c>
      <c r="J211" s="110">
        <v>22204</v>
      </c>
      <c r="K211" s="166" t="s">
        <v>1145</v>
      </c>
      <c r="L211" s="166" t="s">
        <v>1132</v>
      </c>
      <c r="M211" s="108"/>
    </row>
    <row r="212" spans="1:13" s="167" customFormat="1" ht="22.5" customHeight="1" x14ac:dyDescent="0.2">
      <c r="A212" s="107">
        <v>215</v>
      </c>
      <c r="B212" s="164" t="s">
        <v>1495</v>
      </c>
      <c r="C212" s="164">
        <v>49</v>
      </c>
      <c r="D212" s="164"/>
      <c r="E212" s="109">
        <v>36699</v>
      </c>
      <c r="F212" s="165" t="s">
        <v>720</v>
      </c>
      <c r="G212" s="107" t="s">
        <v>718</v>
      </c>
      <c r="H212" s="107" t="s">
        <v>674</v>
      </c>
      <c r="I212" s="220" t="s">
        <v>505</v>
      </c>
      <c r="J212" s="110">
        <v>22211</v>
      </c>
      <c r="K212" s="166" t="s">
        <v>1144</v>
      </c>
      <c r="L212" s="166" t="s">
        <v>1141</v>
      </c>
      <c r="M212" s="108"/>
    </row>
    <row r="213" spans="1:13" s="167" customFormat="1" ht="22.5" customHeight="1" x14ac:dyDescent="0.2">
      <c r="A213" s="107">
        <v>216</v>
      </c>
      <c r="B213" s="164" t="s">
        <v>1243</v>
      </c>
      <c r="C213" s="164">
        <v>46</v>
      </c>
      <c r="D213" s="164"/>
      <c r="E213" s="109">
        <v>36671</v>
      </c>
      <c r="F213" s="165" t="s">
        <v>717</v>
      </c>
      <c r="G213" s="107" t="s">
        <v>718</v>
      </c>
      <c r="H213" s="107" t="s">
        <v>674</v>
      </c>
      <c r="I213" s="220" t="s">
        <v>505</v>
      </c>
      <c r="J213" s="110">
        <v>22280</v>
      </c>
      <c r="K213" s="166" t="s">
        <v>1144</v>
      </c>
      <c r="L213" s="166" t="s">
        <v>1140</v>
      </c>
      <c r="M213" s="108"/>
    </row>
    <row r="214" spans="1:13" s="167" customFormat="1" ht="22.5" customHeight="1" x14ac:dyDescent="0.2">
      <c r="A214" s="107">
        <v>217</v>
      </c>
      <c r="B214" s="164" t="s">
        <v>1242</v>
      </c>
      <c r="C214" s="164">
        <v>170</v>
      </c>
      <c r="D214" s="164"/>
      <c r="E214" s="109">
        <v>37033</v>
      </c>
      <c r="F214" s="165" t="s">
        <v>945</v>
      </c>
      <c r="G214" s="107" t="s">
        <v>732</v>
      </c>
      <c r="H214" s="107" t="s">
        <v>674</v>
      </c>
      <c r="I214" s="220" t="s">
        <v>505</v>
      </c>
      <c r="J214" s="110">
        <v>22300</v>
      </c>
      <c r="K214" s="166" t="s">
        <v>1144</v>
      </c>
      <c r="L214" s="166" t="s">
        <v>1139</v>
      </c>
      <c r="M214" s="108"/>
    </row>
    <row r="215" spans="1:13" s="167" customFormat="1" ht="22.5" customHeight="1" x14ac:dyDescent="0.2">
      <c r="A215" s="107">
        <v>218</v>
      </c>
      <c r="B215" s="164" t="s">
        <v>1241</v>
      </c>
      <c r="C215" s="164">
        <v>51</v>
      </c>
      <c r="D215" s="164"/>
      <c r="E215" s="109">
        <v>36542</v>
      </c>
      <c r="F215" s="165" t="s">
        <v>721</v>
      </c>
      <c r="G215" s="107" t="s">
        <v>718</v>
      </c>
      <c r="H215" s="107" t="s">
        <v>674</v>
      </c>
      <c r="I215" s="220" t="s">
        <v>505</v>
      </c>
      <c r="J215" s="110">
        <v>22317</v>
      </c>
      <c r="K215" s="166" t="s">
        <v>1144</v>
      </c>
      <c r="L215" s="166" t="s">
        <v>1138</v>
      </c>
      <c r="M215" s="108"/>
    </row>
    <row r="216" spans="1:13" s="167" customFormat="1" ht="22.5" customHeight="1" x14ac:dyDescent="0.2">
      <c r="A216" s="107">
        <v>219</v>
      </c>
      <c r="B216" s="164" t="s">
        <v>1240</v>
      </c>
      <c r="C216" s="164">
        <v>96</v>
      </c>
      <c r="D216" s="164"/>
      <c r="E216" s="109">
        <v>36960</v>
      </c>
      <c r="F216" s="165" t="s">
        <v>978</v>
      </c>
      <c r="G216" s="107" t="s">
        <v>723</v>
      </c>
      <c r="H216" s="107" t="s">
        <v>674</v>
      </c>
      <c r="I216" s="220" t="s">
        <v>505</v>
      </c>
      <c r="J216" s="110" t="s">
        <v>1050</v>
      </c>
      <c r="K216" s="166" t="s">
        <v>1144</v>
      </c>
      <c r="L216" s="166" t="s">
        <v>1137</v>
      </c>
      <c r="M216" s="108"/>
    </row>
    <row r="217" spans="1:13" s="167" customFormat="1" ht="22.5" customHeight="1" x14ac:dyDescent="0.2">
      <c r="A217" s="107">
        <v>220</v>
      </c>
      <c r="B217" s="164" t="s">
        <v>1239</v>
      </c>
      <c r="C217" s="164">
        <v>190</v>
      </c>
      <c r="D217" s="164"/>
      <c r="E217" s="109">
        <v>37681</v>
      </c>
      <c r="F217" s="165" t="s">
        <v>985</v>
      </c>
      <c r="G217" s="107" t="s">
        <v>846</v>
      </c>
      <c r="H217" s="107" t="s">
        <v>674</v>
      </c>
      <c r="I217" s="220" t="s">
        <v>505</v>
      </c>
      <c r="J217" s="110" t="s">
        <v>1050</v>
      </c>
      <c r="K217" s="166" t="s">
        <v>1144</v>
      </c>
      <c r="L217" s="166" t="s">
        <v>1136</v>
      </c>
      <c r="M217" s="108"/>
    </row>
    <row r="218" spans="1:13" s="167" customFormat="1" ht="22.5" customHeight="1" x14ac:dyDescent="0.2">
      <c r="A218" s="107">
        <v>221</v>
      </c>
      <c r="B218" s="164" t="s">
        <v>1238</v>
      </c>
      <c r="C218" s="164">
        <v>308</v>
      </c>
      <c r="D218" s="164"/>
      <c r="E218" s="109">
        <v>36893</v>
      </c>
      <c r="F218" s="165" t="s">
        <v>999</v>
      </c>
      <c r="G218" s="107" t="s">
        <v>691</v>
      </c>
      <c r="H218" s="107" t="s">
        <v>674</v>
      </c>
      <c r="I218" s="220" t="s">
        <v>505</v>
      </c>
      <c r="J218" s="110">
        <v>22400</v>
      </c>
      <c r="K218" s="166" t="s">
        <v>1144</v>
      </c>
      <c r="L218" s="166" t="s">
        <v>1135</v>
      </c>
      <c r="M218" s="108"/>
    </row>
    <row r="219" spans="1:13" s="167" customFormat="1" ht="22.5" customHeight="1" x14ac:dyDescent="0.2">
      <c r="A219" s="107">
        <v>222</v>
      </c>
      <c r="B219" s="164" t="s">
        <v>1237</v>
      </c>
      <c r="C219" s="164">
        <v>554</v>
      </c>
      <c r="D219" s="164"/>
      <c r="E219" s="109">
        <v>37291</v>
      </c>
      <c r="F219" s="165" t="s">
        <v>1033</v>
      </c>
      <c r="G219" s="107" t="s">
        <v>1026</v>
      </c>
      <c r="H219" s="107" t="s">
        <v>674</v>
      </c>
      <c r="I219" s="220" t="s">
        <v>505</v>
      </c>
      <c r="J219" s="110" t="s">
        <v>1050</v>
      </c>
      <c r="K219" s="166" t="s">
        <v>1144</v>
      </c>
      <c r="L219" s="166" t="s">
        <v>1134</v>
      </c>
      <c r="M219" s="108"/>
    </row>
    <row r="220" spans="1:13" s="167" customFormat="1" ht="22.5" customHeight="1" x14ac:dyDescent="0.2">
      <c r="A220" s="107">
        <v>223</v>
      </c>
      <c r="B220" s="164" t="s">
        <v>1236</v>
      </c>
      <c r="C220" s="164">
        <v>247</v>
      </c>
      <c r="D220" s="164"/>
      <c r="E220" s="109">
        <v>36999</v>
      </c>
      <c r="F220" s="165" t="s">
        <v>992</v>
      </c>
      <c r="G220" s="107" t="s">
        <v>763</v>
      </c>
      <c r="H220" s="107" t="s">
        <v>674</v>
      </c>
      <c r="I220" s="220" t="s">
        <v>505</v>
      </c>
      <c r="J220" s="110">
        <v>22484</v>
      </c>
      <c r="K220" s="166" t="s">
        <v>1144</v>
      </c>
      <c r="L220" s="166" t="s">
        <v>1133</v>
      </c>
      <c r="M220" s="108"/>
    </row>
    <row r="221" spans="1:13" s="167" customFormat="1" ht="22.5" customHeight="1" x14ac:dyDescent="0.2">
      <c r="A221" s="107">
        <v>224</v>
      </c>
      <c r="B221" s="164" t="s">
        <v>1235</v>
      </c>
      <c r="C221" s="164">
        <v>194</v>
      </c>
      <c r="D221" s="164"/>
      <c r="E221" s="109">
        <v>37288</v>
      </c>
      <c r="F221" s="165" t="s">
        <v>986</v>
      </c>
      <c r="G221" s="107" t="s">
        <v>846</v>
      </c>
      <c r="H221" s="107" t="s">
        <v>674</v>
      </c>
      <c r="I221" s="220" t="s">
        <v>505</v>
      </c>
      <c r="J221" s="110" t="s">
        <v>1052</v>
      </c>
      <c r="K221" s="166" t="s">
        <v>1144</v>
      </c>
      <c r="L221" s="166" t="s">
        <v>1132</v>
      </c>
      <c r="M221" s="108"/>
    </row>
    <row r="222" spans="1:13" s="167" customFormat="1" ht="22.5" customHeight="1" x14ac:dyDescent="0.2">
      <c r="A222" s="107">
        <v>225</v>
      </c>
      <c r="B222" s="164" t="s">
        <v>1494</v>
      </c>
      <c r="C222" s="164">
        <v>244</v>
      </c>
      <c r="D222" s="164"/>
      <c r="E222" s="109">
        <v>36610</v>
      </c>
      <c r="F222" s="165" t="s">
        <v>991</v>
      </c>
      <c r="G222" s="107" t="s">
        <v>763</v>
      </c>
      <c r="H222" s="107" t="s">
        <v>674</v>
      </c>
      <c r="I222" s="220" t="s">
        <v>505</v>
      </c>
      <c r="J222" s="110">
        <v>22500</v>
      </c>
      <c r="K222" s="166" t="s">
        <v>1143</v>
      </c>
      <c r="L222" s="166" t="s">
        <v>1143</v>
      </c>
      <c r="M222" s="108"/>
    </row>
    <row r="223" spans="1:13" s="167" customFormat="1" ht="22.5" customHeight="1" x14ac:dyDescent="0.2">
      <c r="A223" s="107">
        <v>226</v>
      </c>
      <c r="B223" s="164" t="s">
        <v>1493</v>
      </c>
      <c r="C223" s="164">
        <v>448</v>
      </c>
      <c r="D223" s="164"/>
      <c r="E223" s="109">
        <v>36892</v>
      </c>
      <c r="F223" s="165" t="s">
        <v>1009</v>
      </c>
      <c r="G223" s="107" t="s">
        <v>778</v>
      </c>
      <c r="H223" s="107" t="s">
        <v>674</v>
      </c>
      <c r="I223" s="220" t="s">
        <v>505</v>
      </c>
      <c r="J223" s="110" t="s">
        <v>1052</v>
      </c>
      <c r="K223" s="166" t="s">
        <v>1143</v>
      </c>
      <c r="L223" s="166" t="s">
        <v>1142</v>
      </c>
      <c r="M223" s="108"/>
    </row>
    <row r="224" spans="1:13" s="167" customFormat="1" ht="22.5" customHeight="1" x14ac:dyDescent="0.2">
      <c r="A224" s="107">
        <v>227</v>
      </c>
      <c r="B224" s="164" t="s">
        <v>1492</v>
      </c>
      <c r="C224" s="164">
        <v>527</v>
      </c>
      <c r="D224" s="164"/>
      <c r="E224" s="326">
        <v>36571</v>
      </c>
      <c r="F224" s="327" t="s">
        <v>1023</v>
      </c>
      <c r="G224" s="220" t="s">
        <v>902</v>
      </c>
      <c r="H224" s="107" t="s">
        <v>674</v>
      </c>
      <c r="I224" s="220" t="s">
        <v>505</v>
      </c>
      <c r="J224" s="110" t="s">
        <v>1052</v>
      </c>
      <c r="K224" s="166" t="s">
        <v>1143</v>
      </c>
      <c r="L224" s="166" t="s">
        <v>1141</v>
      </c>
      <c r="M224" s="108"/>
    </row>
    <row r="225" spans="1:13" s="167" customFormat="1" ht="22.5" customHeight="1" x14ac:dyDescent="0.2">
      <c r="A225" s="107">
        <v>228</v>
      </c>
      <c r="B225" s="164" t="s">
        <v>1234</v>
      </c>
      <c r="C225" s="164">
        <v>553</v>
      </c>
      <c r="D225" s="164"/>
      <c r="E225" s="109">
        <v>36536</v>
      </c>
      <c r="F225" s="165" t="s">
        <v>1032</v>
      </c>
      <c r="G225" s="107" t="s">
        <v>1026</v>
      </c>
      <c r="H225" s="107" t="s">
        <v>674</v>
      </c>
      <c r="I225" s="220" t="s">
        <v>505</v>
      </c>
      <c r="J225" s="110" t="s">
        <v>1052</v>
      </c>
      <c r="K225" s="166" t="s">
        <v>1143</v>
      </c>
      <c r="L225" s="166" t="s">
        <v>1140</v>
      </c>
      <c r="M225" s="108"/>
    </row>
    <row r="226" spans="1:13" s="167" customFormat="1" ht="22.5" customHeight="1" x14ac:dyDescent="0.2">
      <c r="A226" s="107">
        <v>229</v>
      </c>
      <c r="B226" s="164" t="s">
        <v>1233</v>
      </c>
      <c r="C226" s="164">
        <v>581</v>
      </c>
      <c r="D226" s="164"/>
      <c r="E226" s="109">
        <v>36892</v>
      </c>
      <c r="F226" s="165" t="s">
        <v>1034</v>
      </c>
      <c r="G226" s="107" t="s">
        <v>794</v>
      </c>
      <c r="H226" s="107" t="s">
        <v>674</v>
      </c>
      <c r="I226" s="220" t="s">
        <v>505</v>
      </c>
      <c r="J226" s="110" t="s">
        <v>1052</v>
      </c>
      <c r="K226" s="166" t="s">
        <v>1143</v>
      </c>
      <c r="L226" s="166" t="s">
        <v>1139</v>
      </c>
      <c r="M226" s="108"/>
    </row>
    <row r="227" spans="1:13" s="167" customFormat="1" ht="22.5" customHeight="1" x14ac:dyDescent="0.2">
      <c r="A227" s="107">
        <v>230</v>
      </c>
      <c r="B227" s="164" t="s">
        <v>1232</v>
      </c>
      <c r="C227" s="164">
        <v>120</v>
      </c>
      <c r="D227" s="164"/>
      <c r="E227" s="109">
        <v>36557</v>
      </c>
      <c r="F227" s="165" t="s">
        <v>726</v>
      </c>
      <c r="G227" s="107" t="s">
        <v>727</v>
      </c>
      <c r="H227" s="107" t="s">
        <v>674</v>
      </c>
      <c r="I227" s="220" t="s">
        <v>505</v>
      </c>
      <c r="J227" s="110">
        <v>22500</v>
      </c>
      <c r="K227" s="166" t="s">
        <v>1143</v>
      </c>
      <c r="L227" s="166" t="s">
        <v>1138</v>
      </c>
      <c r="M227" s="108"/>
    </row>
    <row r="228" spans="1:13" s="167" customFormat="1" ht="22.5" customHeight="1" x14ac:dyDescent="0.2">
      <c r="A228" s="107">
        <v>231</v>
      </c>
      <c r="B228" s="164" t="s">
        <v>1231</v>
      </c>
      <c r="C228" s="164">
        <v>214</v>
      </c>
      <c r="D228" s="164"/>
      <c r="E228" s="109">
        <v>36780</v>
      </c>
      <c r="F228" s="165" t="s">
        <v>734</v>
      </c>
      <c r="G228" s="107" t="s">
        <v>735</v>
      </c>
      <c r="H228" s="107" t="s">
        <v>674</v>
      </c>
      <c r="I228" s="220" t="s">
        <v>505</v>
      </c>
      <c r="J228" s="110">
        <v>22500</v>
      </c>
      <c r="K228" s="166" t="s">
        <v>1143</v>
      </c>
      <c r="L228" s="166" t="s">
        <v>1137</v>
      </c>
      <c r="M228" s="108"/>
    </row>
    <row r="229" spans="1:13" s="248" customFormat="1" ht="22.5" customHeight="1" x14ac:dyDescent="0.2">
      <c r="A229" s="107">
        <v>232</v>
      </c>
      <c r="B229" s="164" t="s">
        <v>1230</v>
      </c>
      <c r="C229" s="164">
        <v>272</v>
      </c>
      <c r="D229" s="164"/>
      <c r="E229" s="109">
        <v>36976</v>
      </c>
      <c r="F229" s="165" t="s">
        <v>738</v>
      </c>
      <c r="G229" s="107" t="s">
        <v>739</v>
      </c>
      <c r="H229" s="107" t="s">
        <v>674</v>
      </c>
      <c r="I229" s="220" t="s">
        <v>505</v>
      </c>
      <c r="J229" s="110">
        <v>22500</v>
      </c>
      <c r="K229" s="166" t="s">
        <v>1143</v>
      </c>
      <c r="L229" s="166" t="s">
        <v>1136</v>
      </c>
      <c r="M229" s="108"/>
    </row>
    <row r="230" spans="1:13" s="248" customFormat="1" ht="22.5" customHeight="1" x14ac:dyDescent="0.2">
      <c r="A230" s="107">
        <v>233</v>
      </c>
      <c r="B230" s="164" t="s">
        <v>1229</v>
      </c>
      <c r="C230" s="164">
        <v>290</v>
      </c>
      <c r="D230" s="164"/>
      <c r="E230" s="109">
        <v>37272</v>
      </c>
      <c r="F230" s="165" t="s">
        <v>690</v>
      </c>
      <c r="G230" s="107" t="s">
        <v>691</v>
      </c>
      <c r="H230" s="107" t="s">
        <v>674</v>
      </c>
      <c r="I230" s="220" t="s">
        <v>505</v>
      </c>
      <c r="J230" s="110">
        <v>22500</v>
      </c>
      <c r="K230" s="166" t="s">
        <v>1143</v>
      </c>
      <c r="L230" s="166" t="s">
        <v>1135</v>
      </c>
      <c r="M230" s="108"/>
    </row>
    <row r="231" spans="1:13" s="167" customFormat="1" ht="22.5" customHeight="1" x14ac:dyDescent="0.2">
      <c r="A231" s="107">
        <v>234</v>
      </c>
      <c r="B231" s="164" t="s">
        <v>1228</v>
      </c>
      <c r="C231" s="164">
        <v>393</v>
      </c>
      <c r="D231" s="164"/>
      <c r="E231" s="109">
        <v>37015</v>
      </c>
      <c r="F231" s="165" t="s">
        <v>702</v>
      </c>
      <c r="G231" s="107" t="s">
        <v>271</v>
      </c>
      <c r="H231" s="107" t="s">
        <v>674</v>
      </c>
      <c r="I231" s="220" t="s">
        <v>505</v>
      </c>
      <c r="J231" s="110">
        <v>22500</v>
      </c>
      <c r="K231" s="166" t="s">
        <v>1143</v>
      </c>
      <c r="L231" s="166" t="s">
        <v>1134</v>
      </c>
      <c r="M231" s="108"/>
    </row>
    <row r="232" spans="1:13" s="167" customFormat="1" ht="22.5" customHeight="1" x14ac:dyDescent="0.2">
      <c r="A232" s="107">
        <v>235</v>
      </c>
      <c r="B232" s="164" t="s">
        <v>1227</v>
      </c>
      <c r="C232" s="164">
        <v>408</v>
      </c>
      <c r="D232" s="164"/>
      <c r="E232" s="109">
        <v>36932</v>
      </c>
      <c r="F232" s="165" t="s">
        <v>775</v>
      </c>
      <c r="G232" s="107" t="s">
        <v>271</v>
      </c>
      <c r="H232" s="107" t="s">
        <v>674</v>
      </c>
      <c r="I232" s="220" t="s">
        <v>505</v>
      </c>
      <c r="J232" s="110">
        <v>22500</v>
      </c>
      <c r="K232" s="166" t="s">
        <v>1143</v>
      </c>
      <c r="L232" s="166" t="s">
        <v>1133</v>
      </c>
      <c r="M232" s="108"/>
    </row>
    <row r="233" spans="1:13" s="167" customFormat="1" ht="22.5" customHeight="1" x14ac:dyDescent="0.2">
      <c r="A233" s="107">
        <v>236</v>
      </c>
      <c r="B233" s="164" t="s">
        <v>1226</v>
      </c>
      <c r="C233" s="164">
        <v>484</v>
      </c>
      <c r="D233" s="164"/>
      <c r="E233" s="109">
        <v>37291</v>
      </c>
      <c r="F233" s="165" t="s">
        <v>709</v>
      </c>
      <c r="G233" s="107" t="s">
        <v>708</v>
      </c>
      <c r="H233" s="107" t="s">
        <v>674</v>
      </c>
      <c r="I233" s="220" t="s">
        <v>505</v>
      </c>
      <c r="J233" s="110">
        <v>22500</v>
      </c>
      <c r="K233" s="166" t="s">
        <v>1143</v>
      </c>
      <c r="L233" s="166" t="s">
        <v>1132</v>
      </c>
      <c r="M233" s="108"/>
    </row>
    <row r="234" spans="1:13" s="167" customFormat="1" ht="22.5" customHeight="1" x14ac:dyDescent="0.2">
      <c r="A234" s="107">
        <v>237</v>
      </c>
      <c r="B234" s="164" t="s">
        <v>1491</v>
      </c>
      <c r="C234" s="164">
        <v>90</v>
      </c>
      <c r="D234" s="164"/>
      <c r="E234" s="109">
        <v>36588</v>
      </c>
      <c r="F234" s="165" t="s">
        <v>752</v>
      </c>
      <c r="G234" s="107" t="s">
        <v>751</v>
      </c>
      <c r="H234" s="107" t="s">
        <v>674</v>
      </c>
      <c r="I234" s="220" t="s">
        <v>505</v>
      </c>
      <c r="J234" s="110">
        <v>22530</v>
      </c>
      <c r="K234" s="166" t="s">
        <v>1142</v>
      </c>
      <c r="L234" s="166" t="s">
        <v>1143</v>
      </c>
      <c r="M234" s="108"/>
    </row>
    <row r="235" spans="1:13" s="167" customFormat="1" ht="22.5" customHeight="1" x14ac:dyDescent="0.2">
      <c r="A235" s="107">
        <v>238</v>
      </c>
      <c r="B235" s="164" t="s">
        <v>1490</v>
      </c>
      <c r="C235" s="164">
        <v>187</v>
      </c>
      <c r="D235" s="164"/>
      <c r="E235" s="109">
        <v>36718</v>
      </c>
      <c r="F235" s="165" t="s">
        <v>983</v>
      </c>
      <c r="G235" s="107" t="s">
        <v>846</v>
      </c>
      <c r="H235" s="107" t="s">
        <v>674</v>
      </c>
      <c r="I235" s="220" t="s">
        <v>505</v>
      </c>
      <c r="J235" s="110" t="s">
        <v>1051</v>
      </c>
      <c r="K235" s="166" t="s">
        <v>1142</v>
      </c>
      <c r="L235" s="166" t="s">
        <v>1142</v>
      </c>
      <c r="M235" s="108"/>
    </row>
    <row r="236" spans="1:13" s="167" customFormat="1" ht="22.5" customHeight="1" x14ac:dyDescent="0.2">
      <c r="A236" s="107">
        <v>239</v>
      </c>
      <c r="B236" s="164" t="s">
        <v>1489</v>
      </c>
      <c r="C236" s="164">
        <v>188</v>
      </c>
      <c r="D236" s="164"/>
      <c r="E236" s="109">
        <v>36663</v>
      </c>
      <c r="F236" s="165" t="s">
        <v>984</v>
      </c>
      <c r="G236" s="107" t="s">
        <v>846</v>
      </c>
      <c r="H236" s="107" t="s">
        <v>674</v>
      </c>
      <c r="I236" s="220" t="s">
        <v>505</v>
      </c>
      <c r="J236" s="110" t="s">
        <v>1051</v>
      </c>
      <c r="K236" s="166" t="s">
        <v>1142</v>
      </c>
      <c r="L236" s="166" t="s">
        <v>1141</v>
      </c>
      <c r="M236" s="108"/>
    </row>
    <row r="237" spans="1:13" s="167" customFormat="1" ht="22.5" customHeight="1" x14ac:dyDescent="0.2">
      <c r="A237" s="107">
        <v>240</v>
      </c>
      <c r="B237" s="164" t="s">
        <v>1225</v>
      </c>
      <c r="C237" s="164">
        <v>471</v>
      </c>
      <c r="D237" s="164"/>
      <c r="E237" s="109">
        <v>36718</v>
      </c>
      <c r="F237" s="165" t="s">
        <v>1017</v>
      </c>
      <c r="G237" s="107" t="s">
        <v>1012</v>
      </c>
      <c r="H237" s="107" t="s">
        <v>674</v>
      </c>
      <c r="I237" s="220" t="s">
        <v>505</v>
      </c>
      <c r="J237" s="110" t="s">
        <v>1051</v>
      </c>
      <c r="K237" s="166" t="s">
        <v>1142</v>
      </c>
      <c r="L237" s="166" t="s">
        <v>1140</v>
      </c>
      <c r="M237" s="108"/>
    </row>
    <row r="238" spans="1:13" s="167" customFormat="1" ht="22.5" customHeight="1" x14ac:dyDescent="0.2">
      <c r="A238" s="107">
        <v>241</v>
      </c>
      <c r="B238" s="164" t="s">
        <v>1224</v>
      </c>
      <c r="C238" s="164">
        <v>289</v>
      </c>
      <c r="D238" s="164"/>
      <c r="E238" s="109">
        <v>36623</v>
      </c>
      <c r="F238" s="165" t="s">
        <v>765</v>
      </c>
      <c r="G238" s="107" t="s">
        <v>691</v>
      </c>
      <c r="H238" s="107" t="s">
        <v>674</v>
      </c>
      <c r="I238" s="220" t="s">
        <v>505</v>
      </c>
      <c r="J238" s="110">
        <v>22600</v>
      </c>
      <c r="K238" s="166" t="s">
        <v>1142</v>
      </c>
      <c r="L238" s="166" t="s">
        <v>1139</v>
      </c>
      <c r="M238" s="108"/>
    </row>
    <row r="239" spans="1:13" s="167" customFormat="1" ht="22.5" customHeight="1" x14ac:dyDescent="0.2">
      <c r="A239" s="107">
        <v>242</v>
      </c>
      <c r="B239" s="164" t="s">
        <v>1223</v>
      </c>
      <c r="C239" s="164">
        <v>325</v>
      </c>
      <c r="D239" s="164"/>
      <c r="E239" s="109">
        <v>37355</v>
      </c>
      <c r="F239" s="165" t="s">
        <v>769</v>
      </c>
      <c r="G239" s="107" t="s">
        <v>271</v>
      </c>
      <c r="H239" s="107" t="s">
        <v>674</v>
      </c>
      <c r="I239" s="220" t="s">
        <v>505</v>
      </c>
      <c r="J239" s="110">
        <v>22600</v>
      </c>
      <c r="K239" s="166" t="s">
        <v>1142</v>
      </c>
      <c r="L239" s="166" t="s">
        <v>1138</v>
      </c>
      <c r="M239" s="108"/>
    </row>
    <row r="240" spans="1:13" s="167" customFormat="1" ht="22.5" customHeight="1" x14ac:dyDescent="0.2">
      <c r="A240" s="107">
        <v>243</v>
      </c>
      <c r="B240" s="164" t="s">
        <v>1222</v>
      </c>
      <c r="C240" s="164">
        <v>481</v>
      </c>
      <c r="D240" s="164"/>
      <c r="E240" s="109">
        <v>36832</v>
      </c>
      <c r="F240" s="165" t="s">
        <v>707</v>
      </c>
      <c r="G240" s="107" t="s">
        <v>708</v>
      </c>
      <c r="H240" s="107" t="s">
        <v>674</v>
      </c>
      <c r="I240" s="220" t="s">
        <v>505</v>
      </c>
      <c r="J240" s="110">
        <v>22600</v>
      </c>
      <c r="K240" s="166" t="s">
        <v>1142</v>
      </c>
      <c r="L240" s="166" t="s">
        <v>1137</v>
      </c>
      <c r="M240" s="108"/>
    </row>
    <row r="241" spans="1:13" s="167" customFormat="1" ht="22.5" customHeight="1" x14ac:dyDescent="0.2">
      <c r="A241" s="107">
        <v>244</v>
      </c>
      <c r="B241" s="164" t="s">
        <v>1221</v>
      </c>
      <c r="C241" s="164">
        <v>365</v>
      </c>
      <c r="D241" s="164"/>
      <c r="E241" s="109">
        <v>36892</v>
      </c>
      <c r="F241" s="165" t="s">
        <v>1002</v>
      </c>
      <c r="G241" s="107" t="s">
        <v>271</v>
      </c>
      <c r="H241" s="107" t="s">
        <v>674</v>
      </c>
      <c r="I241" s="220" t="s">
        <v>505</v>
      </c>
      <c r="J241" s="110" t="s">
        <v>1055</v>
      </c>
      <c r="K241" s="166" t="s">
        <v>1142</v>
      </c>
      <c r="L241" s="166" t="s">
        <v>1136</v>
      </c>
      <c r="M241" s="108"/>
    </row>
    <row r="242" spans="1:13" s="167" customFormat="1" ht="22.5" customHeight="1" x14ac:dyDescent="0.2">
      <c r="A242" s="107">
        <v>245</v>
      </c>
      <c r="B242" s="164" t="s">
        <v>1220</v>
      </c>
      <c r="C242" s="164">
        <v>76</v>
      </c>
      <c r="D242" s="164"/>
      <c r="E242" s="109">
        <v>36836</v>
      </c>
      <c r="F242" s="165" t="s">
        <v>832</v>
      </c>
      <c r="G242" s="107" t="s">
        <v>830</v>
      </c>
      <c r="H242" s="107" t="s">
        <v>674</v>
      </c>
      <c r="I242" s="220" t="s">
        <v>505</v>
      </c>
      <c r="J242" s="110">
        <v>22700</v>
      </c>
      <c r="K242" s="166" t="s">
        <v>1142</v>
      </c>
      <c r="L242" s="166" t="s">
        <v>1135</v>
      </c>
      <c r="M242" s="108"/>
    </row>
    <row r="243" spans="1:13" s="167" customFormat="1" ht="22.5" customHeight="1" x14ac:dyDescent="0.2">
      <c r="A243" s="107">
        <v>246</v>
      </c>
      <c r="B243" s="164" t="s">
        <v>1219</v>
      </c>
      <c r="C243" s="164">
        <v>246</v>
      </c>
      <c r="D243" s="164"/>
      <c r="E243" s="109">
        <v>36759</v>
      </c>
      <c r="F243" s="165" t="s">
        <v>764</v>
      </c>
      <c r="G243" s="107" t="s">
        <v>763</v>
      </c>
      <c r="H243" s="107" t="s">
        <v>674</v>
      </c>
      <c r="I243" s="220" t="s">
        <v>505</v>
      </c>
      <c r="J243" s="110">
        <v>22700</v>
      </c>
      <c r="K243" s="166" t="s">
        <v>1142</v>
      </c>
      <c r="L243" s="166" t="s">
        <v>1134</v>
      </c>
      <c r="M243" s="108"/>
    </row>
    <row r="244" spans="1:13" s="167" customFormat="1" ht="22.5" customHeight="1" x14ac:dyDescent="0.2">
      <c r="A244" s="107">
        <v>247</v>
      </c>
      <c r="B244" s="164" t="s">
        <v>1218</v>
      </c>
      <c r="C244" s="164">
        <v>306</v>
      </c>
      <c r="D244" s="164"/>
      <c r="E244" s="109">
        <v>36787</v>
      </c>
      <c r="F244" s="165" t="s">
        <v>696</v>
      </c>
      <c r="G244" s="107" t="s">
        <v>691</v>
      </c>
      <c r="H244" s="107" t="s">
        <v>674</v>
      </c>
      <c r="I244" s="220" t="s">
        <v>505</v>
      </c>
      <c r="J244" s="110">
        <v>22700</v>
      </c>
      <c r="K244" s="166" t="s">
        <v>1142</v>
      </c>
      <c r="L244" s="166" t="s">
        <v>1133</v>
      </c>
      <c r="M244" s="108"/>
    </row>
    <row r="245" spans="1:13" s="167" customFormat="1" ht="22.5" customHeight="1" x14ac:dyDescent="0.2">
      <c r="A245" s="107">
        <v>248</v>
      </c>
      <c r="B245" s="164" t="s">
        <v>1217</v>
      </c>
      <c r="C245" s="164">
        <v>728</v>
      </c>
      <c r="D245" s="164"/>
      <c r="E245" s="109">
        <v>37194</v>
      </c>
      <c r="F245" s="165" t="s">
        <v>926</v>
      </c>
      <c r="G245" s="107" t="s">
        <v>809</v>
      </c>
      <c r="H245" s="107" t="s">
        <v>674</v>
      </c>
      <c r="I245" s="220" t="s">
        <v>505</v>
      </c>
      <c r="J245" s="110">
        <v>22720</v>
      </c>
      <c r="K245" s="166" t="s">
        <v>1142</v>
      </c>
      <c r="L245" s="166" t="s">
        <v>1132</v>
      </c>
      <c r="M245" s="108"/>
    </row>
    <row r="246" spans="1:13" s="167" customFormat="1" ht="22.5" customHeight="1" x14ac:dyDescent="0.2">
      <c r="A246" s="107">
        <v>249</v>
      </c>
      <c r="B246" s="164" t="s">
        <v>1416</v>
      </c>
      <c r="C246" s="164">
        <v>232</v>
      </c>
      <c r="D246" s="164"/>
      <c r="E246" s="109">
        <v>37027</v>
      </c>
      <c r="F246" s="165" t="s">
        <v>990</v>
      </c>
      <c r="G246" s="107" t="s">
        <v>763</v>
      </c>
      <c r="H246" s="107" t="s">
        <v>674</v>
      </c>
      <c r="I246" s="220" t="s">
        <v>505</v>
      </c>
      <c r="J246" s="110">
        <v>22764</v>
      </c>
      <c r="K246" s="166" t="s">
        <v>1141</v>
      </c>
      <c r="L246" s="166" t="s">
        <v>1143</v>
      </c>
      <c r="M246" s="108"/>
    </row>
    <row r="247" spans="1:13" s="167" customFormat="1" ht="22.5" customHeight="1" x14ac:dyDescent="0.2">
      <c r="A247" s="107">
        <v>250</v>
      </c>
      <c r="B247" s="164" t="s">
        <v>1414</v>
      </c>
      <c r="C247" s="164">
        <v>224</v>
      </c>
      <c r="D247" s="164"/>
      <c r="E247" s="109">
        <v>36888</v>
      </c>
      <c r="F247" s="165" t="s">
        <v>988</v>
      </c>
      <c r="G247" s="107" t="s">
        <v>761</v>
      </c>
      <c r="H247" s="107" t="s">
        <v>674</v>
      </c>
      <c r="I247" s="220" t="s">
        <v>505</v>
      </c>
      <c r="J247" s="110" t="s">
        <v>1053</v>
      </c>
      <c r="K247" s="166" t="s">
        <v>1141</v>
      </c>
      <c r="L247" s="166" t="s">
        <v>1142</v>
      </c>
      <c r="M247" s="108"/>
    </row>
    <row r="248" spans="1:13" s="167" customFormat="1" ht="22.5" customHeight="1" x14ac:dyDescent="0.2">
      <c r="A248" s="107">
        <v>251</v>
      </c>
      <c r="B248" s="164" t="s">
        <v>1412</v>
      </c>
      <c r="C248" s="164">
        <v>229</v>
      </c>
      <c r="D248" s="164"/>
      <c r="E248" s="109">
        <v>36604</v>
      </c>
      <c r="F248" s="165" t="s">
        <v>989</v>
      </c>
      <c r="G248" s="107" t="s">
        <v>761</v>
      </c>
      <c r="H248" s="107" t="s">
        <v>674</v>
      </c>
      <c r="I248" s="220" t="s">
        <v>505</v>
      </c>
      <c r="J248" s="110" t="s">
        <v>1053</v>
      </c>
      <c r="K248" s="166" t="s">
        <v>1141</v>
      </c>
      <c r="L248" s="166" t="s">
        <v>1141</v>
      </c>
      <c r="M248" s="108"/>
    </row>
    <row r="249" spans="1:13" s="167" customFormat="1" ht="22.5" customHeight="1" x14ac:dyDescent="0.2">
      <c r="A249" s="107">
        <v>252</v>
      </c>
      <c r="B249" s="164" t="s">
        <v>658</v>
      </c>
      <c r="C249" s="164">
        <v>464</v>
      </c>
      <c r="D249" s="164"/>
      <c r="E249" s="109">
        <v>36626</v>
      </c>
      <c r="F249" s="165" t="s">
        <v>1011</v>
      </c>
      <c r="G249" s="107" t="s">
        <v>1012</v>
      </c>
      <c r="H249" s="107" t="s">
        <v>674</v>
      </c>
      <c r="I249" s="220" t="s">
        <v>505</v>
      </c>
      <c r="J249" s="110" t="s">
        <v>1053</v>
      </c>
      <c r="K249" s="166" t="s">
        <v>1141</v>
      </c>
      <c r="L249" s="166" t="s">
        <v>1140</v>
      </c>
      <c r="M249" s="108"/>
    </row>
    <row r="250" spans="1:13" s="167" customFormat="1" ht="22.5" customHeight="1" x14ac:dyDescent="0.2">
      <c r="A250" s="107">
        <v>253</v>
      </c>
      <c r="B250" s="164" t="s">
        <v>657</v>
      </c>
      <c r="C250" s="164">
        <v>605</v>
      </c>
      <c r="D250" s="164"/>
      <c r="E250" s="109">
        <v>37544</v>
      </c>
      <c r="F250" s="165" t="s">
        <v>1039</v>
      </c>
      <c r="G250" s="107" t="s">
        <v>713</v>
      </c>
      <c r="H250" s="107" t="s">
        <v>674</v>
      </c>
      <c r="I250" s="220" t="s">
        <v>505</v>
      </c>
      <c r="J250" s="110" t="s">
        <v>1053</v>
      </c>
      <c r="K250" s="166" t="s">
        <v>1141</v>
      </c>
      <c r="L250" s="166" t="s">
        <v>1139</v>
      </c>
      <c r="M250" s="108"/>
    </row>
    <row r="251" spans="1:13" s="167" customFormat="1" ht="22.5" customHeight="1" x14ac:dyDescent="0.2">
      <c r="A251" s="107">
        <v>254</v>
      </c>
      <c r="B251" s="164" t="s">
        <v>656</v>
      </c>
      <c r="C251" s="164">
        <v>517</v>
      </c>
      <c r="D251" s="164"/>
      <c r="E251" s="109">
        <v>37197</v>
      </c>
      <c r="F251" s="165" t="s">
        <v>790</v>
      </c>
      <c r="G251" s="107" t="s">
        <v>786</v>
      </c>
      <c r="H251" s="107" t="s">
        <v>674</v>
      </c>
      <c r="I251" s="220" t="s">
        <v>505</v>
      </c>
      <c r="J251" s="110">
        <v>22800</v>
      </c>
      <c r="K251" s="166" t="s">
        <v>1141</v>
      </c>
      <c r="L251" s="166" t="s">
        <v>1138</v>
      </c>
      <c r="M251" s="108"/>
    </row>
    <row r="252" spans="1:13" s="167" customFormat="1" ht="22.5" customHeight="1" x14ac:dyDescent="0.2">
      <c r="A252" s="107">
        <v>255</v>
      </c>
      <c r="B252" s="164" t="s">
        <v>655</v>
      </c>
      <c r="C252" s="164">
        <v>157</v>
      </c>
      <c r="D252" s="164"/>
      <c r="E252" s="109">
        <v>36768</v>
      </c>
      <c r="F252" s="165" t="s">
        <v>981</v>
      </c>
      <c r="G252" s="107" t="s">
        <v>732</v>
      </c>
      <c r="H252" s="107" t="s">
        <v>674</v>
      </c>
      <c r="I252" s="220" t="s">
        <v>505</v>
      </c>
      <c r="J252" s="110">
        <v>22814</v>
      </c>
      <c r="K252" s="166" t="s">
        <v>1141</v>
      </c>
      <c r="L252" s="166" t="s">
        <v>1137</v>
      </c>
      <c r="M252" s="108"/>
    </row>
    <row r="253" spans="1:13" s="167" customFormat="1" ht="22.5" customHeight="1" x14ac:dyDescent="0.2">
      <c r="A253" s="107">
        <v>256</v>
      </c>
      <c r="B253" s="164" t="s">
        <v>654</v>
      </c>
      <c r="C253" s="164">
        <v>164</v>
      </c>
      <c r="D253" s="164"/>
      <c r="E253" s="109">
        <v>36850</v>
      </c>
      <c r="F253" s="165" t="s">
        <v>982</v>
      </c>
      <c r="G253" s="107" t="s">
        <v>732</v>
      </c>
      <c r="H253" s="107" t="s">
        <v>674</v>
      </c>
      <c r="I253" s="220" t="s">
        <v>505</v>
      </c>
      <c r="J253" s="110">
        <v>22814</v>
      </c>
      <c r="K253" s="166" t="s">
        <v>1141</v>
      </c>
      <c r="L253" s="166" t="s">
        <v>1136</v>
      </c>
      <c r="M253" s="108"/>
    </row>
    <row r="254" spans="1:13" s="167" customFormat="1" ht="22.5" customHeight="1" x14ac:dyDescent="0.2">
      <c r="A254" s="107">
        <v>257</v>
      </c>
      <c r="B254" s="164" t="s">
        <v>653</v>
      </c>
      <c r="C254" s="164">
        <v>314</v>
      </c>
      <c r="D254" s="164"/>
      <c r="E254" s="109">
        <v>37157</v>
      </c>
      <c r="F254" s="165" t="s">
        <v>1000</v>
      </c>
      <c r="G254" s="107" t="s">
        <v>691</v>
      </c>
      <c r="H254" s="107" t="s">
        <v>674</v>
      </c>
      <c r="I254" s="220" t="s">
        <v>505</v>
      </c>
      <c r="J254" s="110">
        <v>22900</v>
      </c>
      <c r="K254" s="166" t="s">
        <v>1141</v>
      </c>
      <c r="L254" s="166" t="s">
        <v>1135</v>
      </c>
      <c r="M254" s="108"/>
    </row>
    <row r="255" spans="1:13" s="167" customFormat="1" ht="22.5" customHeight="1" x14ac:dyDescent="0.2">
      <c r="A255" s="107">
        <v>258</v>
      </c>
      <c r="B255" s="164" t="s">
        <v>652</v>
      </c>
      <c r="C255" s="164">
        <v>61</v>
      </c>
      <c r="D255" s="164"/>
      <c r="E255" s="109">
        <v>37026</v>
      </c>
      <c r="F255" s="165" t="s">
        <v>975</v>
      </c>
      <c r="G255" s="107" t="s">
        <v>970</v>
      </c>
      <c r="H255" s="107" t="s">
        <v>674</v>
      </c>
      <c r="I255" s="220" t="s">
        <v>505</v>
      </c>
      <c r="J255" s="110" t="s">
        <v>1048</v>
      </c>
      <c r="K255" s="166" t="s">
        <v>1141</v>
      </c>
      <c r="L255" s="166" t="s">
        <v>1134</v>
      </c>
      <c r="M255" s="108"/>
    </row>
    <row r="256" spans="1:13" s="167" customFormat="1" ht="22.5" customHeight="1" x14ac:dyDescent="0.2">
      <c r="A256" s="107">
        <v>259</v>
      </c>
      <c r="B256" s="164" t="s">
        <v>651</v>
      </c>
      <c r="C256" s="164">
        <v>251</v>
      </c>
      <c r="D256" s="164"/>
      <c r="E256" s="109">
        <v>37036</v>
      </c>
      <c r="F256" s="165" t="s">
        <v>993</v>
      </c>
      <c r="G256" s="107" t="s">
        <v>737</v>
      </c>
      <c r="H256" s="107" t="s">
        <v>674</v>
      </c>
      <c r="I256" s="220" t="s">
        <v>505</v>
      </c>
      <c r="J256" s="110" t="s">
        <v>1048</v>
      </c>
      <c r="K256" s="166" t="s">
        <v>1141</v>
      </c>
      <c r="L256" s="166" t="s">
        <v>1133</v>
      </c>
      <c r="M256" s="108"/>
    </row>
    <row r="257" spans="1:13" s="167" customFormat="1" ht="22.5" customHeight="1" x14ac:dyDescent="0.2">
      <c r="A257" s="107">
        <v>260</v>
      </c>
      <c r="B257" s="164" t="s">
        <v>650</v>
      </c>
      <c r="C257" s="164">
        <v>429</v>
      </c>
      <c r="D257" s="164"/>
      <c r="E257" s="109">
        <v>37050</v>
      </c>
      <c r="F257" s="165" t="s">
        <v>1007</v>
      </c>
      <c r="G257" s="107" t="s">
        <v>888</v>
      </c>
      <c r="H257" s="107" t="s">
        <v>674</v>
      </c>
      <c r="I257" s="220" t="s">
        <v>505</v>
      </c>
      <c r="J257" s="110" t="s">
        <v>1048</v>
      </c>
      <c r="K257" s="166" t="s">
        <v>1141</v>
      </c>
      <c r="L257" s="166" t="s">
        <v>1132</v>
      </c>
      <c r="M257" s="108"/>
    </row>
    <row r="258" spans="1:13" s="167" customFormat="1" ht="22.5" customHeight="1" x14ac:dyDescent="0.2">
      <c r="A258" s="107">
        <v>261</v>
      </c>
      <c r="B258" s="164" t="s">
        <v>1410</v>
      </c>
      <c r="C258" s="164">
        <v>293</v>
      </c>
      <c r="D258" s="164"/>
      <c r="E258" s="109">
        <v>37450</v>
      </c>
      <c r="F258" s="165" t="s">
        <v>692</v>
      </c>
      <c r="G258" s="107" t="s">
        <v>691</v>
      </c>
      <c r="H258" s="107" t="s">
        <v>674</v>
      </c>
      <c r="I258" s="220" t="s">
        <v>505</v>
      </c>
      <c r="J258" s="110">
        <v>22900</v>
      </c>
      <c r="K258" s="166" t="s">
        <v>1140</v>
      </c>
      <c r="L258" s="166" t="s">
        <v>1143</v>
      </c>
      <c r="M258" s="108"/>
    </row>
    <row r="259" spans="1:13" s="167" customFormat="1" ht="22.5" customHeight="1" x14ac:dyDescent="0.2">
      <c r="A259" s="107">
        <v>262</v>
      </c>
      <c r="B259" s="164" t="s">
        <v>1408</v>
      </c>
      <c r="C259" s="164">
        <v>666</v>
      </c>
      <c r="D259" s="164"/>
      <c r="E259" s="109">
        <v>36566</v>
      </c>
      <c r="F259" s="165" t="s">
        <v>1041</v>
      </c>
      <c r="G259" s="107" t="s">
        <v>805</v>
      </c>
      <c r="H259" s="107" t="s">
        <v>674</v>
      </c>
      <c r="I259" s="220" t="s">
        <v>505</v>
      </c>
      <c r="J259" s="110">
        <v>22915</v>
      </c>
      <c r="K259" s="166" t="s">
        <v>1140</v>
      </c>
      <c r="L259" s="166" t="s">
        <v>1142</v>
      </c>
      <c r="M259" s="108"/>
    </row>
    <row r="260" spans="1:13" s="167" customFormat="1" ht="22.5" customHeight="1" x14ac:dyDescent="0.2">
      <c r="A260" s="107">
        <v>263</v>
      </c>
      <c r="B260" s="164" t="s">
        <v>1406</v>
      </c>
      <c r="C260" s="164">
        <v>254</v>
      </c>
      <c r="D260" s="164"/>
      <c r="E260" s="109">
        <v>37464</v>
      </c>
      <c r="F260" s="165" t="s">
        <v>994</v>
      </c>
      <c r="G260" s="107" t="s">
        <v>737</v>
      </c>
      <c r="H260" s="107" t="s">
        <v>674</v>
      </c>
      <c r="I260" s="220" t="s">
        <v>505</v>
      </c>
      <c r="J260" s="110" t="s">
        <v>1054</v>
      </c>
      <c r="K260" s="166" t="s">
        <v>1140</v>
      </c>
      <c r="L260" s="166" t="s">
        <v>1141</v>
      </c>
      <c r="M260" s="108"/>
    </row>
    <row r="261" spans="1:13" s="167" customFormat="1" ht="22.5" customHeight="1" x14ac:dyDescent="0.2">
      <c r="A261" s="107">
        <v>264</v>
      </c>
      <c r="B261" s="164" t="s">
        <v>649</v>
      </c>
      <c r="C261" s="164">
        <v>411</v>
      </c>
      <c r="D261" s="164"/>
      <c r="E261" s="109">
        <v>36759</v>
      </c>
      <c r="F261" s="165" t="s">
        <v>1006</v>
      </c>
      <c r="G261" s="107" t="s">
        <v>271</v>
      </c>
      <c r="H261" s="107" t="s">
        <v>674</v>
      </c>
      <c r="I261" s="220" t="s">
        <v>505</v>
      </c>
      <c r="J261" s="110" t="s">
        <v>1054</v>
      </c>
      <c r="K261" s="166" t="s">
        <v>1140</v>
      </c>
      <c r="L261" s="166" t="s">
        <v>1140</v>
      </c>
      <c r="M261" s="108"/>
    </row>
    <row r="262" spans="1:13" s="167" customFormat="1" ht="22.5" customHeight="1" x14ac:dyDescent="0.2">
      <c r="A262" s="107">
        <v>265</v>
      </c>
      <c r="B262" s="164" t="s">
        <v>648</v>
      </c>
      <c r="C262" s="164">
        <v>538</v>
      </c>
      <c r="D262" s="164"/>
      <c r="E262" s="109">
        <v>36792</v>
      </c>
      <c r="F262" s="165" t="s">
        <v>1028</v>
      </c>
      <c r="G262" s="107" t="s">
        <v>1026</v>
      </c>
      <c r="H262" s="107" t="s">
        <v>674</v>
      </c>
      <c r="I262" s="220" t="s">
        <v>505</v>
      </c>
      <c r="J262" s="110" t="s">
        <v>1054</v>
      </c>
      <c r="K262" s="166" t="s">
        <v>1140</v>
      </c>
      <c r="L262" s="166" t="s">
        <v>1139</v>
      </c>
      <c r="M262" s="108"/>
    </row>
    <row r="263" spans="1:13" s="167" customFormat="1" ht="22.5" customHeight="1" x14ac:dyDescent="0.2">
      <c r="A263" s="107">
        <v>266</v>
      </c>
      <c r="B263" s="164" t="s">
        <v>647</v>
      </c>
      <c r="C263" s="164">
        <v>546</v>
      </c>
      <c r="D263" s="164"/>
      <c r="E263" s="109">
        <v>36766</v>
      </c>
      <c r="F263" s="165" t="s">
        <v>1030</v>
      </c>
      <c r="G263" s="107" t="s">
        <v>1026</v>
      </c>
      <c r="H263" s="107" t="s">
        <v>674</v>
      </c>
      <c r="I263" s="220" t="s">
        <v>505</v>
      </c>
      <c r="J263" s="110" t="s">
        <v>1054</v>
      </c>
      <c r="K263" s="166" t="s">
        <v>1140</v>
      </c>
      <c r="L263" s="166" t="s">
        <v>1138</v>
      </c>
      <c r="M263" s="108"/>
    </row>
    <row r="264" spans="1:13" s="167" customFormat="1" ht="22.5" customHeight="1" x14ac:dyDescent="0.2">
      <c r="A264" s="107">
        <v>267</v>
      </c>
      <c r="B264" s="164" t="s">
        <v>646</v>
      </c>
      <c r="C264" s="164">
        <v>585</v>
      </c>
      <c r="D264" s="164"/>
      <c r="E264" s="109">
        <v>37059</v>
      </c>
      <c r="F264" s="165" t="s">
        <v>1035</v>
      </c>
      <c r="G264" s="107" t="s">
        <v>794</v>
      </c>
      <c r="H264" s="107" t="s">
        <v>674</v>
      </c>
      <c r="I264" s="220" t="s">
        <v>505</v>
      </c>
      <c r="J264" s="110" t="s">
        <v>1054</v>
      </c>
      <c r="K264" s="166" t="s">
        <v>1140</v>
      </c>
      <c r="L264" s="166" t="s">
        <v>1137</v>
      </c>
      <c r="M264" s="108"/>
    </row>
    <row r="265" spans="1:13" s="167" customFormat="1" ht="22.5" customHeight="1" x14ac:dyDescent="0.2">
      <c r="A265" s="107">
        <v>268</v>
      </c>
      <c r="B265" s="164" t="s">
        <v>645</v>
      </c>
      <c r="C265" s="164">
        <v>215</v>
      </c>
      <c r="D265" s="164"/>
      <c r="E265" s="109">
        <v>37577</v>
      </c>
      <c r="F265" s="165" t="s">
        <v>759</v>
      </c>
      <c r="G265" s="107" t="s">
        <v>735</v>
      </c>
      <c r="H265" s="107" t="s">
        <v>674</v>
      </c>
      <c r="I265" s="220" t="s">
        <v>505</v>
      </c>
      <c r="J265" s="110">
        <v>23000</v>
      </c>
      <c r="K265" s="166" t="s">
        <v>1140</v>
      </c>
      <c r="L265" s="166" t="s">
        <v>1136</v>
      </c>
      <c r="M265" s="108"/>
    </row>
    <row r="266" spans="1:13" s="167" customFormat="1" ht="22.5" customHeight="1" x14ac:dyDescent="0.2">
      <c r="A266" s="107">
        <v>269</v>
      </c>
      <c r="B266" s="164" t="s">
        <v>644</v>
      </c>
      <c r="C266" s="164">
        <v>273</v>
      </c>
      <c r="D266" s="164"/>
      <c r="E266" s="109">
        <v>37312</v>
      </c>
      <c r="F266" s="165" t="s">
        <v>740</v>
      </c>
      <c r="G266" s="107" t="s">
        <v>739</v>
      </c>
      <c r="H266" s="107" t="s">
        <v>674</v>
      </c>
      <c r="I266" s="220" t="s">
        <v>505</v>
      </c>
      <c r="J266" s="110">
        <v>23000</v>
      </c>
      <c r="K266" s="166" t="s">
        <v>1140</v>
      </c>
      <c r="L266" s="166" t="s">
        <v>1135</v>
      </c>
      <c r="M266" s="108"/>
    </row>
    <row r="267" spans="1:13" s="167" customFormat="1" ht="22.5" customHeight="1" x14ac:dyDescent="0.2">
      <c r="A267" s="107">
        <v>270</v>
      </c>
      <c r="B267" s="164" t="s">
        <v>643</v>
      </c>
      <c r="C267" s="164">
        <v>285</v>
      </c>
      <c r="D267" s="164"/>
      <c r="E267" s="109">
        <v>37450</v>
      </c>
      <c r="F267" s="165" t="s">
        <v>742</v>
      </c>
      <c r="G267" s="107" t="s">
        <v>691</v>
      </c>
      <c r="H267" s="107" t="s">
        <v>674</v>
      </c>
      <c r="I267" s="220" t="s">
        <v>505</v>
      </c>
      <c r="J267" s="110">
        <v>23000</v>
      </c>
      <c r="K267" s="166" t="s">
        <v>1140</v>
      </c>
      <c r="L267" s="166" t="s">
        <v>1134</v>
      </c>
      <c r="M267" s="108"/>
    </row>
    <row r="268" spans="1:13" s="167" customFormat="1" ht="22.5" customHeight="1" x14ac:dyDescent="0.2">
      <c r="A268" s="107">
        <v>271</v>
      </c>
      <c r="B268" s="164" t="s">
        <v>642</v>
      </c>
      <c r="C268" s="164">
        <v>452</v>
      </c>
      <c r="D268" s="164"/>
      <c r="E268" s="109">
        <v>36951</v>
      </c>
      <c r="F268" s="165" t="s">
        <v>777</v>
      </c>
      <c r="G268" s="107" t="s">
        <v>778</v>
      </c>
      <c r="H268" s="107" t="s">
        <v>674</v>
      </c>
      <c r="I268" s="220" t="s">
        <v>505</v>
      </c>
      <c r="J268" s="110">
        <v>23000</v>
      </c>
      <c r="K268" s="166" t="s">
        <v>1140</v>
      </c>
      <c r="L268" s="166" t="s">
        <v>1133</v>
      </c>
      <c r="M268" s="108"/>
    </row>
    <row r="269" spans="1:13" s="167" customFormat="1" ht="22.5" customHeight="1" x14ac:dyDescent="0.2">
      <c r="A269" s="107">
        <v>272</v>
      </c>
      <c r="B269" s="164" t="s">
        <v>641</v>
      </c>
      <c r="C269" s="164">
        <v>716</v>
      </c>
      <c r="D269" s="164"/>
      <c r="E269" s="109">
        <v>36605</v>
      </c>
      <c r="F269" s="165" t="s">
        <v>806</v>
      </c>
      <c r="G269" s="107" t="s">
        <v>807</v>
      </c>
      <c r="H269" s="107" t="s">
        <v>674</v>
      </c>
      <c r="I269" s="220" t="s">
        <v>505</v>
      </c>
      <c r="J269" s="110">
        <v>23000</v>
      </c>
      <c r="K269" s="166" t="s">
        <v>1140</v>
      </c>
      <c r="L269" s="166" t="s">
        <v>1132</v>
      </c>
      <c r="M269" s="108"/>
    </row>
    <row r="270" spans="1:13" s="167" customFormat="1" ht="22.5" customHeight="1" x14ac:dyDescent="0.2">
      <c r="A270" s="107">
        <v>273</v>
      </c>
      <c r="B270" s="164" t="s">
        <v>1404</v>
      </c>
      <c r="C270" s="164">
        <v>478</v>
      </c>
      <c r="D270" s="164"/>
      <c r="E270" s="109">
        <v>36970</v>
      </c>
      <c r="F270" s="165" t="s">
        <v>784</v>
      </c>
      <c r="G270" s="107" t="s">
        <v>783</v>
      </c>
      <c r="H270" s="107" t="s">
        <v>674</v>
      </c>
      <c r="I270" s="220" t="s">
        <v>505</v>
      </c>
      <c r="J270" s="110">
        <v>23086</v>
      </c>
      <c r="K270" s="166" t="s">
        <v>1139</v>
      </c>
      <c r="L270" s="166" t="s">
        <v>1143</v>
      </c>
      <c r="M270" s="108"/>
    </row>
    <row r="271" spans="1:13" s="167" customFormat="1" ht="22.5" customHeight="1" x14ac:dyDescent="0.2">
      <c r="A271" s="107">
        <v>274</v>
      </c>
      <c r="B271" s="164" t="s">
        <v>1402</v>
      </c>
      <c r="C271" s="164">
        <v>55</v>
      </c>
      <c r="D271" s="164"/>
      <c r="E271" s="109">
        <v>37110</v>
      </c>
      <c r="F271" s="165" t="s">
        <v>971</v>
      </c>
      <c r="G271" s="107" t="s">
        <v>970</v>
      </c>
      <c r="H271" s="107" t="s">
        <v>674</v>
      </c>
      <c r="I271" s="220" t="s">
        <v>505</v>
      </c>
      <c r="J271" s="110" t="s">
        <v>1045</v>
      </c>
      <c r="K271" s="166" t="s">
        <v>1139</v>
      </c>
      <c r="L271" s="166" t="s">
        <v>1142</v>
      </c>
      <c r="M271" s="108"/>
    </row>
    <row r="272" spans="1:13" s="167" customFormat="1" ht="22.5" customHeight="1" x14ac:dyDescent="0.2">
      <c r="A272" s="107">
        <v>275</v>
      </c>
      <c r="B272" s="164" t="s">
        <v>1400</v>
      </c>
      <c r="C272" s="164">
        <v>59</v>
      </c>
      <c r="D272" s="164"/>
      <c r="E272" s="109">
        <v>36849</v>
      </c>
      <c r="F272" s="165" t="s">
        <v>973</v>
      </c>
      <c r="G272" s="107" t="s">
        <v>970</v>
      </c>
      <c r="H272" s="107" t="s">
        <v>674</v>
      </c>
      <c r="I272" s="220" t="s">
        <v>505</v>
      </c>
      <c r="J272" s="110" t="s">
        <v>1045</v>
      </c>
      <c r="K272" s="166" t="s">
        <v>1139</v>
      </c>
      <c r="L272" s="166" t="s">
        <v>1141</v>
      </c>
      <c r="M272" s="108"/>
    </row>
    <row r="273" spans="1:13" s="167" customFormat="1" ht="22.5" customHeight="1" x14ac:dyDescent="0.2">
      <c r="A273" s="107">
        <v>276</v>
      </c>
      <c r="B273" s="164" t="s">
        <v>640</v>
      </c>
      <c r="C273" s="164">
        <v>286</v>
      </c>
      <c r="D273" s="164"/>
      <c r="E273" s="109">
        <v>37260</v>
      </c>
      <c r="F273" s="165" t="s">
        <v>743</v>
      </c>
      <c r="G273" s="107" t="s">
        <v>691</v>
      </c>
      <c r="H273" s="107" t="s">
        <v>674</v>
      </c>
      <c r="I273" s="220" t="s">
        <v>505</v>
      </c>
      <c r="J273" s="110">
        <v>23100</v>
      </c>
      <c r="K273" s="166" t="s">
        <v>1139</v>
      </c>
      <c r="L273" s="166" t="s">
        <v>1140</v>
      </c>
      <c r="M273" s="108"/>
    </row>
    <row r="274" spans="1:13" s="167" customFormat="1" ht="22.5" customHeight="1" x14ac:dyDescent="0.2">
      <c r="A274" s="107">
        <v>277</v>
      </c>
      <c r="B274" s="164" t="s">
        <v>639</v>
      </c>
      <c r="C274" s="164">
        <v>89</v>
      </c>
      <c r="D274" s="164"/>
      <c r="E274" s="109">
        <v>36714</v>
      </c>
      <c r="F274" s="165" t="s">
        <v>977</v>
      </c>
      <c r="G274" s="107" t="s">
        <v>751</v>
      </c>
      <c r="H274" s="107" t="s">
        <v>674</v>
      </c>
      <c r="I274" s="220" t="s">
        <v>505</v>
      </c>
      <c r="J274" s="110">
        <v>23127</v>
      </c>
      <c r="K274" s="166" t="s">
        <v>1139</v>
      </c>
      <c r="L274" s="166" t="s">
        <v>1139</v>
      </c>
      <c r="M274" s="108"/>
    </row>
    <row r="275" spans="1:13" s="167" customFormat="1" ht="22.5" customHeight="1" x14ac:dyDescent="0.2">
      <c r="A275" s="107">
        <v>278</v>
      </c>
      <c r="B275" s="164" t="s">
        <v>638</v>
      </c>
      <c r="C275" s="164">
        <v>590</v>
      </c>
      <c r="D275" s="164"/>
      <c r="E275" s="109">
        <v>36709</v>
      </c>
      <c r="F275" s="165" t="s">
        <v>1037</v>
      </c>
      <c r="G275" s="107" t="s">
        <v>797</v>
      </c>
      <c r="H275" s="107" t="s">
        <v>674</v>
      </c>
      <c r="I275" s="220" t="s">
        <v>505</v>
      </c>
      <c r="J275" s="110">
        <v>23200</v>
      </c>
      <c r="K275" s="166" t="s">
        <v>1139</v>
      </c>
      <c r="L275" s="166" t="s">
        <v>1138</v>
      </c>
      <c r="M275" s="108"/>
    </row>
    <row r="276" spans="1:13" s="167" customFormat="1" ht="22.5" customHeight="1" x14ac:dyDescent="0.2">
      <c r="A276" s="107">
        <v>279</v>
      </c>
      <c r="B276" s="164" t="s">
        <v>491</v>
      </c>
      <c r="C276" s="164">
        <v>295</v>
      </c>
      <c r="D276" s="164"/>
      <c r="E276" s="109">
        <v>37695</v>
      </c>
      <c r="F276" s="165" t="s">
        <v>693</v>
      </c>
      <c r="G276" s="107" t="s">
        <v>691</v>
      </c>
      <c r="H276" s="107" t="s">
        <v>674</v>
      </c>
      <c r="I276" s="220" t="s">
        <v>505</v>
      </c>
      <c r="J276" s="110">
        <v>23200</v>
      </c>
      <c r="K276" s="166" t="s">
        <v>1139</v>
      </c>
      <c r="L276" s="166" t="s">
        <v>1137</v>
      </c>
      <c r="M276" s="108"/>
    </row>
    <row r="277" spans="1:13" s="167" customFormat="1" ht="22.5" customHeight="1" x14ac:dyDescent="0.2">
      <c r="A277" s="107">
        <v>280</v>
      </c>
      <c r="B277" s="164" t="s">
        <v>490</v>
      </c>
      <c r="C277" s="164">
        <v>455</v>
      </c>
      <c r="D277" s="164"/>
      <c r="E277" s="109">
        <v>37260</v>
      </c>
      <c r="F277" s="165" t="s">
        <v>779</v>
      </c>
      <c r="G277" s="107" t="s">
        <v>778</v>
      </c>
      <c r="H277" s="107" t="s">
        <v>674</v>
      </c>
      <c r="I277" s="220" t="s">
        <v>505</v>
      </c>
      <c r="J277" s="110">
        <v>23200</v>
      </c>
      <c r="K277" s="166" t="s">
        <v>1139</v>
      </c>
      <c r="L277" s="166" t="s">
        <v>1136</v>
      </c>
      <c r="M277" s="108"/>
    </row>
    <row r="278" spans="1:13" s="167" customFormat="1" ht="22.5" customHeight="1" x14ac:dyDescent="0.2">
      <c r="A278" s="107">
        <v>281</v>
      </c>
      <c r="B278" s="164" t="s">
        <v>489</v>
      </c>
      <c r="C278" s="164">
        <v>58</v>
      </c>
      <c r="D278" s="164"/>
      <c r="E278" s="109">
        <v>36944</v>
      </c>
      <c r="F278" s="165" t="s">
        <v>972</v>
      </c>
      <c r="G278" s="107" t="s">
        <v>970</v>
      </c>
      <c r="H278" s="107" t="s">
        <v>674</v>
      </c>
      <c r="I278" s="220" t="s">
        <v>505</v>
      </c>
      <c r="J278" s="110" t="s">
        <v>1046</v>
      </c>
      <c r="K278" s="166" t="s">
        <v>1139</v>
      </c>
      <c r="L278" s="166" t="s">
        <v>1135</v>
      </c>
      <c r="M278" s="108"/>
    </row>
    <row r="279" spans="1:13" s="167" customFormat="1" ht="22.5" customHeight="1" x14ac:dyDescent="0.2">
      <c r="A279" s="107">
        <v>282</v>
      </c>
      <c r="B279" s="164" t="s">
        <v>488</v>
      </c>
      <c r="C279" s="164">
        <v>738</v>
      </c>
      <c r="D279" s="164"/>
      <c r="E279" s="109">
        <v>36680</v>
      </c>
      <c r="F279" s="165" t="s">
        <v>1043</v>
      </c>
      <c r="G279" s="107" t="s">
        <v>929</v>
      </c>
      <c r="H279" s="107" t="s">
        <v>674</v>
      </c>
      <c r="I279" s="220" t="s">
        <v>505</v>
      </c>
      <c r="J279" s="110" t="s">
        <v>1046</v>
      </c>
      <c r="K279" s="166" t="s">
        <v>1139</v>
      </c>
      <c r="L279" s="166" t="s">
        <v>1134</v>
      </c>
      <c r="M279" s="108"/>
    </row>
    <row r="280" spans="1:13" s="167" customFormat="1" ht="22.5" customHeight="1" x14ac:dyDescent="0.2">
      <c r="A280" s="107">
        <v>283</v>
      </c>
      <c r="B280" s="164" t="s">
        <v>487</v>
      </c>
      <c r="C280" s="164">
        <v>218</v>
      </c>
      <c r="D280" s="164"/>
      <c r="E280" s="109">
        <v>36623</v>
      </c>
      <c r="F280" s="165" t="s">
        <v>760</v>
      </c>
      <c r="G280" s="107" t="s">
        <v>761</v>
      </c>
      <c r="H280" s="107" t="s">
        <v>674</v>
      </c>
      <c r="I280" s="220" t="s">
        <v>505</v>
      </c>
      <c r="J280" s="110">
        <v>23300</v>
      </c>
      <c r="K280" s="166" t="s">
        <v>1139</v>
      </c>
      <c r="L280" s="166" t="s">
        <v>1133</v>
      </c>
      <c r="M280" s="108"/>
    </row>
    <row r="281" spans="1:13" s="167" customFormat="1" ht="22.5" customHeight="1" x14ac:dyDescent="0.2">
      <c r="A281" s="107">
        <v>284</v>
      </c>
      <c r="B281" s="164" t="s">
        <v>486</v>
      </c>
      <c r="C281" s="164">
        <v>300</v>
      </c>
      <c r="D281" s="164"/>
      <c r="E281" s="109">
        <v>37087</v>
      </c>
      <c r="F281" s="165" t="s">
        <v>998</v>
      </c>
      <c r="G281" s="107" t="s">
        <v>691</v>
      </c>
      <c r="H281" s="107" t="s">
        <v>674</v>
      </c>
      <c r="I281" s="220" t="s">
        <v>505</v>
      </c>
      <c r="J281" s="110">
        <v>23400</v>
      </c>
      <c r="K281" s="166" t="s">
        <v>1139</v>
      </c>
      <c r="L281" s="166" t="s">
        <v>1132</v>
      </c>
      <c r="M281" s="108"/>
    </row>
    <row r="282" spans="1:13" s="167" customFormat="1" ht="22.5" customHeight="1" x14ac:dyDescent="0.2">
      <c r="A282" s="107">
        <v>285</v>
      </c>
      <c r="B282" s="164" t="s">
        <v>1398</v>
      </c>
      <c r="C282" s="164">
        <v>129</v>
      </c>
      <c r="D282" s="164"/>
      <c r="E282" s="109">
        <v>37144</v>
      </c>
      <c r="F282" s="165" t="s">
        <v>730</v>
      </c>
      <c r="G282" s="107" t="s">
        <v>727</v>
      </c>
      <c r="H282" s="107" t="s">
        <v>674</v>
      </c>
      <c r="I282" s="220" t="s">
        <v>505</v>
      </c>
      <c r="J282" s="110">
        <v>23400</v>
      </c>
      <c r="K282" s="166" t="s">
        <v>1138</v>
      </c>
      <c r="L282" s="166" t="s">
        <v>1143</v>
      </c>
      <c r="M282" s="108"/>
    </row>
    <row r="283" spans="1:13" s="167" customFormat="1" ht="22.5" customHeight="1" x14ac:dyDescent="0.2">
      <c r="A283" s="107">
        <v>286</v>
      </c>
      <c r="B283" s="164" t="s">
        <v>1396</v>
      </c>
      <c r="C283" s="164">
        <v>60</v>
      </c>
      <c r="D283" s="164"/>
      <c r="E283" s="109">
        <v>37445</v>
      </c>
      <c r="F283" s="165" t="s">
        <v>974</v>
      </c>
      <c r="G283" s="107" t="s">
        <v>970</v>
      </c>
      <c r="H283" s="107" t="s">
        <v>674</v>
      </c>
      <c r="I283" s="220" t="s">
        <v>505</v>
      </c>
      <c r="J283" s="110" t="s">
        <v>1047</v>
      </c>
      <c r="K283" s="166" t="s">
        <v>1138</v>
      </c>
      <c r="L283" s="166" t="s">
        <v>1142</v>
      </c>
      <c r="M283" s="108"/>
    </row>
    <row r="284" spans="1:13" s="167" customFormat="1" ht="22.5" customHeight="1" x14ac:dyDescent="0.2">
      <c r="A284" s="107">
        <v>287</v>
      </c>
      <c r="B284" s="164" t="s">
        <v>1394</v>
      </c>
      <c r="C284" s="164">
        <v>219</v>
      </c>
      <c r="D284" s="164"/>
      <c r="E284" s="109">
        <v>37022</v>
      </c>
      <c r="F284" s="165" t="s">
        <v>987</v>
      </c>
      <c r="G284" s="107" t="s">
        <v>761</v>
      </c>
      <c r="H284" s="107" t="s">
        <v>674</v>
      </c>
      <c r="I284" s="220" t="s">
        <v>505</v>
      </c>
      <c r="J284" s="110" t="s">
        <v>1047</v>
      </c>
      <c r="K284" s="166" t="s">
        <v>1138</v>
      </c>
      <c r="L284" s="166" t="s">
        <v>1141</v>
      </c>
      <c r="M284" s="108"/>
    </row>
    <row r="285" spans="1:13" s="167" customFormat="1" ht="22.5" customHeight="1" x14ac:dyDescent="0.2">
      <c r="A285" s="107">
        <v>288</v>
      </c>
      <c r="B285" s="164" t="s">
        <v>634</v>
      </c>
      <c r="C285" s="164">
        <v>297</v>
      </c>
      <c r="D285" s="164"/>
      <c r="E285" s="109">
        <v>37790</v>
      </c>
      <c r="F285" s="165" t="s">
        <v>996</v>
      </c>
      <c r="G285" s="107" t="s">
        <v>691</v>
      </c>
      <c r="H285" s="107" t="s">
        <v>674</v>
      </c>
      <c r="I285" s="220" t="s">
        <v>505</v>
      </c>
      <c r="J285" s="110">
        <v>23500</v>
      </c>
      <c r="K285" s="166" t="s">
        <v>1138</v>
      </c>
      <c r="L285" s="166" t="s">
        <v>1140</v>
      </c>
      <c r="M285" s="108"/>
    </row>
    <row r="286" spans="1:13" s="167" customFormat="1" ht="22.5" customHeight="1" x14ac:dyDescent="0.2">
      <c r="A286" s="107">
        <v>289</v>
      </c>
      <c r="B286" s="164" t="s">
        <v>633</v>
      </c>
      <c r="C286" s="164">
        <v>537</v>
      </c>
      <c r="D286" s="164"/>
      <c r="E286" s="326">
        <v>36655</v>
      </c>
      <c r="F286" s="327" t="s">
        <v>1027</v>
      </c>
      <c r="G286" s="220" t="s">
        <v>1026</v>
      </c>
      <c r="H286" s="107" t="s">
        <v>674</v>
      </c>
      <c r="I286" s="220" t="s">
        <v>505</v>
      </c>
      <c r="J286" s="110" t="s">
        <v>1047</v>
      </c>
      <c r="K286" s="166" t="s">
        <v>1138</v>
      </c>
      <c r="L286" s="166" t="s">
        <v>1139</v>
      </c>
      <c r="M286" s="108"/>
    </row>
    <row r="287" spans="1:13" s="167" customFormat="1" ht="22.5" customHeight="1" x14ac:dyDescent="0.2">
      <c r="A287" s="107">
        <v>290</v>
      </c>
      <c r="B287" s="164" t="s">
        <v>632</v>
      </c>
      <c r="C287" s="164">
        <v>550</v>
      </c>
      <c r="D287" s="164"/>
      <c r="E287" s="109">
        <v>37168</v>
      </c>
      <c r="F287" s="165" t="s">
        <v>1031</v>
      </c>
      <c r="G287" s="107" t="s">
        <v>1026</v>
      </c>
      <c r="H287" s="107" t="s">
        <v>674</v>
      </c>
      <c r="I287" s="220" t="s">
        <v>505</v>
      </c>
      <c r="J287" s="110" t="s">
        <v>1047</v>
      </c>
      <c r="K287" s="166" t="s">
        <v>1138</v>
      </c>
      <c r="L287" s="166" t="s">
        <v>1138</v>
      </c>
      <c r="M287" s="108"/>
    </row>
    <row r="288" spans="1:13" s="167" customFormat="1" ht="22.5" customHeight="1" x14ac:dyDescent="0.2">
      <c r="A288" s="107">
        <v>291</v>
      </c>
      <c r="B288" s="164" t="s">
        <v>485</v>
      </c>
      <c r="C288" s="164">
        <v>13</v>
      </c>
      <c r="D288" s="164"/>
      <c r="E288" s="109">
        <v>36951</v>
      </c>
      <c r="F288" s="165" t="s">
        <v>744</v>
      </c>
      <c r="G288" s="107" t="s">
        <v>745</v>
      </c>
      <c r="H288" s="107" t="s">
        <v>674</v>
      </c>
      <c r="I288" s="220" t="s">
        <v>505</v>
      </c>
      <c r="J288" s="110">
        <v>23500</v>
      </c>
      <c r="K288" s="166" t="s">
        <v>1138</v>
      </c>
      <c r="L288" s="166" t="s">
        <v>1137</v>
      </c>
      <c r="M288" s="108"/>
    </row>
    <row r="289" spans="1:13" s="167" customFormat="1" ht="22.5" customHeight="1" x14ac:dyDescent="0.2">
      <c r="A289" s="107">
        <v>292</v>
      </c>
      <c r="B289" s="164" t="s">
        <v>484</v>
      </c>
      <c r="C289" s="164">
        <v>278</v>
      </c>
      <c r="D289" s="164"/>
      <c r="E289" s="109">
        <v>37904</v>
      </c>
      <c r="F289" s="165" t="s">
        <v>741</v>
      </c>
      <c r="G289" s="107" t="s">
        <v>739</v>
      </c>
      <c r="H289" s="107" t="s">
        <v>674</v>
      </c>
      <c r="I289" s="220" t="s">
        <v>505</v>
      </c>
      <c r="J289" s="110">
        <v>23500</v>
      </c>
      <c r="K289" s="166" t="s">
        <v>1138</v>
      </c>
      <c r="L289" s="166" t="s">
        <v>1136</v>
      </c>
      <c r="M289" s="108"/>
    </row>
    <row r="290" spans="1:13" s="167" customFormat="1" ht="22.5" customHeight="1" x14ac:dyDescent="0.2">
      <c r="A290" s="107">
        <v>293</v>
      </c>
      <c r="B290" s="164" t="s">
        <v>483</v>
      </c>
      <c r="C290" s="164">
        <v>311</v>
      </c>
      <c r="D290" s="164"/>
      <c r="E290" s="109">
        <v>37525</v>
      </c>
      <c r="F290" s="165" t="s">
        <v>698</v>
      </c>
      <c r="G290" s="107" t="s">
        <v>691</v>
      </c>
      <c r="H290" s="107" t="s">
        <v>674</v>
      </c>
      <c r="I290" s="220" t="s">
        <v>505</v>
      </c>
      <c r="J290" s="110">
        <v>23500</v>
      </c>
      <c r="K290" s="166" t="s">
        <v>1138</v>
      </c>
      <c r="L290" s="166" t="s">
        <v>1135</v>
      </c>
      <c r="M290" s="108"/>
    </row>
    <row r="291" spans="1:13" s="167" customFormat="1" ht="22.5" customHeight="1" x14ac:dyDescent="0.2">
      <c r="A291" s="107">
        <v>294</v>
      </c>
      <c r="B291" s="164" t="s">
        <v>482</v>
      </c>
      <c r="C291" s="164">
        <v>473</v>
      </c>
      <c r="D291" s="164"/>
      <c r="E291" s="109">
        <v>36706</v>
      </c>
      <c r="F291" s="165" t="s">
        <v>705</v>
      </c>
      <c r="G291" s="107" t="s">
        <v>706</v>
      </c>
      <c r="H291" s="107" t="s">
        <v>674</v>
      </c>
      <c r="I291" s="220" t="s">
        <v>505</v>
      </c>
      <c r="J291" s="110">
        <v>23500</v>
      </c>
      <c r="K291" s="166" t="s">
        <v>1138</v>
      </c>
      <c r="L291" s="166" t="s">
        <v>1134</v>
      </c>
      <c r="M291" s="108"/>
    </row>
    <row r="292" spans="1:13" s="167" customFormat="1" ht="22.5" customHeight="1" x14ac:dyDescent="0.2">
      <c r="A292" s="107">
        <v>295</v>
      </c>
      <c r="B292" s="164" t="s">
        <v>481</v>
      </c>
      <c r="C292" s="164">
        <v>680</v>
      </c>
      <c r="D292" s="164"/>
      <c r="E292" s="109">
        <v>36703</v>
      </c>
      <c r="F292" s="165" t="s">
        <v>715</v>
      </c>
      <c r="G292" s="107" t="s">
        <v>716</v>
      </c>
      <c r="H292" s="107" t="s">
        <v>674</v>
      </c>
      <c r="I292" s="220" t="s">
        <v>505</v>
      </c>
      <c r="J292" s="110">
        <v>23520</v>
      </c>
      <c r="K292" s="166" t="s">
        <v>1138</v>
      </c>
      <c r="L292" s="166" t="s">
        <v>1133</v>
      </c>
      <c r="M292" s="108"/>
    </row>
    <row r="293" spans="1:13" s="167" customFormat="1" ht="22.5" customHeight="1" x14ac:dyDescent="0.2">
      <c r="A293" s="107">
        <v>296</v>
      </c>
      <c r="B293" s="164" t="s">
        <v>480</v>
      </c>
      <c r="C293" s="164">
        <v>641</v>
      </c>
      <c r="D293" s="164"/>
      <c r="E293" s="109">
        <v>37115</v>
      </c>
      <c r="F293" s="165" t="s">
        <v>803</v>
      </c>
      <c r="G293" s="107" t="s">
        <v>801</v>
      </c>
      <c r="H293" s="107" t="s">
        <v>674</v>
      </c>
      <c r="I293" s="220" t="s">
        <v>505</v>
      </c>
      <c r="J293" s="110">
        <v>23587</v>
      </c>
      <c r="K293" s="166" t="s">
        <v>1138</v>
      </c>
      <c r="L293" s="166" t="s">
        <v>1132</v>
      </c>
      <c r="M293" s="108"/>
    </row>
    <row r="294" spans="1:13" s="167" customFormat="1" ht="22.5" customHeight="1" x14ac:dyDescent="0.2">
      <c r="A294" s="107">
        <v>297</v>
      </c>
      <c r="B294" s="164" t="s">
        <v>1392</v>
      </c>
      <c r="C294" s="164">
        <v>310</v>
      </c>
      <c r="D294" s="164"/>
      <c r="E294" s="109">
        <v>37799</v>
      </c>
      <c r="F294" s="165" t="s">
        <v>697</v>
      </c>
      <c r="G294" s="107" t="s">
        <v>691</v>
      </c>
      <c r="H294" s="107" t="s">
        <v>674</v>
      </c>
      <c r="I294" s="220" t="s">
        <v>505</v>
      </c>
      <c r="J294" s="110">
        <v>23600</v>
      </c>
      <c r="K294" s="166" t="s">
        <v>1137</v>
      </c>
      <c r="L294" s="166" t="s">
        <v>1143</v>
      </c>
      <c r="M294" s="108"/>
    </row>
    <row r="295" spans="1:13" s="167" customFormat="1" ht="22.5" customHeight="1" x14ac:dyDescent="0.2">
      <c r="A295" s="107">
        <v>298</v>
      </c>
      <c r="B295" s="164" t="s">
        <v>1390</v>
      </c>
      <c r="C295" s="164">
        <v>99</v>
      </c>
      <c r="D295" s="164"/>
      <c r="E295" s="109">
        <v>37111</v>
      </c>
      <c r="F295" s="165" t="s">
        <v>753</v>
      </c>
      <c r="G295" s="107" t="s">
        <v>723</v>
      </c>
      <c r="H295" s="107" t="s">
        <v>674</v>
      </c>
      <c r="I295" s="220" t="s">
        <v>505</v>
      </c>
      <c r="J295" s="110">
        <v>23700</v>
      </c>
      <c r="K295" s="166" t="s">
        <v>1137</v>
      </c>
      <c r="L295" s="166" t="s">
        <v>1142</v>
      </c>
      <c r="M295" s="108"/>
    </row>
    <row r="296" spans="1:13" s="167" customFormat="1" ht="22.5" customHeight="1" x14ac:dyDescent="0.2">
      <c r="A296" s="107">
        <v>299</v>
      </c>
      <c r="B296" s="164" t="s">
        <v>1388</v>
      </c>
      <c r="C296" s="164">
        <v>128</v>
      </c>
      <c r="D296" s="164"/>
      <c r="E296" s="109">
        <v>36570</v>
      </c>
      <c r="F296" s="165" t="s">
        <v>729</v>
      </c>
      <c r="G296" s="107" t="s">
        <v>727</v>
      </c>
      <c r="H296" s="107" t="s">
        <v>674</v>
      </c>
      <c r="I296" s="220" t="s">
        <v>505</v>
      </c>
      <c r="J296" s="110">
        <v>23700</v>
      </c>
      <c r="K296" s="166" t="s">
        <v>1137</v>
      </c>
      <c r="L296" s="166" t="s">
        <v>1141</v>
      </c>
      <c r="M296" s="108"/>
    </row>
    <row r="297" spans="1:13" s="167" customFormat="1" ht="22.5" customHeight="1" x14ac:dyDescent="0.2">
      <c r="A297" s="107">
        <v>300</v>
      </c>
      <c r="B297" s="164" t="s">
        <v>637</v>
      </c>
      <c r="C297" s="164">
        <v>449</v>
      </c>
      <c r="D297" s="164"/>
      <c r="E297" s="109">
        <v>37447</v>
      </c>
      <c r="F297" s="165" t="s">
        <v>1010</v>
      </c>
      <c r="G297" s="107" t="s">
        <v>778</v>
      </c>
      <c r="H297" s="107" t="s">
        <v>674</v>
      </c>
      <c r="I297" s="220" t="s">
        <v>505</v>
      </c>
      <c r="J297" s="110" t="s">
        <v>1056</v>
      </c>
      <c r="K297" s="166" t="s">
        <v>1137</v>
      </c>
      <c r="L297" s="166" t="s">
        <v>1140</v>
      </c>
      <c r="M297" s="108"/>
    </row>
    <row r="298" spans="1:13" s="167" customFormat="1" ht="22.5" customHeight="1" x14ac:dyDescent="0.2">
      <c r="A298" s="107">
        <v>301</v>
      </c>
      <c r="B298" s="164" t="s">
        <v>636</v>
      </c>
      <c r="C298" s="164">
        <v>338</v>
      </c>
      <c r="D298" s="164"/>
      <c r="E298" s="109">
        <v>36928</v>
      </c>
      <c r="F298" s="165" t="s">
        <v>700</v>
      </c>
      <c r="G298" s="107" t="s">
        <v>271</v>
      </c>
      <c r="H298" s="107" t="s">
        <v>674</v>
      </c>
      <c r="I298" s="220" t="s">
        <v>505</v>
      </c>
      <c r="J298" s="110">
        <v>23800</v>
      </c>
      <c r="K298" s="166" t="s">
        <v>1137</v>
      </c>
      <c r="L298" s="166" t="s">
        <v>1139</v>
      </c>
      <c r="M298" s="108"/>
    </row>
    <row r="299" spans="1:13" s="167" customFormat="1" ht="22.5" customHeight="1" x14ac:dyDescent="0.2">
      <c r="A299" s="107">
        <v>302</v>
      </c>
      <c r="B299" s="164" t="s">
        <v>635</v>
      </c>
      <c r="C299" s="164">
        <v>721</v>
      </c>
      <c r="D299" s="164"/>
      <c r="E299" s="109">
        <v>37084</v>
      </c>
      <c r="F299" s="165" t="s">
        <v>1128</v>
      </c>
      <c r="G299" s="107" t="s">
        <v>807</v>
      </c>
      <c r="H299" s="107" t="s">
        <v>674</v>
      </c>
      <c r="I299" s="220" t="s">
        <v>505</v>
      </c>
      <c r="J299" s="110">
        <v>23800</v>
      </c>
      <c r="K299" s="166" t="s">
        <v>1137</v>
      </c>
      <c r="L299" s="166" t="s">
        <v>1138</v>
      </c>
      <c r="M299" s="108"/>
    </row>
    <row r="300" spans="1:13" s="167" customFormat="1" ht="22.5" customHeight="1" x14ac:dyDescent="0.2">
      <c r="A300" s="107">
        <v>303</v>
      </c>
      <c r="B300" s="164" t="s">
        <v>479</v>
      </c>
      <c r="C300" s="164">
        <v>127</v>
      </c>
      <c r="D300" s="164"/>
      <c r="E300" s="109">
        <v>37663</v>
      </c>
      <c r="F300" s="165" t="s">
        <v>840</v>
      </c>
      <c r="G300" s="107" t="s">
        <v>727</v>
      </c>
      <c r="H300" s="107" t="s">
        <v>674</v>
      </c>
      <c r="I300" s="220" t="s">
        <v>505</v>
      </c>
      <c r="J300" s="110">
        <v>23900</v>
      </c>
      <c r="K300" s="166" t="s">
        <v>1137</v>
      </c>
      <c r="L300" s="166" t="s">
        <v>1137</v>
      </c>
      <c r="M300" s="108"/>
    </row>
    <row r="301" spans="1:13" s="167" customFormat="1" ht="22.5" customHeight="1" x14ac:dyDescent="0.2">
      <c r="A301" s="107">
        <v>304</v>
      </c>
      <c r="B301" s="164" t="s">
        <v>478</v>
      </c>
      <c r="C301" s="164">
        <v>729</v>
      </c>
      <c r="D301" s="164"/>
      <c r="E301" s="109">
        <v>36612</v>
      </c>
      <c r="F301" s="165" t="s">
        <v>808</v>
      </c>
      <c r="G301" s="107" t="s">
        <v>809</v>
      </c>
      <c r="H301" s="107" t="s">
        <v>674</v>
      </c>
      <c r="I301" s="220" t="s">
        <v>505</v>
      </c>
      <c r="J301" s="110">
        <v>23900</v>
      </c>
      <c r="K301" s="166" t="s">
        <v>1137</v>
      </c>
      <c r="L301" s="166" t="s">
        <v>1136</v>
      </c>
      <c r="M301" s="108"/>
    </row>
    <row r="302" spans="1:13" s="167" customFormat="1" ht="22.5" customHeight="1" x14ac:dyDescent="0.2">
      <c r="A302" s="107">
        <v>305</v>
      </c>
      <c r="B302" s="164" t="s">
        <v>477</v>
      </c>
      <c r="C302" s="164">
        <v>394</v>
      </c>
      <c r="D302" s="164"/>
      <c r="E302" s="109">
        <v>37008</v>
      </c>
      <c r="F302" s="165" t="s">
        <v>1005</v>
      </c>
      <c r="G302" s="107" t="s">
        <v>271</v>
      </c>
      <c r="H302" s="107" t="s">
        <v>674</v>
      </c>
      <c r="I302" s="220" t="s">
        <v>505</v>
      </c>
      <c r="J302" s="110">
        <v>23921</v>
      </c>
      <c r="K302" s="166" t="s">
        <v>1137</v>
      </c>
      <c r="L302" s="166" t="s">
        <v>1135</v>
      </c>
      <c r="M302" s="108"/>
    </row>
    <row r="303" spans="1:13" s="167" customFormat="1" ht="22.5" customHeight="1" x14ac:dyDescent="0.2">
      <c r="A303" s="107">
        <v>306</v>
      </c>
      <c r="B303" s="164" t="s">
        <v>476</v>
      </c>
      <c r="C303" s="164">
        <v>54</v>
      </c>
      <c r="D303" s="164"/>
      <c r="E303" s="109">
        <v>37467</v>
      </c>
      <c r="F303" s="165" t="s">
        <v>969</v>
      </c>
      <c r="G303" s="107" t="s">
        <v>970</v>
      </c>
      <c r="H303" s="107" t="s">
        <v>674</v>
      </c>
      <c r="I303" s="220" t="s">
        <v>505</v>
      </c>
      <c r="J303" s="110" t="s">
        <v>1044</v>
      </c>
      <c r="K303" s="166" t="s">
        <v>1137</v>
      </c>
      <c r="L303" s="166" t="s">
        <v>1134</v>
      </c>
      <c r="M303" s="108"/>
    </row>
    <row r="304" spans="1:13" s="167" customFormat="1" ht="22.5" customHeight="1" x14ac:dyDescent="0.2">
      <c r="A304" s="107">
        <v>307</v>
      </c>
      <c r="B304" s="164" t="s">
        <v>475</v>
      </c>
      <c r="C304" s="164">
        <v>298</v>
      </c>
      <c r="D304" s="164"/>
      <c r="E304" s="109">
        <v>36988</v>
      </c>
      <c r="F304" s="165" t="s">
        <v>997</v>
      </c>
      <c r="G304" s="107" t="s">
        <v>691</v>
      </c>
      <c r="H304" s="107" t="s">
        <v>674</v>
      </c>
      <c r="I304" s="220" t="s">
        <v>505</v>
      </c>
      <c r="J304" s="110">
        <v>24000</v>
      </c>
      <c r="K304" s="166" t="s">
        <v>1137</v>
      </c>
      <c r="L304" s="166" t="s">
        <v>1133</v>
      </c>
      <c r="M304" s="108"/>
    </row>
    <row r="305" spans="1:13" s="167" customFormat="1" ht="22.5" customHeight="1" x14ac:dyDescent="0.2">
      <c r="A305" s="107">
        <v>308</v>
      </c>
      <c r="B305" s="164" t="s">
        <v>474</v>
      </c>
      <c r="C305" s="164">
        <v>522</v>
      </c>
      <c r="D305" s="164"/>
      <c r="E305" s="326">
        <v>37246</v>
      </c>
      <c r="F305" s="327" t="s">
        <v>1022</v>
      </c>
      <c r="G305" s="220" t="s">
        <v>786</v>
      </c>
      <c r="H305" s="107" t="s">
        <v>674</v>
      </c>
      <c r="I305" s="220" t="s">
        <v>505</v>
      </c>
      <c r="J305" s="110" t="s">
        <v>1044</v>
      </c>
      <c r="K305" s="166" t="s">
        <v>1137</v>
      </c>
      <c r="L305" s="166" t="s">
        <v>1132</v>
      </c>
      <c r="M305" s="108"/>
    </row>
    <row r="306" spans="1:13" s="167" customFormat="1" ht="22.5" customHeight="1" x14ac:dyDescent="0.2">
      <c r="A306" s="107">
        <v>309</v>
      </c>
      <c r="B306" s="164" t="s">
        <v>1415</v>
      </c>
      <c r="C306" s="164">
        <v>472</v>
      </c>
      <c r="D306" s="164"/>
      <c r="E306" s="109">
        <v>36680</v>
      </c>
      <c r="F306" s="165" t="s">
        <v>780</v>
      </c>
      <c r="G306" s="107" t="s">
        <v>706</v>
      </c>
      <c r="H306" s="107" t="s">
        <v>674</v>
      </c>
      <c r="I306" s="220" t="s">
        <v>505</v>
      </c>
      <c r="J306" s="110">
        <v>24000</v>
      </c>
      <c r="K306" s="166" t="s">
        <v>1136</v>
      </c>
      <c r="L306" s="166" t="s">
        <v>1143</v>
      </c>
      <c r="M306" s="108"/>
    </row>
    <row r="307" spans="1:13" s="167" customFormat="1" ht="22.5" customHeight="1" x14ac:dyDescent="0.2">
      <c r="A307" s="107">
        <v>310</v>
      </c>
      <c r="B307" s="164" t="s">
        <v>1413</v>
      </c>
      <c r="C307" s="164">
        <v>503</v>
      </c>
      <c r="D307" s="164"/>
      <c r="E307" s="109">
        <v>36926</v>
      </c>
      <c r="F307" s="165" t="s">
        <v>785</v>
      </c>
      <c r="G307" s="107" t="s">
        <v>786</v>
      </c>
      <c r="H307" s="107" t="s">
        <v>674</v>
      </c>
      <c r="I307" s="220" t="s">
        <v>505</v>
      </c>
      <c r="J307" s="110">
        <v>24000</v>
      </c>
      <c r="K307" s="166" t="s">
        <v>1136</v>
      </c>
      <c r="L307" s="166" t="s">
        <v>1142</v>
      </c>
      <c r="M307" s="108"/>
    </row>
    <row r="308" spans="1:13" s="167" customFormat="1" ht="22.5" customHeight="1" x14ac:dyDescent="0.2">
      <c r="A308" s="107">
        <v>311</v>
      </c>
      <c r="B308" s="164" t="s">
        <v>1411</v>
      </c>
      <c r="C308" s="164">
        <v>506</v>
      </c>
      <c r="D308" s="164"/>
      <c r="E308" s="109">
        <v>37246</v>
      </c>
      <c r="F308" s="165" t="s">
        <v>787</v>
      </c>
      <c r="G308" s="107" t="s">
        <v>786</v>
      </c>
      <c r="H308" s="107" t="s">
        <v>674</v>
      </c>
      <c r="I308" s="220" t="s">
        <v>505</v>
      </c>
      <c r="J308" s="110">
        <v>24000</v>
      </c>
      <c r="K308" s="166" t="s">
        <v>1136</v>
      </c>
      <c r="L308" s="166" t="s">
        <v>1141</v>
      </c>
      <c r="M308" s="108"/>
    </row>
    <row r="309" spans="1:13" s="167" customFormat="1" ht="22.5" customHeight="1" x14ac:dyDescent="0.2">
      <c r="A309" s="107">
        <v>312</v>
      </c>
      <c r="B309" s="164" t="s">
        <v>631</v>
      </c>
      <c r="C309" s="164">
        <v>508</v>
      </c>
      <c r="D309" s="164"/>
      <c r="E309" s="109">
        <v>37749</v>
      </c>
      <c r="F309" s="165" t="s">
        <v>788</v>
      </c>
      <c r="G309" s="107" t="s">
        <v>786</v>
      </c>
      <c r="H309" s="107" t="s">
        <v>674</v>
      </c>
      <c r="I309" s="220" t="s">
        <v>505</v>
      </c>
      <c r="J309" s="110">
        <v>24000</v>
      </c>
      <c r="K309" s="166" t="s">
        <v>1136</v>
      </c>
      <c r="L309" s="166" t="s">
        <v>1140</v>
      </c>
      <c r="M309" s="108"/>
    </row>
    <row r="310" spans="1:13" s="167" customFormat="1" ht="22.5" customHeight="1" x14ac:dyDescent="0.2">
      <c r="A310" s="107">
        <v>313</v>
      </c>
      <c r="B310" s="164" t="s">
        <v>630</v>
      </c>
      <c r="C310" s="164">
        <v>512</v>
      </c>
      <c r="D310" s="164"/>
      <c r="E310" s="109">
        <v>37462</v>
      </c>
      <c r="F310" s="165" t="s">
        <v>899</v>
      </c>
      <c r="G310" s="107" t="s">
        <v>786</v>
      </c>
      <c r="H310" s="107" t="s">
        <v>674</v>
      </c>
      <c r="I310" s="220" t="s">
        <v>505</v>
      </c>
      <c r="J310" s="110">
        <v>24000</v>
      </c>
      <c r="K310" s="166" t="s">
        <v>1136</v>
      </c>
      <c r="L310" s="166" t="s">
        <v>1139</v>
      </c>
      <c r="M310" s="108"/>
    </row>
    <row r="311" spans="1:13" s="167" customFormat="1" ht="22.5" customHeight="1" x14ac:dyDescent="0.2">
      <c r="A311" s="107">
        <v>314</v>
      </c>
      <c r="B311" s="164" t="s">
        <v>629</v>
      </c>
      <c r="C311" s="164">
        <v>586</v>
      </c>
      <c r="D311" s="164"/>
      <c r="E311" s="109">
        <v>36978</v>
      </c>
      <c r="F311" s="165" t="s">
        <v>795</v>
      </c>
      <c r="G311" s="107" t="s">
        <v>794</v>
      </c>
      <c r="H311" s="107" t="s">
        <v>674</v>
      </c>
      <c r="I311" s="220" t="s">
        <v>505</v>
      </c>
      <c r="J311" s="110">
        <v>24000</v>
      </c>
      <c r="K311" s="166" t="s">
        <v>1136</v>
      </c>
      <c r="L311" s="166" t="s">
        <v>1138</v>
      </c>
      <c r="M311" s="108"/>
    </row>
    <row r="312" spans="1:13" s="167" customFormat="1" ht="22.5" customHeight="1" x14ac:dyDescent="0.2">
      <c r="A312" s="107">
        <v>315</v>
      </c>
      <c r="B312" s="164" t="s">
        <v>244</v>
      </c>
      <c r="C312" s="164">
        <v>331</v>
      </c>
      <c r="D312" s="164"/>
      <c r="E312" s="109">
        <v>37015</v>
      </c>
      <c r="F312" s="165" t="s">
        <v>771</v>
      </c>
      <c r="G312" s="107" t="s">
        <v>271</v>
      </c>
      <c r="H312" s="107" t="s">
        <v>674</v>
      </c>
      <c r="I312" s="220" t="s">
        <v>505</v>
      </c>
      <c r="J312" s="110">
        <v>24022</v>
      </c>
      <c r="K312" s="166" t="s">
        <v>1136</v>
      </c>
      <c r="L312" s="166" t="s">
        <v>1137</v>
      </c>
      <c r="M312" s="108"/>
    </row>
    <row r="313" spans="1:13" s="167" customFormat="1" ht="22.5" customHeight="1" x14ac:dyDescent="0.2">
      <c r="A313" s="107">
        <v>316</v>
      </c>
      <c r="B313" s="164" t="s">
        <v>243</v>
      </c>
      <c r="C313" s="164">
        <v>124</v>
      </c>
      <c r="D313" s="164"/>
      <c r="E313" s="109">
        <v>36662</v>
      </c>
      <c r="F313" s="165" t="s">
        <v>754</v>
      </c>
      <c r="G313" s="107" t="s">
        <v>727</v>
      </c>
      <c r="H313" s="107" t="s">
        <v>674</v>
      </c>
      <c r="I313" s="220" t="s">
        <v>505</v>
      </c>
      <c r="J313" s="110">
        <v>24200</v>
      </c>
      <c r="K313" s="166" t="s">
        <v>1136</v>
      </c>
      <c r="L313" s="166" t="s">
        <v>1136</v>
      </c>
      <c r="M313" s="108"/>
    </row>
    <row r="314" spans="1:13" s="167" customFormat="1" ht="22.5" customHeight="1" x14ac:dyDescent="0.2">
      <c r="A314" s="107">
        <v>317</v>
      </c>
      <c r="B314" s="164" t="s">
        <v>242</v>
      </c>
      <c r="C314" s="164">
        <v>474</v>
      </c>
      <c r="D314" s="164"/>
      <c r="E314" s="109">
        <v>36588</v>
      </c>
      <c r="F314" s="165" t="s">
        <v>781</v>
      </c>
      <c r="G314" s="107" t="s">
        <v>706</v>
      </c>
      <c r="H314" s="107" t="s">
        <v>674</v>
      </c>
      <c r="I314" s="220" t="s">
        <v>505</v>
      </c>
      <c r="J314" s="110">
        <v>24400</v>
      </c>
      <c r="K314" s="166" t="s">
        <v>1136</v>
      </c>
      <c r="L314" s="166" t="s">
        <v>1135</v>
      </c>
      <c r="M314" s="108"/>
    </row>
    <row r="315" spans="1:13" s="167" customFormat="1" ht="22.5" customHeight="1" x14ac:dyDescent="0.2">
      <c r="A315" s="107">
        <v>318</v>
      </c>
      <c r="B315" s="164" t="s">
        <v>241</v>
      </c>
      <c r="C315" s="164">
        <v>587</v>
      </c>
      <c r="D315" s="164"/>
      <c r="E315" s="109">
        <v>37313</v>
      </c>
      <c r="F315" s="165" t="s">
        <v>1036</v>
      </c>
      <c r="G315" s="107" t="s">
        <v>794</v>
      </c>
      <c r="H315" s="107" t="s">
        <v>674</v>
      </c>
      <c r="I315" s="220" t="s">
        <v>505</v>
      </c>
      <c r="J315" s="110" t="s">
        <v>1060</v>
      </c>
      <c r="K315" s="166" t="s">
        <v>1136</v>
      </c>
      <c r="L315" s="166" t="s">
        <v>1134</v>
      </c>
      <c r="M315" s="108"/>
    </row>
    <row r="316" spans="1:13" s="167" customFormat="1" ht="22.5" customHeight="1" x14ac:dyDescent="0.2">
      <c r="A316" s="107">
        <v>319</v>
      </c>
      <c r="B316" s="164" t="s">
        <v>240</v>
      </c>
      <c r="C316" s="164">
        <v>368</v>
      </c>
      <c r="D316" s="164"/>
      <c r="E316" s="109">
        <v>36925</v>
      </c>
      <c r="F316" s="165" t="s">
        <v>774</v>
      </c>
      <c r="G316" s="107" t="s">
        <v>271</v>
      </c>
      <c r="H316" s="107" t="s">
        <v>674</v>
      </c>
      <c r="I316" s="220" t="s">
        <v>505</v>
      </c>
      <c r="J316" s="110">
        <v>24565</v>
      </c>
      <c r="K316" s="166" t="s">
        <v>1136</v>
      </c>
      <c r="L316" s="166" t="s">
        <v>1133</v>
      </c>
      <c r="M316" s="108"/>
    </row>
    <row r="317" spans="1:13" s="167" customFormat="1" ht="22.5" customHeight="1" x14ac:dyDescent="0.2">
      <c r="A317" s="107">
        <v>320</v>
      </c>
      <c r="B317" s="164" t="s">
        <v>239</v>
      </c>
      <c r="C317" s="164">
        <v>130</v>
      </c>
      <c r="D317" s="164"/>
      <c r="E317" s="109">
        <v>37872</v>
      </c>
      <c r="F317" s="165" t="s">
        <v>841</v>
      </c>
      <c r="G317" s="107" t="s">
        <v>727</v>
      </c>
      <c r="H317" s="107" t="s">
        <v>674</v>
      </c>
      <c r="I317" s="220" t="s">
        <v>505</v>
      </c>
      <c r="J317" s="110">
        <v>24700</v>
      </c>
      <c r="K317" s="166" t="s">
        <v>1136</v>
      </c>
      <c r="L317" s="166" t="s">
        <v>1132</v>
      </c>
      <c r="M317" s="108"/>
    </row>
    <row r="318" spans="1:13" s="167" customFormat="1" ht="22.5" customHeight="1" x14ac:dyDescent="0.2">
      <c r="A318" s="107">
        <v>321</v>
      </c>
      <c r="B318" s="164" t="s">
        <v>1407</v>
      </c>
      <c r="C318" s="164">
        <v>373</v>
      </c>
      <c r="D318" s="164"/>
      <c r="E318" s="109">
        <v>36722</v>
      </c>
      <c r="F318" s="165" t="s">
        <v>1003</v>
      </c>
      <c r="G318" s="107" t="s">
        <v>271</v>
      </c>
      <c r="H318" s="107" t="s">
        <v>674</v>
      </c>
      <c r="I318" s="220" t="s">
        <v>505</v>
      </c>
      <c r="J318" s="110">
        <v>24800</v>
      </c>
      <c r="K318" s="166" t="s">
        <v>1135</v>
      </c>
      <c r="L318" s="166" t="s">
        <v>1142</v>
      </c>
      <c r="M318" s="108"/>
    </row>
    <row r="319" spans="1:13" s="167" customFormat="1" ht="22.5" customHeight="1" x14ac:dyDescent="0.2">
      <c r="A319" s="107">
        <v>322</v>
      </c>
      <c r="B319" s="164" t="s">
        <v>1405</v>
      </c>
      <c r="C319" s="164">
        <v>296</v>
      </c>
      <c r="D319" s="164"/>
      <c r="E319" s="109">
        <v>37792</v>
      </c>
      <c r="F319" s="165" t="s">
        <v>694</v>
      </c>
      <c r="G319" s="107" t="s">
        <v>691</v>
      </c>
      <c r="H319" s="107" t="s">
        <v>674</v>
      </c>
      <c r="I319" s="220" t="s">
        <v>505</v>
      </c>
      <c r="J319" s="110">
        <v>25000</v>
      </c>
      <c r="K319" s="166" t="s">
        <v>1135</v>
      </c>
      <c r="L319" s="166" t="s">
        <v>1141</v>
      </c>
      <c r="M319" s="108"/>
    </row>
    <row r="320" spans="1:13" s="167" customFormat="1" ht="22.5" customHeight="1" x14ac:dyDescent="0.2">
      <c r="A320" s="107">
        <v>323</v>
      </c>
      <c r="B320" s="164" t="s">
        <v>628</v>
      </c>
      <c r="C320" s="164">
        <v>292</v>
      </c>
      <c r="D320" s="164"/>
      <c r="E320" s="109">
        <v>37773</v>
      </c>
      <c r="F320" s="165" t="s">
        <v>766</v>
      </c>
      <c r="G320" s="107" t="s">
        <v>691</v>
      </c>
      <c r="H320" s="107" t="s">
        <v>674</v>
      </c>
      <c r="I320" s="220" t="s">
        <v>505</v>
      </c>
      <c r="J320" s="110">
        <v>25500</v>
      </c>
      <c r="K320" s="166" t="s">
        <v>1135</v>
      </c>
      <c r="L320" s="166" t="s">
        <v>1140</v>
      </c>
      <c r="M320" s="108"/>
    </row>
    <row r="321" spans="1:13" s="167" customFormat="1" ht="22.5" customHeight="1" x14ac:dyDescent="0.2">
      <c r="A321" s="107">
        <v>324</v>
      </c>
      <c r="B321" s="164" t="s">
        <v>627</v>
      </c>
      <c r="C321" s="164">
        <v>299</v>
      </c>
      <c r="D321" s="164"/>
      <c r="E321" s="109">
        <v>37851</v>
      </c>
      <c r="F321" s="165" t="s">
        <v>767</v>
      </c>
      <c r="G321" s="107" t="s">
        <v>691</v>
      </c>
      <c r="H321" s="107" t="s">
        <v>674</v>
      </c>
      <c r="I321" s="220" t="s">
        <v>505</v>
      </c>
      <c r="J321" s="110">
        <v>25500</v>
      </c>
      <c r="K321" s="166" t="s">
        <v>1135</v>
      </c>
      <c r="L321" s="166" t="s">
        <v>1139</v>
      </c>
      <c r="M321" s="108"/>
    </row>
    <row r="322" spans="1:13" s="167" customFormat="1" ht="22.5" customHeight="1" x14ac:dyDescent="0.2">
      <c r="A322" s="107">
        <v>325</v>
      </c>
      <c r="B322" s="164" t="s">
        <v>626</v>
      </c>
      <c r="C322" s="164">
        <v>21</v>
      </c>
      <c r="D322" s="164"/>
      <c r="E322" s="109">
        <v>37270</v>
      </c>
      <c r="F322" s="165" t="s">
        <v>963</v>
      </c>
      <c r="G322" s="107" t="s">
        <v>747</v>
      </c>
      <c r="H322" s="107" t="s">
        <v>674</v>
      </c>
      <c r="I322" s="220" t="s">
        <v>505</v>
      </c>
      <c r="J322" s="333">
        <v>22600</v>
      </c>
      <c r="K322" s="166" t="s">
        <v>1135</v>
      </c>
      <c r="L322" s="166" t="s">
        <v>1138</v>
      </c>
      <c r="M322" s="108"/>
    </row>
    <row r="323" spans="1:13" s="167" customFormat="1" ht="22.5" customHeight="1" x14ac:dyDescent="0.2">
      <c r="A323" s="107">
        <v>326</v>
      </c>
      <c r="B323" s="164" t="s">
        <v>238</v>
      </c>
      <c r="C323" s="164">
        <v>24</v>
      </c>
      <c r="D323" s="164"/>
      <c r="E323" s="109">
        <v>37330</v>
      </c>
      <c r="F323" s="165" t="s">
        <v>964</v>
      </c>
      <c r="G323" s="107" t="s">
        <v>747</v>
      </c>
      <c r="H323" s="107" t="s">
        <v>674</v>
      </c>
      <c r="I323" s="220" t="s">
        <v>505</v>
      </c>
      <c r="J323" s="333">
        <v>22900</v>
      </c>
      <c r="K323" s="166" t="s">
        <v>1135</v>
      </c>
      <c r="L323" s="166" t="s">
        <v>1137</v>
      </c>
      <c r="M323" s="108"/>
    </row>
    <row r="324" spans="1:13" s="167" customFormat="1" ht="22.5" customHeight="1" x14ac:dyDescent="0.2">
      <c r="A324" s="107">
        <v>327</v>
      </c>
      <c r="B324" s="164" t="s">
        <v>237</v>
      </c>
      <c r="C324" s="164">
        <v>26</v>
      </c>
      <c r="D324" s="164"/>
      <c r="E324" s="109">
        <v>37622</v>
      </c>
      <c r="F324" s="165" t="s">
        <v>965</v>
      </c>
      <c r="G324" s="107" t="s">
        <v>747</v>
      </c>
      <c r="H324" s="107" t="s">
        <v>674</v>
      </c>
      <c r="I324" s="220" t="s">
        <v>505</v>
      </c>
      <c r="J324" s="333">
        <v>23000</v>
      </c>
      <c r="K324" s="166" t="s">
        <v>1135</v>
      </c>
      <c r="L324" s="166" t="s">
        <v>1136</v>
      </c>
      <c r="M324" s="108"/>
    </row>
    <row r="325" spans="1:13" s="167" customFormat="1" ht="22.5" customHeight="1" x14ac:dyDescent="0.2">
      <c r="A325" s="107">
        <v>328</v>
      </c>
      <c r="B325" s="164" t="s">
        <v>236</v>
      </c>
      <c r="C325" s="164">
        <v>36</v>
      </c>
      <c r="D325" s="164"/>
      <c r="E325" s="109">
        <v>37863</v>
      </c>
      <c r="F325" s="165" t="s">
        <v>967</v>
      </c>
      <c r="G325" s="107" t="s">
        <v>749</v>
      </c>
      <c r="H325" s="107" t="s">
        <v>674</v>
      </c>
      <c r="I325" s="220" t="s">
        <v>505</v>
      </c>
      <c r="J325" s="110" t="s">
        <v>513</v>
      </c>
      <c r="K325" s="166" t="s">
        <v>1135</v>
      </c>
      <c r="L325" s="166" t="s">
        <v>1135</v>
      </c>
      <c r="M325" s="108"/>
    </row>
    <row r="326" spans="1:13" s="167" customFormat="1" ht="22.5" customHeight="1" x14ac:dyDescent="0.2">
      <c r="A326" s="107">
        <v>329</v>
      </c>
      <c r="B326" s="164" t="s">
        <v>235</v>
      </c>
      <c r="C326" s="164">
        <v>141</v>
      </c>
      <c r="D326" s="164"/>
      <c r="E326" s="109">
        <v>36526</v>
      </c>
      <c r="F326" s="165" t="s">
        <v>979</v>
      </c>
      <c r="G326" s="107" t="s">
        <v>732</v>
      </c>
      <c r="H326" s="107" t="s">
        <v>674</v>
      </c>
      <c r="I326" s="220" t="s">
        <v>505</v>
      </c>
      <c r="J326" s="110" t="s">
        <v>513</v>
      </c>
      <c r="K326" s="166" t="s">
        <v>1135</v>
      </c>
      <c r="L326" s="166" t="s">
        <v>1134</v>
      </c>
      <c r="M326" s="108"/>
    </row>
    <row r="327" spans="1:13" s="167" customFormat="1" ht="22.5" customHeight="1" x14ac:dyDescent="0.2">
      <c r="A327" s="107">
        <v>330</v>
      </c>
      <c r="B327" s="164" t="s">
        <v>234</v>
      </c>
      <c r="C327" s="164">
        <v>153</v>
      </c>
      <c r="D327" s="164"/>
      <c r="E327" s="109">
        <v>36910</v>
      </c>
      <c r="F327" s="165" t="s">
        <v>980</v>
      </c>
      <c r="G327" s="107" t="s">
        <v>732</v>
      </c>
      <c r="H327" s="107" t="s">
        <v>674</v>
      </c>
      <c r="I327" s="220" t="s">
        <v>505</v>
      </c>
      <c r="J327" s="110" t="s">
        <v>513</v>
      </c>
      <c r="K327" s="166" t="s">
        <v>1135</v>
      </c>
      <c r="L327" s="166" t="s">
        <v>1133</v>
      </c>
      <c r="M327" s="108"/>
    </row>
    <row r="328" spans="1:13" s="167" customFormat="1" ht="22.5" customHeight="1" x14ac:dyDescent="0.2">
      <c r="A328" s="107">
        <v>331</v>
      </c>
      <c r="B328" s="164" t="s">
        <v>233</v>
      </c>
      <c r="C328" s="164">
        <v>342</v>
      </c>
      <c r="D328" s="164"/>
      <c r="E328" s="109">
        <v>36932</v>
      </c>
      <c r="F328" s="165" t="s">
        <v>1001</v>
      </c>
      <c r="G328" s="107" t="s">
        <v>271</v>
      </c>
      <c r="H328" s="107" t="s">
        <v>674</v>
      </c>
      <c r="I328" s="220" t="s">
        <v>505</v>
      </c>
      <c r="J328" s="110" t="s">
        <v>513</v>
      </c>
      <c r="K328" s="166" t="s">
        <v>1135</v>
      </c>
      <c r="L328" s="166" t="s">
        <v>1132</v>
      </c>
      <c r="M328" s="108"/>
    </row>
    <row r="329" spans="1:13" s="167" customFormat="1" ht="22.5" customHeight="1" x14ac:dyDescent="0.2">
      <c r="A329" s="107">
        <v>332</v>
      </c>
      <c r="B329" s="164" t="s">
        <v>1401</v>
      </c>
      <c r="C329" s="164">
        <v>378</v>
      </c>
      <c r="D329" s="164"/>
      <c r="E329" s="109">
        <v>36537</v>
      </c>
      <c r="F329" s="165" t="s">
        <v>1004</v>
      </c>
      <c r="G329" s="107" t="s">
        <v>271</v>
      </c>
      <c r="H329" s="107" t="s">
        <v>674</v>
      </c>
      <c r="I329" s="220" t="s">
        <v>505</v>
      </c>
      <c r="J329" s="110" t="s">
        <v>513</v>
      </c>
      <c r="K329" s="166" t="s">
        <v>1134</v>
      </c>
      <c r="L329" s="166" t="s">
        <v>1142</v>
      </c>
      <c r="M329" s="108"/>
    </row>
    <row r="330" spans="1:13" s="167" customFormat="1" ht="22.5" customHeight="1" x14ac:dyDescent="0.2">
      <c r="A330" s="107">
        <v>333</v>
      </c>
      <c r="B330" s="164" t="s">
        <v>1399</v>
      </c>
      <c r="C330" s="164">
        <v>444</v>
      </c>
      <c r="D330" s="164"/>
      <c r="E330" s="109">
        <v>36962</v>
      </c>
      <c r="F330" s="165" t="s">
        <v>1008</v>
      </c>
      <c r="G330" s="107" t="s">
        <v>704</v>
      </c>
      <c r="H330" s="107" t="s">
        <v>674</v>
      </c>
      <c r="I330" s="220" t="s">
        <v>505</v>
      </c>
      <c r="J330" s="110" t="s">
        <v>513</v>
      </c>
      <c r="K330" s="166" t="s">
        <v>1134</v>
      </c>
      <c r="L330" s="166" t="s">
        <v>1141</v>
      </c>
      <c r="M330" s="108"/>
    </row>
    <row r="331" spans="1:13" s="167" customFormat="1" ht="22.5" customHeight="1" x14ac:dyDescent="0.2">
      <c r="A331" s="107">
        <v>334</v>
      </c>
      <c r="B331" s="164" t="s">
        <v>625</v>
      </c>
      <c r="C331" s="164">
        <v>466</v>
      </c>
      <c r="D331" s="164"/>
      <c r="E331" s="109">
        <v>37546</v>
      </c>
      <c r="F331" s="165" t="s">
        <v>1013</v>
      </c>
      <c r="G331" s="107" t="s">
        <v>1012</v>
      </c>
      <c r="H331" s="107" t="s">
        <v>674</v>
      </c>
      <c r="I331" s="220" t="s">
        <v>505</v>
      </c>
      <c r="J331" s="110" t="s">
        <v>513</v>
      </c>
      <c r="K331" s="166" t="s">
        <v>1134</v>
      </c>
      <c r="L331" s="166" t="s">
        <v>1140</v>
      </c>
      <c r="M331" s="108"/>
    </row>
    <row r="332" spans="1:13" s="167" customFormat="1" ht="22.5" customHeight="1" x14ac:dyDescent="0.2">
      <c r="A332" s="107">
        <v>335</v>
      </c>
      <c r="B332" s="164" t="s">
        <v>624</v>
      </c>
      <c r="C332" s="164">
        <v>467</v>
      </c>
      <c r="D332" s="164"/>
      <c r="E332" s="109">
        <v>37044</v>
      </c>
      <c r="F332" s="165" t="s">
        <v>1014</v>
      </c>
      <c r="G332" s="107" t="s">
        <v>1012</v>
      </c>
      <c r="H332" s="107" t="s">
        <v>674</v>
      </c>
      <c r="I332" s="220" t="s">
        <v>505</v>
      </c>
      <c r="J332" s="110" t="s">
        <v>513</v>
      </c>
      <c r="K332" s="166" t="s">
        <v>1134</v>
      </c>
      <c r="L332" s="166" t="s">
        <v>1139</v>
      </c>
      <c r="M332" s="108"/>
    </row>
    <row r="333" spans="1:13" s="167" customFormat="1" ht="22.5" customHeight="1" x14ac:dyDescent="0.2">
      <c r="A333" s="107">
        <v>336</v>
      </c>
      <c r="B333" s="164" t="s">
        <v>623</v>
      </c>
      <c r="C333" s="164">
        <v>468</v>
      </c>
      <c r="D333" s="164"/>
      <c r="E333" s="109">
        <v>37804</v>
      </c>
      <c r="F333" s="165" t="s">
        <v>1015</v>
      </c>
      <c r="G333" s="107" t="s">
        <v>1012</v>
      </c>
      <c r="H333" s="107" t="s">
        <v>674</v>
      </c>
      <c r="I333" s="220" t="s">
        <v>505</v>
      </c>
      <c r="J333" s="110" t="s">
        <v>513</v>
      </c>
      <c r="K333" s="166" t="s">
        <v>1134</v>
      </c>
      <c r="L333" s="166" t="s">
        <v>1138</v>
      </c>
      <c r="M333" s="108"/>
    </row>
    <row r="334" spans="1:13" s="167" customFormat="1" ht="22.5" customHeight="1" x14ac:dyDescent="0.2">
      <c r="A334" s="107">
        <v>337</v>
      </c>
      <c r="B334" s="164" t="s">
        <v>232</v>
      </c>
      <c r="C334" s="164">
        <v>470</v>
      </c>
      <c r="D334" s="164"/>
      <c r="E334" s="109">
        <v>37329</v>
      </c>
      <c r="F334" s="165" t="s">
        <v>1016</v>
      </c>
      <c r="G334" s="107" t="s">
        <v>1012</v>
      </c>
      <c r="H334" s="107" t="s">
        <v>674</v>
      </c>
      <c r="I334" s="220" t="s">
        <v>505</v>
      </c>
      <c r="J334" s="110" t="s">
        <v>513</v>
      </c>
      <c r="K334" s="166" t="s">
        <v>1134</v>
      </c>
      <c r="L334" s="166" t="s">
        <v>1137</v>
      </c>
      <c r="M334" s="108"/>
    </row>
    <row r="335" spans="1:13" s="167" customFormat="1" ht="22.5" customHeight="1" x14ac:dyDescent="0.2">
      <c r="A335" s="107">
        <v>338</v>
      </c>
      <c r="B335" s="164" t="s">
        <v>231</v>
      </c>
      <c r="C335" s="164">
        <v>476</v>
      </c>
      <c r="D335" s="164"/>
      <c r="E335" s="109">
        <v>37203</v>
      </c>
      <c r="F335" s="165" t="s">
        <v>1018</v>
      </c>
      <c r="G335" s="107" t="s">
        <v>783</v>
      </c>
      <c r="H335" s="107" t="s">
        <v>674</v>
      </c>
      <c r="I335" s="220" t="s">
        <v>505</v>
      </c>
      <c r="J335" s="110" t="s">
        <v>513</v>
      </c>
      <c r="K335" s="166" t="s">
        <v>1134</v>
      </c>
      <c r="L335" s="166" t="s">
        <v>1136</v>
      </c>
      <c r="M335" s="108"/>
    </row>
    <row r="336" spans="1:13" s="167" customFormat="1" ht="22.5" customHeight="1" x14ac:dyDescent="0.2">
      <c r="A336" s="107">
        <v>339</v>
      </c>
      <c r="B336" s="164" t="s">
        <v>230</v>
      </c>
      <c r="C336" s="164">
        <v>479</v>
      </c>
      <c r="D336" s="164"/>
      <c r="E336" s="109">
        <v>37297</v>
      </c>
      <c r="F336" s="165" t="s">
        <v>1019</v>
      </c>
      <c r="G336" s="107" t="s">
        <v>783</v>
      </c>
      <c r="H336" s="107" t="s">
        <v>674</v>
      </c>
      <c r="I336" s="220" t="s">
        <v>505</v>
      </c>
      <c r="J336" s="110" t="s">
        <v>513</v>
      </c>
      <c r="K336" s="166" t="s">
        <v>1134</v>
      </c>
      <c r="L336" s="166" t="s">
        <v>1135</v>
      </c>
      <c r="M336" s="108"/>
    </row>
    <row r="337" spans="1:13" s="167" customFormat="1" ht="22.5" customHeight="1" x14ac:dyDescent="0.2">
      <c r="A337" s="107">
        <v>340</v>
      </c>
      <c r="B337" s="164" t="s">
        <v>229</v>
      </c>
      <c r="C337" s="164">
        <v>480</v>
      </c>
      <c r="D337" s="164"/>
      <c r="E337" s="109">
        <v>37152</v>
      </c>
      <c r="F337" s="165" t="s">
        <v>1020</v>
      </c>
      <c r="G337" s="107" t="s">
        <v>783</v>
      </c>
      <c r="H337" s="107" t="s">
        <v>674</v>
      </c>
      <c r="I337" s="220" t="s">
        <v>505</v>
      </c>
      <c r="J337" s="110" t="s">
        <v>513</v>
      </c>
      <c r="K337" s="166" t="s">
        <v>1134</v>
      </c>
      <c r="L337" s="166" t="s">
        <v>1134</v>
      </c>
      <c r="M337" s="108"/>
    </row>
    <row r="338" spans="1:13" s="167" customFormat="1" ht="22.5" customHeight="1" x14ac:dyDescent="0.2">
      <c r="A338" s="107">
        <v>341</v>
      </c>
      <c r="B338" s="164" t="s">
        <v>228</v>
      </c>
      <c r="C338" s="164">
        <v>521</v>
      </c>
      <c r="D338" s="164"/>
      <c r="E338" s="326">
        <v>37553</v>
      </c>
      <c r="F338" s="327" t="s">
        <v>1021</v>
      </c>
      <c r="G338" s="220" t="s">
        <v>786</v>
      </c>
      <c r="H338" s="107" t="s">
        <v>674</v>
      </c>
      <c r="I338" s="220" t="s">
        <v>505</v>
      </c>
      <c r="J338" s="110" t="s">
        <v>513</v>
      </c>
      <c r="K338" s="166" t="s">
        <v>1134</v>
      </c>
      <c r="L338" s="166" t="s">
        <v>1133</v>
      </c>
      <c r="M338" s="108"/>
    </row>
    <row r="339" spans="1:13" s="167" customFormat="1" ht="22.5" customHeight="1" x14ac:dyDescent="0.2">
      <c r="A339" s="107">
        <v>344</v>
      </c>
      <c r="B339" s="164" t="s">
        <v>227</v>
      </c>
      <c r="C339" s="164">
        <v>646</v>
      </c>
      <c r="D339" s="164"/>
      <c r="E339" s="109">
        <v>36670</v>
      </c>
      <c r="F339" s="165" t="s">
        <v>1040</v>
      </c>
      <c r="G339" s="107" t="s">
        <v>911</v>
      </c>
      <c r="H339" s="107" t="s">
        <v>674</v>
      </c>
      <c r="I339" s="220" t="s">
        <v>505</v>
      </c>
      <c r="J339" s="110" t="s">
        <v>513</v>
      </c>
      <c r="K339" s="166" t="s">
        <v>1134</v>
      </c>
      <c r="L339" s="166" t="s">
        <v>1132</v>
      </c>
      <c r="M339" s="108"/>
    </row>
    <row r="340" spans="1:13" s="167" customFormat="1" ht="22.5" customHeight="1" x14ac:dyDescent="0.2">
      <c r="A340" s="107">
        <v>345</v>
      </c>
      <c r="B340" s="164" t="s">
        <v>1395</v>
      </c>
      <c r="C340" s="164">
        <v>691</v>
      </c>
      <c r="D340" s="164"/>
      <c r="E340" s="109">
        <v>37936</v>
      </c>
      <c r="F340" s="165" t="s">
        <v>1042</v>
      </c>
      <c r="G340" s="107" t="s">
        <v>915</v>
      </c>
      <c r="H340" s="107" t="s">
        <v>674</v>
      </c>
      <c r="I340" s="220" t="s">
        <v>505</v>
      </c>
      <c r="J340" s="110" t="s">
        <v>513</v>
      </c>
      <c r="K340" s="166" t="s">
        <v>1133</v>
      </c>
      <c r="L340" s="166" t="s">
        <v>1142</v>
      </c>
      <c r="M340" s="108"/>
    </row>
    <row r="341" spans="1:13" s="167" customFormat="1" ht="22.5" customHeight="1" x14ac:dyDescent="0.2">
      <c r="A341" s="107">
        <v>346</v>
      </c>
      <c r="B341" s="164" t="s">
        <v>1393</v>
      </c>
      <c r="C341" s="164">
        <v>22</v>
      </c>
      <c r="D341" s="164"/>
      <c r="E341" s="109">
        <v>37354</v>
      </c>
      <c r="F341" s="165" t="s">
        <v>746</v>
      </c>
      <c r="G341" s="107" t="s">
        <v>747</v>
      </c>
      <c r="H341" s="107" t="s">
        <v>674</v>
      </c>
      <c r="I341" s="220" t="s">
        <v>505</v>
      </c>
      <c r="J341" s="333">
        <v>22600</v>
      </c>
      <c r="K341" s="166" t="s">
        <v>1133</v>
      </c>
      <c r="L341" s="166" t="s">
        <v>1141</v>
      </c>
      <c r="M341" s="108"/>
    </row>
    <row r="342" spans="1:13" s="167" customFormat="1" ht="22.5" customHeight="1" x14ac:dyDescent="0.2">
      <c r="A342" s="107">
        <v>347</v>
      </c>
      <c r="B342" s="164" t="s">
        <v>622</v>
      </c>
      <c r="C342" s="164">
        <v>41</v>
      </c>
      <c r="D342" s="164"/>
      <c r="E342" s="109">
        <v>36963</v>
      </c>
      <c r="F342" s="165" t="s">
        <v>748</v>
      </c>
      <c r="G342" s="107" t="s">
        <v>749</v>
      </c>
      <c r="H342" s="107" t="s">
        <v>674</v>
      </c>
      <c r="I342" s="220" t="s">
        <v>505</v>
      </c>
      <c r="J342" s="110" t="s">
        <v>513</v>
      </c>
      <c r="K342" s="166" t="s">
        <v>1133</v>
      </c>
      <c r="L342" s="166" t="s">
        <v>1140</v>
      </c>
      <c r="M342" s="108"/>
    </row>
    <row r="343" spans="1:13" s="167" customFormat="1" ht="22.5" customHeight="1" x14ac:dyDescent="0.2">
      <c r="A343" s="107">
        <v>348</v>
      </c>
      <c r="B343" s="164" t="s">
        <v>621</v>
      </c>
      <c r="C343" s="164">
        <v>112</v>
      </c>
      <c r="D343" s="164"/>
      <c r="E343" s="109">
        <v>36526</v>
      </c>
      <c r="F343" s="165" t="s">
        <v>724</v>
      </c>
      <c r="G343" s="107" t="s">
        <v>725</v>
      </c>
      <c r="H343" s="107" t="s">
        <v>674</v>
      </c>
      <c r="I343" s="220" t="s">
        <v>505</v>
      </c>
      <c r="J343" s="110" t="s">
        <v>513</v>
      </c>
      <c r="K343" s="166" t="s">
        <v>1133</v>
      </c>
      <c r="L343" s="166" t="s">
        <v>1139</v>
      </c>
      <c r="M343" s="108"/>
    </row>
    <row r="344" spans="1:13" s="167" customFormat="1" ht="22.5" customHeight="1" x14ac:dyDescent="0.2">
      <c r="A344" s="107">
        <v>349</v>
      </c>
      <c r="B344" s="164" t="s">
        <v>620</v>
      </c>
      <c r="C344" s="164">
        <v>148</v>
      </c>
      <c r="D344" s="164"/>
      <c r="E344" s="109">
        <v>37025</v>
      </c>
      <c r="F344" s="165" t="s">
        <v>1098</v>
      </c>
      <c r="G344" s="107" t="s">
        <v>732</v>
      </c>
      <c r="H344" s="107" t="s">
        <v>674</v>
      </c>
      <c r="I344" s="220" t="s">
        <v>505</v>
      </c>
      <c r="J344" s="110" t="s">
        <v>513</v>
      </c>
      <c r="K344" s="166" t="s">
        <v>1133</v>
      </c>
      <c r="L344" s="166" t="s">
        <v>1138</v>
      </c>
      <c r="M344" s="108"/>
    </row>
    <row r="345" spans="1:13" s="167" customFormat="1" ht="22.5" customHeight="1" x14ac:dyDescent="0.2">
      <c r="A345" s="107">
        <v>350</v>
      </c>
      <c r="B345" s="164" t="s">
        <v>226</v>
      </c>
      <c r="C345" s="164">
        <v>166</v>
      </c>
      <c r="D345" s="164"/>
      <c r="E345" s="109">
        <v>36914</v>
      </c>
      <c r="F345" s="165" t="s">
        <v>755</v>
      </c>
      <c r="G345" s="107" t="s">
        <v>732</v>
      </c>
      <c r="H345" s="107" t="s">
        <v>674</v>
      </c>
      <c r="I345" s="220" t="s">
        <v>505</v>
      </c>
      <c r="J345" s="110" t="s">
        <v>513</v>
      </c>
      <c r="K345" s="166" t="s">
        <v>1133</v>
      </c>
      <c r="L345" s="166" t="s">
        <v>1137</v>
      </c>
      <c r="M345" s="108"/>
    </row>
    <row r="346" spans="1:13" s="167" customFormat="1" ht="22.5" customHeight="1" x14ac:dyDescent="0.2">
      <c r="A346" s="107">
        <v>351</v>
      </c>
      <c r="B346" s="164" t="s">
        <v>225</v>
      </c>
      <c r="C346" s="164">
        <v>168</v>
      </c>
      <c r="D346" s="164"/>
      <c r="E346" s="109">
        <v>37565</v>
      </c>
      <c r="F346" s="165" t="s">
        <v>756</v>
      </c>
      <c r="G346" s="107" t="s">
        <v>732</v>
      </c>
      <c r="H346" s="107" t="s">
        <v>674</v>
      </c>
      <c r="I346" s="220" t="s">
        <v>505</v>
      </c>
      <c r="J346" s="110" t="s">
        <v>513</v>
      </c>
      <c r="K346" s="166" t="s">
        <v>1133</v>
      </c>
      <c r="L346" s="166" t="s">
        <v>1136</v>
      </c>
      <c r="M346" s="108"/>
    </row>
    <row r="347" spans="1:13" s="167" customFormat="1" ht="22.5" customHeight="1" x14ac:dyDescent="0.2">
      <c r="A347" s="107">
        <v>352</v>
      </c>
      <c r="B347" s="164" t="s">
        <v>224</v>
      </c>
      <c r="C347" s="164">
        <v>172</v>
      </c>
      <c r="D347" s="164"/>
      <c r="E347" s="109">
        <v>36914</v>
      </c>
      <c r="F347" s="165" t="s">
        <v>731</v>
      </c>
      <c r="G347" s="107" t="s">
        <v>732</v>
      </c>
      <c r="H347" s="107" t="s">
        <v>674</v>
      </c>
      <c r="I347" s="220" t="s">
        <v>505</v>
      </c>
      <c r="J347" s="110" t="s">
        <v>513</v>
      </c>
      <c r="K347" s="166" t="s">
        <v>1133</v>
      </c>
      <c r="L347" s="166" t="s">
        <v>1135</v>
      </c>
      <c r="M347" s="108"/>
    </row>
    <row r="348" spans="1:13" s="167" customFormat="1" ht="22.5" customHeight="1" x14ac:dyDescent="0.2">
      <c r="A348" s="107">
        <v>354</v>
      </c>
      <c r="B348" s="164" t="s">
        <v>223</v>
      </c>
      <c r="C348" s="164">
        <v>198</v>
      </c>
      <c r="D348" s="164"/>
      <c r="E348" s="109">
        <v>37259</v>
      </c>
      <c r="F348" s="165" t="s">
        <v>757</v>
      </c>
      <c r="G348" s="107" t="s">
        <v>758</v>
      </c>
      <c r="H348" s="107" t="s">
        <v>674</v>
      </c>
      <c r="I348" s="220" t="s">
        <v>505</v>
      </c>
      <c r="J348" s="110" t="s">
        <v>513</v>
      </c>
      <c r="K348" s="166" t="s">
        <v>1133</v>
      </c>
      <c r="L348" s="166" t="s">
        <v>1134</v>
      </c>
      <c r="M348" s="108"/>
    </row>
    <row r="349" spans="1:13" s="167" customFormat="1" ht="22.5" customHeight="1" x14ac:dyDescent="0.2">
      <c r="A349" s="107">
        <v>355</v>
      </c>
      <c r="B349" s="164" t="s">
        <v>222</v>
      </c>
      <c r="C349" s="164">
        <v>234</v>
      </c>
      <c r="D349" s="164"/>
      <c r="E349" s="109">
        <v>37727</v>
      </c>
      <c r="F349" s="165" t="s">
        <v>762</v>
      </c>
      <c r="G349" s="107" t="s">
        <v>763</v>
      </c>
      <c r="H349" s="107" t="s">
        <v>674</v>
      </c>
      <c r="I349" s="220" t="s">
        <v>505</v>
      </c>
      <c r="J349" s="110" t="s">
        <v>513</v>
      </c>
      <c r="K349" s="166" t="s">
        <v>1133</v>
      </c>
      <c r="L349" s="166" t="s">
        <v>1133</v>
      </c>
      <c r="M349" s="108"/>
    </row>
    <row r="350" spans="1:13" s="167" customFormat="1" ht="22.5" customHeight="1" x14ac:dyDescent="0.2">
      <c r="A350" s="107">
        <v>356</v>
      </c>
      <c r="B350" s="164" t="s">
        <v>221</v>
      </c>
      <c r="C350" s="164">
        <v>313</v>
      </c>
      <c r="D350" s="164"/>
      <c r="E350" s="109">
        <v>37680</v>
      </c>
      <c r="F350" s="165" t="s">
        <v>857</v>
      </c>
      <c r="G350" s="107" t="s">
        <v>691</v>
      </c>
      <c r="H350" s="107" t="s">
        <v>674</v>
      </c>
      <c r="I350" s="220" t="s">
        <v>505</v>
      </c>
      <c r="J350" s="110" t="s">
        <v>513</v>
      </c>
      <c r="K350" s="166" t="s">
        <v>1133</v>
      </c>
      <c r="L350" s="166" t="s">
        <v>1132</v>
      </c>
      <c r="M350" s="108"/>
    </row>
    <row r="351" spans="1:13" s="167" customFormat="1" ht="22.5" customHeight="1" x14ac:dyDescent="0.2">
      <c r="A351" s="107">
        <v>357</v>
      </c>
      <c r="B351" s="164" t="s">
        <v>1389</v>
      </c>
      <c r="C351" s="164">
        <v>326</v>
      </c>
      <c r="D351" s="164"/>
      <c r="E351" s="109">
        <v>37039</v>
      </c>
      <c r="F351" s="165" t="s">
        <v>770</v>
      </c>
      <c r="G351" s="107" t="s">
        <v>271</v>
      </c>
      <c r="H351" s="107" t="s">
        <v>674</v>
      </c>
      <c r="I351" s="220" t="s">
        <v>505</v>
      </c>
      <c r="J351" s="110" t="s">
        <v>513</v>
      </c>
      <c r="K351" s="166" t="s">
        <v>1132</v>
      </c>
      <c r="L351" s="166" t="s">
        <v>1142</v>
      </c>
      <c r="M351" s="108"/>
    </row>
    <row r="352" spans="1:13" s="167" customFormat="1" ht="22.5" customHeight="1" x14ac:dyDescent="0.2">
      <c r="A352" s="107">
        <v>358</v>
      </c>
      <c r="B352" s="164" t="s">
        <v>1387</v>
      </c>
      <c r="C352" s="164">
        <v>336</v>
      </c>
      <c r="D352" s="164"/>
      <c r="E352" s="109">
        <v>37231</v>
      </c>
      <c r="F352" s="165" t="s">
        <v>699</v>
      </c>
      <c r="G352" s="107" t="s">
        <v>271</v>
      </c>
      <c r="H352" s="107" t="s">
        <v>674</v>
      </c>
      <c r="I352" s="220" t="s">
        <v>505</v>
      </c>
      <c r="J352" s="110" t="s">
        <v>513</v>
      </c>
      <c r="K352" s="166" t="s">
        <v>1132</v>
      </c>
      <c r="L352" s="166" t="s">
        <v>1141</v>
      </c>
      <c r="M352" s="108"/>
    </row>
    <row r="353" spans="1:13" s="167" customFormat="1" ht="22.5" customHeight="1" x14ac:dyDescent="0.2">
      <c r="A353" s="107">
        <v>359</v>
      </c>
      <c r="B353" s="164" t="s">
        <v>619</v>
      </c>
      <c r="C353" s="164">
        <v>345</v>
      </c>
      <c r="D353" s="164"/>
      <c r="E353" s="109">
        <v>37195</v>
      </c>
      <c r="F353" s="165" t="s">
        <v>950</v>
      </c>
      <c r="G353" s="107" t="s">
        <v>271</v>
      </c>
      <c r="H353" s="107" t="s">
        <v>674</v>
      </c>
      <c r="I353" s="220" t="s">
        <v>505</v>
      </c>
      <c r="J353" s="110" t="s">
        <v>513</v>
      </c>
      <c r="K353" s="166" t="s">
        <v>1132</v>
      </c>
      <c r="L353" s="166" t="s">
        <v>1140</v>
      </c>
      <c r="M353" s="108"/>
    </row>
    <row r="354" spans="1:13" s="167" customFormat="1" ht="22.5" customHeight="1" x14ac:dyDescent="0.2">
      <c r="A354" s="107">
        <v>360</v>
      </c>
      <c r="B354" s="164" t="s">
        <v>618</v>
      </c>
      <c r="C354" s="164">
        <v>348</v>
      </c>
      <c r="D354" s="164"/>
      <c r="E354" s="109">
        <v>37251</v>
      </c>
      <c r="F354" s="165" t="s">
        <v>951</v>
      </c>
      <c r="G354" s="107" t="s">
        <v>271</v>
      </c>
      <c r="H354" s="107" t="s">
        <v>674</v>
      </c>
      <c r="I354" s="220" t="s">
        <v>505</v>
      </c>
      <c r="J354" s="110" t="s">
        <v>513</v>
      </c>
      <c r="K354" s="166" t="s">
        <v>1132</v>
      </c>
      <c r="L354" s="166" t="s">
        <v>1139</v>
      </c>
      <c r="M354" s="108"/>
    </row>
    <row r="355" spans="1:13" s="167" customFormat="1" ht="22.5" customHeight="1" x14ac:dyDescent="0.2">
      <c r="A355" s="107">
        <v>361</v>
      </c>
      <c r="B355" s="164" t="s">
        <v>617</v>
      </c>
      <c r="C355" s="164">
        <v>350</v>
      </c>
      <c r="D355" s="164"/>
      <c r="E355" s="109">
        <v>36553</v>
      </c>
      <c r="F355" s="165" t="s">
        <v>772</v>
      </c>
      <c r="G355" s="107" t="s">
        <v>271</v>
      </c>
      <c r="H355" s="107" t="s">
        <v>674</v>
      </c>
      <c r="I355" s="220" t="s">
        <v>505</v>
      </c>
      <c r="J355" s="110" t="s">
        <v>513</v>
      </c>
      <c r="K355" s="166" t="s">
        <v>1132</v>
      </c>
      <c r="L355" s="166" t="s">
        <v>1138</v>
      </c>
      <c r="M355" s="108"/>
    </row>
    <row r="356" spans="1:13" s="167" customFormat="1" ht="22.5" customHeight="1" x14ac:dyDescent="0.2">
      <c r="A356" s="107">
        <v>362</v>
      </c>
      <c r="B356" s="164" t="s">
        <v>220</v>
      </c>
      <c r="C356" s="164">
        <v>359</v>
      </c>
      <c r="D356" s="164"/>
      <c r="E356" s="109">
        <v>37201</v>
      </c>
      <c r="F356" s="165" t="s">
        <v>701</v>
      </c>
      <c r="G356" s="107" t="s">
        <v>271</v>
      </c>
      <c r="H356" s="107" t="s">
        <v>674</v>
      </c>
      <c r="I356" s="220" t="s">
        <v>505</v>
      </c>
      <c r="J356" s="110" t="s">
        <v>513</v>
      </c>
      <c r="K356" s="166" t="s">
        <v>1132</v>
      </c>
      <c r="L356" s="166" t="s">
        <v>1137</v>
      </c>
      <c r="M356" s="108"/>
    </row>
    <row r="357" spans="1:13" s="167" customFormat="1" ht="22.5" customHeight="1" x14ac:dyDescent="0.2">
      <c r="A357" s="107">
        <v>363</v>
      </c>
      <c r="B357" s="164" t="s">
        <v>219</v>
      </c>
      <c r="C357" s="164">
        <v>420</v>
      </c>
      <c r="D357" s="164"/>
      <c r="E357" s="109">
        <v>37862</v>
      </c>
      <c r="F357" s="165" t="s">
        <v>885</v>
      </c>
      <c r="G357" s="107" t="s">
        <v>271</v>
      </c>
      <c r="H357" s="107" t="s">
        <v>674</v>
      </c>
      <c r="I357" s="220" t="s">
        <v>505</v>
      </c>
      <c r="J357" s="110" t="s">
        <v>513</v>
      </c>
      <c r="K357" s="166" t="s">
        <v>1132</v>
      </c>
      <c r="L357" s="166" t="s">
        <v>1136</v>
      </c>
      <c r="M357" s="108"/>
    </row>
    <row r="358" spans="1:13" s="167" customFormat="1" ht="22.5" customHeight="1" x14ac:dyDescent="0.2">
      <c r="A358" s="107">
        <v>364</v>
      </c>
      <c r="B358" s="164" t="s">
        <v>218</v>
      </c>
      <c r="C358" s="164">
        <v>604</v>
      </c>
      <c r="D358" s="164"/>
      <c r="E358" s="109">
        <v>37240</v>
      </c>
      <c r="F358" s="165" t="s">
        <v>712</v>
      </c>
      <c r="G358" s="107" t="s">
        <v>713</v>
      </c>
      <c r="H358" s="107" t="s">
        <v>674</v>
      </c>
      <c r="I358" s="220" t="s">
        <v>505</v>
      </c>
      <c r="J358" s="110" t="s">
        <v>513</v>
      </c>
      <c r="K358" s="166" t="s">
        <v>1132</v>
      </c>
      <c r="L358" s="166" t="s">
        <v>1135</v>
      </c>
      <c r="M358" s="108"/>
    </row>
    <row r="359" spans="1:13" s="167" customFormat="1" ht="22.5" customHeight="1" x14ac:dyDescent="0.2">
      <c r="A359" s="107">
        <v>365</v>
      </c>
      <c r="B359" s="164" t="s">
        <v>217</v>
      </c>
      <c r="C359" s="164">
        <v>606</v>
      </c>
      <c r="D359" s="164"/>
      <c r="E359" s="109">
        <v>37030</v>
      </c>
      <c r="F359" s="165" t="s">
        <v>714</v>
      </c>
      <c r="G359" s="107" t="s">
        <v>713</v>
      </c>
      <c r="H359" s="107" t="s">
        <v>674</v>
      </c>
      <c r="I359" s="220" t="s">
        <v>505</v>
      </c>
      <c r="J359" s="110" t="s">
        <v>513</v>
      </c>
      <c r="K359" s="166" t="s">
        <v>1132</v>
      </c>
      <c r="L359" s="166" t="s">
        <v>1134</v>
      </c>
      <c r="M359" s="108"/>
    </row>
    <row r="360" spans="1:13" s="167" customFormat="1" ht="22.5" customHeight="1" x14ac:dyDescent="0.2">
      <c r="A360" s="107">
        <v>366</v>
      </c>
      <c r="B360" s="164" t="s">
        <v>216</v>
      </c>
      <c r="C360" s="164">
        <v>661</v>
      </c>
      <c r="D360" s="164"/>
      <c r="E360" s="109">
        <v>36863</v>
      </c>
      <c r="F360" s="165" t="s">
        <v>804</v>
      </c>
      <c r="G360" s="107" t="s">
        <v>805</v>
      </c>
      <c r="H360" s="107" t="s">
        <v>674</v>
      </c>
      <c r="I360" s="220" t="s">
        <v>505</v>
      </c>
      <c r="J360" s="110" t="s">
        <v>513</v>
      </c>
      <c r="K360" s="166" t="s">
        <v>1132</v>
      </c>
      <c r="L360" s="166" t="s">
        <v>1133</v>
      </c>
      <c r="M360" s="108"/>
    </row>
    <row r="361" spans="1:13" s="167" customFormat="1" ht="22.5" customHeight="1" x14ac:dyDescent="0.2">
      <c r="A361" s="107">
        <v>367</v>
      </c>
      <c r="B361" s="164" t="s">
        <v>215</v>
      </c>
      <c r="C361" s="164">
        <v>705</v>
      </c>
      <c r="D361" s="164"/>
      <c r="E361" s="109">
        <v>37127</v>
      </c>
      <c r="F361" s="165" t="s">
        <v>1127</v>
      </c>
      <c r="G361" s="107" t="s">
        <v>915</v>
      </c>
      <c r="H361" s="107" t="s">
        <v>674</v>
      </c>
      <c r="I361" s="220" t="s">
        <v>505</v>
      </c>
      <c r="J361" s="110" t="s">
        <v>513</v>
      </c>
      <c r="K361" s="166" t="s">
        <v>1132</v>
      </c>
      <c r="L361" s="166" t="s">
        <v>1132</v>
      </c>
      <c r="M361" s="108"/>
    </row>
    <row r="362" spans="1:13" s="167" customFormat="1" ht="22.5" customHeight="1" x14ac:dyDescent="0.2">
      <c r="A362" s="107">
        <v>368</v>
      </c>
      <c r="B362" s="164" t="s">
        <v>1522</v>
      </c>
      <c r="C362" s="164"/>
      <c r="D362" s="164"/>
      <c r="E362" s="109"/>
      <c r="F362" s="165"/>
      <c r="G362" s="107"/>
      <c r="H362" s="107" t="s">
        <v>674</v>
      </c>
      <c r="I362" s="220" t="s">
        <v>505</v>
      </c>
      <c r="J362" s="110"/>
      <c r="K362" s="166"/>
      <c r="L362" s="166"/>
      <c r="M362" s="108"/>
    </row>
    <row r="363" spans="1:13" s="167" customFormat="1" ht="22.5" customHeight="1" x14ac:dyDescent="0.2">
      <c r="A363" s="107">
        <v>369</v>
      </c>
      <c r="B363" s="164" t="s">
        <v>1522</v>
      </c>
      <c r="C363" s="164"/>
      <c r="D363" s="164"/>
      <c r="E363" s="109"/>
      <c r="F363" s="165"/>
      <c r="G363" s="107"/>
      <c r="H363" s="107" t="s">
        <v>674</v>
      </c>
      <c r="I363" s="220" t="s">
        <v>505</v>
      </c>
      <c r="J363" s="110"/>
      <c r="K363" s="166"/>
      <c r="L363" s="166"/>
      <c r="M363" s="108"/>
    </row>
    <row r="364" spans="1:13" s="167" customFormat="1" ht="22.5" customHeight="1" x14ac:dyDescent="0.2">
      <c r="A364" s="107">
        <v>370</v>
      </c>
      <c r="B364" s="164" t="s">
        <v>1522</v>
      </c>
      <c r="C364" s="164"/>
      <c r="D364" s="164"/>
      <c r="E364" s="109"/>
      <c r="F364" s="165"/>
      <c r="G364" s="107"/>
      <c r="H364" s="107" t="s">
        <v>674</v>
      </c>
      <c r="I364" s="220" t="s">
        <v>505</v>
      </c>
      <c r="J364" s="110"/>
      <c r="K364" s="166"/>
      <c r="L364" s="166"/>
      <c r="M364" s="108"/>
    </row>
    <row r="365" spans="1:13" s="167" customFormat="1" ht="22.5" customHeight="1" x14ac:dyDescent="0.2">
      <c r="A365" s="107">
        <v>371</v>
      </c>
      <c r="B365" s="164" t="s">
        <v>1429</v>
      </c>
      <c r="C365" s="164">
        <v>593</v>
      </c>
      <c r="D365" s="164"/>
      <c r="E365" s="109">
        <v>36628</v>
      </c>
      <c r="F365" s="165" t="s">
        <v>1038</v>
      </c>
      <c r="G365" s="107" t="s">
        <v>797</v>
      </c>
      <c r="H365" s="107" t="s">
        <v>674</v>
      </c>
      <c r="I365" s="220" t="s">
        <v>499</v>
      </c>
      <c r="J365" s="110">
        <v>43800</v>
      </c>
      <c r="K365" s="166" t="s">
        <v>1139</v>
      </c>
      <c r="L365" s="166" t="s">
        <v>1145</v>
      </c>
      <c r="M365" s="108"/>
    </row>
    <row r="366" spans="1:13" s="167" customFormat="1" ht="22.5" customHeight="1" x14ac:dyDescent="0.2">
      <c r="A366" s="107">
        <v>372</v>
      </c>
      <c r="B366" s="164" t="s">
        <v>1428</v>
      </c>
      <c r="C366" s="164">
        <v>302</v>
      </c>
      <c r="D366" s="164"/>
      <c r="E366" s="109">
        <v>36526</v>
      </c>
      <c r="F366" s="165" t="s">
        <v>695</v>
      </c>
      <c r="G366" s="107" t="s">
        <v>691</v>
      </c>
      <c r="H366" s="107" t="s">
        <v>674</v>
      </c>
      <c r="I366" s="220" t="s">
        <v>499</v>
      </c>
      <c r="J366" s="110">
        <v>44000</v>
      </c>
      <c r="K366" s="166" t="s">
        <v>1139</v>
      </c>
      <c r="L366" s="166" t="s">
        <v>1144</v>
      </c>
      <c r="M366" s="108"/>
    </row>
    <row r="367" spans="1:13" s="167" customFormat="1" ht="22.5" customHeight="1" x14ac:dyDescent="0.2">
      <c r="A367" s="107">
        <v>373</v>
      </c>
      <c r="B367" s="164" t="s">
        <v>616</v>
      </c>
      <c r="C367" s="164">
        <v>38</v>
      </c>
      <c r="D367" s="164"/>
      <c r="E367" s="109">
        <v>37102</v>
      </c>
      <c r="F367" s="165" t="s">
        <v>968</v>
      </c>
      <c r="G367" s="107" t="s">
        <v>749</v>
      </c>
      <c r="H367" s="107" t="s">
        <v>674</v>
      </c>
      <c r="I367" s="220" t="s">
        <v>499</v>
      </c>
      <c r="J367" s="110">
        <v>44000</v>
      </c>
      <c r="K367" s="166" t="s">
        <v>1139</v>
      </c>
      <c r="L367" s="166" t="s">
        <v>1143</v>
      </c>
      <c r="M367" s="108"/>
    </row>
    <row r="368" spans="1:13" s="167" customFormat="1" ht="22.5" customHeight="1" x14ac:dyDescent="0.2">
      <c r="A368" s="107">
        <v>374</v>
      </c>
      <c r="B368" s="164" t="s">
        <v>615</v>
      </c>
      <c r="C368" s="164">
        <v>539</v>
      </c>
      <c r="D368" s="164"/>
      <c r="E368" s="109">
        <v>37278</v>
      </c>
      <c r="F368" s="165" t="s">
        <v>1029</v>
      </c>
      <c r="G368" s="107" t="s">
        <v>1026</v>
      </c>
      <c r="H368" s="107" t="s">
        <v>674</v>
      </c>
      <c r="I368" s="220" t="s">
        <v>499</v>
      </c>
      <c r="J368" s="110">
        <v>44000</v>
      </c>
      <c r="K368" s="166" t="s">
        <v>1139</v>
      </c>
      <c r="L368" s="166" t="s">
        <v>1142</v>
      </c>
      <c r="M368" s="108"/>
    </row>
    <row r="369" spans="1:13" s="167" customFormat="1" ht="22.5" customHeight="1" x14ac:dyDescent="0.2">
      <c r="A369" s="107">
        <v>375</v>
      </c>
      <c r="B369" s="164" t="s">
        <v>614</v>
      </c>
      <c r="C369" s="164">
        <v>47</v>
      </c>
      <c r="D369" s="164"/>
      <c r="E369" s="109">
        <v>36701</v>
      </c>
      <c r="F369" s="165" t="s">
        <v>719</v>
      </c>
      <c r="G369" s="107" t="s">
        <v>718</v>
      </c>
      <c r="H369" s="107" t="s">
        <v>674</v>
      </c>
      <c r="I369" s="220" t="s">
        <v>499</v>
      </c>
      <c r="J369" s="110">
        <v>44080</v>
      </c>
      <c r="K369" s="166" t="s">
        <v>1139</v>
      </c>
      <c r="L369" s="166" t="s">
        <v>1141</v>
      </c>
      <c r="M369" s="108"/>
    </row>
    <row r="370" spans="1:13" s="167" customFormat="1" ht="22.5" customHeight="1" x14ac:dyDescent="0.2">
      <c r="A370" s="107">
        <v>376</v>
      </c>
      <c r="B370" s="164" t="s">
        <v>613</v>
      </c>
      <c r="C370" s="164">
        <v>51</v>
      </c>
      <c r="D370" s="164"/>
      <c r="E370" s="109">
        <v>36542</v>
      </c>
      <c r="F370" s="165" t="s">
        <v>721</v>
      </c>
      <c r="G370" s="107" t="s">
        <v>718</v>
      </c>
      <c r="H370" s="107" t="s">
        <v>674</v>
      </c>
      <c r="I370" s="220" t="s">
        <v>499</v>
      </c>
      <c r="J370" s="110">
        <v>44475</v>
      </c>
      <c r="K370" s="166" t="s">
        <v>1139</v>
      </c>
      <c r="L370" s="166" t="s">
        <v>1140</v>
      </c>
      <c r="M370" s="108"/>
    </row>
    <row r="371" spans="1:13" s="167" customFormat="1" ht="22.5" customHeight="1" x14ac:dyDescent="0.2">
      <c r="A371" s="107">
        <v>377</v>
      </c>
      <c r="B371" s="164" t="s">
        <v>612</v>
      </c>
      <c r="C371" s="164">
        <v>49</v>
      </c>
      <c r="D371" s="164"/>
      <c r="E371" s="109">
        <v>36699</v>
      </c>
      <c r="F371" s="165" t="s">
        <v>720</v>
      </c>
      <c r="G371" s="107" t="s">
        <v>718</v>
      </c>
      <c r="H371" s="107" t="s">
        <v>674</v>
      </c>
      <c r="I371" s="220" t="s">
        <v>499</v>
      </c>
      <c r="J371" s="110">
        <v>44731</v>
      </c>
      <c r="K371" s="166" t="s">
        <v>1139</v>
      </c>
      <c r="L371" s="166" t="s">
        <v>1139</v>
      </c>
      <c r="M371" s="108"/>
    </row>
    <row r="372" spans="1:13" s="167" customFormat="1" ht="22.5" customHeight="1" x14ac:dyDescent="0.2">
      <c r="A372" s="107">
        <v>378</v>
      </c>
      <c r="B372" s="164" t="s">
        <v>611</v>
      </c>
      <c r="C372" s="164">
        <v>122</v>
      </c>
      <c r="D372" s="164"/>
      <c r="E372" s="109">
        <v>36899</v>
      </c>
      <c r="F372" s="165" t="s">
        <v>728</v>
      </c>
      <c r="G372" s="107" t="s">
        <v>727</v>
      </c>
      <c r="H372" s="107" t="s">
        <v>674</v>
      </c>
      <c r="I372" s="220" t="s">
        <v>499</v>
      </c>
      <c r="J372" s="110">
        <v>44800</v>
      </c>
      <c r="K372" s="166" t="s">
        <v>1139</v>
      </c>
      <c r="L372" s="166" t="s">
        <v>1138</v>
      </c>
      <c r="M372" s="108"/>
    </row>
    <row r="373" spans="1:13" s="167" customFormat="1" ht="22.5" customHeight="1" x14ac:dyDescent="0.2">
      <c r="A373" s="107">
        <v>379</v>
      </c>
      <c r="B373" s="164" t="s">
        <v>610</v>
      </c>
      <c r="C373" s="164">
        <v>481</v>
      </c>
      <c r="D373" s="164"/>
      <c r="E373" s="109">
        <v>36832</v>
      </c>
      <c r="F373" s="165" t="s">
        <v>707</v>
      </c>
      <c r="G373" s="107" t="s">
        <v>708</v>
      </c>
      <c r="H373" s="107" t="s">
        <v>674</v>
      </c>
      <c r="I373" s="220" t="s">
        <v>499</v>
      </c>
      <c r="J373" s="110">
        <v>44800</v>
      </c>
      <c r="K373" s="166" t="s">
        <v>1139</v>
      </c>
      <c r="L373" s="166" t="s">
        <v>1137</v>
      </c>
      <c r="M373" s="108"/>
    </row>
    <row r="374" spans="1:13" s="167" customFormat="1" ht="22.5" customHeight="1" x14ac:dyDescent="0.2">
      <c r="A374" s="107">
        <v>380</v>
      </c>
      <c r="B374" s="164" t="s">
        <v>609</v>
      </c>
      <c r="C374" s="164">
        <v>46</v>
      </c>
      <c r="D374" s="164"/>
      <c r="E374" s="109">
        <v>36671</v>
      </c>
      <c r="F374" s="165" t="s">
        <v>717</v>
      </c>
      <c r="G374" s="107" t="s">
        <v>718</v>
      </c>
      <c r="H374" s="107" t="s">
        <v>674</v>
      </c>
      <c r="I374" s="220" t="s">
        <v>499</v>
      </c>
      <c r="J374" s="110">
        <v>44870</v>
      </c>
      <c r="K374" s="166" t="s">
        <v>1139</v>
      </c>
      <c r="L374" s="166" t="s">
        <v>1136</v>
      </c>
      <c r="M374" s="108"/>
    </row>
    <row r="375" spans="1:13" s="167" customFormat="1" ht="22.5" customHeight="1" x14ac:dyDescent="0.2">
      <c r="A375" s="107">
        <v>381</v>
      </c>
      <c r="B375" s="164" t="s">
        <v>608</v>
      </c>
      <c r="C375" s="164">
        <v>306</v>
      </c>
      <c r="D375" s="164"/>
      <c r="E375" s="109">
        <v>36787</v>
      </c>
      <c r="F375" s="165" t="s">
        <v>696</v>
      </c>
      <c r="G375" s="107" t="s">
        <v>691</v>
      </c>
      <c r="H375" s="107" t="s">
        <v>674</v>
      </c>
      <c r="I375" s="220" t="s">
        <v>499</v>
      </c>
      <c r="J375" s="110">
        <v>44900</v>
      </c>
      <c r="K375" s="166" t="s">
        <v>1139</v>
      </c>
      <c r="L375" s="166" t="s">
        <v>1135</v>
      </c>
      <c r="M375" s="108"/>
    </row>
    <row r="376" spans="1:13" s="167" customFormat="1" ht="22.5" customHeight="1" x14ac:dyDescent="0.2">
      <c r="A376" s="107">
        <v>382</v>
      </c>
      <c r="B376" s="164" t="s">
        <v>607</v>
      </c>
      <c r="C376" s="164">
        <v>602</v>
      </c>
      <c r="D376" s="164"/>
      <c r="E376" s="109">
        <v>36741</v>
      </c>
      <c r="F376" s="165" t="s">
        <v>710</v>
      </c>
      <c r="G376" s="107" t="s">
        <v>711</v>
      </c>
      <c r="H376" s="107" t="s">
        <v>674</v>
      </c>
      <c r="I376" s="220" t="s">
        <v>499</v>
      </c>
      <c r="J376" s="110">
        <v>45000</v>
      </c>
      <c r="K376" s="166" t="s">
        <v>1139</v>
      </c>
      <c r="L376" s="166" t="s">
        <v>1134</v>
      </c>
      <c r="M376" s="108"/>
    </row>
    <row r="377" spans="1:13" s="167" customFormat="1" ht="22.5" customHeight="1" x14ac:dyDescent="0.2">
      <c r="A377" s="107">
        <v>383</v>
      </c>
      <c r="B377" s="164" t="s">
        <v>606</v>
      </c>
      <c r="C377" s="164">
        <v>31</v>
      </c>
      <c r="D377" s="164"/>
      <c r="E377" s="109">
        <v>36617</v>
      </c>
      <c r="F377" s="165" t="s">
        <v>966</v>
      </c>
      <c r="G377" s="107" t="s">
        <v>749</v>
      </c>
      <c r="H377" s="107" t="s">
        <v>674</v>
      </c>
      <c r="I377" s="220" t="s">
        <v>499</v>
      </c>
      <c r="J377" s="110">
        <v>45000</v>
      </c>
      <c r="K377" s="166" t="s">
        <v>1139</v>
      </c>
      <c r="L377" s="166" t="s">
        <v>1133</v>
      </c>
      <c r="M377" s="108"/>
    </row>
    <row r="378" spans="1:13" s="167" customFormat="1" ht="22.5" customHeight="1" x14ac:dyDescent="0.2">
      <c r="A378" s="107">
        <v>384</v>
      </c>
      <c r="B378" s="164" t="s">
        <v>605</v>
      </c>
      <c r="C378" s="164">
        <v>533</v>
      </c>
      <c r="D378" s="164"/>
      <c r="E378" s="109">
        <v>36753</v>
      </c>
      <c r="F378" s="165" t="s">
        <v>1024</v>
      </c>
      <c r="G378" s="107" t="s">
        <v>902</v>
      </c>
      <c r="H378" s="107" t="s">
        <v>674</v>
      </c>
      <c r="I378" s="220" t="s">
        <v>499</v>
      </c>
      <c r="J378" s="110">
        <v>45100</v>
      </c>
      <c r="K378" s="166" t="s">
        <v>1139</v>
      </c>
      <c r="L378" s="166" t="s">
        <v>1132</v>
      </c>
      <c r="M378" s="108"/>
    </row>
    <row r="379" spans="1:13" s="167" customFormat="1" ht="22.5" customHeight="1" x14ac:dyDescent="0.2">
      <c r="A379" s="107">
        <v>385</v>
      </c>
      <c r="B379" s="164" t="s">
        <v>1427</v>
      </c>
      <c r="C379" s="164">
        <v>527</v>
      </c>
      <c r="D379" s="164"/>
      <c r="E379" s="109">
        <v>36571</v>
      </c>
      <c r="F379" s="165" t="s">
        <v>1023</v>
      </c>
      <c r="G379" s="107" t="s">
        <v>902</v>
      </c>
      <c r="H379" s="107" t="s">
        <v>674</v>
      </c>
      <c r="I379" s="220" t="s">
        <v>499</v>
      </c>
      <c r="J379" s="110">
        <v>45500</v>
      </c>
      <c r="K379" s="166" t="s">
        <v>1138</v>
      </c>
      <c r="L379" s="166" t="s">
        <v>1145</v>
      </c>
      <c r="M379" s="108"/>
    </row>
    <row r="380" spans="1:13" s="167" customFormat="1" ht="22.5" customHeight="1" x14ac:dyDescent="0.2">
      <c r="A380" s="107">
        <v>386</v>
      </c>
      <c r="B380" s="164" t="s">
        <v>1426</v>
      </c>
      <c r="C380" s="164">
        <v>537</v>
      </c>
      <c r="D380" s="164"/>
      <c r="E380" s="109">
        <v>36655</v>
      </c>
      <c r="F380" s="165" t="s">
        <v>1027</v>
      </c>
      <c r="G380" s="107" t="s">
        <v>1026</v>
      </c>
      <c r="H380" s="107" t="s">
        <v>674</v>
      </c>
      <c r="I380" s="220" t="s">
        <v>499</v>
      </c>
      <c r="J380" s="110">
        <v>45500</v>
      </c>
      <c r="K380" s="166" t="s">
        <v>1138</v>
      </c>
      <c r="L380" s="166" t="s">
        <v>1144</v>
      </c>
      <c r="M380" s="108"/>
    </row>
    <row r="381" spans="1:13" s="167" customFormat="1" ht="22.5" customHeight="1" x14ac:dyDescent="0.2">
      <c r="A381" s="107">
        <v>387</v>
      </c>
      <c r="B381" s="164" t="s">
        <v>604</v>
      </c>
      <c r="C381" s="164">
        <v>554</v>
      </c>
      <c r="D381" s="164"/>
      <c r="E381" s="109">
        <v>37291</v>
      </c>
      <c r="F381" s="165" t="s">
        <v>1033</v>
      </c>
      <c r="G381" s="107" t="s">
        <v>1026</v>
      </c>
      <c r="H381" s="107" t="s">
        <v>674</v>
      </c>
      <c r="I381" s="220" t="s">
        <v>499</v>
      </c>
      <c r="J381" s="110">
        <v>45500</v>
      </c>
      <c r="K381" s="166" t="s">
        <v>1138</v>
      </c>
      <c r="L381" s="166" t="s">
        <v>1143</v>
      </c>
      <c r="M381" s="108"/>
    </row>
    <row r="382" spans="1:13" s="167" customFormat="1" ht="22.5" customHeight="1" x14ac:dyDescent="0.2">
      <c r="A382" s="107">
        <v>388</v>
      </c>
      <c r="B382" s="164" t="s">
        <v>603</v>
      </c>
      <c r="C382" s="164">
        <v>283</v>
      </c>
      <c r="D382" s="164"/>
      <c r="E382" s="109">
        <v>36561</v>
      </c>
      <c r="F382" s="165" t="s">
        <v>995</v>
      </c>
      <c r="G382" s="107" t="s">
        <v>856</v>
      </c>
      <c r="H382" s="107" t="s">
        <v>674</v>
      </c>
      <c r="I382" s="220" t="s">
        <v>499</v>
      </c>
      <c r="J382" s="110">
        <v>45501</v>
      </c>
      <c r="K382" s="166" t="s">
        <v>1138</v>
      </c>
      <c r="L382" s="166" t="s">
        <v>1142</v>
      </c>
      <c r="M382" s="108"/>
    </row>
    <row r="383" spans="1:13" s="167" customFormat="1" ht="22.5" customHeight="1" x14ac:dyDescent="0.2">
      <c r="A383" s="107">
        <v>389</v>
      </c>
      <c r="B383" s="164" t="s">
        <v>602</v>
      </c>
      <c r="C383" s="164">
        <v>256</v>
      </c>
      <c r="D383" s="164"/>
      <c r="E383" s="109">
        <v>37023</v>
      </c>
      <c r="F383" s="165" t="s">
        <v>736</v>
      </c>
      <c r="G383" s="107" t="s">
        <v>737</v>
      </c>
      <c r="H383" s="107" t="s">
        <v>674</v>
      </c>
      <c r="I383" s="220" t="s">
        <v>499</v>
      </c>
      <c r="J383" s="110">
        <v>45000</v>
      </c>
      <c r="K383" s="166" t="s">
        <v>1138</v>
      </c>
      <c r="L383" s="166" t="s">
        <v>1141</v>
      </c>
      <c r="M383" s="108"/>
    </row>
    <row r="384" spans="1:13" s="167" customFormat="1" ht="22.5" customHeight="1" x14ac:dyDescent="0.2">
      <c r="A384" s="107">
        <v>390</v>
      </c>
      <c r="B384" s="164" t="s">
        <v>601</v>
      </c>
      <c r="C384" s="164">
        <v>190</v>
      </c>
      <c r="D384" s="164"/>
      <c r="E384" s="109">
        <v>37681</v>
      </c>
      <c r="F384" s="165" t="s">
        <v>985</v>
      </c>
      <c r="G384" s="107" t="s">
        <v>846</v>
      </c>
      <c r="H384" s="107" t="s">
        <v>674</v>
      </c>
      <c r="I384" s="220" t="s">
        <v>499</v>
      </c>
      <c r="J384" s="110">
        <v>45600</v>
      </c>
      <c r="K384" s="166" t="s">
        <v>1138</v>
      </c>
      <c r="L384" s="166" t="s">
        <v>1140</v>
      </c>
      <c r="M384" s="108"/>
    </row>
    <row r="385" spans="1:13" s="167" customFormat="1" ht="22.5" customHeight="1" x14ac:dyDescent="0.2">
      <c r="A385" s="107">
        <v>391</v>
      </c>
      <c r="B385" s="164" t="s">
        <v>600</v>
      </c>
      <c r="C385" s="164">
        <v>365</v>
      </c>
      <c r="D385" s="164"/>
      <c r="E385" s="109">
        <v>36892</v>
      </c>
      <c r="F385" s="165" t="s">
        <v>1002</v>
      </c>
      <c r="G385" s="107" t="s">
        <v>271</v>
      </c>
      <c r="H385" s="107" t="s">
        <v>674</v>
      </c>
      <c r="I385" s="220" t="s">
        <v>499</v>
      </c>
      <c r="J385" s="110">
        <v>45700</v>
      </c>
      <c r="K385" s="166" t="s">
        <v>1138</v>
      </c>
      <c r="L385" s="166" t="s">
        <v>1139</v>
      </c>
      <c r="M385" s="108"/>
    </row>
    <row r="386" spans="1:13" s="167" customFormat="1" ht="22.5" customHeight="1" x14ac:dyDescent="0.2">
      <c r="A386" s="107">
        <v>392</v>
      </c>
      <c r="B386" s="164" t="s">
        <v>599</v>
      </c>
      <c r="C386" s="164">
        <v>448</v>
      </c>
      <c r="D386" s="164"/>
      <c r="E386" s="109">
        <v>36892</v>
      </c>
      <c r="F386" s="165" t="s">
        <v>1009</v>
      </c>
      <c r="G386" s="107" t="s">
        <v>778</v>
      </c>
      <c r="H386" s="107" t="s">
        <v>674</v>
      </c>
      <c r="I386" s="220" t="s">
        <v>499</v>
      </c>
      <c r="J386" s="110">
        <v>45700</v>
      </c>
      <c r="K386" s="166" t="s">
        <v>1138</v>
      </c>
      <c r="L386" s="166" t="s">
        <v>1138</v>
      </c>
      <c r="M386" s="108"/>
    </row>
    <row r="387" spans="1:13" s="167" customFormat="1" ht="22.5" customHeight="1" x14ac:dyDescent="0.2">
      <c r="A387" s="107">
        <v>393</v>
      </c>
      <c r="B387" s="164" t="s">
        <v>598</v>
      </c>
      <c r="C387" s="164">
        <v>308</v>
      </c>
      <c r="D387" s="164"/>
      <c r="E387" s="109">
        <v>36893</v>
      </c>
      <c r="F387" s="165" t="s">
        <v>999</v>
      </c>
      <c r="G387" s="107" t="s">
        <v>691</v>
      </c>
      <c r="H387" s="107" t="s">
        <v>674</v>
      </c>
      <c r="I387" s="220" t="s">
        <v>499</v>
      </c>
      <c r="J387" s="110">
        <v>45800</v>
      </c>
      <c r="K387" s="166" t="s">
        <v>1138</v>
      </c>
      <c r="L387" s="166" t="s">
        <v>1137</v>
      </c>
      <c r="M387" s="108"/>
    </row>
    <row r="388" spans="1:13" s="167" customFormat="1" ht="22.5" customHeight="1" x14ac:dyDescent="0.2">
      <c r="A388" s="107">
        <v>394</v>
      </c>
      <c r="B388" s="164" t="s">
        <v>597</v>
      </c>
      <c r="C388" s="164">
        <v>120</v>
      </c>
      <c r="D388" s="164"/>
      <c r="E388" s="109">
        <v>36557</v>
      </c>
      <c r="F388" s="165" t="s">
        <v>726</v>
      </c>
      <c r="G388" s="107" t="s">
        <v>727</v>
      </c>
      <c r="H388" s="107" t="s">
        <v>674</v>
      </c>
      <c r="I388" s="220" t="s">
        <v>499</v>
      </c>
      <c r="J388" s="110">
        <v>45800</v>
      </c>
      <c r="K388" s="166" t="s">
        <v>1138</v>
      </c>
      <c r="L388" s="166" t="s">
        <v>1136</v>
      </c>
      <c r="M388" s="108"/>
    </row>
    <row r="389" spans="1:13" s="167" customFormat="1" ht="22.5" customHeight="1" x14ac:dyDescent="0.2">
      <c r="A389" s="107">
        <v>395</v>
      </c>
      <c r="B389" s="164" t="s">
        <v>596</v>
      </c>
      <c r="C389" s="164">
        <v>484</v>
      </c>
      <c r="D389" s="164"/>
      <c r="E389" s="109">
        <v>37291</v>
      </c>
      <c r="F389" s="165" t="s">
        <v>709</v>
      </c>
      <c r="G389" s="107" t="s">
        <v>708</v>
      </c>
      <c r="H389" s="107" t="s">
        <v>674</v>
      </c>
      <c r="I389" s="220" t="s">
        <v>499</v>
      </c>
      <c r="J389" s="110">
        <v>45800</v>
      </c>
      <c r="K389" s="166" t="s">
        <v>1138</v>
      </c>
      <c r="L389" s="166" t="s">
        <v>1135</v>
      </c>
      <c r="M389" s="108"/>
    </row>
    <row r="390" spans="1:13" s="167" customFormat="1" ht="22.5" customHeight="1" x14ac:dyDescent="0.2">
      <c r="A390" s="107">
        <v>396</v>
      </c>
      <c r="B390" s="164" t="s">
        <v>595</v>
      </c>
      <c r="C390" s="164">
        <v>411</v>
      </c>
      <c r="D390" s="164"/>
      <c r="E390" s="109">
        <v>36759</v>
      </c>
      <c r="F390" s="165" t="s">
        <v>1006</v>
      </c>
      <c r="G390" s="107" t="s">
        <v>271</v>
      </c>
      <c r="H390" s="107" t="s">
        <v>674</v>
      </c>
      <c r="I390" s="220" t="s">
        <v>499</v>
      </c>
      <c r="J390" s="110">
        <v>45900</v>
      </c>
      <c r="K390" s="166" t="s">
        <v>1138</v>
      </c>
      <c r="L390" s="166" t="s">
        <v>1134</v>
      </c>
      <c r="M390" s="108"/>
    </row>
    <row r="391" spans="1:13" s="167" customFormat="1" ht="22.5" customHeight="1" x14ac:dyDescent="0.2">
      <c r="A391" s="107">
        <v>397</v>
      </c>
      <c r="B391" s="164" t="s">
        <v>594</v>
      </c>
      <c r="C391" s="164">
        <v>214</v>
      </c>
      <c r="D391" s="164"/>
      <c r="E391" s="109">
        <v>36780</v>
      </c>
      <c r="F391" s="165" t="s">
        <v>734</v>
      </c>
      <c r="G391" s="107" t="s">
        <v>735</v>
      </c>
      <c r="H391" s="107" t="s">
        <v>674</v>
      </c>
      <c r="I391" s="220" t="s">
        <v>499</v>
      </c>
      <c r="J391" s="110">
        <v>50000</v>
      </c>
      <c r="K391" s="166" t="s">
        <v>1138</v>
      </c>
      <c r="L391" s="166" t="s">
        <v>1133</v>
      </c>
      <c r="M391" s="108"/>
    </row>
    <row r="392" spans="1:13" s="167" customFormat="1" ht="22.5" customHeight="1" x14ac:dyDescent="0.2">
      <c r="A392" s="107">
        <v>398</v>
      </c>
      <c r="B392" s="164" t="s">
        <v>593</v>
      </c>
      <c r="C392" s="164">
        <v>296</v>
      </c>
      <c r="D392" s="164"/>
      <c r="E392" s="109">
        <v>37792</v>
      </c>
      <c r="F392" s="165" t="s">
        <v>694</v>
      </c>
      <c r="G392" s="107" t="s">
        <v>691</v>
      </c>
      <c r="H392" s="107" t="s">
        <v>674</v>
      </c>
      <c r="I392" s="220" t="s">
        <v>499</v>
      </c>
      <c r="J392" s="110">
        <v>50000</v>
      </c>
      <c r="K392" s="166" t="s">
        <v>1138</v>
      </c>
      <c r="L392" s="166" t="s">
        <v>1132</v>
      </c>
      <c r="M392" s="108"/>
    </row>
    <row r="393" spans="1:13" s="167" customFormat="1" ht="22.5" customHeight="1" x14ac:dyDescent="0.2">
      <c r="A393" s="107">
        <v>399</v>
      </c>
      <c r="B393" s="164" t="s">
        <v>1425</v>
      </c>
      <c r="C393" s="164">
        <v>590</v>
      </c>
      <c r="D393" s="164"/>
      <c r="E393" s="109">
        <v>36709</v>
      </c>
      <c r="F393" s="165" t="s">
        <v>1037</v>
      </c>
      <c r="G393" s="107" t="s">
        <v>797</v>
      </c>
      <c r="H393" s="107" t="s">
        <v>674</v>
      </c>
      <c r="I393" s="220" t="s">
        <v>499</v>
      </c>
      <c r="J393" s="110">
        <v>50000</v>
      </c>
      <c r="K393" s="166" t="s">
        <v>1137</v>
      </c>
      <c r="L393" s="166" t="s">
        <v>1145</v>
      </c>
      <c r="M393" s="108"/>
    </row>
    <row r="394" spans="1:13" s="167" customFormat="1" ht="22.5" customHeight="1" x14ac:dyDescent="0.2">
      <c r="A394" s="107">
        <v>400</v>
      </c>
      <c r="B394" s="164" t="s">
        <v>1424</v>
      </c>
      <c r="C394" s="164">
        <v>538</v>
      </c>
      <c r="D394" s="164"/>
      <c r="E394" s="109">
        <v>36792</v>
      </c>
      <c r="F394" s="165" t="s">
        <v>1028</v>
      </c>
      <c r="G394" s="107" t="s">
        <v>1026</v>
      </c>
      <c r="H394" s="107" t="s">
        <v>674</v>
      </c>
      <c r="I394" s="220" t="s">
        <v>499</v>
      </c>
      <c r="J394" s="110">
        <v>50100</v>
      </c>
      <c r="K394" s="166" t="s">
        <v>1137</v>
      </c>
      <c r="L394" s="166" t="s">
        <v>1144</v>
      </c>
      <c r="M394" s="108"/>
    </row>
    <row r="395" spans="1:13" s="167" customFormat="1" ht="22.5" customHeight="1" x14ac:dyDescent="0.2">
      <c r="A395" s="107">
        <v>401</v>
      </c>
      <c r="B395" s="164" t="s">
        <v>592</v>
      </c>
      <c r="C395" s="164">
        <v>247</v>
      </c>
      <c r="D395" s="164"/>
      <c r="E395" s="109">
        <v>36999</v>
      </c>
      <c r="F395" s="165" t="s">
        <v>992</v>
      </c>
      <c r="G395" s="107" t="s">
        <v>763</v>
      </c>
      <c r="H395" s="107" t="s">
        <v>674</v>
      </c>
      <c r="I395" s="220" t="s">
        <v>499</v>
      </c>
      <c r="J395" s="110">
        <v>50108</v>
      </c>
      <c r="K395" s="166" t="s">
        <v>1137</v>
      </c>
      <c r="L395" s="166" t="s">
        <v>1143</v>
      </c>
      <c r="M395" s="108"/>
    </row>
    <row r="396" spans="1:13" s="167" customFormat="1" ht="22.5" customHeight="1" x14ac:dyDescent="0.2">
      <c r="A396" s="107">
        <v>402</v>
      </c>
      <c r="B396" s="164" t="s">
        <v>591</v>
      </c>
      <c r="C396" s="164">
        <v>55</v>
      </c>
      <c r="D396" s="164"/>
      <c r="E396" s="109">
        <v>37110</v>
      </c>
      <c r="F396" s="165" t="s">
        <v>971</v>
      </c>
      <c r="G396" s="107" t="s">
        <v>970</v>
      </c>
      <c r="H396" s="107" t="s">
        <v>674</v>
      </c>
      <c r="I396" s="220" t="s">
        <v>499</v>
      </c>
      <c r="J396" s="110">
        <v>50200</v>
      </c>
      <c r="K396" s="166" t="s">
        <v>1137</v>
      </c>
      <c r="L396" s="166" t="s">
        <v>1142</v>
      </c>
      <c r="M396" s="108"/>
    </row>
    <row r="397" spans="1:13" s="167" customFormat="1" ht="22.5" customHeight="1" x14ac:dyDescent="0.2">
      <c r="A397" s="107">
        <v>403</v>
      </c>
      <c r="B397" s="164" t="s">
        <v>590</v>
      </c>
      <c r="C397" s="164">
        <v>96</v>
      </c>
      <c r="D397" s="164"/>
      <c r="E397" s="109">
        <v>36960</v>
      </c>
      <c r="F397" s="165" t="s">
        <v>978</v>
      </c>
      <c r="G397" s="107" t="s">
        <v>723</v>
      </c>
      <c r="H397" s="107" t="s">
        <v>674</v>
      </c>
      <c r="I397" s="220" t="s">
        <v>499</v>
      </c>
      <c r="J397" s="110">
        <v>50200</v>
      </c>
      <c r="K397" s="166" t="s">
        <v>1137</v>
      </c>
      <c r="L397" s="166" t="s">
        <v>1141</v>
      </c>
      <c r="M397" s="108"/>
    </row>
    <row r="398" spans="1:13" s="167" customFormat="1" ht="22.5" customHeight="1" x14ac:dyDescent="0.2">
      <c r="A398" s="107">
        <v>404</v>
      </c>
      <c r="B398" s="164" t="s">
        <v>589</v>
      </c>
      <c r="C398" s="164">
        <v>194</v>
      </c>
      <c r="D398" s="164"/>
      <c r="E398" s="109">
        <v>37288</v>
      </c>
      <c r="F398" s="165" t="s">
        <v>986</v>
      </c>
      <c r="G398" s="107" t="s">
        <v>846</v>
      </c>
      <c r="H398" s="107" t="s">
        <v>674</v>
      </c>
      <c r="I398" s="220" t="s">
        <v>499</v>
      </c>
      <c r="J398" s="110">
        <v>50300</v>
      </c>
      <c r="K398" s="166" t="s">
        <v>1137</v>
      </c>
      <c r="L398" s="166" t="s">
        <v>1140</v>
      </c>
      <c r="M398" s="108"/>
    </row>
    <row r="399" spans="1:13" s="167" customFormat="1" ht="22.5" customHeight="1" x14ac:dyDescent="0.2">
      <c r="A399" s="107">
        <v>406</v>
      </c>
      <c r="B399" s="164" t="s">
        <v>588</v>
      </c>
      <c r="C399" s="164">
        <v>104</v>
      </c>
      <c r="D399" s="164"/>
      <c r="E399" s="109">
        <v>37470</v>
      </c>
      <c r="F399" s="165" t="s">
        <v>722</v>
      </c>
      <c r="G399" s="107" t="s">
        <v>723</v>
      </c>
      <c r="H399" s="107" t="s">
        <v>674</v>
      </c>
      <c r="I399" s="220" t="s">
        <v>499</v>
      </c>
      <c r="J399" s="110">
        <v>50500</v>
      </c>
      <c r="K399" s="166" t="s">
        <v>1137</v>
      </c>
      <c r="L399" s="166" t="s">
        <v>1139</v>
      </c>
      <c r="M399" s="108"/>
    </row>
    <row r="400" spans="1:13" s="167" customFormat="1" ht="22.5" customHeight="1" x14ac:dyDescent="0.2">
      <c r="A400" s="107">
        <v>407</v>
      </c>
      <c r="B400" s="164" t="s">
        <v>587</v>
      </c>
      <c r="C400" s="164">
        <v>272</v>
      </c>
      <c r="D400" s="164"/>
      <c r="E400" s="109">
        <v>36976</v>
      </c>
      <c r="F400" s="165" t="s">
        <v>738</v>
      </c>
      <c r="G400" s="107" t="s">
        <v>739</v>
      </c>
      <c r="H400" s="107" t="s">
        <v>674</v>
      </c>
      <c r="I400" s="220" t="s">
        <v>499</v>
      </c>
      <c r="J400" s="110">
        <v>50500</v>
      </c>
      <c r="K400" s="166" t="s">
        <v>1137</v>
      </c>
      <c r="L400" s="166" t="s">
        <v>1138</v>
      </c>
      <c r="M400" s="108"/>
    </row>
    <row r="401" spans="1:13" s="167" customFormat="1" ht="22.5" customHeight="1" x14ac:dyDescent="0.2">
      <c r="A401" s="107">
        <v>408</v>
      </c>
      <c r="B401" s="164" t="s">
        <v>586</v>
      </c>
      <c r="C401" s="164">
        <v>188</v>
      </c>
      <c r="D401" s="164"/>
      <c r="E401" s="109">
        <v>36663</v>
      </c>
      <c r="F401" s="165" t="s">
        <v>984</v>
      </c>
      <c r="G401" s="107" t="s">
        <v>846</v>
      </c>
      <c r="H401" s="107" t="s">
        <v>674</v>
      </c>
      <c r="I401" s="220" t="s">
        <v>499</v>
      </c>
      <c r="J401" s="110">
        <v>50500</v>
      </c>
      <c r="K401" s="166" t="s">
        <v>1137</v>
      </c>
      <c r="L401" s="166" t="s">
        <v>1137</v>
      </c>
      <c r="M401" s="108"/>
    </row>
    <row r="402" spans="1:13" s="167" customFormat="1" ht="22.5" customHeight="1" x14ac:dyDescent="0.2">
      <c r="A402" s="107">
        <v>409</v>
      </c>
      <c r="B402" s="164" t="s">
        <v>585</v>
      </c>
      <c r="C402" s="164">
        <v>157</v>
      </c>
      <c r="D402" s="164"/>
      <c r="E402" s="109">
        <v>36768</v>
      </c>
      <c r="F402" s="165" t="s">
        <v>981</v>
      </c>
      <c r="G402" s="107" t="s">
        <v>732</v>
      </c>
      <c r="H402" s="107" t="s">
        <v>674</v>
      </c>
      <c r="I402" s="220" t="s">
        <v>499</v>
      </c>
      <c r="J402" s="110">
        <v>50512</v>
      </c>
      <c r="K402" s="166" t="s">
        <v>1137</v>
      </c>
      <c r="L402" s="166" t="s">
        <v>1136</v>
      </c>
      <c r="M402" s="108"/>
    </row>
    <row r="403" spans="1:13" s="167" customFormat="1" ht="22.5" customHeight="1" x14ac:dyDescent="0.2">
      <c r="A403" s="107">
        <v>410</v>
      </c>
      <c r="B403" s="164" t="s">
        <v>584</v>
      </c>
      <c r="C403" s="164">
        <v>164</v>
      </c>
      <c r="D403" s="164"/>
      <c r="E403" s="109">
        <v>36850</v>
      </c>
      <c r="F403" s="165" t="s">
        <v>982</v>
      </c>
      <c r="G403" s="107" t="s">
        <v>732</v>
      </c>
      <c r="H403" s="107" t="s">
        <v>674</v>
      </c>
      <c r="I403" s="220" t="s">
        <v>499</v>
      </c>
      <c r="J403" s="110">
        <v>50512</v>
      </c>
      <c r="K403" s="166" t="s">
        <v>1137</v>
      </c>
      <c r="L403" s="166" t="s">
        <v>1135</v>
      </c>
      <c r="M403" s="108"/>
    </row>
    <row r="404" spans="1:13" s="167" customFormat="1" ht="22.5" customHeight="1" x14ac:dyDescent="0.2">
      <c r="A404" s="107">
        <v>411</v>
      </c>
      <c r="B404" s="164" t="s">
        <v>583</v>
      </c>
      <c r="C404" s="164">
        <v>251</v>
      </c>
      <c r="D404" s="164"/>
      <c r="E404" s="109">
        <v>37036</v>
      </c>
      <c r="F404" s="165" t="s">
        <v>993</v>
      </c>
      <c r="G404" s="107" t="s">
        <v>737</v>
      </c>
      <c r="H404" s="107" t="s">
        <v>674</v>
      </c>
      <c r="I404" s="220" t="s">
        <v>499</v>
      </c>
      <c r="J404" s="110">
        <v>50600</v>
      </c>
      <c r="K404" s="166" t="s">
        <v>1137</v>
      </c>
      <c r="L404" s="166" t="s">
        <v>1134</v>
      </c>
      <c r="M404" s="108"/>
    </row>
    <row r="405" spans="1:13" s="167" customFormat="1" ht="22.5" customHeight="1" x14ac:dyDescent="0.2">
      <c r="A405" s="107">
        <v>412</v>
      </c>
      <c r="B405" s="164" t="s">
        <v>582</v>
      </c>
      <c r="C405" s="164">
        <v>254</v>
      </c>
      <c r="D405" s="164"/>
      <c r="E405" s="109">
        <v>37464</v>
      </c>
      <c r="F405" s="165" t="s">
        <v>994</v>
      </c>
      <c r="G405" s="107" t="s">
        <v>737</v>
      </c>
      <c r="H405" s="107" t="s">
        <v>674</v>
      </c>
      <c r="I405" s="220" t="s">
        <v>499</v>
      </c>
      <c r="J405" s="110">
        <v>50600</v>
      </c>
      <c r="K405" s="166" t="s">
        <v>1137</v>
      </c>
      <c r="L405" s="166" t="s">
        <v>1133</v>
      </c>
      <c r="M405" s="108"/>
    </row>
    <row r="406" spans="1:13" s="167" customFormat="1" ht="22.5" customHeight="1" x14ac:dyDescent="0.2">
      <c r="A406" s="107">
        <v>413</v>
      </c>
      <c r="B406" s="164" t="s">
        <v>581</v>
      </c>
      <c r="C406" s="164">
        <v>129</v>
      </c>
      <c r="D406" s="164"/>
      <c r="E406" s="109">
        <v>37144</v>
      </c>
      <c r="F406" s="165" t="s">
        <v>730</v>
      </c>
      <c r="G406" s="107" t="s">
        <v>727</v>
      </c>
      <c r="H406" s="107" t="s">
        <v>674</v>
      </c>
      <c r="I406" s="220" t="s">
        <v>499</v>
      </c>
      <c r="J406" s="110">
        <v>50700</v>
      </c>
      <c r="K406" s="166" t="s">
        <v>1137</v>
      </c>
      <c r="L406" s="166" t="s">
        <v>1132</v>
      </c>
      <c r="M406" s="108"/>
    </row>
    <row r="407" spans="1:13" s="167" customFormat="1" ht="22.5" customHeight="1" x14ac:dyDescent="0.2">
      <c r="A407" s="107">
        <v>414</v>
      </c>
      <c r="B407" s="164" t="s">
        <v>1423</v>
      </c>
      <c r="C407" s="164">
        <v>297</v>
      </c>
      <c r="D407" s="164"/>
      <c r="E407" s="109">
        <v>37790</v>
      </c>
      <c r="F407" s="165" t="s">
        <v>996</v>
      </c>
      <c r="G407" s="107" t="s">
        <v>691</v>
      </c>
      <c r="H407" s="107" t="s">
        <v>674</v>
      </c>
      <c r="I407" s="220" t="s">
        <v>499</v>
      </c>
      <c r="J407" s="110">
        <v>50800</v>
      </c>
      <c r="K407" s="166" t="s">
        <v>1136</v>
      </c>
      <c r="L407" s="166" t="s">
        <v>1144</v>
      </c>
      <c r="M407" s="108"/>
    </row>
    <row r="408" spans="1:13" s="167" customFormat="1" ht="22.5" customHeight="1" x14ac:dyDescent="0.2">
      <c r="A408" s="107">
        <v>415</v>
      </c>
      <c r="B408" s="164" t="s">
        <v>580</v>
      </c>
      <c r="C408" s="164">
        <v>314</v>
      </c>
      <c r="D408" s="164"/>
      <c r="E408" s="109">
        <v>37157</v>
      </c>
      <c r="F408" s="165" t="s">
        <v>1000</v>
      </c>
      <c r="G408" s="107" t="s">
        <v>691</v>
      </c>
      <c r="H408" s="107" t="s">
        <v>674</v>
      </c>
      <c r="I408" s="220" t="s">
        <v>499</v>
      </c>
      <c r="J408" s="110">
        <v>50800</v>
      </c>
      <c r="K408" s="166" t="s">
        <v>1136</v>
      </c>
      <c r="L408" s="166" t="s">
        <v>1143</v>
      </c>
      <c r="M408" s="108"/>
    </row>
    <row r="409" spans="1:13" s="167" customFormat="1" ht="22.5" customHeight="1" x14ac:dyDescent="0.2">
      <c r="A409" s="107">
        <v>416</v>
      </c>
      <c r="B409" s="164" t="s">
        <v>579</v>
      </c>
      <c r="C409" s="164">
        <v>273</v>
      </c>
      <c r="D409" s="164"/>
      <c r="E409" s="109">
        <v>37312</v>
      </c>
      <c r="F409" s="165" t="s">
        <v>740</v>
      </c>
      <c r="G409" s="107" t="s">
        <v>739</v>
      </c>
      <c r="H409" s="107" t="s">
        <v>674</v>
      </c>
      <c r="I409" s="220" t="s">
        <v>499</v>
      </c>
      <c r="J409" s="110">
        <v>50800</v>
      </c>
      <c r="K409" s="166" t="s">
        <v>1136</v>
      </c>
      <c r="L409" s="166" t="s">
        <v>1142</v>
      </c>
      <c r="M409" s="108"/>
    </row>
    <row r="410" spans="1:13" s="167" customFormat="1" ht="22.5" customHeight="1" x14ac:dyDescent="0.2">
      <c r="A410" s="107">
        <v>417</v>
      </c>
      <c r="B410" s="164" t="s">
        <v>578</v>
      </c>
      <c r="C410" s="164">
        <v>58</v>
      </c>
      <c r="D410" s="164"/>
      <c r="E410" s="109">
        <v>36944</v>
      </c>
      <c r="F410" s="165" t="s">
        <v>972</v>
      </c>
      <c r="G410" s="107" t="s">
        <v>970</v>
      </c>
      <c r="H410" s="107" t="s">
        <v>674</v>
      </c>
      <c r="I410" s="220" t="s">
        <v>499</v>
      </c>
      <c r="J410" s="110">
        <v>50800</v>
      </c>
      <c r="K410" s="166" t="s">
        <v>1136</v>
      </c>
      <c r="L410" s="166" t="s">
        <v>1141</v>
      </c>
      <c r="M410" s="108"/>
    </row>
    <row r="411" spans="1:13" s="167" customFormat="1" ht="22.5" customHeight="1" x14ac:dyDescent="0.2">
      <c r="A411" s="107">
        <v>418</v>
      </c>
      <c r="B411" s="164" t="s">
        <v>577</v>
      </c>
      <c r="C411" s="164">
        <v>449</v>
      </c>
      <c r="D411" s="164"/>
      <c r="E411" s="109">
        <v>37447</v>
      </c>
      <c r="F411" s="165" t="s">
        <v>1010</v>
      </c>
      <c r="G411" s="107" t="s">
        <v>778</v>
      </c>
      <c r="H411" s="107" t="s">
        <v>674</v>
      </c>
      <c r="I411" s="220" t="s">
        <v>499</v>
      </c>
      <c r="J411" s="110">
        <v>50800</v>
      </c>
      <c r="K411" s="166" t="s">
        <v>1136</v>
      </c>
      <c r="L411" s="166" t="s">
        <v>1140</v>
      </c>
      <c r="M411" s="108"/>
    </row>
    <row r="412" spans="1:13" s="167" customFormat="1" ht="22.5" customHeight="1" x14ac:dyDescent="0.2">
      <c r="A412" s="107">
        <v>419</v>
      </c>
      <c r="B412" s="164" t="s">
        <v>576</v>
      </c>
      <c r="C412" s="164">
        <v>232</v>
      </c>
      <c r="D412" s="164"/>
      <c r="E412" s="109">
        <v>37027</v>
      </c>
      <c r="F412" s="165" t="s">
        <v>990</v>
      </c>
      <c r="G412" s="107" t="s">
        <v>763</v>
      </c>
      <c r="H412" s="107" t="s">
        <v>674</v>
      </c>
      <c r="I412" s="220" t="s">
        <v>499</v>
      </c>
      <c r="J412" s="110">
        <v>50845</v>
      </c>
      <c r="K412" s="166" t="s">
        <v>1136</v>
      </c>
      <c r="L412" s="166" t="s">
        <v>1139</v>
      </c>
      <c r="M412" s="108"/>
    </row>
    <row r="413" spans="1:13" s="167" customFormat="1" ht="22.5" customHeight="1" x14ac:dyDescent="0.2">
      <c r="A413" s="107">
        <v>420</v>
      </c>
      <c r="B413" s="164" t="s">
        <v>575</v>
      </c>
      <c r="C413" s="164">
        <v>187</v>
      </c>
      <c r="D413" s="164"/>
      <c r="E413" s="109">
        <v>36718</v>
      </c>
      <c r="F413" s="165" t="s">
        <v>983</v>
      </c>
      <c r="G413" s="107" t="s">
        <v>846</v>
      </c>
      <c r="H413" s="107" t="s">
        <v>674</v>
      </c>
      <c r="I413" s="220" t="s">
        <v>499</v>
      </c>
      <c r="J413" s="110">
        <v>50900</v>
      </c>
      <c r="K413" s="166" t="s">
        <v>1136</v>
      </c>
      <c r="L413" s="166" t="s">
        <v>1138</v>
      </c>
      <c r="M413" s="108"/>
    </row>
    <row r="414" spans="1:13" s="167" customFormat="1" ht="22.5" customHeight="1" x14ac:dyDescent="0.2">
      <c r="A414" s="107">
        <v>421</v>
      </c>
      <c r="B414" s="164" t="s">
        <v>574</v>
      </c>
      <c r="C414" s="164">
        <v>224</v>
      </c>
      <c r="D414" s="164"/>
      <c r="E414" s="109">
        <v>36888</v>
      </c>
      <c r="F414" s="165" t="s">
        <v>988</v>
      </c>
      <c r="G414" s="107" t="s">
        <v>761</v>
      </c>
      <c r="H414" s="107" t="s">
        <v>674</v>
      </c>
      <c r="I414" s="220" t="s">
        <v>499</v>
      </c>
      <c r="J414" s="110">
        <v>50900</v>
      </c>
      <c r="K414" s="166" t="s">
        <v>1136</v>
      </c>
      <c r="L414" s="166" t="s">
        <v>1137</v>
      </c>
      <c r="M414" s="108"/>
    </row>
    <row r="415" spans="1:13" s="167" customFormat="1" ht="22.5" customHeight="1" x14ac:dyDescent="0.2">
      <c r="A415" s="107">
        <v>422</v>
      </c>
      <c r="B415" s="164" t="s">
        <v>573</v>
      </c>
      <c r="C415" s="164">
        <v>471</v>
      </c>
      <c r="D415" s="164"/>
      <c r="E415" s="109">
        <v>36718</v>
      </c>
      <c r="F415" s="165" t="s">
        <v>1017</v>
      </c>
      <c r="G415" s="107" t="s">
        <v>1012</v>
      </c>
      <c r="H415" s="107" t="s">
        <v>674</v>
      </c>
      <c r="I415" s="220" t="s">
        <v>499</v>
      </c>
      <c r="J415" s="110">
        <v>50900</v>
      </c>
      <c r="K415" s="166" t="s">
        <v>1136</v>
      </c>
      <c r="L415" s="166" t="s">
        <v>1136</v>
      </c>
      <c r="M415" s="108"/>
    </row>
    <row r="416" spans="1:13" s="167" customFormat="1" ht="22.5" customHeight="1" x14ac:dyDescent="0.2">
      <c r="A416" s="107">
        <v>423</v>
      </c>
      <c r="B416" s="164" t="s">
        <v>572</v>
      </c>
      <c r="C416" s="164">
        <v>300</v>
      </c>
      <c r="D416" s="164"/>
      <c r="E416" s="109">
        <v>37087</v>
      </c>
      <c r="F416" s="165" t="s">
        <v>998</v>
      </c>
      <c r="G416" s="107" t="s">
        <v>691</v>
      </c>
      <c r="H416" s="107" t="s">
        <v>674</v>
      </c>
      <c r="I416" s="220" t="s">
        <v>499</v>
      </c>
      <c r="J416" s="110">
        <v>51000</v>
      </c>
      <c r="K416" s="166" t="s">
        <v>1136</v>
      </c>
      <c r="L416" s="166" t="s">
        <v>1135</v>
      </c>
      <c r="M416" s="108"/>
    </row>
    <row r="417" spans="1:13" s="167" customFormat="1" ht="22.5" customHeight="1" x14ac:dyDescent="0.2">
      <c r="A417" s="107">
        <v>424</v>
      </c>
      <c r="B417" s="164" t="s">
        <v>571</v>
      </c>
      <c r="C417" s="164">
        <v>290</v>
      </c>
      <c r="D417" s="164"/>
      <c r="E417" s="109">
        <v>37272</v>
      </c>
      <c r="F417" s="165" t="s">
        <v>690</v>
      </c>
      <c r="G417" s="107" t="s">
        <v>691</v>
      </c>
      <c r="H417" s="107" t="s">
        <v>674</v>
      </c>
      <c r="I417" s="220" t="s">
        <v>499</v>
      </c>
      <c r="J417" s="110">
        <v>51000</v>
      </c>
      <c r="K417" s="166" t="s">
        <v>1136</v>
      </c>
      <c r="L417" s="166" t="s">
        <v>1134</v>
      </c>
      <c r="M417" s="108"/>
    </row>
    <row r="418" spans="1:13" s="167" customFormat="1" ht="22.5" customHeight="1" x14ac:dyDescent="0.2">
      <c r="A418" s="107">
        <v>425</v>
      </c>
      <c r="B418" s="164" t="s">
        <v>570</v>
      </c>
      <c r="C418" s="164">
        <v>680</v>
      </c>
      <c r="D418" s="164"/>
      <c r="E418" s="109">
        <v>36703</v>
      </c>
      <c r="F418" s="165" t="s">
        <v>715</v>
      </c>
      <c r="G418" s="107" t="s">
        <v>716</v>
      </c>
      <c r="H418" s="107" t="s">
        <v>674</v>
      </c>
      <c r="I418" s="220" t="s">
        <v>499</v>
      </c>
      <c r="J418" s="110">
        <v>51000</v>
      </c>
      <c r="K418" s="166" t="s">
        <v>1136</v>
      </c>
      <c r="L418" s="166" t="s">
        <v>1133</v>
      </c>
      <c r="M418" s="108"/>
    </row>
    <row r="419" spans="1:13" s="167" customFormat="1" ht="22.5" customHeight="1" x14ac:dyDescent="0.2">
      <c r="A419" s="107">
        <v>426</v>
      </c>
      <c r="B419" s="164" t="s">
        <v>569</v>
      </c>
      <c r="C419" s="164">
        <v>60</v>
      </c>
      <c r="D419" s="164"/>
      <c r="E419" s="109">
        <v>37445</v>
      </c>
      <c r="F419" s="165" t="s">
        <v>974</v>
      </c>
      <c r="G419" s="107" t="s">
        <v>970</v>
      </c>
      <c r="H419" s="107" t="s">
        <v>674</v>
      </c>
      <c r="I419" s="220" t="s">
        <v>499</v>
      </c>
      <c r="J419" s="110">
        <v>51000</v>
      </c>
      <c r="K419" s="166" t="s">
        <v>1136</v>
      </c>
      <c r="L419" s="166" t="s">
        <v>1132</v>
      </c>
      <c r="M419" s="108"/>
    </row>
    <row r="420" spans="1:13" s="167" customFormat="1" ht="22.5" customHeight="1" x14ac:dyDescent="0.2">
      <c r="A420" s="107">
        <v>427</v>
      </c>
      <c r="B420" s="164" t="s">
        <v>1422</v>
      </c>
      <c r="C420" s="164">
        <v>522</v>
      </c>
      <c r="D420" s="164"/>
      <c r="E420" s="109">
        <v>37246</v>
      </c>
      <c r="F420" s="165" t="s">
        <v>1022</v>
      </c>
      <c r="G420" s="107" t="s">
        <v>786</v>
      </c>
      <c r="H420" s="107" t="s">
        <v>674</v>
      </c>
      <c r="I420" s="220" t="s">
        <v>499</v>
      </c>
      <c r="J420" s="110">
        <v>51000</v>
      </c>
      <c r="K420" s="166" t="s">
        <v>1135</v>
      </c>
      <c r="L420" s="166" t="s">
        <v>1144</v>
      </c>
      <c r="M420" s="108"/>
    </row>
    <row r="421" spans="1:13" s="167" customFormat="1" ht="22.5" customHeight="1" x14ac:dyDescent="0.2">
      <c r="A421" s="107">
        <v>428</v>
      </c>
      <c r="B421" s="164" t="s">
        <v>214</v>
      </c>
      <c r="C421" s="164">
        <v>550</v>
      </c>
      <c r="D421" s="164"/>
      <c r="E421" s="109">
        <v>37168</v>
      </c>
      <c r="F421" s="165" t="s">
        <v>1031</v>
      </c>
      <c r="G421" s="107" t="s">
        <v>1026</v>
      </c>
      <c r="H421" s="107" t="s">
        <v>674</v>
      </c>
      <c r="I421" s="220" t="s">
        <v>499</v>
      </c>
      <c r="J421" s="110">
        <v>51000</v>
      </c>
      <c r="K421" s="166" t="s">
        <v>1135</v>
      </c>
      <c r="L421" s="166" t="s">
        <v>1143</v>
      </c>
      <c r="M421" s="108"/>
    </row>
    <row r="422" spans="1:13" s="167" customFormat="1" ht="22.5" customHeight="1" x14ac:dyDescent="0.2">
      <c r="A422" s="107">
        <v>429</v>
      </c>
      <c r="B422" s="164" t="s">
        <v>213</v>
      </c>
      <c r="C422" s="164">
        <v>605</v>
      </c>
      <c r="D422" s="164"/>
      <c r="E422" s="109">
        <v>37544</v>
      </c>
      <c r="F422" s="165" t="s">
        <v>1039</v>
      </c>
      <c r="G422" s="107" t="s">
        <v>713</v>
      </c>
      <c r="H422" s="107" t="s">
        <v>674</v>
      </c>
      <c r="I422" s="220" t="s">
        <v>499</v>
      </c>
      <c r="J422" s="110">
        <v>51000</v>
      </c>
      <c r="K422" s="166" t="s">
        <v>1135</v>
      </c>
      <c r="L422" s="166" t="s">
        <v>1142</v>
      </c>
      <c r="M422" s="108"/>
    </row>
    <row r="423" spans="1:13" s="167" customFormat="1" ht="22.5" customHeight="1" x14ac:dyDescent="0.2">
      <c r="A423" s="107">
        <v>430</v>
      </c>
      <c r="B423" s="164" t="s">
        <v>212</v>
      </c>
      <c r="C423" s="164">
        <v>464</v>
      </c>
      <c r="D423" s="164"/>
      <c r="E423" s="109">
        <v>36626</v>
      </c>
      <c r="F423" s="165" t="s">
        <v>1011</v>
      </c>
      <c r="G423" s="107" t="s">
        <v>1012</v>
      </c>
      <c r="H423" s="107" t="s">
        <v>674</v>
      </c>
      <c r="I423" s="220" t="s">
        <v>499</v>
      </c>
      <c r="J423" s="110">
        <v>51100</v>
      </c>
      <c r="K423" s="166" t="s">
        <v>1135</v>
      </c>
      <c r="L423" s="166" t="s">
        <v>1141</v>
      </c>
      <c r="M423" s="108"/>
    </row>
    <row r="424" spans="1:13" s="167" customFormat="1" ht="22.5" customHeight="1" x14ac:dyDescent="0.2">
      <c r="A424" s="107">
        <v>431</v>
      </c>
      <c r="B424" s="164" t="s">
        <v>211</v>
      </c>
      <c r="C424" s="164">
        <v>666</v>
      </c>
      <c r="D424" s="164"/>
      <c r="E424" s="109">
        <v>36566</v>
      </c>
      <c r="F424" s="165" t="s">
        <v>1041</v>
      </c>
      <c r="G424" s="107" t="s">
        <v>805</v>
      </c>
      <c r="H424" s="107" t="s">
        <v>674</v>
      </c>
      <c r="I424" s="220" t="s">
        <v>499</v>
      </c>
      <c r="J424" s="110">
        <v>51226</v>
      </c>
      <c r="K424" s="166" t="s">
        <v>1135</v>
      </c>
      <c r="L424" s="166" t="s">
        <v>1140</v>
      </c>
      <c r="M424" s="108"/>
    </row>
    <row r="425" spans="1:13" s="167" customFormat="1" ht="22.5" customHeight="1" x14ac:dyDescent="0.2">
      <c r="A425" s="107">
        <v>432</v>
      </c>
      <c r="B425" s="164" t="s">
        <v>210</v>
      </c>
      <c r="C425" s="164">
        <v>429</v>
      </c>
      <c r="D425" s="164"/>
      <c r="E425" s="109">
        <v>37050</v>
      </c>
      <c r="F425" s="165" t="s">
        <v>1007</v>
      </c>
      <c r="G425" s="107" t="s">
        <v>888</v>
      </c>
      <c r="H425" s="107" t="s">
        <v>674</v>
      </c>
      <c r="I425" s="220" t="s">
        <v>499</v>
      </c>
      <c r="J425" s="110">
        <v>51300</v>
      </c>
      <c r="K425" s="166" t="s">
        <v>1135</v>
      </c>
      <c r="L425" s="166" t="s">
        <v>1139</v>
      </c>
      <c r="M425" s="108"/>
    </row>
    <row r="426" spans="1:13" s="167" customFormat="1" ht="22.5" customHeight="1" x14ac:dyDescent="0.2">
      <c r="A426" s="107">
        <v>433</v>
      </c>
      <c r="B426" s="164" t="s">
        <v>209</v>
      </c>
      <c r="C426" s="164">
        <v>278</v>
      </c>
      <c r="D426" s="164"/>
      <c r="E426" s="109">
        <v>37904</v>
      </c>
      <c r="F426" s="165" t="s">
        <v>741</v>
      </c>
      <c r="G426" s="107" t="s">
        <v>739</v>
      </c>
      <c r="H426" s="107" t="s">
        <v>674</v>
      </c>
      <c r="I426" s="220" t="s">
        <v>499</v>
      </c>
      <c r="J426" s="110">
        <v>51500</v>
      </c>
      <c r="K426" s="166" t="s">
        <v>1135</v>
      </c>
      <c r="L426" s="166" t="s">
        <v>1138</v>
      </c>
      <c r="M426" s="108"/>
    </row>
    <row r="427" spans="1:13" s="167" customFormat="1" ht="22.5" customHeight="1" x14ac:dyDescent="0.2">
      <c r="A427" s="107">
        <v>434</v>
      </c>
      <c r="B427" s="164" t="s">
        <v>208</v>
      </c>
      <c r="C427" s="164">
        <v>285</v>
      </c>
      <c r="D427" s="164"/>
      <c r="E427" s="109">
        <v>37450</v>
      </c>
      <c r="F427" s="165" t="s">
        <v>742</v>
      </c>
      <c r="G427" s="107" t="s">
        <v>691</v>
      </c>
      <c r="H427" s="107" t="s">
        <v>674</v>
      </c>
      <c r="I427" s="220" t="s">
        <v>499</v>
      </c>
      <c r="J427" s="110">
        <v>51500</v>
      </c>
      <c r="K427" s="166" t="s">
        <v>1135</v>
      </c>
      <c r="L427" s="166" t="s">
        <v>1137</v>
      </c>
      <c r="M427" s="108"/>
    </row>
    <row r="428" spans="1:13" s="167" customFormat="1" ht="22.5" customHeight="1" x14ac:dyDescent="0.2">
      <c r="A428" s="107">
        <v>435</v>
      </c>
      <c r="B428" s="164" t="s">
        <v>207</v>
      </c>
      <c r="C428" s="164">
        <v>286</v>
      </c>
      <c r="D428" s="164"/>
      <c r="E428" s="109">
        <v>37260</v>
      </c>
      <c r="F428" s="165" t="s">
        <v>743</v>
      </c>
      <c r="G428" s="107" t="s">
        <v>691</v>
      </c>
      <c r="H428" s="107" t="s">
        <v>674</v>
      </c>
      <c r="I428" s="220" t="s">
        <v>499</v>
      </c>
      <c r="J428" s="110">
        <v>51500</v>
      </c>
      <c r="K428" s="166" t="s">
        <v>1135</v>
      </c>
      <c r="L428" s="166" t="s">
        <v>1136</v>
      </c>
      <c r="M428" s="108"/>
    </row>
    <row r="429" spans="1:13" s="167" customFormat="1" ht="22.5" customHeight="1" x14ac:dyDescent="0.2">
      <c r="A429" s="107">
        <v>436</v>
      </c>
      <c r="B429" s="164" t="s">
        <v>206</v>
      </c>
      <c r="C429" s="164">
        <v>393</v>
      </c>
      <c r="D429" s="164"/>
      <c r="E429" s="109">
        <v>37015</v>
      </c>
      <c r="F429" s="165" t="s">
        <v>702</v>
      </c>
      <c r="G429" s="107" t="s">
        <v>271</v>
      </c>
      <c r="H429" s="107" t="s">
        <v>674</v>
      </c>
      <c r="I429" s="220" t="s">
        <v>499</v>
      </c>
      <c r="J429" s="110">
        <v>51500</v>
      </c>
      <c r="K429" s="166" t="s">
        <v>1135</v>
      </c>
      <c r="L429" s="166" t="s">
        <v>1135</v>
      </c>
      <c r="M429" s="108"/>
    </row>
    <row r="430" spans="1:13" s="167" customFormat="1" ht="22.5" customHeight="1" x14ac:dyDescent="0.2">
      <c r="A430" s="107">
        <v>437</v>
      </c>
      <c r="B430" s="164" t="s">
        <v>205</v>
      </c>
      <c r="C430" s="164">
        <v>536</v>
      </c>
      <c r="D430" s="164"/>
      <c r="E430" s="109">
        <v>36780</v>
      </c>
      <c r="F430" s="165" t="s">
        <v>1025</v>
      </c>
      <c r="G430" s="107" t="s">
        <v>1026</v>
      </c>
      <c r="H430" s="107" t="s">
        <v>674</v>
      </c>
      <c r="I430" s="220" t="s">
        <v>499</v>
      </c>
      <c r="J430" s="110">
        <v>51500</v>
      </c>
      <c r="K430" s="166" t="s">
        <v>1135</v>
      </c>
      <c r="L430" s="166" t="s">
        <v>1134</v>
      </c>
      <c r="M430" s="108"/>
    </row>
    <row r="431" spans="1:13" s="167" customFormat="1" ht="22.5" customHeight="1" x14ac:dyDescent="0.2">
      <c r="A431" s="107">
        <v>438</v>
      </c>
      <c r="B431" s="164" t="s">
        <v>204</v>
      </c>
      <c r="C431" s="164">
        <v>553</v>
      </c>
      <c r="D431" s="164"/>
      <c r="E431" s="109">
        <v>36536</v>
      </c>
      <c r="F431" s="165" t="s">
        <v>1032</v>
      </c>
      <c r="G431" s="107" t="s">
        <v>1026</v>
      </c>
      <c r="H431" s="107" t="s">
        <v>674</v>
      </c>
      <c r="I431" s="220" t="s">
        <v>499</v>
      </c>
      <c r="J431" s="110">
        <v>51500</v>
      </c>
      <c r="K431" s="166" t="s">
        <v>1135</v>
      </c>
      <c r="L431" s="166" t="s">
        <v>1133</v>
      </c>
      <c r="M431" s="108"/>
    </row>
    <row r="432" spans="1:13" s="167" customFormat="1" ht="22.5" customHeight="1" x14ac:dyDescent="0.2">
      <c r="A432" s="107">
        <v>439</v>
      </c>
      <c r="B432" s="164" t="s">
        <v>203</v>
      </c>
      <c r="C432" s="164">
        <v>293</v>
      </c>
      <c r="D432" s="164"/>
      <c r="E432" s="109">
        <v>37450</v>
      </c>
      <c r="F432" s="165" t="s">
        <v>692</v>
      </c>
      <c r="G432" s="107" t="s">
        <v>691</v>
      </c>
      <c r="H432" s="107" t="s">
        <v>674</v>
      </c>
      <c r="I432" s="220" t="s">
        <v>499</v>
      </c>
      <c r="J432" s="110">
        <v>51600</v>
      </c>
      <c r="K432" s="166" t="s">
        <v>1135</v>
      </c>
      <c r="L432" s="166" t="s">
        <v>1132</v>
      </c>
      <c r="M432" s="108"/>
    </row>
    <row r="433" spans="1:13" s="167" customFormat="1" ht="22.5" customHeight="1" x14ac:dyDescent="0.2">
      <c r="A433" s="107">
        <v>440</v>
      </c>
      <c r="B433" s="164" t="s">
        <v>1296</v>
      </c>
      <c r="C433" s="164">
        <v>473</v>
      </c>
      <c r="D433" s="164"/>
      <c r="E433" s="109">
        <v>36706</v>
      </c>
      <c r="F433" s="165" t="s">
        <v>705</v>
      </c>
      <c r="G433" s="107" t="s">
        <v>706</v>
      </c>
      <c r="H433" s="107" t="s">
        <v>674</v>
      </c>
      <c r="I433" s="220" t="s">
        <v>499</v>
      </c>
      <c r="J433" s="110">
        <v>51700</v>
      </c>
      <c r="K433" s="166" t="s">
        <v>1134</v>
      </c>
      <c r="L433" s="166" t="s">
        <v>1144</v>
      </c>
      <c r="M433" s="108"/>
    </row>
    <row r="434" spans="1:13" s="167" customFormat="1" ht="22.5" customHeight="1" x14ac:dyDescent="0.2">
      <c r="A434" s="107">
        <v>441</v>
      </c>
      <c r="B434" s="164" t="s">
        <v>202</v>
      </c>
      <c r="C434" s="164">
        <v>298</v>
      </c>
      <c r="D434" s="164"/>
      <c r="E434" s="109">
        <v>36988</v>
      </c>
      <c r="F434" s="165" t="s">
        <v>997</v>
      </c>
      <c r="G434" s="107" t="s">
        <v>691</v>
      </c>
      <c r="H434" s="107" t="s">
        <v>674</v>
      </c>
      <c r="I434" s="220" t="s">
        <v>499</v>
      </c>
      <c r="J434" s="110">
        <v>52000</v>
      </c>
      <c r="K434" s="166" t="s">
        <v>1134</v>
      </c>
      <c r="L434" s="166" t="s">
        <v>1143</v>
      </c>
      <c r="M434" s="108"/>
    </row>
    <row r="435" spans="1:13" s="167" customFormat="1" ht="22.5" customHeight="1" x14ac:dyDescent="0.2">
      <c r="A435" s="107">
        <v>442</v>
      </c>
      <c r="B435" s="164" t="s">
        <v>201</v>
      </c>
      <c r="C435" s="164">
        <v>546</v>
      </c>
      <c r="D435" s="164"/>
      <c r="E435" s="109">
        <v>36766</v>
      </c>
      <c r="F435" s="165" t="s">
        <v>1030</v>
      </c>
      <c r="G435" s="107" t="s">
        <v>1026</v>
      </c>
      <c r="H435" s="107" t="s">
        <v>674</v>
      </c>
      <c r="I435" s="220" t="s">
        <v>499</v>
      </c>
      <c r="J435" s="110">
        <v>52000</v>
      </c>
      <c r="K435" s="166" t="s">
        <v>1134</v>
      </c>
      <c r="L435" s="166" t="s">
        <v>1142</v>
      </c>
      <c r="M435" s="108"/>
    </row>
    <row r="436" spans="1:13" s="167" customFormat="1" ht="22.5" customHeight="1" x14ac:dyDescent="0.2">
      <c r="A436" s="107">
        <v>443</v>
      </c>
      <c r="B436" s="164" t="s">
        <v>200</v>
      </c>
      <c r="C436" s="164">
        <v>585</v>
      </c>
      <c r="D436" s="164"/>
      <c r="E436" s="109">
        <v>37059</v>
      </c>
      <c r="F436" s="165" t="s">
        <v>1035</v>
      </c>
      <c r="G436" s="107" t="s">
        <v>794</v>
      </c>
      <c r="H436" s="107" t="s">
        <v>674</v>
      </c>
      <c r="I436" s="220" t="s">
        <v>499</v>
      </c>
      <c r="J436" s="110">
        <v>52000</v>
      </c>
      <c r="K436" s="166" t="s">
        <v>1134</v>
      </c>
      <c r="L436" s="166" t="s">
        <v>1141</v>
      </c>
      <c r="M436" s="108"/>
    </row>
    <row r="437" spans="1:13" s="167" customFormat="1" ht="22.5" customHeight="1" x14ac:dyDescent="0.2">
      <c r="A437" s="107">
        <v>444</v>
      </c>
      <c r="B437" s="164" t="s">
        <v>199</v>
      </c>
      <c r="C437" s="164">
        <v>587</v>
      </c>
      <c r="D437" s="164"/>
      <c r="E437" s="109">
        <v>37313</v>
      </c>
      <c r="F437" s="165" t="s">
        <v>1036</v>
      </c>
      <c r="G437" s="107" t="s">
        <v>794</v>
      </c>
      <c r="H437" s="107" t="s">
        <v>674</v>
      </c>
      <c r="I437" s="220" t="s">
        <v>499</v>
      </c>
      <c r="J437" s="110">
        <v>52000</v>
      </c>
      <c r="K437" s="166" t="s">
        <v>1134</v>
      </c>
      <c r="L437" s="166" t="s">
        <v>1140</v>
      </c>
      <c r="M437" s="108"/>
    </row>
    <row r="438" spans="1:13" s="167" customFormat="1" ht="22.5" customHeight="1" x14ac:dyDescent="0.2">
      <c r="A438" s="107">
        <v>445</v>
      </c>
      <c r="B438" s="164" t="s">
        <v>198</v>
      </c>
      <c r="C438" s="164">
        <v>738</v>
      </c>
      <c r="D438" s="164"/>
      <c r="E438" s="109">
        <v>36680</v>
      </c>
      <c r="F438" s="165" t="s">
        <v>1043</v>
      </c>
      <c r="G438" s="107" t="s">
        <v>929</v>
      </c>
      <c r="H438" s="107" t="s">
        <v>674</v>
      </c>
      <c r="I438" s="220" t="s">
        <v>499</v>
      </c>
      <c r="J438" s="110">
        <v>52000</v>
      </c>
      <c r="K438" s="166" t="s">
        <v>1134</v>
      </c>
      <c r="L438" s="166" t="s">
        <v>1139</v>
      </c>
      <c r="M438" s="108"/>
    </row>
    <row r="439" spans="1:13" s="167" customFormat="1" ht="22.5" customHeight="1" x14ac:dyDescent="0.2">
      <c r="A439" s="107">
        <v>446</v>
      </c>
      <c r="B439" s="164" t="s">
        <v>197</v>
      </c>
      <c r="C439" s="164">
        <v>291</v>
      </c>
      <c r="D439" s="164"/>
      <c r="E439" s="109">
        <v>37237</v>
      </c>
      <c r="F439" s="165" t="s">
        <v>1074</v>
      </c>
      <c r="G439" s="107" t="s">
        <v>691</v>
      </c>
      <c r="H439" s="107" t="s">
        <v>674</v>
      </c>
      <c r="I439" s="220" t="s">
        <v>499</v>
      </c>
      <c r="J439" s="110">
        <v>52300</v>
      </c>
      <c r="K439" s="166" t="s">
        <v>1134</v>
      </c>
      <c r="L439" s="166" t="s">
        <v>1138</v>
      </c>
      <c r="M439" s="108"/>
    </row>
    <row r="440" spans="1:13" s="167" customFormat="1" ht="22.5" customHeight="1" x14ac:dyDescent="0.2">
      <c r="A440" s="107">
        <v>447</v>
      </c>
      <c r="B440" s="164" t="s">
        <v>196</v>
      </c>
      <c r="C440" s="164">
        <v>310</v>
      </c>
      <c r="D440" s="164"/>
      <c r="E440" s="109">
        <v>37799</v>
      </c>
      <c r="F440" s="165" t="s">
        <v>697</v>
      </c>
      <c r="G440" s="107" t="s">
        <v>691</v>
      </c>
      <c r="H440" s="107" t="s">
        <v>674</v>
      </c>
      <c r="I440" s="220" t="s">
        <v>499</v>
      </c>
      <c r="J440" s="110">
        <v>52500</v>
      </c>
      <c r="K440" s="166" t="s">
        <v>1134</v>
      </c>
      <c r="L440" s="166" t="s">
        <v>1137</v>
      </c>
      <c r="M440" s="108"/>
    </row>
    <row r="441" spans="1:13" s="167" customFormat="1" ht="22.5" customHeight="1" x14ac:dyDescent="0.2">
      <c r="A441" s="107">
        <v>448</v>
      </c>
      <c r="B441" s="164" t="s">
        <v>195</v>
      </c>
      <c r="C441" s="164">
        <v>311</v>
      </c>
      <c r="D441" s="164"/>
      <c r="E441" s="109">
        <v>37525</v>
      </c>
      <c r="F441" s="165" t="s">
        <v>698</v>
      </c>
      <c r="G441" s="107" t="s">
        <v>691</v>
      </c>
      <c r="H441" s="107" t="s">
        <v>674</v>
      </c>
      <c r="I441" s="220" t="s">
        <v>499</v>
      </c>
      <c r="J441" s="110">
        <v>52500</v>
      </c>
      <c r="K441" s="166" t="s">
        <v>1134</v>
      </c>
      <c r="L441" s="166" t="s">
        <v>1136</v>
      </c>
      <c r="M441" s="108"/>
    </row>
    <row r="442" spans="1:13" s="167" customFormat="1" ht="22.5" customHeight="1" x14ac:dyDescent="0.2">
      <c r="A442" s="107">
        <v>449</v>
      </c>
      <c r="B442" s="164" t="s">
        <v>194</v>
      </c>
      <c r="C442" s="164">
        <v>295</v>
      </c>
      <c r="D442" s="164"/>
      <c r="E442" s="109">
        <v>37695</v>
      </c>
      <c r="F442" s="165" t="s">
        <v>693</v>
      </c>
      <c r="G442" s="107" t="s">
        <v>691</v>
      </c>
      <c r="H442" s="107" t="s">
        <v>674</v>
      </c>
      <c r="I442" s="220" t="s">
        <v>499</v>
      </c>
      <c r="J442" s="110">
        <v>52600</v>
      </c>
      <c r="K442" s="166" t="s">
        <v>1134</v>
      </c>
      <c r="L442" s="166" t="s">
        <v>1135</v>
      </c>
      <c r="M442" s="108"/>
    </row>
    <row r="443" spans="1:13" s="167" customFormat="1" ht="22.5" customHeight="1" x14ac:dyDescent="0.2">
      <c r="A443" s="107">
        <v>450</v>
      </c>
      <c r="B443" s="164" t="s">
        <v>193</v>
      </c>
      <c r="C443" s="164">
        <v>219</v>
      </c>
      <c r="D443" s="164"/>
      <c r="E443" s="109">
        <v>37022</v>
      </c>
      <c r="F443" s="165" t="s">
        <v>987</v>
      </c>
      <c r="G443" s="107" t="s">
        <v>761</v>
      </c>
      <c r="H443" s="107" t="s">
        <v>674</v>
      </c>
      <c r="I443" s="220" t="s">
        <v>499</v>
      </c>
      <c r="J443" s="110">
        <v>53000</v>
      </c>
      <c r="K443" s="166" t="s">
        <v>1134</v>
      </c>
      <c r="L443" s="166" t="s">
        <v>1134</v>
      </c>
      <c r="M443" s="108"/>
    </row>
    <row r="444" spans="1:13" s="167" customFormat="1" ht="22.5" customHeight="1" x14ac:dyDescent="0.2">
      <c r="A444" s="107">
        <v>451</v>
      </c>
      <c r="B444" s="164" t="s">
        <v>192</v>
      </c>
      <c r="C444" s="164">
        <v>128</v>
      </c>
      <c r="D444" s="164"/>
      <c r="E444" s="109">
        <v>36570</v>
      </c>
      <c r="F444" s="165" t="s">
        <v>729</v>
      </c>
      <c r="G444" s="107" t="s">
        <v>727</v>
      </c>
      <c r="H444" s="107" t="s">
        <v>674</v>
      </c>
      <c r="I444" s="220" t="s">
        <v>499</v>
      </c>
      <c r="J444" s="110">
        <v>53800</v>
      </c>
      <c r="K444" s="166" t="s">
        <v>1134</v>
      </c>
      <c r="L444" s="166" t="s">
        <v>1133</v>
      </c>
      <c r="M444" s="108"/>
    </row>
    <row r="445" spans="1:13" s="167" customFormat="1" ht="22.5" customHeight="1" x14ac:dyDescent="0.2">
      <c r="A445" s="107">
        <v>452</v>
      </c>
      <c r="B445" s="164" t="s">
        <v>191</v>
      </c>
      <c r="C445" s="164">
        <v>394</v>
      </c>
      <c r="D445" s="164"/>
      <c r="E445" s="109">
        <v>37008</v>
      </c>
      <c r="F445" s="165" t="s">
        <v>1005</v>
      </c>
      <c r="G445" s="107" t="s">
        <v>271</v>
      </c>
      <c r="H445" s="107" t="s">
        <v>674</v>
      </c>
      <c r="I445" s="220" t="s">
        <v>499</v>
      </c>
      <c r="J445" s="110">
        <v>54012</v>
      </c>
      <c r="K445" s="166" t="s">
        <v>1134</v>
      </c>
      <c r="L445" s="166" t="s">
        <v>1132</v>
      </c>
      <c r="M445" s="108"/>
    </row>
    <row r="446" spans="1:13" s="167" customFormat="1" ht="22.5" customHeight="1" x14ac:dyDescent="0.2">
      <c r="A446" s="107">
        <v>453</v>
      </c>
      <c r="B446" s="164" t="s">
        <v>1295</v>
      </c>
      <c r="C446" s="164">
        <v>112</v>
      </c>
      <c r="D446" s="164"/>
      <c r="E446" s="109">
        <v>36526</v>
      </c>
      <c r="F446" s="165" t="s">
        <v>724</v>
      </c>
      <c r="G446" s="107" t="s">
        <v>725</v>
      </c>
      <c r="H446" s="107" t="s">
        <v>674</v>
      </c>
      <c r="I446" s="220" t="s">
        <v>499</v>
      </c>
      <c r="J446" s="110" t="s">
        <v>513</v>
      </c>
      <c r="K446" s="166" t="s">
        <v>1133</v>
      </c>
      <c r="L446" s="166" t="s">
        <v>1144</v>
      </c>
      <c r="M446" s="108"/>
    </row>
    <row r="447" spans="1:13" s="167" customFormat="1" ht="22.5" customHeight="1" x14ac:dyDescent="0.2">
      <c r="A447" s="107">
        <v>454</v>
      </c>
      <c r="B447" s="164" t="s">
        <v>190</v>
      </c>
      <c r="C447" s="164">
        <v>172</v>
      </c>
      <c r="D447" s="164"/>
      <c r="E447" s="109">
        <v>36914</v>
      </c>
      <c r="F447" s="165" t="s">
        <v>731</v>
      </c>
      <c r="G447" s="107" t="s">
        <v>732</v>
      </c>
      <c r="H447" s="107" t="s">
        <v>674</v>
      </c>
      <c r="I447" s="220" t="s">
        <v>499</v>
      </c>
      <c r="J447" s="110" t="s">
        <v>513</v>
      </c>
      <c r="K447" s="166" t="s">
        <v>1133</v>
      </c>
      <c r="L447" s="166" t="s">
        <v>1143</v>
      </c>
      <c r="M447" s="108"/>
    </row>
    <row r="448" spans="1:13" s="167" customFormat="1" ht="22.5" customHeight="1" x14ac:dyDescent="0.2">
      <c r="A448" s="107">
        <v>456</v>
      </c>
      <c r="B448" s="164" t="s">
        <v>189</v>
      </c>
      <c r="C448" s="164">
        <v>336</v>
      </c>
      <c r="D448" s="164"/>
      <c r="E448" s="109">
        <v>37231</v>
      </c>
      <c r="F448" s="165" t="s">
        <v>699</v>
      </c>
      <c r="G448" s="107" t="s">
        <v>271</v>
      </c>
      <c r="H448" s="107" t="s">
        <v>674</v>
      </c>
      <c r="I448" s="220" t="s">
        <v>499</v>
      </c>
      <c r="J448" s="110" t="s">
        <v>513</v>
      </c>
      <c r="K448" s="166" t="s">
        <v>1133</v>
      </c>
      <c r="L448" s="166" t="s">
        <v>1142</v>
      </c>
      <c r="M448" s="108"/>
    </row>
    <row r="449" spans="1:13" s="167" customFormat="1" ht="22.5" customHeight="1" x14ac:dyDescent="0.2">
      <c r="A449" s="107">
        <v>457</v>
      </c>
      <c r="B449" s="164" t="s">
        <v>188</v>
      </c>
      <c r="C449" s="164">
        <v>338</v>
      </c>
      <c r="D449" s="164"/>
      <c r="E449" s="109">
        <v>36928</v>
      </c>
      <c r="F449" s="165" t="s">
        <v>700</v>
      </c>
      <c r="G449" s="107" t="s">
        <v>271</v>
      </c>
      <c r="H449" s="107" t="s">
        <v>674</v>
      </c>
      <c r="I449" s="220" t="s">
        <v>499</v>
      </c>
      <c r="J449" s="110" t="s">
        <v>513</v>
      </c>
      <c r="K449" s="166" t="s">
        <v>1133</v>
      </c>
      <c r="L449" s="166" t="s">
        <v>1141</v>
      </c>
      <c r="M449" s="108"/>
    </row>
    <row r="450" spans="1:13" s="167" customFormat="1" ht="22.5" customHeight="1" x14ac:dyDescent="0.2">
      <c r="A450" s="107">
        <v>458</v>
      </c>
      <c r="B450" s="164" t="s">
        <v>187</v>
      </c>
      <c r="C450" s="164">
        <v>359</v>
      </c>
      <c r="D450" s="164"/>
      <c r="E450" s="109">
        <v>37201</v>
      </c>
      <c r="F450" s="165" t="s">
        <v>701</v>
      </c>
      <c r="G450" s="107" t="s">
        <v>271</v>
      </c>
      <c r="H450" s="107" t="s">
        <v>674</v>
      </c>
      <c r="I450" s="220" t="s">
        <v>499</v>
      </c>
      <c r="J450" s="110" t="s">
        <v>513</v>
      </c>
      <c r="K450" s="166" t="s">
        <v>1133</v>
      </c>
      <c r="L450" s="166" t="s">
        <v>1140</v>
      </c>
      <c r="M450" s="108"/>
    </row>
    <row r="451" spans="1:13" s="167" customFormat="1" ht="22.5" customHeight="1" x14ac:dyDescent="0.2">
      <c r="A451" s="107">
        <v>459</v>
      </c>
      <c r="B451" s="164" t="s">
        <v>186</v>
      </c>
      <c r="C451" s="164">
        <v>446</v>
      </c>
      <c r="D451" s="164"/>
      <c r="E451" s="109">
        <v>37464</v>
      </c>
      <c r="F451" s="165" t="s">
        <v>703</v>
      </c>
      <c r="G451" s="107" t="s">
        <v>704</v>
      </c>
      <c r="H451" s="107" t="s">
        <v>674</v>
      </c>
      <c r="I451" s="220" t="s">
        <v>499</v>
      </c>
      <c r="J451" s="110" t="s">
        <v>513</v>
      </c>
      <c r="K451" s="166" t="s">
        <v>1133</v>
      </c>
      <c r="L451" s="166" t="s">
        <v>1139</v>
      </c>
      <c r="M451" s="108"/>
    </row>
    <row r="452" spans="1:13" s="167" customFormat="1" ht="22.5" customHeight="1" x14ac:dyDescent="0.2">
      <c r="A452" s="107">
        <v>460</v>
      </c>
      <c r="B452" s="164" t="s">
        <v>185</v>
      </c>
      <c r="C452" s="164">
        <v>604</v>
      </c>
      <c r="D452" s="164"/>
      <c r="E452" s="109">
        <v>37240</v>
      </c>
      <c r="F452" s="165" t="s">
        <v>712</v>
      </c>
      <c r="G452" s="107" t="s">
        <v>713</v>
      </c>
      <c r="H452" s="107" t="s">
        <v>674</v>
      </c>
      <c r="I452" s="220" t="s">
        <v>499</v>
      </c>
      <c r="J452" s="110" t="s">
        <v>513</v>
      </c>
      <c r="K452" s="166" t="s">
        <v>1133</v>
      </c>
      <c r="L452" s="166" t="s">
        <v>1138</v>
      </c>
      <c r="M452" s="108"/>
    </row>
    <row r="453" spans="1:13" s="167" customFormat="1" ht="22.5" customHeight="1" x14ac:dyDescent="0.2">
      <c r="A453" s="107">
        <v>461</v>
      </c>
      <c r="B453" s="164" t="s">
        <v>184</v>
      </c>
      <c r="C453" s="164">
        <v>606</v>
      </c>
      <c r="D453" s="164"/>
      <c r="E453" s="109">
        <v>37030</v>
      </c>
      <c r="F453" s="165" t="s">
        <v>714</v>
      </c>
      <c r="G453" s="107" t="s">
        <v>713</v>
      </c>
      <c r="H453" s="107" t="s">
        <v>674</v>
      </c>
      <c r="I453" s="220" t="s">
        <v>499</v>
      </c>
      <c r="J453" s="110" t="s">
        <v>513</v>
      </c>
      <c r="K453" s="166" t="s">
        <v>1133</v>
      </c>
      <c r="L453" s="166" t="s">
        <v>1137</v>
      </c>
      <c r="M453" s="108"/>
    </row>
    <row r="454" spans="1:13" s="167" customFormat="1" ht="22.5" customHeight="1" x14ac:dyDescent="0.2">
      <c r="A454" s="107">
        <v>462</v>
      </c>
      <c r="B454" s="164" t="s">
        <v>183</v>
      </c>
      <c r="C454" s="164">
        <v>21</v>
      </c>
      <c r="D454" s="164"/>
      <c r="E454" s="109">
        <v>37270</v>
      </c>
      <c r="F454" s="165" t="s">
        <v>963</v>
      </c>
      <c r="G454" s="107" t="s">
        <v>747</v>
      </c>
      <c r="H454" s="107" t="s">
        <v>674</v>
      </c>
      <c r="I454" s="220" t="s">
        <v>499</v>
      </c>
      <c r="J454" s="333">
        <v>51900</v>
      </c>
      <c r="K454" s="166" t="s">
        <v>1133</v>
      </c>
      <c r="L454" s="166" t="s">
        <v>1136</v>
      </c>
      <c r="M454" s="108"/>
    </row>
    <row r="455" spans="1:13" s="167" customFormat="1" ht="22.5" customHeight="1" x14ac:dyDescent="0.2">
      <c r="A455" s="107">
        <v>463</v>
      </c>
      <c r="B455" s="164" t="s">
        <v>182</v>
      </c>
      <c r="C455" s="164">
        <v>24</v>
      </c>
      <c r="D455" s="164"/>
      <c r="E455" s="109">
        <v>37330</v>
      </c>
      <c r="F455" s="165" t="s">
        <v>964</v>
      </c>
      <c r="G455" s="107" t="s">
        <v>747</v>
      </c>
      <c r="H455" s="107" t="s">
        <v>674</v>
      </c>
      <c r="I455" s="220" t="s">
        <v>499</v>
      </c>
      <c r="J455" s="333">
        <v>52400</v>
      </c>
      <c r="K455" s="166" t="s">
        <v>1133</v>
      </c>
      <c r="L455" s="166" t="s">
        <v>1135</v>
      </c>
      <c r="M455" s="108"/>
    </row>
    <row r="456" spans="1:13" s="167" customFormat="1" ht="22.5" customHeight="1" x14ac:dyDescent="0.2">
      <c r="A456" s="107">
        <v>464</v>
      </c>
      <c r="B456" s="164" t="s">
        <v>181</v>
      </c>
      <c r="C456" s="164">
        <v>26</v>
      </c>
      <c r="D456" s="164"/>
      <c r="E456" s="109">
        <v>37622</v>
      </c>
      <c r="F456" s="165" t="s">
        <v>965</v>
      </c>
      <c r="G456" s="107" t="s">
        <v>747</v>
      </c>
      <c r="H456" s="107" t="s">
        <v>674</v>
      </c>
      <c r="I456" s="220" t="s">
        <v>499</v>
      </c>
      <c r="J456" s="333">
        <v>52200</v>
      </c>
      <c r="K456" s="166" t="s">
        <v>1133</v>
      </c>
      <c r="L456" s="166" t="s">
        <v>1134</v>
      </c>
      <c r="M456" s="108"/>
    </row>
    <row r="457" spans="1:13" s="167" customFormat="1" ht="22.5" customHeight="1" x14ac:dyDescent="0.2">
      <c r="A457" s="107">
        <v>465</v>
      </c>
      <c r="B457" s="164" t="s">
        <v>180</v>
      </c>
      <c r="C457" s="164">
        <v>36</v>
      </c>
      <c r="D457" s="164"/>
      <c r="E457" s="109">
        <v>37863</v>
      </c>
      <c r="F457" s="165" t="s">
        <v>967</v>
      </c>
      <c r="G457" s="107" t="s">
        <v>749</v>
      </c>
      <c r="H457" s="107" t="s">
        <v>674</v>
      </c>
      <c r="I457" s="220" t="s">
        <v>499</v>
      </c>
      <c r="J457" s="110" t="s">
        <v>513</v>
      </c>
      <c r="K457" s="166" t="s">
        <v>1133</v>
      </c>
      <c r="L457" s="166" t="s">
        <v>1133</v>
      </c>
      <c r="M457" s="108"/>
    </row>
    <row r="458" spans="1:13" s="167" customFormat="1" ht="22.5" customHeight="1" x14ac:dyDescent="0.2">
      <c r="A458" s="107">
        <v>466</v>
      </c>
      <c r="B458" s="164" t="s">
        <v>179</v>
      </c>
      <c r="C458" s="164">
        <v>61</v>
      </c>
      <c r="D458" s="164"/>
      <c r="E458" s="109">
        <v>37026</v>
      </c>
      <c r="F458" s="165" t="s">
        <v>975</v>
      </c>
      <c r="G458" s="107" t="s">
        <v>970</v>
      </c>
      <c r="H458" s="107" t="s">
        <v>674</v>
      </c>
      <c r="I458" s="220" t="s">
        <v>499</v>
      </c>
      <c r="J458" s="110" t="s">
        <v>513</v>
      </c>
      <c r="K458" s="166" t="s">
        <v>1133</v>
      </c>
      <c r="L458" s="166" t="s">
        <v>1132</v>
      </c>
      <c r="M458" s="108"/>
    </row>
    <row r="459" spans="1:13" s="167" customFormat="1" ht="22.5" customHeight="1" x14ac:dyDescent="0.2">
      <c r="A459" s="107">
        <v>467</v>
      </c>
      <c r="B459" s="164" t="s">
        <v>1294</v>
      </c>
      <c r="C459" s="164">
        <v>89</v>
      </c>
      <c r="D459" s="164"/>
      <c r="E459" s="109">
        <v>36714</v>
      </c>
      <c r="F459" s="165" t="s">
        <v>977</v>
      </c>
      <c r="G459" s="107" t="s">
        <v>751</v>
      </c>
      <c r="H459" s="107" t="s">
        <v>674</v>
      </c>
      <c r="I459" s="220" t="s">
        <v>499</v>
      </c>
      <c r="J459" s="110" t="s">
        <v>513</v>
      </c>
      <c r="K459" s="166" t="s">
        <v>1132</v>
      </c>
      <c r="L459" s="166" t="s">
        <v>1144</v>
      </c>
      <c r="M459" s="108"/>
    </row>
    <row r="460" spans="1:13" s="167" customFormat="1" ht="22.5" customHeight="1" x14ac:dyDescent="0.2">
      <c r="A460" s="107">
        <v>468</v>
      </c>
      <c r="B460" s="164" t="s">
        <v>178</v>
      </c>
      <c r="C460" s="164">
        <v>141</v>
      </c>
      <c r="D460" s="164"/>
      <c r="E460" s="109">
        <v>36526</v>
      </c>
      <c r="F460" s="165" t="s">
        <v>979</v>
      </c>
      <c r="G460" s="107" t="s">
        <v>732</v>
      </c>
      <c r="H460" s="107" t="s">
        <v>674</v>
      </c>
      <c r="I460" s="220" t="s">
        <v>499</v>
      </c>
      <c r="J460" s="110" t="s">
        <v>513</v>
      </c>
      <c r="K460" s="166" t="s">
        <v>1132</v>
      </c>
      <c r="L460" s="166" t="s">
        <v>1143</v>
      </c>
      <c r="M460" s="108"/>
    </row>
    <row r="461" spans="1:13" s="167" customFormat="1" ht="22.5" customHeight="1" x14ac:dyDescent="0.2">
      <c r="A461" s="107">
        <v>469</v>
      </c>
      <c r="B461" s="164" t="s">
        <v>177</v>
      </c>
      <c r="C461" s="164">
        <v>153</v>
      </c>
      <c r="D461" s="164"/>
      <c r="E461" s="109">
        <v>36910</v>
      </c>
      <c r="F461" s="165" t="s">
        <v>980</v>
      </c>
      <c r="G461" s="107" t="s">
        <v>732</v>
      </c>
      <c r="H461" s="107" t="s">
        <v>674</v>
      </c>
      <c r="I461" s="220" t="s">
        <v>499</v>
      </c>
      <c r="J461" s="110" t="s">
        <v>513</v>
      </c>
      <c r="K461" s="166" t="s">
        <v>1132</v>
      </c>
      <c r="L461" s="166" t="s">
        <v>1142</v>
      </c>
      <c r="M461" s="108"/>
    </row>
    <row r="462" spans="1:13" s="167" customFormat="1" ht="22.5" customHeight="1" x14ac:dyDescent="0.2">
      <c r="A462" s="107">
        <v>470</v>
      </c>
      <c r="B462" s="164" t="s">
        <v>176</v>
      </c>
      <c r="C462" s="164">
        <v>229</v>
      </c>
      <c r="D462" s="164"/>
      <c r="E462" s="109">
        <v>36604</v>
      </c>
      <c r="F462" s="165" t="s">
        <v>989</v>
      </c>
      <c r="G462" s="107" t="s">
        <v>761</v>
      </c>
      <c r="H462" s="107" t="s">
        <v>674</v>
      </c>
      <c r="I462" s="220" t="s">
        <v>499</v>
      </c>
      <c r="J462" s="110" t="s">
        <v>513</v>
      </c>
      <c r="K462" s="166" t="s">
        <v>1132</v>
      </c>
      <c r="L462" s="166" t="s">
        <v>1141</v>
      </c>
      <c r="M462" s="108"/>
    </row>
    <row r="463" spans="1:13" s="167" customFormat="1" ht="22.5" customHeight="1" x14ac:dyDescent="0.2">
      <c r="A463" s="107">
        <v>471</v>
      </c>
      <c r="B463" s="164" t="s">
        <v>175</v>
      </c>
      <c r="C463" s="164">
        <v>342</v>
      </c>
      <c r="D463" s="164"/>
      <c r="E463" s="109">
        <v>36932</v>
      </c>
      <c r="F463" s="165" t="s">
        <v>1001</v>
      </c>
      <c r="G463" s="107" t="s">
        <v>271</v>
      </c>
      <c r="H463" s="107" t="s">
        <v>674</v>
      </c>
      <c r="I463" s="220" t="s">
        <v>499</v>
      </c>
      <c r="J463" s="110" t="s">
        <v>513</v>
      </c>
      <c r="K463" s="166" t="s">
        <v>1132</v>
      </c>
      <c r="L463" s="166" t="s">
        <v>1140</v>
      </c>
      <c r="M463" s="108"/>
    </row>
    <row r="464" spans="1:13" s="167" customFormat="1" ht="22.5" customHeight="1" x14ac:dyDescent="0.2">
      <c r="A464" s="107">
        <v>472</v>
      </c>
      <c r="B464" s="164" t="s">
        <v>174</v>
      </c>
      <c r="C464" s="164">
        <v>378</v>
      </c>
      <c r="D464" s="164"/>
      <c r="E464" s="109">
        <v>36537</v>
      </c>
      <c r="F464" s="165" t="s">
        <v>1004</v>
      </c>
      <c r="G464" s="107" t="s">
        <v>271</v>
      </c>
      <c r="H464" s="107" t="s">
        <v>674</v>
      </c>
      <c r="I464" s="220" t="s">
        <v>499</v>
      </c>
      <c r="J464" s="110" t="s">
        <v>513</v>
      </c>
      <c r="K464" s="166" t="s">
        <v>1132</v>
      </c>
      <c r="L464" s="166" t="s">
        <v>1139</v>
      </c>
      <c r="M464" s="108"/>
    </row>
    <row r="465" spans="1:13" s="167" customFormat="1" ht="22.5" customHeight="1" x14ac:dyDescent="0.2">
      <c r="A465" s="107">
        <v>473</v>
      </c>
      <c r="B465" s="164" t="s">
        <v>173</v>
      </c>
      <c r="C465" s="164">
        <v>466</v>
      </c>
      <c r="D465" s="164"/>
      <c r="E465" s="109">
        <v>37546</v>
      </c>
      <c r="F465" s="165" t="s">
        <v>1013</v>
      </c>
      <c r="G465" s="107" t="s">
        <v>1012</v>
      </c>
      <c r="H465" s="107" t="s">
        <v>674</v>
      </c>
      <c r="I465" s="220" t="s">
        <v>499</v>
      </c>
      <c r="J465" s="110" t="s">
        <v>513</v>
      </c>
      <c r="K465" s="166" t="s">
        <v>1132</v>
      </c>
      <c r="L465" s="166" t="s">
        <v>1138</v>
      </c>
      <c r="M465" s="108"/>
    </row>
    <row r="466" spans="1:13" s="167" customFormat="1" ht="22.5" customHeight="1" x14ac:dyDescent="0.2">
      <c r="A466" s="107">
        <v>474</v>
      </c>
      <c r="B466" s="164" t="s">
        <v>172</v>
      </c>
      <c r="C466" s="164">
        <v>467</v>
      </c>
      <c r="D466" s="164"/>
      <c r="E466" s="109">
        <v>37044</v>
      </c>
      <c r="F466" s="165" t="s">
        <v>1014</v>
      </c>
      <c r="G466" s="107" t="s">
        <v>1012</v>
      </c>
      <c r="H466" s="107" t="s">
        <v>674</v>
      </c>
      <c r="I466" s="220" t="s">
        <v>499</v>
      </c>
      <c r="J466" s="110" t="s">
        <v>513</v>
      </c>
      <c r="K466" s="166" t="s">
        <v>1132</v>
      </c>
      <c r="L466" s="166" t="s">
        <v>1137</v>
      </c>
      <c r="M466" s="108"/>
    </row>
    <row r="467" spans="1:13" s="167" customFormat="1" ht="22.5" customHeight="1" x14ac:dyDescent="0.2">
      <c r="A467" s="107">
        <v>475</v>
      </c>
      <c r="B467" s="164" t="s">
        <v>171</v>
      </c>
      <c r="C467" s="164">
        <v>468</v>
      </c>
      <c r="D467" s="164"/>
      <c r="E467" s="109">
        <v>37804</v>
      </c>
      <c r="F467" s="165" t="s">
        <v>1015</v>
      </c>
      <c r="G467" s="107" t="s">
        <v>1012</v>
      </c>
      <c r="H467" s="107" t="s">
        <v>674</v>
      </c>
      <c r="I467" s="220" t="s">
        <v>499</v>
      </c>
      <c r="J467" s="110" t="s">
        <v>513</v>
      </c>
      <c r="K467" s="166" t="s">
        <v>1132</v>
      </c>
      <c r="L467" s="166" t="s">
        <v>1136</v>
      </c>
      <c r="M467" s="108"/>
    </row>
    <row r="468" spans="1:13" s="167" customFormat="1" ht="22.5" customHeight="1" x14ac:dyDescent="0.2">
      <c r="A468" s="107">
        <v>476</v>
      </c>
      <c r="B468" s="164" t="s">
        <v>170</v>
      </c>
      <c r="C468" s="164">
        <v>470</v>
      </c>
      <c r="D468" s="164"/>
      <c r="E468" s="109">
        <v>37329</v>
      </c>
      <c r="F468" s="165" t="s">
        <v>1016</v>
      </c>
      <c r="G468" s="107" t="s">
        <v>1012</v>
      </c>
      <c r="H468" s="107" t="s">
        <v>674</v>
      </c>
      <c r="I468" s="220" t="s">
        <v>499</v>
      </c>
      <c r="J468" s="110" t="s">
        <v>513</v>
      </c>
      <c r="K468" s="166" t="s">
        <v>1132</v>
      </c>
      <c r="L468" s="166" t="s">
        <v>1135</v>
      </c>
      <c r="M468" s="108"/>
    </row>
    <row r="469" spans="1:13" s="167" customFormat="1" ht="22.5" customHeight="1" x14ac:dyDescent="0.2">
      <c r="A469" s="107">
        <v>477</v>
      </c>
      <c r="B469" s="164" t="s">
        <v>169</v>
      </c>
      <c r="C469" s="164">
        <v>521</v>
      </c>
      <c r="D469" s="164"/>
      <c r="E469" s="109">
        <v>37553</v>
      </c>
      <c r="F469" s="165" t="s">
        <v>1021</v>
      </c>
      <c r="G469" s="107" t="s">
        <v>786</v>
      </c>
      <c r="H469" s="107" t="s">
        <v>674</v>
      </c>
      <c r="I469" s="220" t="s">
        <v>499</v>
      </c>
      <c r="J469" s="110" t="s">
        <v>513</v>
      </c>
      <c r="K469" s="166" t="s">
        <v>1132</v>
      </c>
      <c r="L469" s="166" t="s">
        <v>1134</v>
      </c>
      <c r="M469" s="108"/>
    </row>
    <row r="470" spans="1:13" s="167" customFormat="1" ht="22.5" customHeight="1" x14ac:dyDescent="0.2">
      <c r="A470" s="107">
        <v>480</v>
      </c>
      <c r="B470" s="164" t="s">
        <v>168</v>
      </c>
      <c r="C470" s="164">
        <v>646</v>
      </c>
      <c r="D470" s="164"/>
      <c r="E470" s="109">
        <v>36670</v>
      </c>
      <c r="F470" s="165" t="s">
        <v>1040</v>
      </c>
      <c r="G470" s="107" t="s">
        <v>911</v>
      </c>
      <c r="H470" s="107" t="s">
        <v>674</v>
      </c>
      <c r="I470" s="220" t="s">
        <v>499</v>
      </c>
      <c r="J470" s="110" t="s">
        <v>513</v>
      </c>
      <c r="K470" s="166" t="s">
        <v>1132</v>
      </c>
      <c r="L470" s="166" t="s">
        <v>1133</v>
      </c>
      <c r="M470" s="108"/>
    </row>
    <row r="471" spans="1:13" s="167" customFormat="1" ht="22.5" customHeight="1" x14ac:dyDescent="0.2">
      <c r="A471" s="107">
        <v>481</v>
      </c>
      <c r="B471" s="164" t="s">
        <v>167</v>
      </c>
      <c r="C471" s="164">
        <v>660</v>
      </c>
      <c r="D471" s="164"/>
      <c r="E471" s="109">
        <v>36670</v>
      </c>
      <c r="F471" s="165" t="s">
        <v>1103</v>
      </c>
      <c r="G471" s="107" t="s">
        <v>911</v>
      </c>
      <c r="H471" s="107" t="s">
        <v>674</v>
      </c>
      <c r="I471" s="220" t="s">
        <v>499</v>
      </c>
      <c r="J471" s="110" t="s">
        <v>513</v>
      </c>
      <c r="K471" s="166" t="s">
        <v>1132</v>
      </c>
      <c r="L471" s="166" t="s">
        <v>1132</v>
      </c>
      <c r="M471" s="108"/>
    </row>
    <row r="472" spans="1:13" s="167" customFormat="1" ht="22.5" customHeight="1" x14ac:dyDescent="0.2">
      <c r="A472" s="107">
        <v>482</v>
      </c>
      <c r="B472" s="164" t="s">
        <v>1523</v>
      </c>
      <c r="C472" s="164"/>
      <c r="D472" s="164"/>
      <c r="E472" s="109"/>
      <c r="F472" s="165"/>
      <c r="G472" s="107"/>
      <c r="H472" s="107" t="s">
        <v>674</v>
      </c>
      <c r="I472" s="220" t="s">
        <v>499</v>
      </c>
      <c r="J472" s="110" t="s">
        <v>513</v>
      </c>
      <c r="K472" s="166"/>
      <c r="L472" s="166"/>
      <c r="M472" s="108"/>
    </row>
    <row r="473" spans="1:13" s="167" customFormat="1" ht="22.5" customHeight="1" x14ac:dyDescent="0.2">
      <c r="A473" s="107">
        <v>483</v>
      </c>
      <c r="B473" s="164" t="s">
        <v>1523</v>
      </c>
      <c r="C473" s="164"/>
      <c r="D473" s="164"/>
      <c r="E473" s="109"/>
      <c r="F473" s="165"/>
      <c r="G473" s="107"/>
      <c r="H473" s="107" t="s">
        <v>674</v>
      </c>
      <c r="I473" s="220" t="s">
        <v>499</v>
      </c>
      <c r="J473" s="110" t="s">
        <v>513</v>
      </c>
      <c r="K473" s="166"/>
      <c r="L473" s="166"/>
      <c r="M473" s="108"/>
    </row>
    <row r="474" spans="1:13" s="167" customFormat="1" ht="22.5" customHeight="1" x14ac:dyDescent="0.2">
      <c r="A474" s="107">
        <v>484</v>
      </c>
      <c r="B474" s="164" t="s">
        <v>1523</v>
      </c>
      <c r="C474" s="164"/>
      <c r="D474" s="164"/>
      <c r="E474" s="109"/>
      <c r="F474" s="165"/>
      <c r="G474" s="107"/>
      <c r="H474" s="107" t="s">
        <v>674</v>
      </c>
      <c r="I474" s="220" t="s">
        <v>499</v>
      </c>
      <c r="J474" s="110"/>
      <c r="K474" s="166"/>
      <c r="L474" s="166"/>
      <c r="M474" s="108"/>
    </row>
    <row r="475" spans="1:13" s="167" customFormat="1" ht="22.5" customHeight="1" x14ac:dyDescent="0.2">
      <c r="A475" s="107">
        <v>485</v>
      </c>
      <c r="B475" s="164" t="s">
        <v>1332</v>
      </c>
      <c r="C475" s="164">
        <v>575</v>
      </c>
      <c r="D475" s="164"/>
      <c r="E475" s="109">
        <v>36794</v>
      </c>
      <c r="F475" s="165" t="s">
        <v>904</v>
      </c>
      <c r="G475" s="107" t="s">
        <v>905</v>
      </c>
      <c r="H475" s="107" t="s">
        <v>674</v>
      </c>
      <c r="I475" s="220" t="s">
        <v>676</v>
      </c>
      <c r="J475" s="110">
        <v>924</v>
      </c>
      <c r="K475" s="166" t="s">
        <v>1136</v>
      </c>
      <c r="L475" s="166" t="s">
        <v>1135</v>
      </c>
      <c r="M475" s="108"/>
    </row>
    <row r="476" spans="1:13" s="167" customFormat="1" ht="22.5" customHeight="1" x14ac:dyDescent="0.2">
      <c r="A476" s="107">
        <v>486</v>
      </c>
      <c r="B476" s="164" t="s">
        <v>1324</v>
      </c>
      <c r="C476" s="164">
        <v>425</v>
      </c>
      <c r="D476" s="164"/>
      <c r="E476" s="109">
        <v>36687</v>
      </c>
      <c r="F476" s="165" t="s">
        <v>952</v>
      </c>
      <c r="G476" s="107" t="s">
        <v>888</v>
      </c>
      <c r="H476" s="107" t="s">
        <v>674</v>
      </c>
      <c r="I476" s="220" t="s">
        <v>676</v>
      </c>
      <c r="J476" s="110">
        <v>925</v>
      </c>
      <c r="K476" s="166" t="s">
        <v>1135</v>
      </c>
      <c r="L476" s="166" t="s">
        <v>1135</v>
      </c>
      <c r="M476" s="108"/>
    </row>
    <row r="477" spans="1:13" s="167" customFormat="1" ht="22.5" customHeight="1" x14ac:dyDescent="0.2">
      <c r="A477" s="107">
        <v>487</v>
      </c>
      <c r="B477" s="164" t="s">
        <v>1316</v>
      </c>
      <c r="C477" s="164">
        <v>16</v>
      </c>
      <c r="D477" s="164"/>
      <c r="E477" s="109">
        <v>36803</v>
      </c>
      <c r="F477" s="165" t="s">
        <v>939</v>
      </c>
      <c r="G477" s="107" t="s">
        <v>745</v>
      </c>
      <c r="H477" s="107" t="s">
        <v>674</v>
      </c>
      <c r="I477" s="220" t="s">
        <v>676</v>
      </c>
      <c r="J477" s="110" t="s">
        <v>962</v>
      </c>
      <c r="K477" s="166" t="s">
        <v>1134</v>
      </c>
      <c r="L477" s="166" t="s">
        <v>1135</v>
      </c>
      <c r="M477" s="108"/>
    </row>
    <row r="478" spans="1:13" s="167" customFormat="1" ht="22.5" customHeight="1" x14ac:dyDescent="0.2">
      <c r="A478" s="107">
        <v>488</v>
      </c>
      <c r="B478" s="164" t="s">
        <v>1308</v>
      </c>
      <c r="C478" s="164">
        <v>686</v>
      </c>
      <c r="D478" s="164"/>
      <c r="E478" s="109">
        <v>36916</v>
      </c>
      <c r="F478" s="165" t="s">
        <v>1123</v>
      </c>
      <c r="G478" s="107" t="s">
        <v>915</v>
      </c>
      <c r="H478" s="107" t="s">
        <v>674</v>
      </c>
      <c r="I478" s="220" t="s">
        <v>676</v>
      </c>
      <c r="J478" s="110">
        <v>968</v>
      </c>
      <c r="K478" s="166" t="s">
        <v>1133</v>
      </c>
      <c r="L478" s="166" t="s">
        <v>1135</v>
      </c>
      <c r="M478" s="108"/>
    </row>
    <row r="479" spans="1:13" s="167" customFormat="1" ht="22.5" customHeight="1" x14ac:dyDescent="0.2">
      <c r="A479" s="107">
        <v>489</v>
      </c>
      <c r="B479" s="164" t="s">
        <v>1300</v>
      </c>
      <c r="C479" s="164">
        <v>689</v>
      </c>
      <c r="D479" s="164"/>
      <c r="E479" s="109">
        <v>36772</v>
      </c>
      <c r="F479" s="165" t="s">
        <v>961</v>
      </c>
      <c r="G479" s="107" t="s">
        <v>915</v>
      </c>
      <c r="H479" s="107" t="s">
        <v>674</v>
      </c>
      <c r="I479" s="220" t="s">
        <v>676</v>
      </c>
      <c r="J479" s="110">
        <v>984</v>
      </c>
      <c r="K479" s="166" t="s">
        <v>1132</v>
      </c>
      <c r="L479" s="166" t="s">
        <v>1135</v>
      </c>
      <c r="M479" s="108"/>
    </row>
    <row r="480" spans="1:13" s="167" customFormat="1" ht="22.5" customHeight="1" x14ac:dyDescent="0.2">
      <c r="A480" s="107">
        <v>490</v>
      </c>
      <c r="B480" s="164" t="s">
        <v>1333</v>
      </c>
      <c r="C480" s="164">
        <v>146</v>
      </c>
      <c r="D480" s="164"/>
      <c r="E480" s="109">
        <v>36886</v>
      </c>
      <c r="F480" s="165" t="s">
        <v>943</v>
      </c>
      <c r="G480" s="107" t="s">
        <v>732</v>
      </c>
      <c r="H480" s="107" t="s">
        <v>674</v>
      </c>
      <c r="I480" s="220" t="s">
        <v>676</v>
      </c>
      <c r="J480" s="110">
        <v>1003</v>
      </c>
      <c r="K480" s="166" t="s">
        <v>1136</v>
      </c>
      <c r="L480" s="166" t="s">
        <v>1136</v>
      </c>
      <c r="M480" s="108"/>
    </row>
    <row r="481" spans="1:13" s="167" customFormat="1" ht="22.5" customHeight="1" x14ac:dyDescent="0.2">
      <c r="A481" s="107">
        <v>491</v>
      </c>
      <c r="B481" s="164" t="s">
        <v>1325</v>
      </c>
      <c r="C481" s="164">
        <v>734</v>
      </c>
      <c r="D481" s="164"/>
      <c r="E481" s="109">
        <v>36557</v>
      </c>
      <c r="F481" s="165" t="s">
        <v>927</v>
      </c>
      <c r="G481" s="107" t="s">
        <v>809</v>
      </c>
      <c r="H481" s="107" t="s">
        <v>674</v>
      </c>
      <c r="I481" s="220" t="s">
        <v>676</v>
      </c>
      <c r="J481" s="110">
        <v>1003</v>
      </c>
      <c r="K481" s="166" t="s">
        <v>1135</v>
      </c>
      <c r="L481" s="166" t="s">
        <v>1136</v>
      </c>
      <c r="M481" s="108"/>
    </row>
    <row r="482" spans="1:13" s="167" customFormat="1" ht="22.5" customHeight="1" x14ac:dyDescent="0.2">
      <c r="A482" s="107">
        <v>492</v>
      </c>
      <c r="B482" s="164" t="s">
        <v>1317</v>
      </c>
      <c r="C482" s="164">
        <v>175</v>
      </c>
      <c r="D482" s="164"/>
      <c r="E482" s="109">
        <v>36811</v>
      </c>
      <c r="F482" s="165" t="s">
        <v>946</v>
      </c>
      <c r="G482" s="107" t="s">
        <v>732</v>
      </c>
      <c r="H482" s="107" t="s">
        <v>674</v>
      </c>
      <c r="I482" s="220" t="s">
        <v>676</v>
      </c>
      <c r="J482" s="110">
        <v>1005</v>
      </c>
      <c r="K482" s="166" t="s">
        <v>1134</v>
      </c>
      <c r="L482" s="166" t="s">
        <v>1136</v>
      </c>
      <c r="M482" s="108"/>
    </row>
    <row r="483" spans="1:13" s="167" customFormat="1" ht="22.5" customHeight="1" x14ac:dyDescent="0.2">
      <c r="A483" s="107">
        <v>493</v>
      </c>
      <c r="B483" s="164" t="s">
        <v>1309</v>
      </c>
      <c r="C483" s="164">
        <v>149</v>
      </c>
      <c r="D483" s="164"/>
      <c r="E483" s="109">
        <v>36947</v>
      </c>
      <c r="F483" s="165" t="s">
        <v>944</v>
      </c>
      <c r="G483" s="107" t="s">
        <v>732</v>
      </c>
      <c r="H483" s="107" t="s">
        <v>674</v>
      </c>
      <c r="I483" s="220" t="s">
        <v>676</v>
      </c>
      <c r="J483" s="110">
        <v>1010</v>
      </c>
      <c r="K483" s="166" t="s">
        <v>1133</v>
      </c>
      <c r="L483" s="166" t="s">
        <v>1136</v>
      </c>
      <c r="M483" s="108"/>
    </row>
    <row r="484" spans="1:13" s="167" customFormat="1" ht="22.5" customHeight="1" x14ac:dyDescent="0.2">
      <c r="A484" s="107">
        <v>494</v>
      </c>
      <c r="B484" s="164" t="s">
        <v>1301</v>
      </c>
      <c r="C484" s="164">
        <v>67</v>
      </c>
      <c r="D484" s="164"/>
      <c r="E484" s="109">
        <v>37063</v>
      </c>
      <c r="F484" s="165" t="s">
        <v>940</v>
      </c>
      <c r="G484" s="107" t="s">
        <v>830</v>
      </c>
      <c r="H484" s="107" t="s">
        <v>674</v>
      </c>
      <c r="I484" s="220" t="s">
        <v>676</v>
      </c>
      <c r="J484" s="110">
        <v>1020</v>
      </c>
      <c r="K484" s="166" t="s">
        <v>1132</v>
      </c>
      <c r="L484" s="166" t="s">
        <v>1136</v>
      </c>
      <c r="M484" s="108"/>
    </row>
    <row r="485" spans="1:13" s="167" customFormat="1" ht="22.5" customHeight="1" x14ac:dyDescent="0.2">
      <c r="A485" s="107">
        <v>495</v>
      </c>
      <c r="B485" s="164" t="s">
        <v>1331</v>
      </c>
      <c r="C485" s="164">
        <v>125</v>
      </c>
      <c r="D485" s="164"/>
      <c r="E485" s="109">
        <v>36561</v>
      </c>
      <c r="F485" s="165" t="s">
        <v>839</v>
      </c>
      <c r="G485" s="107" t="s">
        <v>727</v>
      </c>
      <c r="H485" s="107" t="s">
        <v>674</v>
      </c>
      <c r="I485" s="220" t="s">
        <v>676</v>
      </c>
      <c r="J485" s="110">
        <v>1020</v>
      </c>
      <c r="K485" s="166" t="s">
        <v>1136</v>
      </c>
      <c r="L485" s="166" t="s">
        <v>1134</v>
      </c>
      <c r="M485" s="108"/>
    </row>
    <row r="486" spans="1:13" s="167" customFormat="1" ht="22.5" customHeight="1" x14ac:dyDescent="0.2">
      <c r="A486" s="107">
        <v>496</v>
      </c>
      <c r="B486" s="164" t="s">
        <v>1323</v>
      </c>
      <c r="C486" s="164">
        <v>584</v>
      </c>
      <c r="D486" s="164"/>
      <c r="E486" s="109">
        <v>37062</v>
      </c>
      <c r="F486" s="165" t="s">
        <v>957</v>
      </c>
      <c r="G486" s="107" t="s">
        <v>794</v>
      </c>
      <c r="H486" s="107" t="s">
        <v>674</v>
      </c>
      <c r="I486" s="220" t="s">
        <v>676</v>
      </c>
      <c r="J486" s="110">
        <v>1030</v>
      </c>
      <c r="K486" s="166" t="s">
        <v>1135</v>
      </c>
      <c r="L486" s="166" t="s">
        <v>1134</v>
      </c>
      <c r="M486" s="108"/>
    </row>
    <row r="487" spans="1:13" s="167" customFormat="1" ht="22.5" customHeight="1" x14ac:dyDescent="0.2">
      <c r="A487" s="107">
        <v>498</v>
      </c>
      <c r="B487" s="164" t="s">
        <v>1315</v>
      </c>
      <c r="C487" s="164">
        <v>700</v>
      </c>
      <c r="D487" s="164"/>
      <c r="E487" s="109">
        <v>36595</v>
      </c>
      <c r="F487" s="165" t="s">
        <v>919</v>
      </c>
      <c r="G487" s="107" t="s">
        <v>915</v>
      </c>
      <c r="H487" s="107" t="s">
        <v>674</v>
      </c>
      <c r="I487" s="220" t="s">
        <v>676</v>
      </c>
      <c r="J487" s="110">
        <v>1030</v>
      </c>
      <c r="K487" s="166" t="s">
        <v>1134</v>
      </c>
      <c r="L487" s="166" t="s">
        <v>1134</v>
      </c>
      <c r="M487" s="108"/>
    </row>
    <row r="488" spans="1:13" s="167" customFormat="1" ht="22.5" customHeight="1" x14ac:dyDescent="0.2">
      <c r="A488" s="107">
        <v>499</v>
      </c>
      <c r="B488" s="164" t="s">
        <v>1307</v>
      </c>
      <c r="C488" s="164">
        <v>137</v>
      </c>
      <c r="D488" s="164"/>
      <c r="E488" s="109">
        <v>36977</v>
      </c>
      <c r="F488" s="165" t="s">
        <v>941</v>
      </c>
      <c r="G488" s="107" t="s">
        <v>732</v>
      </c>
      <c r="H488" s="107" t="s">
        <v>674</v>
      </c>
      <c r="I488" s="220" t="s">
        <v>676</v>
      </c>
      <c r="J488" s="110">
        <v>1060</v>
      </c>
      <c r="K488" s="166" t="s">
        <v>1133</v>
      </c>
      <c r="L488" s="166" t="s">
        <v>1134</v>
      </c>
      <c r="M488" s="108"/>
    </row>
    <row r="489" spans="1:13" s="167" customFormat="1" ht="22.5" customHeight="1" x14ac:dyDescent="0.2">
      <c r="A489" s="107">
        <v>500</v>
      </c>
      <c r="B489" s="164" t="s">
        <v>1299</v>
      </c>
      <c r="C489" s="164">
        <v>170</v>
      </c>
      <c r="D489" s="164"/>
      <c r="E489" s="109">
        <v>37033</v>
      </c>
      <c r="F489" s="165" t="s">
        <v>945</v>
      </c>
      <c r="G489" s="107" t="s">
        <v>732</v>
      </c>
      <c r="H489" s="107" t="s">
        <v>674</v>
      </c>
      <c r="I489" s="220" t="s">
        <v>676</v>
      </c>
      <c r="J489" s="110">
        <v>1060</v>
      </c>
      <c r="K489" s="166" t="s">
        <v>1132</v>
      </c>
      <c r="L489" s="166" t="s">
        <v>1134</v>
      </c>
      <c r="M489" s="108"/>
    </row>
    <row r="490" spans="1:13" s="167" customFormat="1" ht="22.5" customHeight="1" x14ac:dyDescent="0.2">
      <c r="A490" s="107">
        <v>501</v>
      </c>
      <c r="B490" s="164" t="s">
        <v>1334</v>
      </c>
      <c r="C490" s="164">
        <v>138</v>
      </c>
      <c r="D490" s="164"/>
      <c r="E490" s="109">
        <v>36986</v>
      </c>
      <c r="F490" s="165" t="s">
        <v>942</v>
      </c>
      <c r="G490" s="107" t="s">
        <v>732</v>
      </c>
      <c r="H490" s="107" t="s">
        <v>674</v>
      </c>
      <c r="I490" s="220" t="s">
        <v>676</v>
      </c>
      <c r="J490" s="110">
        <v>1074</v>
      </c>
      <c r="K490" s="166" t="s">
        <v>1136</v>
      </c>
      <c r="L490" s="166" t="s">
        <v>1137</v>
      </c>
      <c r="M490" s="108"/>
    </row>
    <row r="491" spans="1:13" s="167" customFormat="1" ht="22.5" customHeight="1" x14ac:dyDescent="0.2">
      <c r="A491" s="107">
        <v>502</v>
      </c>
      <c r="B491" s="164" t="s">
        <v>1326</v>
      </c>
      <c r="C491" s="164">
        <v>486</v>
      </c>
      <c r="D491" s="164"/>
      <c r="E491" s="109">
        <v>36529</v>
      </c>
      <c r="F491" s="165" t="s">
        <v>953</v>
      </c>
      <c r="G491" s="107" t="s">
        <v>954</v>
      </c>
      <c r="H491" s="107" t="s">
        <v>674</v>
      </c>
      <c r="I491" s="220" t="s">
        <v>676</v>
      </c>
      <c r="J491" s="110">
        <v>1171</v>
      </c>
      <c r="K491" s="166" t="s">
        <v>1135</v>
      </c>
      <c r="L491" s="166" t="s">
        <v>1137</v>
      </c>
      <c r="M491" s="108"/>
    </row>
    <row r="492" spans="1:13" s="167" customFormat="1" ht="22.5" customHeight="1" x14ac:dyDescent="0.2">
      <c r="A492" s="107">
        <v>504</v>
      </c>
      <c r="B492" s="164" t="s">
        <v>1318</v>
      </c>
      <c r="C492" s="164">
        <v>238</v>
      </c>
      <c r="D492" s="164"/>
      <c r="E492" s="109">
        <v>37142</v>
      </c>
      <c r="F492" s="165" t="s">
        <v>947</v>
      </c>
      <c r="G492" s="107" t="s">
        <v>763</v>
      </c>
      <c r="H492" s="107" t="s">
        <v>674</v>
      </c>
      <c r="I492" s="220" t="s">
        <v>676</v>
      </c>
      <c r="J492" s="110" t="s">
        <v>513</v>
      </c>
      <c r="K492" s="166" t="s">
        <v>1134</v>
      </c>
      <c r="L492" s="166" t="s">
        <v>1137</v>
      </c>
      <c r="M492" s="108"/>
    </row>
    <row r="493" spans="1:13" s="167" customFormat="1" ht="22.5" customHeight="1" x14ac:dyDescent="0.2">
      <c r="A493" s="107">
        <v>505</v>
      </c>
      <c r="B493" s="164" t="s">
        <v>1310</v>
      </c>
      <c r="C493" s="164">
        <v>334</v>
      </c>
      <c r="D493" s="164"/>
      <c r="E493" s="109">
        <v>36610</v>
      </c>
      <c r="F493" s="165" t="s">
        <v>948</v>
      </c>
      <c r="G493" s="107" t="s">
        <v>271</v>
      </c>
      <c r="H493" s="107" t="s">
        <v>674</v>
      </c>
      <c r="I493" s="220" t="s">
        <v>676</v>
      </c>
      <c r="J493" s="110" t="s">
        <v>513</v>
      </c>
      <c r="K493" s="166" t="s">
        <v>1133</v>
      </c>
      <c r="L493" s="166" t="s">
        <v>1137</v>
      </c>
      <c r="M493" s="108"/>
    </row>
    <row r="494" spans="1:13" s="167" customFormat="1" ht="22.5" customHeight="1" x14ac:dyDescent="0.2">
      <c r="A494" s="107">
        <v>506</v>
      </c>
      <c r="B494" s="164" t="s">
        <v>1302</v>
      </c>
      <c r="C494" s="164">
        <v>340</v>
      </c>
      <c r="D494" s="164"/>
      <c r="E494" s="109">
        <v>37839</v>
      </c>
      <c r="F494" s="165" t="s">
        <v>949</v>
      </c>
      <c r="G494" s="107" t="s">
        <v>271</v>
      </c>
      <c r="H494" s="107" t="s">
        <v>674</v>
      </c>
      <c r="I494" s="220" t="s">
        <v>676</v>
      </c>
      <c r="J494" s="110" t="s">
        <v>513</v>
      </c>
      <c r="K494" s="166" t="s">
        <v>1132</v>
      </c>
      <c r="L494" s="166" t="s">
        <v>1137</v>
      </c>
      <c r="M494" s="108"/>
    </row>
    <row r="495" spans="1:13" s="167" customFormat="1" ht="22.5" customHeight="1" x14ac:dyDescent="0.2">
      <c r="A495" s="107">
        <v>507</v>
      </c>
      <c r="B495" s="164" t="s">
        <v>1335</v>
      </c>
      <c r="C495" s="164">
        <v>345</v>
      </c>
      <c r="D495" s="164"/>
      <c r="E495" s="109">
        <v>37195</v>
      </c>
      <c r="F495" s="165" t="s">
        <v>950</v>
      </c>
      <c r="G495" s="107" t="s">
        <v>271</v>
      </c>
      <c r="H495" s="107" t="s">
        <v>674</v>
      </c>
      <c r="I495" s="220" t="s">
        <v>676</v>
      </c>
      <c r="J495" s="110" t="s">
        <v>513</v>
      </c>
      <c r="K495" s="166" t="s">
        <v>1136</v>
      </c>
      <c r="L495" s="166" t="s">
        <v>1138</v>
      </c>
      <c r="M495" s="108"/>
    </row>
    <row r="496" spans="1:13" s="167" customFormat="1" ht="22.5" customHeight="1" x14ac:dyDescent="0.2">
      <c r="A496" s="107">
        <v>508</v>
      </c>
      <c r="B496" s="164" t="s">
        <v>1327</v>
      </c>
      <c r="C496" s="164">
        <v>348</v>
      </c>
      <c r="D496" s="164"/>
      <c r="E496" s="109">
        <v>37251</v>
      </c>
      <c r="F496" s="165" t="s">
        <v>951</v>
      </c>
      <c r="G496" s="107" t="s">
        <v>271</v>
      </c>
      <c r="H496" s="107" t="s">
        <v>674</v>
      </c>
      <c r="I496" s="220" t="s">
        <v>676</v>
      </c>
      <c r="J496" s="110" t="s">
        <v>513</v>
      </c>
      <c r="K496" s="166" t="s">
        <v>1135</v>
      </c>
      <c r="L496" s="166" t="s">
        <v>1138</v>
      </c>
      <c r="M496" s="108"/>
    </row>
    <row r="497" spans="1:13" s="167" customFormat="1" ht="22.5" customHeight="1" x14ac:dyDescent="0.2">
      <c r="A497" s="107">
        <v>509</v>
      </c>
      <c r="B497" s="164" t="s">
        <v>1319</v>
      </c>
      <c r="C497" s="164">
        <v>487</v>
      </c>
      <c r="D497" s="164"/>
      <c r="E497" s="109">
        <v>37036</v>
      </c>
      <c r="F497" s="165" t="s">
        <v>955</v>
      </c>
      <c r="G497" s="107" t="s">
        <v>954</v>
      </c>
      <c r="H497" s="107" t="s">
        <v>674</v>
      </c>
      <c r="I497" s="220" t="s">
        <v>676</v>
      </c>
      <c r="J497" s="110" t="s">
        <v>513</v>
      </c>
      <c r="K497" s="166" t="s">
        <v>1134</v>
      </c>
      <c r="L497" s="166" t="s">
        <v>1138</v>
      </c>
      <c r="M497" s="108"/>
    </row>
    <row r="498" spans="1:13" s="167" customFormat="1" ht="22.5" customHeight="1" x14ac:dyDescent="0.2">
      <c r="A498" s="107">
        <v>510</v>
      </c>
      <c r="B498" s="164" t="s">
        <v>1311</v>
      </c>
      <c r="C498" s="164">
        <v>490</v>
      </c>
      <c r="D498" s="164"/>
      <c r="E498" s="109">
        <v>37104</v>
      </c>
      <c r="F498" s="165" t="s">
        <v>956</v>
      </c>
      <c r="G498" s="107" t="s">
        <v>954</v>
      </c>
      <c r="H498" s="107" t="s">
        <v>674</v>
      </c>
      <c r="I498" s="220" t="s">
        <v>676</v>
      </c>
      <c r="J498" s="110" t="s">
        <v>513</v>
      </c>
      <c r="K498" s="166" t="s">
        <v>1133</v>
      </c>
      <c r="L498" s="166" t="s">
        <v>1138</v>
      </c>
      <c r="M498" s="108"/>
    </row>
    <row r="499" spans="1:13" s="167" customFormat="1" ht="22.5" customHeight="1" x14ac:dyDescent="0.2">
      <c r="A499" s="107">
        <v>511</v>
      </c>
      <c r="B499" s="164" t="s">
        <v>1303</v>
      </c>
      <c r="C499" s="164">
        <v>650</v>
      </c>
      <c r="D499" s="164"/>
      <c r="E499" s="109">
        <v>36937</v>
      </c>
      <c r="F499" s="165" t="s">
        <v>958</v>
      </c>
      <c r="G499" s="107" t="s">
        <v>911</v>
      </c>
      <c r="H499" s="107" t="s">
        <v>674</v>
      </c>
      <c r="I499" s="220" t="s">
        <v>676</v>
      </c>
      <c r="J499" s="110" t="s">
        <v>513</v>
      </c>
      <c r="K499" s="166" t="s">
        <v>1132</v>
      </c>
      <c r="L499" s="166" t="s">
        <v>1138</v>
      </c>
      <c r="M499" s="108"/>
    </row>
    <row r="500" spans="1:13" s="167" customFormat="1" ht="22.5" customHeight="1" x14ac:dyDescent="0.2">
      <c r="A500" s="107">
        <v>512</v>
      </c>
      <c r="B500" s="164" t="s">
        <v>1336</v>
      </c>
      <c r="C500" s="164">
        <v>674</v>
      </c>
      <c r="D500" s="164"/>
      <c r="E500" s="109">
        <v>37038</v>
      </c>
      <c r="F500" s="165" t="s">
        <v>959</v>
      </c>
      <c r="G500" s="107" t="s">
        <v>960</v>
      </c>
      <c r="H500" s="107" t="s">
        <v>674</v>
      </c>
      <c r="I500" s="220" t="s">
        <v>676</v>
      </c>
      <c r="J500" s="110" t="s">
        <v>513</v>
      </c>
      <c r="K500" s="166" t="s">
        <v>1136</v>
      </c>
      <c r="L500" s="166" t="s">
        <v>1139</v>
      </c>
      <c r="M500" s="108"/>
    </row>
    <row r="501" spans="1:13" s="167" customFormat="1" ht="22.5" customHeight="1" x14ac:dyDescent="0.2">
      <c r="A501" s="107">
        <v>513</v>
      </c>
      <c r="B501" s="164" t="s">
        <v>1328</v>
      </c>
      <c r="C501" s="164">
        <v>81</v>
      </c>
      <c r="D501" s="164"/>
      <c r="E501" s="109">
        <v>36601</v>
      </c>
      <c r="F501" s="165" t="s">
        <v>1064</v>
      </c>
      <c r="G501" s="107" t="s">
        <v>751</v>
      </c>
      <c r="H501" s="107" t="s">
        <v>674</v>
      </c>
      <c r="I501" s="220" t="s">
        <v>676</v>
      </c>
      <c r="J501" s="110" t="s">
        <v>513</v>
      </c>
      <c r="K501" s="166" t="s">
        <v>1135</v>
      </c>
      <c r="L501" s="166" t="s">
        <v>1139</v>
      </c>
      <c r="M501" s="108"/>
    </row>
    <row r="502" spans="1:13" s="167" customFormat="1" ht="22.5" customHeight="1" x14ac:dyDescent="0.2">
      <c r="A502" s="107">
        <v>514</v>
      </c>
      <c r="B502" s="164" t="s">
        <v>1320</v>
      </c>
      <c r="C502" s="164">
        <v>82</v>
      </c>
      <c r="D502" s="164"/>
      <c r="E502" s="109">
        <v>36526</v>
      </c>
      <c r="F502" s="165" t="s">
        <v>1106</v>
      </c>
      <c r="G502" s="107" t="s">
        <v>751</v>
      </c>
      <c r="H502" s="107" t="s">
        <v>674</v>
      </c>
      <c r="I502" s="220" t="s">
        <v>676</v>
      </c>
      <c r="J502" s="110" t="s">
        <v>513</v>
      </c>
      <c r="K502" s="166" t="s">
        <v>1134</v>
      </c>
      <c r="L502" s="166" t="s">
        <v>1139</v>
      </c>
      <c r="M502" s="108"/>
    </row>
    <row r="503" spans="1:13" s="167" customFormat="1" ht="22.5" customHeight="1" x14ac:dyDescent="0.2">
      <c r="A503" s="107">
        <v>515</v>
      </c>
      <c r="B503" s="164" t="s">
        <v>1312</v>
      </c>
      <c r="C503" s="164">
        <v>260</v>
      </c>
      <c r="D503" s="164"/>
      <c r="E503" s="109">
        <v>37166</v>
      </c>
      <c r="F503" s="165" t="s">
        <v>1112</v>
      </c>
      <c r="G503" s="107" t="s">
        <v>854</v>
      </c>
      <c r="H503" s="107" t="s">
        <v>674</v>
      </c>
      <c r="I503" s="220" t="s">
        <v>676</v>
      </c>
      <c r="J503" s="110" t="s">
        <v>513</v>
      </c>
      <c r="K503" s="166" t="s">
        <v>1133</v>
      </c>
      <c r="L503" s="166" t="s">
        <v>1139</v>
      </c>
      <c r="M503" s="108"/>
    </row>
    <row r="504" spans="1:13" s="167" customFormat="1" ht="22.5" customHeight="1" x14ac:dyDescent="0.2">
      <c r="A504" s="107">
        <v>516</v>
      </c>
      <c r="B504" s="164" t="s">
        <v>1304</v>
      </c>
      <c r="C504" s="164">
        <v>1201</v>
      </c>
      <c r="D504" s="164"/>
      <c r="E504" s="251">
        <v>36988</v>
      </c>
      <c r="F504" s="252" t="s">
        <v>1383</v>
      </c>
      <c r="G504" s="253" t="s">
        <v>732</v>
      </c>
      <c r="H504" s="107" t="s">
        <v>674</v>
      </c>
      <c r="I504" s="220" t="s">
        <v>676</v>
      </c>
      <c r="J504" s="110" t="s">
        <v>513</v>
      </c>
      <c r="K504" s="166" t="s">
        <v>1132</v>
      </c>
      <c r="L504" s="166" t="s">
        <v>1139</v>
      </c>
      <c r="M504" s="108"/>
    </row>
    <row r="505" spans="1:13" s="167" customFormat="1" ht="22.5" customHeight="1" x14ac:dyDescent="0.2">
      <c r="A505" s="107">
        <v>517</v>
      </c>
      <c r="B505" s="164" t="s">
        <v>1330</v>
      </c>
      <c r="C505" s="164">
        <v>485</v>
      </c>
      <c r="D505" s="164"/>
      <c r="E505" s="109">
        <v>37050</v>
      </c>
      <c r="F505" s="165" t="s">
        <v>1081</v>
      </c>
      <c r="G505" s="107" t="s">
        <v>954</v>
      </c>
      <c r="H505" s="107" t="s">
        <v>674</v>
      </c>
      <c r="I505" s="220" t="s">
        <v>676</v>
      </c>
      <c r="J505" s="110" t="s">
        <v>513</v>
      </c>
      <c r="K505" s="166" t="s">
        <v>1136</v>
      </c>
      <c r="L505" s="166" t="s">
        <v>1133</v>
      </c>
      <c r="M505" s="108"/>
    </row>
    <row r="506" spans="1:13" s="167" customFormat="1" ht="22.5" customHeight="1" x14ac:dyDescent="0.2">
      <c r="A506" s="107">
        <v>518</v>
      </c>
      <c r="B506" s="164" t="s">
        <v>1322</v>
      </c>
      <c r="C506" s="164">
        <v>494</v>
      </c>
      <c r="D506" s="164"/>
      <c r="E506" s="109">
        <v>36536</v>
      </c>
      <c r="F506" s="165" t="s">
        <v>1116</v>
      </c>
      <c r="G506" s="107" t="s">
        <v>897</v>
      </c>
      <c r="H506" s="107" t="s">
        <v>674</v>
      </c>
      <c r="I506" s="220" t="s">
        <v>676</v>
      </c>
      <c r="J506" s="110" t="s">
        <v>513</v>
      </c>
      <c r="K506" s="166" t="s">
        <v>1135</v>
      </c>
      <c r="L506" s="166" t="s">
        <v>1133</v>
      </c>
      <c r="M506" s="108"/>
    </row>
    <row r="507" spans="1:13" s="167" customFormat="1" ht="22.5" customHeight="1" x14ac:dyDescent="0.2">
      <c r="A507" s="107">
        <v>519</v>
      </c>
      <c r="B507" s="164" t="s">
        <v>1314</v>
      </c>
      <c r="C507" s="164">
        <v>627</v>
      </c>
      <c r="D507" s="164"/>
      <c r="E507" s="109">
        <v>37383</v>
      </c>
      <c r="F507" s="165" t="s">
        <v>802</v>
      </c>
      <c r="G507" s="107" t="s">
        <v>801</v>
      </c>
      <c r="H507" s="107" t="s">
        <v>674</v>
      </c>
      <c r="I507" s="220" t="s">
        <v>676</v>
      </c>
      <c r="J507" s="110" t="s">
        <v>513</v>
      </c>
      <c r="K507" s="166" t="s">
        <v>1134</v>
      </c>
      <c r="L507" s="166" t="s">
        <v>1133</v>
      </c>
      <c r="M507" s="108"/>
    </row>
    <row r="508" spans="1:13" s="167" customFormat="1" ht="22.5" customHeight="1" x14ac:dyDescent="0.2">
      <c r="A508" s="107">
        <v>520</v>
      </c>
      <c r="B508" s="164" t="s">
        <v>1306</v>
      </c>
      <c r="C508" s="164">
        <v>642</v>
      </c>
      <c r="D508" s="164"/>
      <c r="E508" s="109">
        <v>36678</v>
      </c>
      <c r="F508" s="165" t="s">
        <v>1120</v>
      </c>
      <c r="G508" s="107" t="s">
        <v>911</v>
      </c>
      <c r="H508" s="107" t="s">
        <v>674</v>
      </c>
      <c r="I508" s="220" t="s">
        <v>676</v>
      </c>
      <c r="J508" s="110" t="s">
        <v>513</v>
      </c>
      <c r="K508" s="166" t="s">
        <v>1133</v>
      </c>
      <c r="L508" s="166" t="s">
        <v>1133</v>
      </c>
      <c r="M508" s="108"/>
    </row>
    <row r="509" spans="1:13" s="167" customFormat="1" ht="22.5" customHeight="1" x14ac:dyDescent="0.2">
      <c r="A509" s="107">
        <v>521</v>
      </c>
      <c r="B509" s="164" t="s">
        <v>1298</v>
      </c>
      <c r="C509" s="164">
        <v>648</v>
      </c>
      <c r="D509" s="164"/>
      <c r="E509" s="109">
        <v>37371</v>
      </c>
      <c r="F509" s="165" t="s">
        <v>1121</v>
      </c>
      <c r="G509" s="107" t="s">
        <v>911</v>
      </c>
      <c r="H509" s="107" t="s">
        <v>674</v>
      </c>
      <c r="I509" s="220" t="s">
        <v>676</v>
      </c>
      <c r="J509" s="110" t="s">
        <v>513</v>
      </c>
      <c r="K509" s="166" t="s">
        <v>1132</v>
      </c>
      <c r="L509" s="166" t="s">
        <v>1133</v>
      </c>
      <c r="M509" s="108"/>
    </row>
    <row r="510" spans="1:13" s="167" customFormat="1" ht="22.5" customHeight="1" x14ac:dyDescent="0.2">
      <c r="A510" s="107">
        <v>522</v>
      </c>
      <c r="B510" s="164" t="s">
        <v>1329</v>
      </c>
      <c r="C510" s="164">
        <v>671</v>
      </c>
      <c r="D510" s="164"/>
      <c r="E510" s="109">
        <v>36786</v>
      </c>
      <c r="F510" s="165" t="s">
        <v>913</v>
      </c>
      <c r="G510" s="107" t="s">
        <v>805</v>
      </c>
      <c r="H510" s="107" t="s">
        <v>674</v>
      </c>
      <c r="I510" s="220" t="s">
        <v>676</v>
      </c>
      <c r="J510" s="110" t="s">
        <v>513</v>
      </c>
      <c r="K510" s="166" t="s">
        <v>1136</v>
      </c>
      <c r="L510" s="166" t="s">
        <v>1132</v>
      </c>
      <c r="M510" s="108"/>
    </row>
    <row r="511" spans="1:13" s="167" customFormat="1" ht="22.5" customHeight="1" x14ac:dyDescent="0.2">
      <c r="A511" s="107">
        <v>523</v>
      </c>
      <c r="B511" s="164" t="s">
        <v>1321</v>
      </c>
      <c r="C511" s="164">
        <v>719</v>
      </c>
      <c r="D511" s="164"/>
      <c r="E511" s="109">
        <v>37141</v>
      </c>
      <c r="F511" s="165" t="s">
        <v>924</v>
      </c>
      <c r="G511" s="107" t="s">
        <v>807</v>
      </c>
      <c r="H511" s="107" t="s">
        <v>674</v>
      </c>
      <c r="I511" s="220" t="s">
        <v>676</v>
      </c>
      <c r="J511" s="110" t="s">
        <v>513</v>
      </c>
      <c r="K511" s="166" t="s">
        <v>1135</v>
      </c>
      <c r="L511" s="166" t="s">
        <v>1132</v>
      </c>
      <c r="M511" s="108"/>
    </row>
    <row r="512" spans="1:13" s="167" customFormat="1" ht="22.5" customHeight="1" x14ac:dyDescent="0.2">
      <c r="A512" s="107">
        <v>524</v>
      </c>
      <c r="B512" s="164" t="s">
        <v>1524</v>
      </c>
      <c r="C512" s="164"/>
      <c r="D512" s="164"/>
      <c r="E512" s="109"/>
      <c r="F512" s="165"/>
      <c r="G512" s="107"/>
      <c r="H512" s="107"/>
      <c r="I512" s="220" t="s">
        <v>676</v>
      </c>
      <c r="J512" s="110"/>
      <c r="K512" s="166"/>
      <c r="L512" s="166"/>
      <c r="M512" s="108"/>
    </row>
    <row r="513" spans="1:13" s="167" customFormat="1" ht="22.5" customHeight="1" x14ac:dyDescent="0.2">
      <c r="A513" s="107">
        <v>525</v>
      </c>
      <c r="B513" s="164" t="s">
        <v>1524</v>
      </c>
      <c r="C513" s="164"/>
      <c r="D513" s="164"/>
      <c r="E513" s="109"/>
      <c r="F513" s="165"/>
      <c r="G513" s="107"/>
      <c r="H513" s="107"/>
      <c r="I513" s="220" t="s">
        <v>676</v>
      </c>
      <c r="J513" s="110"/>
      <c r="K513" s="166"/>
      <c r="L513" s="166"/>
      <c r="M513" s="108"/>
    </row>
    <row r="514" spans="1:13" s="167" customFormat="1" ht="22.5" customHeight="1" x14ac:dyDescent="0.2">
      <c r="A514" s="107">
        <v>526</v>
      </c>
      <c r="B514" s="164" t="s">
        <v>540</v>
      </c>
      <c r="C514" s="164">
        <v>525</v>
      </c>
      <c r="D514" s="164"/>
      <c r="E514" s="109">
        <v>36637</v>
      </c>
      <c r="F514" s="165" t="s">
        <v>901</v>
      </c>
      <c r="G514" s="107" t="s">
        <v>902</v>
      </c>
      <c r="H514" s="107" t="s">
        <v>674</v>
      </c>
      <c r="I514" s="220" t="s">
        <v>104</v>
      </c>
      <c r="J514" s="110">
        <v>519</v>
      </c>
      <c r="K514" s="166" t="s">
        <v>1340</v>
      </c>
      <c r="L514" s="166"/>
      <c r="M514" s="108">
        <v>21</v>
      </c>
    </row>
    <row r="515" spans="1:13" s="167" customFormat="1" ht="22.5" customHeight="1" x14ac:dyDescent="0.2">
      <c r="A515" s="107">
        <v>527</v>
      </c>
      <c r="B515" s="164" t="s">
        <v>539</v>
      </c>
      <c r="C515" s="164">
        <v>573</v>
      </c>
      <c r="D515" s="164"/>
      <c r="E515" s="109">
        <v>36526</v>
      </c>
      <c r="F515" s="165" t="s">
        <v>1101</v>
      </c>
      <c r="G515" s="107" t="s">
        <v>905</v>
      </c>
      <c r="H515" s="107" t="s">
        <v>674</v>
      </c>
      <c r="I515" s="220" t="s">
        <v>104</v>
      </c>
      <c r="J515" s="110">
        <v>510</v>
      </c>
      <c r="K515" s="166" t="s">
        <v>1340</v>
      </c>
      <c r="L515" s="166"/>
      <c r="M515" s="108">
        <v>20</v>
      </c>
    </row>
    <row r="516" spans="1:13" s="167" customFormat="1" ht="22.5" customHeight="1" x14ac:dyDescent="0.2">
      <c r="A516" s="107">
        <v>528</v>
      </c>
      <c r="B516" s="164" t="s">
        <v>538</v>
      </c>
      <c r="C516" s="164">
        <v>85</v>
      </c>
      <c r="D516" s="164"/>
      <c r="E516" s="109">
        <v>36896</v>
      </c>
      <c r="F516" s="165" t="s">
        <v>1107</v>
      </c>
      <c r="G516" s="107" t="s">
        <v>751</v>
      </c>
      <c r="H516" s="107" t="s">
        <v>674</v>
      </c>
      <c r="I516" s="220" t="s">
        <v>104</v>
      </c>
      <c r="J516" s="110">
        <v>501</v>
      </c>
      <c r="K516" s="166" t="s">
        <v>1340</v>
      </c>
      <c r="L516" s="166"/>
      <c r="M516" s="108">
        <v>19</v>
      </c>
    </row>
    <row r="517" spans="1:13" s="167" customFormat="1" ht="22.5" customHeight="1" x14ac:dyDescent="0.2">
      <c r="A517" s="107">
        <v>529</v>
      </c>
      <c r="B517" s="164" t="s">
        <v>537</v>
      </c>
      <c r="C517" s="164">
        <v>686</v>
      </c>
      <c r="D517" s="164"/>
      <c r="E517" s="109">
        <v>36916</v>
      </c>
      <c r="F517" s="165" t="s">
        <v>1123</v>
      </c>
      <c r="G517" s="107" t="s">
        <v>915</v>
      </c>
      <c r="H517" s="107" t="s">
        <v>674</v>
      </c>
      <c r="I517" s="220" t="s">
        <v>104</v>
      </c>
      <c r="J517" s="110">
        <v>500</v>
      </c>
      <c r="K517" s="166" t="s">
        <v>1340</v>
      </c>
      <c r="L517" s="166"/>
      <c r="M517" s="108">
        <v>18</v>
      </c>
    </row>
    <row r="518" spans="1:13" s="167" customFormat="1" ht="22.5" customHeight="1" x14ac:dyDescent="0.2">
      <c r="A518" s="107">
        <v>530</v>
      </c>
      <c r="B518" s="164" t="s">
        <v>536</v>
      </c>
      <c r="C518" s="164">
        <v>513</v>
      </c>
      <c r="D518" s="164"/>
      <c r="E518" s="109">
        <v>36831</v>
      </c>
      <c r="F518" s="165" t="s">
        <v>900</v>
      </c>
      <c r="G518" s="107" t="s">
        <v>786</v>
      </c>
      <c r="H518" s="107" t="s">
        <v>674</v>
      </c>
      <c r="I518" s="220" t="s">
        <v>104</v>
      </c>
      <c r="J518" s="110">
        <v>498</v>
      </c>
      <c r="K518" s="166" t="s">
        <v>1340</v>
      </c>
      <c r="L518" s="166"/>
      <c r="M518" s="108">
        <v>17</v>
      </c>
    </row>
    <row r="519" spans="1:13" s="167" customFormat="1" ht="22.5" customHeight="1" x14ac:dyDescent="0.2">
      <c r="A519" s="107">
        <v>531</v>
      </c>
      <c r="B519" s="164" t="s">
        <v>535</v>
      </c>
      <c r="C519" s="164">
        <v>68</v>
      </c>
      <c r="D519" s="164"/>
      <c r="E519" s="109">
        <v>36713</v>
      </c>
      <c r="F519" s="165" t="s">
        <v>829</v>
      </c>
      <c r="G519" s="107" t="s">
        <v>830</v>
      </c>
      <c r="H519" s="107" t="s">
        <v>674</v>
      </c>
      <c r="I519" s="220" t="s">
        <v>104</v>
      </c>
      <c r="J519" s="110">
        <v>497</v>
      </c>
      <c r="K519" s="166" t="s">
        <v>1340</v>
      </c>
      <c r="L519" s="166"/>
      <c r="M519" s="108">
        <v>16</v>
      </c>
    </row>
    <row r="520" spans="1:13" s="167" customFormat="1" ht="22.5" customHeight="1" x14ac:dyDescent="0.2">
      <c r="A520" s="107">
        <v>532</v>
      </c>
      <c r="B520" s="164" t="s">
        <v>534</v>
      </c>
      <c r="C520" s="164">
        <v>578</v>
      </c>
      <c r="D520" s="164"/>
      <c r="E520" s="109">
        <v>37102</v>
      </c>
      <c r="F520" s="165" t="s">
        <v>906</v>
      </c>
      <c r="G520" s="107" t="s">
        <v>794</v>
      </c>
      <c r="H520" s="107" t="s">
        <v>674</v>
      </c>
      <c r="I520" s="220" t="s">
        <v>104</v>
      </c>
      <c r="J520" s="110">
        <v>495</v>
      </c>
      <c r="K520" s="166" t="s">
        <v>1340</v>
      </c>
      <c r="L520" s="166"/>
      <c r="M520" s="108">
        <v>15</v>
      </c>
    </row>
    <row r="521" spans="1:13" s="167" customFormat="1" ht="22.5" customHeight="1" x14ac:dyDescent="0.2">
      <c r="A521" s="107">
        <v>533</v>
      </c>
      <c r="B521" s="164" t="s">
        <v>533</v>
      </c>
      <c r="C521" s="164">
        <v>724</v>
      </c>
      <c r="D521" s="164"/>
      <c r="E521" s="326">
        <v>36591</v>
      </c>
      <c r="F521" s="327" t="s">
        <v>925</v>
      </c>
      <c r="G521" s="220" t="s">
        <v>809</v>
      </c>
      <c r="H521" s="107" t="s">
        <v>674</v>
      </c>
      <c r="I521" s="220" t="s">
        <v>104</v>
      </c>
      <c r="J521" s="110">
        <v>494</v>
      </c>
      <c r="K521" s="166" t="s">
        <v>1340</v>
      </c>
      <c r="L521" s="166"/>
      <c r="M521" s="108">
        <v>14</v>
      </c>
    </row>
    <row r="522" spans="1:13" s="167" customFormat="1" ht="22.5" customHeight="1" x14ac:dyDescent="0.2">
      <c r="A522" s="107">
        <v>534</v>
      </c>
      <c r="B522" s="164" t="s">
        <v>532</v>
      </c>
      <c r="C522" s="164">
        <v>241</v>
      </c>
      <c r="D522" s="164"/>
      <c r="E522" s="109">
        <v>36709</v>
      </c>
      <c r="F522" s="165" t="s">
        <v>1111</v>
      </c>
      <c r="G522" s="107" t="s">
        <v>763</v>
      </c>
      <c r="H522" s="107" t="s">
        <v>674</v>
      </c>
      <c r="I522" s="220" t="s">
        <v>104</v>
      </c>
      <c r="J522" s="110">
        <v>490</v>
      </c>
      <c r="K522" s="166" t="s">
        <v>1340</v>
      </c>
      <c r="L522" s="166"/>
      <c r="M522" s="108">
        <v>13</v>
      </c>
    </row>
    <row r="523" spans="1:13" s="167" customFormat="1" ht="22.5" customHeight="1" x14ac:dyDescent="0.2">
      <c r="A523" s="107">
        <v>535</v>
      </c>
      <c r="B523" s="164" t="s">
        <v>531</v>
      </c>
      <c r="C523" s="164">
        <v>6</v>
      </c>
      <c r="D523" s="164"/>
      <c r="E523" s="109">
        <v>36702</v>
      </c>
      <c r="F523" s="165" t="s">
        <v>1104</v>
      </c>
      <c r="G523" s="107" t="s">
        <v>745</v>
      </c>
      <c r="H523" s="107" t="s">
        <v>674</v>
      </c>
      <c r="I523" s="220" t="s">
        <v>104</v>
      </c>
      <c r="J523" s="110">
        <v>486</v>
      </c>
      <c r="K523" s="166" t="s">
        <v>1340</v>
      </c>
      <c r="L523" s="166"/>
      <c r="M523" s="108">
        <v>12</v>
      </c>
    </row>
    <row r="524" spans="1:13" ht="22.5" customHeight="1" x14ac:dyDescent="0.25">
      <c r="A524" s="107">
        <v>536</v>
      </c>
      <c r="B524" s="164" t="s">
        <v>530</v>
      </c>
      <c r="C524" s="164">
        <v>388</v>
      </c>
      <c r="D524" s="164"/>
      <c r="E524" s="109">
        <v>37093</v>
      </c>
      <c r="F524" s="165" t="s">
        <v>1115</v>
      </c>
      <c r="G524" s="107" t="s">
        <v>271</v>
      </c>
      <c r="H524" s="107" t="s">
        <v>674</v>
      </c>
      <c r="I524" s="220" t="s">
        <v>104</v>
      </c>
      <c r="J524" s="110">
        <v>486</v>
      </c>
      <c r="K524" s="166" t="s">
        <v>1340</v>
      </c>
      <c r="L524" s="166"/>
      <c r="M524" s="108">
        <v>11</v>
      </c>
    </row>
    <row r="525" spans="1:13" ht="22.5" customHeight="1" x14ac:dyDescent="0.25">
      <c r="A525" s="107">
        <v>537</v>
      </c>
      <c r="B525" s="164" t="s">
        <v>529</v>
      </c>
      <c r="C525" s="164">
        <v>104</v>
      </c>
      <c r="D525" s="164"/>
      <c r="E525" s="109">
        <v>37470</v>
      </c>
      <c r="F525" s="165" t="s">
        <v>722</v>
      </c>
      <c r="G525" s="107" t="s">
        <v>723</v>
      </c>
      <c r="H525" s="107" t="s">
        <v>674</v>
      </c>
      <c r="I525" s="220" t="s">
        <v>104</v>
      </c>
      <c r="J525" s="110">
        <v>475</v>
      </c>
      <c r="K525" s="166" t="s">
        <v>1340</v>
      </c>
      <c r="L525" s="166"/>
      <c r="M525" s="108">
        <v>10</v>
      </c>
    </row>
    <row r="526" spans="1:13" ht="22.5" customHeight="1" x14ac:dyDescent="0.25">
      <c r="A526" s="107">
        <v>538</v>
      </c>
      <c r="B526" s="164" t="s">
        <v>528</v>
      </c>
      <c r="C526" s="164">
        <v>154</v>
      </c>
      <c r="D526" s="164"/>
      <c r="E526" s="109">
        <v>36530</v>
      </c>
      <c r="F526" s="165" t="s">
        <v>1125</v>
      </c>
      <c r="G526" s="107" t="s">
        <v>732</v>
      </c>
      <c r="H526" s="107" t="s">
        <v>674</v>
      </c>
      <c r="I526" s="220" t="s">
        <v>104</v>
      </c>
      <c r="J526" s="110">
        <v>475</v>
      </c>
      <c r="K526" s="166" t="s">
        <v>1340</v>
      </c>
      <c r="L526" s="166"/>
      <c r="M526" s="108">
        <v>9</v>
      </c>
    </row>
    <row r="527" spans="1:13" ht="22.5" customHeight="1" x14ac:dyDescent="0.25">
      <c r="A527" s="107">
        <v>539</v>
      </c>
      <c r="B527" s="164" t="s">
        <v>527</v>
      </c>
      <c r="C527" s="164">
        <v>707</v>
      </c>
      <c r="D527" s="164"/>
      <c r="E527" s="109">
        <v>37222</v>
      </c>
      <c r="F527" s="165" t="s">
        <v>922</v>
      </c>
      <c r="G527" s="107" t="s">
        <v>915</v>
      </c>
      <c r="H527" s="107" t="s">
        <v>674</v>
      </c>
      <c r="I527" s="220" t="s">
        <v>104</v>
      </c>
      <c r="J527" s="110">
        <v>472</v>
      </c>
      <c r="K527" s="166" t="s">
        <v>1340</v>
      </c>
      <c r="L527" s="166"/>
      <c r="M527" s="108">
        <v>8</v>
      </c>
    </row>
    <row r="528" spans="1:13" ht="22.5" customHeight="1" x14ac:dyDescent="0.25">
      <c r="A528" s="107">
        <v>540</v>
      </c>
      <c r="B528" s="164" t="s">
        <v>526</v>
      </c>
      <c r="C528" s="164">
        <v>17</v>
      </c>
      <c r="D528" s="164"/>
      <c r="E528" s="109">
        <v>36803</v>
      </c>
      <c r="F528" s="165" t="s">
        <v>1105</v>
      </c>
      <c r="G528" s="107" t="s">
        <v>745</v>
      </c>
      <c r="H528" s="107" t="s">
        <v>674</v>
      </c>
      <c r="I528" s="220" t="s">
        <v>104</v>
      </c>
      <c r="J528" s="110">
        <v>471</v>
      </c>
      <c r="K528" s="166" t="s">
        <v>1340</v>
      </c>
      <c r="L528" s="166"/>
      <c r="M528" s="108">
        <v>7</v>
      </c>
    </row>
    <row r="529" spans="1:13" ht="22.5" customHeight="1" x14ac:dyDescent="0.25">
      <c r="A529" s="107">
        <v>541</v>
      </c>
      <c r="B529" s="164" t="s">
        <v>525</v>
      </c>
      <c r="C529" s="164">
        <v>260</v>
      </c>
      <c r="D529" s="164"/>
      <c r="E529" s="109">
        <v>37166</v>
      </c>
      <c r="F529" s="165" t="s">
        <v>1112</v>
      </c>
      <c r="G529" s="107" t="s">
        <v>854</v>
      </c>
      <c r="H529" s="107" t="s">
        <v>674</v>
      </c>
      <c r="I529" s="220" t="s">
        <v>104</v>
      </c>
      <c r="J529" s="110">
        <v>470</v>
      </c>
      <c r="K529" s="166" t="s">
        <v>1340</v>
      </c>
      <c r="L529" s="166"/>
      <c r="M529" s="108">
        <v>6</v>
      </c>
    </row>
    <row r="530" spans="1:13" ht="22.5" customHeight="1" x14ac:dyDescent="0.25">
      <c r="A530" s="107">
        <v>542</v>
      </c>
      <c r="B530" s="164" t="s">
        <v>524</v>
      </c>
      <c r="C530" s="164">
        <v>67</v>
      </c>
      <c r="D530" s="164"/>
      <c r="E530" s="109">
        <v>37063</v>
      </c>
      <c r="F530" s="165" t="s">
        <v>940</v>
      </c>
      <c r="G530" s="107" t="s">
        <v>830</v>
      </c>
      <c r="H530" s="107" t="s">
        <v>674</v>
      </c>
      <c r="I530" s="220" t="s">
        <v>104</v>
      </c>
      <c r="J530" s="110">
        <v>470</v>
      </c>
      <c r="K530" s="166" t="s">
        <v>1340</v>
      </c>
      <c r="L530" s="166"/>
      <c r="M530" s="108">
        <v>5</v>
      </c>
    </row>
    <row r="531" spans="1:13" ht="22.5" customHeight="1" x14ac:dyDescent="0.25">
      <c r="A531" s="107">
        <v>543</v>
      </c>
      <c r="B531" s="164" t="s">
        <v>523</v>
      </c>
      <c r="C531" s="164">
        <v>745</v>
      </c>
      <c r="D531" s="164"/>
      <c r="E531" s="326">
        <v>36853</v>
      </c>
      <c r="F531" s="327" t="s">
        <v>932</v>
      </c>
      <c r="G531" s="220" t="s">
        <v>933</v>
      </c>
      <c r="H531" s="107" t="s">
        <v>674</v>
      </c>
      <c r="I531" s="220" t="s">
        <v>104</v>
      </c>
      <c r="J531" s="110">
        <v>470</v>
      </c>
      <c r="K531" s="166" t="s">
        <v>1340</v>
      </c>
      <c r="L531" s="166"/>
      <c r="M531" s="108">
        <v>4</v>
      </c>
    </row>
    <row r="532" spans="1:13" ht="22.5" customHeight="1" x14ac:dyDescent="0.25">
      <c r="A532" s="107">
        <v>544</v>
      </c>
      <c r="B532" s="164" t="s">
        <v>522</v>
      </c>
      <c r="C532" s="164">
        <v>137</v>
      </c>
      <c r="D532" s="164"/>
      <c r="E532" s="109">
        <v>36977</v>
      </c>
      <c r="F532" s="165" t="s">
        <v>941</v>
      </c>
      <c r="G532" s="107" t="s">
        <v>732</v>
      </c>
      <c r="H532" s="107" t="s">
        <v>674</v>
      </c>
      <c r="I532" s="220" t="s">
        <v>104</v>
      </c>
      <c r="J532" s="110">
        <v>468</v>
      </c>
      <c r="K532" s="166" t="s">
        <v>1340</v>
      </c>
      <c r="L532" s="166"/>
      <c r="M532" s="108">
        <v>3</v>
      </c>
    </row>
    <row r="533" spans="1:13" ht="22.5" customHeight="1" x14ac:dyDescent="0.25">
      <c r="A533" s="107">
        <v>545</v>
      </c>
      <c r="B533" s="164" t="s">
        <v>521</v>
      </c>
      <c r="C533" s="164">
        <v>12</v>
      </c>
      <c r="D533" s="164"/>
      <c r="E533" s="109">
        <v>37085</v>
      </c>
      <c r="F533" s="165" t="s">
        <v>826</v>
      </c>
      <c r="G533" s="107" t="s">
        <v>745</v>
      </c>
      <c r="H533" s="107" t="s">
        <v>674</v>
      </c>
      <c r="I533" s="220" t="s">
        <v>104</v>
      </c>
      <c r="J533" s="110">
        <v>467</v>
      </c>
      <c r="K533" s="166" t="s">
        <v>1340</v>
      </c>
      <c r="L533" s="166"/>
      <c r="M533" s="108">
        <v>2</v>
      </c>
    </row>
    <row r="534" spans="1:13" ht="22.5" customHeight="1" x14ac:dyDescent="0.25">
      <c r="A534" s="107">
        <v>546</v>
      </c>
      <c r="B534" s="164" t="s">
        <v>520</v>
      </c>
      <c r="C534" s="164">
        <v>146</v>
      </c>
      <c r="D534" s="164"/>
      <c r="E534" s="109">
        <v>36886</v>
      </c>
      <c r="F534" s="165" t="s">
        <v>943</v>
      </c>
      <c r="G534" s="107" t="s">
        <v>732</v>
      </c>
      <c r="H534" s="107" t="s">
        <v>674</v>
      </c>
      <c r="I534" s="220" t="s">
        <v>104</v>
      </c>
      <c r="J534" s="110">
        <v>467</v>
      </c>
      <c r="K534" s="166" t="s">
        <v>1340</v>
      </c>
      <c r="L534" s="166"/>
      <c r="M534" s="108">
        <v>1</v>
      </c>
    </row>
    <row r="535" spans="1:13" ht="22.5" customHeight="1" x14ac:dyDescent="0.25">
      <c r="A535" s="107">
        <v>547</v>
      </c>
      <c r="B535" s="164" t="s">
        <v>565</v>
      </c>
      <c r="C535" s="164">
        <v>264</v>
      </c>
      <c r="D535" s="164"/>
      <c r="E535" s="109">
        <v>36996</v>
      </c>
      <c r="F535" s="165" t="s">
        <v>1113</v>
      </c>
      <c r="G535" s="107" t="s">
        <v>854</v>
      </c>
      <c r="H535" s="107" t="s">
        <v>674</v>
      </c>
      <c r="I535" s="220" t="s">
        <v>104</v>
      </c>
      <c r="J535" s="110">
        <v>460</v>
      </c>
      <c r="K535" s="166" t="s">
        <v>1338</v>
      </c>
      <c r="L535" s="166"/>
      <c r="M535" s="108" t="s">
        <v>1339</v>
      </c>
    </row>
    <row r="536" spans="1:13" ht="22.5" customHeight="1" x14ac:dyDescent="0.25">
      <c r="A536" s="107">
        <v>548</v>
      </c>
      <c r="B536" s="164" t="s">
        <v>564</v>
      </c>
      <c r="C536" s="164">
        <v>634</v>
      </c>
      <c r="D536" s="164"/>
      <c r="E536" s="109">
        <v>36987</v>
      </c>
      <c r="F536" s="165" t="s">
        <v>1119</v>
      </c>
      <c r="G536" s="107" t="s">
        <v>801</v>
      </c>
      <c r="H536" s="107" t="s">
        <v>674</v>
      </c>
      <c r="I536" s="220" t="s">
        <v>104</v>
      </c>
      <c r="J536" s="110">
        <v>460</v>
      </c>
      <c r="K536" s="166" t="s">
        <v>1338</v>
      </c>
      <c r="L536" s="166"/>
      <c r="M536" s="108" t="s">
        <v>1289</v>
      </c>
    </row>
    <row r="537" spans="1:13" ht="22.5" customHeight="1" x14ac:dyDescent="0.25">
      <c r="A537" s="107">
        <v>549</v>
      </c>
      <c r="B537" s="164" t="s">
        <v>563</v>
      </c>
      <c r="C537" s="164">
        <v>577</v>
      </c>
      <c r="D537" s="164"/>
      <c r="E537" s="109">
        <v>37135</v>
      </c>
      <c r="F537" s="165" t="s">
        <v>793</v>
      </c>
      <c r="G537" s="107" t="s">
        <v>794</v>
      </c>
      <c r="H537" s="107" t="s">
        <v>674</v>
      </c>
      <c r="I537" s="220" t="s">
        <v>104</v>
      </c>
      <c r="J537" s="110">
        <v>460</v>
      </c>
      <c r="K537" s="166" t="s">
        <v>1338</v>
      </c>
      <c r="L537" s="166"/>
      <c r="M537" s="108" t="s">
        <v>1290</v>
      </c>
    </row>
    <row r="538" spans="1:13" ht="22.5" customHeight="1" x14ac:dyDescent="0.25">
      <c r="A538" s="107">
        <v>550</v>
      </c>
      <c r="B538" s="164" t="s">
        <v>562</v>
      </c>
      <c r="C538" s="164">
        <v>584</v>
      </c>
      <c r="D538" s="164"/>
      <c r="E538" s="109">
        <v>37062</v>
      </c>
      <c r="F538" s="165" t="s">
        <v>957</v>
      </c>
      <c r="G538" s="107" t="s">
        <v>794</v>
      </c>
      <c r="H538" s="107" t="s">
        <v>674</v>
      </c>
      <c r="I538" s="220" t="s">
        <v>104</v>
      </c>
      <c r="J538" s="110">
        <v>460</v>
      </c>
      <c r="K538" s="166" t="s">
        <v>1338</v>
      </c>
      <c r="L538" s="166"/>
      <c r="M538" s="108" t="s">
        <v>1291</v>
      </c>
    </row>
    <row r="539" spans="1:13" ht="22.5" customHeight="1" x14ac:dyDescent="0.25">
      <c r="A539" s="107">
        <v>551</v>
      </c>
      <c r="B539" s="164" t="s">
        <v>561</v>
      </c>
      <c r="C539" s="164">
        <v>624</v>
      </c>
      <c r="D539" s="164"/>
      <c r="E539" s="109">
        <v>36747</v>
      </c>
      <c r="F539" s="165" t="s">
        <v>800</v>
      </c>
      <c r="G539" s="107" t="s">
        <v>801</v>
      </c>
      <c r="H539" s="107" t="s">
        <v>674</v>
      </c>
      <c r="I539" s="220" t="s">
        <v>104</v>
      </c>
      <c r="J539" s="110">
        <v>451</v>
      </c>
      <c r="K539" s="166" t="s">
        <v>1338</v>
      </c>
      <c r="L539" s="166"/>
      <c r="M539" s="108" t="s">
        <v>1292</v>
      </c>
    </row>
    <row r="540" spans="1:13" ht="22.5" customHeight="1" x14ac:dyDescent="0.25">
      <c r="A540" s="107">
        <v>552</v>
      </c>
      <c r="B540" s="164" t="s">
        <v>560</v>
      </c>
      <c r="C540" s="164">
        <v>100</v>
      </c>
      <c r="D540" s="164"/>
      <c r="E540" s="109">
        <v>37257</v>
      </c>
      <c r="F540" s="165" t="s">
        <v>1108</v>
      </c>
      <c r="G540" s="107" t="s">
        <v>723</v>
      </c>
      <c r="H540" s="107" t="s">
        <v>674</v>
      </c>
      <c r="I540" s="220" t="s">
        <v>104</v>
      </c>
      <c r="J540" s="110">
        <v>450</v>
      </c>
      <c r="K540" s="166" t="s">
        <v>1338</v>
      </c>
      <c r="L540" s="166"/>
      <c r="M540" s="108" t="s">
        <v>1293</v>
      </c>
    </row>
    <row r="541" spans="1:13" ht="22.5" customHeight="1" x14ac:dyDescent="0.25">
      <c r="A541" s="107">
        <v>553</v>
      </c>
      <c r="B541" s="164" t="s">
        <v>559</v>
      </c>
      <c r="C541" s="164">
        <v>144</v>
      </c>
      <c r="D541" s="164"/>
      <c r="E541" s="109">
        <v>37094</v>
      </c>
      <c r="F541" s="165" t="s">
        <v>1109</v>
      </c>
      <c r="G541" s="107" t="s">
        <v>732</v>
      </c>
      <c r="H541" s="107" t="s">
        <v>674</v>
      </c>
      <c r="I541" s="220" t="s">
        <v>104</v>
      </c>
      <c r="J541" s="110" t="s">
        <v>1124</v>
      </c>
      <c r="K541" s="166" t="s">
        <v>1338</v>
      </c>
      <c r="L541" s="166"/>
      <c r="M541" s="108" t="s">
        <v>1164</v>
      </c>
    </row>
    <row r="542" spans="1:13" ht="22.5" customHeight="1" x14ac:dyDescent="0.25">
      <c r="A542" s="107">
        <v>554</v>
      </c>
      <c r="B542" s="164" t="s">
        <v>558</v>
      </c>
      <c r="C542" s="164">
        <v>376</v>
      </c>
      <c r="D542" s="164"/>
      <c r="E542" s="109">
        <v>37026</v>
      </c>
      <c r="F542" s="165" t="s">
        <v>1129</v>
      </c>
      <c r="G542" s="107" t="s">
        <v>271</v>
      </c>
      <c r="H542" s="107" t="s">
        <v>674</v>
      </c>
      <c r="I542" s="220" t="s">
        <v>104</v>
      </c>
      <c r="J542" s="110">
        <v>450</v>
      </c>
      <c r="K542" s="166" t="s">
        <v>1338</v>
      </c>
      <c r="L542" s="166"/>
      <c r="M542" s="108" t="s">
        <v>1145</v>
      </c>
    </row>
    <row r="543" spans="1:13" ht="22.5" customHeight="1" x14ac:dyDescent="0.25">
      <c r="A543" s="107">
        <v>555</v>
      </c>
      <c r="B543" s="164" t="s">
        <v>557</v>
      </c>
      <c r="C543" s="164">
        <v>635</v>
      </c>
      <c r="D543" s="164"/>
      <c r="E543" s="109">
        <v>37022</v>
      </c>
      <c r="F543" s="165" t="s">
        <v>909</v>
      </c>
      <c r="G543" s="107" t="s">
        <v>801</v>
      </c>
      <c r="H543" s="107" t="s">
        <v>674</v>
      </c>
      <c r="I543" s="220" t="s">
        <v>104</v>
      </c>
      <c r="J543" s="110">
        <v>450</v>
      </c>
      <c r="K543" s="166" t="s">
        <v>1338</v>
      </c>
      <c r="L543" s="166"/>
      <c r="M543" s="108" t="s">
        <v>1144</v>
      </c>
    </row>
    <row r="544" spans="1:13" ht="22.5" customHeight="1" x14ac:dyDescent="0.25">
      <c r="A544" s="107">
        <v>556</v>
      </c>
      <c r="B544" s="164" t="s">
        <v>556</v>
      </c>
      <c r="C544" s="164">
        <v>8</v>
      </c>
      <c r="D544" s="164"/>
      <c r="E544" s="109">
        <v>36973</v>
      </c>
      <c r="F544" s="165" t="s">
        <v>825</v>
      </c>
      <c r="G544" s="107" t="s">
        <v>745</v>
      </c>
      <c r="H544" s="107" t="s">
        <v>674</v>
      </c>
      <c r="I544" s="220" t="s">
        <v>104</v>
      </c>
      <c r="J544" s="110">
        <v>447</v>
      </c>
      <c r="K544" s="166" t="s">
        <v>1338</v>
      </c>
      <c r="L544" s="166"/>
      <c r="M544" s="108" t="s">
        <v>1143</v>
      </c>
    </row>
    <row r="545" spans="1:13" ht="22.5" customHeight="1" x14ac:dyDescent="0.25">
      <c r="A545" s="107">
        <v>557</v>
      </c>
      <c r="B545" s="164" t="s">
        <v>555</v>
      </c>
      <c r="C545" s="164">
        <v>82</v>
      </c>
      <c r="D545" s="164"/>
      <c r="E545" s="109">
        <v>36526</v>
      </c>
      <c r="F545" s="165" t="s">
        <v>1106</v>
      </c>
      <c r="G545" s="107" t="s">
        <v>751</v>
      </c>
      <c r="H545" s="107" t="s">
        <v>674</v>
      </c>
      <c r="I545" s="220" t="s">
        <v>104</v>
      </c>
      <c r="J545" s="110">
        <v>445</v>
      </c>
      <c r="K545" s="166" t="s">
        <v>1338</v>
      </c>
      <c r="L545" s="166"/>
      <c r="M545" s="108" t="s">
        <v>1142</v>
      </c>
    </row>
    <row r="546" spans="1:13" ht="22.5" customHeight="1" x14ac:dyDescent="0.25">
      <c r="A546" s="107">
        <v>558</v>
      </c>
      <c r="B546" s="164" t="s">
        <v>554</v>
      </c>
      <c r="C546" s="164">
        <v>138</v>
      </c>
      <c r="D546" s="164"/>
      <c r="E546" s="109">
        <v>36986</v>
      </c>
      <c r="F546" s="165" t="s">
        <v>942</v>
      </c>
      <c r="G546" s="107" t="s">
        <v>732</v>
      </c>
      <c r="H546" s="107" t="s">
        <v>674</v>
      </c>
      <c r="I546" s="220" t="s">
        <v>104</v>
      </c>
      <c r="J546" s="110">
        <v>440</v>
      </c>
      <c r="K546" s="166" t="s">
        <v>1338</v>
      </c>
      <c r="L546" s="166"/>
      <c r="M546" s="108" t="s">
        <v>1141</v>
      </c>
    </row>
    <row r="547" spans="1:13" ht="22.5" customHeight="1" x14ac:dyDescent="0.25">
      <c r="A547" s="107">
        <v>559</v>
      </c>
      <c r="B547" s="164" t="s">
        <v>553</v>
      </c>
      <c r="C547" s="164">
        <v>433</v>
      </c>
      <c r="D547" s="164"/>
      <c r="E547" s="109">
        <v>37299</v>
      </c>
      <c r="F547" s="165" t="s">
        <v>893</v>
      </c>
      <c r="G547" s="107" t="s">
        <v>888</v>
      </c>
      <c r="H547" s="107" t="s">
        <v>674</v>
      </c>
      <c r="I547" s="220" t="s">
        <v>104</v>
      </c>
      <c r="J547" s="110">
        <v>435</v>
      </c>
      <c r="K547" s="166" t="s">
        <v>1338</v>
      </c>
      <c r="L547" s="166"/>
      <c r="M547" s="108" t="s">
        <v>1140</v>
      </c>
    </row>
    <row r="548" spans="1:13" ht="22.5" customHeight="1" x14ac:dyDescent="0.25">
      <c r="A548" s="107">
        <v>560</v>
      </c>
      <c r="B548" s="164" t="s">
        <v>552</v>
      </c>
      <c r="C548" s="164">
        <v>693</v>
      </c>
      <c r="D548" s="164"/>
      <c r="E548" s="109">
        <v>37263</v>
      </c>
      <c r="F548" s="165" t="s">
        <v>917</v>
      </c>
      <c r="G548" s="107" t="s">
        <v>915</v>
      </c>
      <c r="H548" s="107" t="s">
        <v>674</v>
      </c>
      <c r="I548" s="220" t="s">
        <v>104</v>
      </c>
      <c r="J548" s="110">
        <v>435</v>
      </c>
      <c r="K548" s="166" t="s">
        <v>1338</v>
      </c>
      <c r="L548" s="166"/>
      <c r="M548" s="108" t="s">
        <v>1139</v>
      </c>
    </row>
    <row r="549" spans="1:13" ht="22.5" customHeight="1" x14ac:dyDescent="0.25">
      <c r="A549" s="107">
        <v>561</v>
      </c>
      <c r="B549" s="164" t="s">
        <v>551</v>
      </c>
      <c r="C549" s="164">
        <v>73</v>
      </c>
      <c r="D549" s="164"/>
      <c r="E549" s="109">
        <v>36801</v>
      </c>
      <c r="F549" s="165" t="s">
        <v>831</v>
      </c>
      <c r="G549" s="107" t="s">
        <v>830</v>
      </c>
      <c r="H549" s="107" t="s">
        <v>674</v>
      </c>
      <c r="I549" s="220" t="s">
        <v>104</v>
      </c>
      <c r="J549" s="110">
        <v>400</v>
      </c>
      <c r="K549" s="166" t="s">
        <v>1338</v>
      </c>
      <c r="L549" s="166"/>
      <c r="M549" s="108" t="s">
        <v>1138</v>
      </c>
    </row>
    <row r="550" spans="1:13" ht="22.5" customHeight="1" x14ac:dyDescent="0.25">
      <c r="A550" s="107">
        <v>562</v>
      </c>
      <c r="B550" s="164" t="s">
        <v>550</v>
      </c>
      <c r="C550" s="164">
        <v>380</v>
      </c>
      <c r="D550" s="164"/>
      <c r="E550" s="109">
        <v>36711</v>
      </c>
      <c r="F550" s="165" t="s">
        <v>876</v>
      </c>
      <c r="G550" s="107" t="s">
        <v>271</v>
      </c>
      <c r="H550" s="107" t="s">
        <v>674</v>
      </c>
      <c r="I550" s="220" t="s">
        <v>104</v>
      </c>
      <c r="J550" s="110">
        <v>395</v>
      </c>
      <c r="K550" s="166" t="s">
        <v>1338</v>
      </c>
      <c r="L550" s="166"/>
      <c r="M550" s="108" t="s">
        <v>1137</v>
      </c>
    </row>
    <row r="551" spans="1:13" ht="22.5" customHeight="1" x14ac:dyDescent="0.25">
      <c r="A551" s="107">
        <v>563</v>
      </c>
      <c r="B551" s="164" t="s">
        <v>549</v>
      </c>
      <c r="C551" s="164">
        <v>330</v>
      </c>
      <c r="D551" s="164"/>
      <c r="E551" s="109">
        <v>36953</v>
      </c>
      <c r="F551" s="165" t="s">
        <v>1114</v>
      </c>
      <c r="G551" s="107" t="s">
        <v>271</v>
      </c>
      <c r="H551" s="107" t="s">
        <v>674</v>
      </c>
      <c r="I551" s="220" t="s">
        <v>104</v>
      </c>
      <c r="J551" s="110">
        <v>386</v>
      </c>
      <c r="K551" s="166" t="s">
        <v>1338</v>
      </c>
      <c r="L551" s="166"/>
      <c r="M551" s="108" t="s">
        <v>1136</v>
      </c>
    </row>
    <row r="552" spans="1:13" ht="22.5" customHeight="1" x14ac:dyDescent="0.25">
      <c r="A552" s="107">
        <v>564</v>
      </c>
      <c r="B552" s="164" t="s">
        <v>548</v>
      </c>
      <c r="C552" s="164">
        <v>121</v>
      </c>
      <c r="D552" s="164"/>
      <c r="E552" s="109">
        <v>37337</v>
      </c>
      <c r="F552" s="165" t="s">
        <v>838</v>
      </c>
      <c r="G552" s="107" t="s">
        <v>727</v>
      </c>
      <c r="H552" s="107" t="s">
        <v>674</v>
      </c>
      <c r="I552" s="220" t="s">
        <v>104</v>
      </c>
      <c r="J552" s="110">
        <v>370</v>
      </c>
      <c r="K552" s="166" t="s">
        <v>1338</v>
      </c>
      <c r="L552" s="166"/>
      <c r="M552" s="108" t="s">
        <v>1135</v>
      </c>
    </row>
    <row r="553" spans="1:13" ht="22.5" customHeight="1" x14ac:dyDescent="0.25">
      <c r="A553" s="107">
        <v>565</v>
      </c>
      <c r="B553" s="164" t="s">
        <v>547</v>
      </c>
      <c r="C553" s="164">
        <v>145</v>
      </c>
      <c r="D553" s="164"/>
      <c r="E553" s="109">
        <v>37333</v>
      </c>
      <c r="F553" s="165" t="s">
        <v>1110</v>
      </c>
      <c r="G553" s="107" t="s">
        <v>732</v>
      </c>
      <c r="H553" s="107" t="s">
        <v>674</v>
      </c>
      <c r="I553" s="220" t="s">
        <v>104</v>
      </c>
      <c r="J553" s="110" t="s">
        <v>513</v>
      </c>
      <c r="K553" s="166" t="s">
        <v>1338</v>
      </c>
      <c r="L553" s="166"/>
      <c r="M553" s="108" t="s">
        <v>1134</v>
      </c>
    </row>
    <row r="554" spans="1:13" ht="22.5" customHeight="1" x14ac:dyDescent="0.25">
      <c r="A554" s="107">
        <v>566</v>
      </c>
      <c r="B554" s="164" t="s">
        <v>546</v>
      </c>
      <c r="C554" s="164">
        <v>494</v>
      </c>
      <c r="D554" s="164"/>
      <c r="E554" s="109">
        <v>36536</v>
      </c>
      <c r="F554" s="165" t="s">
        <v>1116</v>
      </c>
      <c r="G554" s="107" t="s">
        <v>897</v>
      </c>
      <c r="H554" s="107" t="s">
        <v>674</v>
      </c>
      <c r="I554" s="220" t="s">
        <v>104</v>
      </c>
      <c r="J554" s="110" t="s">
        <v>513</v>
      </c>
      <c r="K554" s="166" t="s">
        <v>1338</v>
      </c>
      <c r="L554" s="166"/>
      <c r="M554" s="108" t="s">
        <v>1133</v>
      </c>
    </row>
    <row r="555" spans="1:13" ht="22.5" customHeight="1" x14ac:dyDescent="0.25">
      <c r="A555" s="107">
        <v>567</v>
      </c>
      <c r="B555" s="164" t="s">
        <v>545</v>
      </c>
      <c r="C555" s="164">
        <v>498</v>
      </c>
      <c r="D555" s="164"/>
      <c r="E555" s="109">
        <v>36992</v>
      </c>
      <c r="F555" s="165" t="s">
        <v>1117</v>
      </c>
      <c r="G555" s="107" t="s">
        <v>897</v>
      </c>
      <c r="H555" s="107" t="s">
        <v>674</v>
      </c>
      <c r="I555" s="220" t="s">
        <v>104</v>
      </c>
      <c r="J555" s="110" t="s">
        <v>513</v>
      </c>
      <c r="K555" s="166" t="s">
        <v>1338</v>
      </c>
      <c r="L555" s="166"/>
      <c r="M555" s="108" t="s">
        <v>1132</v>
      </c>
    </row>
    <row r="556" spans="1:13" ht="22.5" customHeight="1" x14ac:dyDescent="0.25">
      <c r="A556" s="107">
        <v>568</v>
      </c>
      <c r="B556" s="164" t="s">
        <v>1362</v>
      </c>
      <c r="C556" s="164">
        <v>505</v>
      </c>
      <c r="D556" s="164"/>
      <c r="E556" s="109">
        <v>37359</v>
      </c>
      <c r="F556" s="165" t="s">
        <v>1118</v>
      </c>
      <c r="G556" s="107" t="s">
        <v>786</v>
      </c>
      <c r="H556" s="107" t="s">
        <v>674</v>
      </c>
      <c r="I556" s="220" t="s">
        <v>104</v>
      </c>
      <c r="J556" s="110" t="s">
        <v>513</v>
      </c>
      <c r="K556" s="166" t="s">
        <v>1337</v>
      </c>
      <c r="L556" s="166"/>
      <c r="M556" s="108">
        <v>21</v>
      </c>
    </row>
    <row r="557" spans="1:13" ht="22.5" customHeight="1" x14ac:dyDescent="0.25">
      <c r="A557" s="107">
        <v>569</v>
      </c>
      <c r="B557" s="164" t="s">
        <v>1361</v>
      </c>
      <c r="C557" s="164">
        <v>642</v>
      </c>
      <c r="D557" s="164"/>
      <c r="E557" s="109">
        <v>36678</v>
      </c>
      <c r="F557" s="165" t="s">
        <v>1120</v>
      </c>
      <c r="G557" s="107" t="s">
        <v>911</v>
      </c>
      <c r="H557" s="107" t="s">
        <v>674</v>
      </c>
      <c r="I557" s="220" t="s">
        <v>104</v>
      </c>
      <c r="J557" s="110" t="s">
        <v>513</v>
      </c>
      <c r="K557" s="166" t="s">
        <v>1337</v>
      </c>
      <c r="L557" s="166"/>
      <c r="M557" s="108">
        <v>20</v>
      </c>
    </row>
    <row r="558" spans="1:13" ht="22.5" customHeight="1" x14ac:dyDescent="0.25">
      <c r="A558" s="107">
        <v>570</v>
      </c>
      <c r="B558" s="164" t="s">
        <v>1360</v>
      </c>
      <c r="C558" s="164">
        <v>648</v>
      </c>
      <c r="D558" s="164"/>
      <c r="E558" s="109">
        <v>37371</v>
      </c>
      <c r="F558" s="165" t="s">
        <v>1121</v>
      </c>
      <c r="G558" s="107" t="s">
        <v>911</v>
      </c>
      <c r="H558" s="107" t="s">
        <v>674</v>
      </c>
      <c r="I558" s="220" t="s">
        <v>104</v>
      </c>
      <c r="J558" s="110" t="s">
        <v>513</v>
      </c>
      <c r="K558" s="166" t="s">
        <v>1337</v>
      </c>
      <c r="L558" s="166"/>
      <c r="M558" s="108">
        <v>19</v>
      </c>
    </row>
    <row r="559" spans="1:13" ht="22.5" customHeight="1" x14ac:dyDescent="0.25">
      <c r="A559" s="107">
        <v>571</v>
      </c>
      <c r="B559" s="164" t="s">
        <v>1359</v>
      </c>
      <c r="C559" s="164">
        <v>649</v>
      </c>
      <c r="D559" s="164"/>
      <c r="E559" s="109">
        <v>37150</v>
      </c>
      <c r="F559" s="165" t="s">
        <v>1122</v>
      </c>
      <c r="G559" s="107" t="s">
        <v>911</v>
      </c>
      <c r="H559" s="107" t="s">
        <v>674</v>
      </c>
      <c r="I559" s="220" t="s">
        <v>104</v>
      </c>
      <c r="J559" s="110" t="s">
        <v>513</v>
      </c>
      <c r="K559" s="166" t="s">
        <v>1337</v>
      </c>
      <c r="L559" s="166"/>
      <c r="M559" s="108">
        <v>18</v>
      </c>
    </row>
    <row r="560" spans="1:13" ht="22.5" customHeight="1" x14ac:dyDescent="0.25">
      <c r="A560" s="107">
        <v>573</v>
      </c>
      <c r="B560" s="164" t="s">
        <v>1358</v>
      </c>
      <c r="C560" s="164">
        <v>200</v>
      </c>
      <c r="D560" s="164"/>
      <c r="E560" s="109">
        <v>37732</v>
      </c>
      <c r="F560" s="165" t="s">
        <v>847</v>
      </c>
      <c r="G560" s="107" t="s">
        <v>758</v>
      </c>
      <c r="H560" s="107" t="s">
        <v>674</v>
      </c>
      <c r="I560" s="220" t="s">
        <v>104</v>
      </c>
      <c r="J560" s="110" t="s">
        <v>513</v>
      </c>
      <c r="K560" s="166" t="s">
        <v>1337</v>
      </c>
      <c r="L560" s="166"/>
      <c r="M560" s="108">
        <v>17</v>
      </c>
    </row>
    <row r="561" spans="1:13" ht="22.5" customHeight="1" x14ac:dyDescent="0.25">
      <c r="A561" s="107">
        <v>574</v>
      </c>
      <c r="B561" s="164" t="s">
        <v>1357</v>
      </c>
      <c r="C561" s="164">
        <v>211</v>
      </c>
      <c r="D561" s="164"/>
      <c r="E561" s="109">
        <v>37845</v>
      </c>
      <c r="F561" s="165" t="s">
        <v>848</v>
      </c>
      <c r="G561" s="107" t="s">
        <v>758</v>
      </c>
      <c r="H561" s="107" t="s">
        <v>674</v>
      </c>
      <c r="I561" s="220" t="s">
        <v>104</v>
      </c>
      <c r="J561" s="110" t="s">
        <v>513</v>
      </c>
      <c r="K561" s="166" t="s">
        <v>1337</v>
      </c>
      <c r="L561" s="166"/>
      <c r="M561" s="108">
        <v>16</v>
      </c>
    </row>
    <row r="562" spans="1:13" ht="22.5" customHeight="1" x14ac:dyDescent="0.25">
      <c r="A562" s="107">
        <v>575</v>
      </c>
      <c r="B562" s="164" t="s">
        <v>1356</v>
      </c>
      <c r="C562" s="164">
        <v>263</v>
      </c>
      <c r="D562" s="164"/>
      <c r="E562" s="109">
        <v>37855</v>
      </c>
      <c r="F562" s="165" t="s">
        <v>853</v>
      </c>
      <c r="G562" s="107" t="s">
        <v>854</v>
      </c>
      <c r="H562" s="107" t="s">
        <v>674</v>
      </c>
      <c r="I562" s="220" t="s">
        <v>104</v>
      </c>
      <c r="J562" s="110" t="s">
        <v>513</v>
      </c>
      <c r="K562" s="166" t="s">
        <v>1337</v>
      </c>
      <c r="L562" s="166"/>
      <c r="M562" s="108">
        <v>15</v>
      </c>
    </row>
    <row r="563" spans="1:13" ht="22.5" customHeight="1" x14ac:dyDescent="0.25">
      <c r="A563" s="107">
        <v>576</v>
      </c>
      <c r="B563" s="164" t="s">
        <v>1355</v>
      </c>
      <c r="C563" s="164">
        <v>321</v>
      </c>
      <c r="D563" s="164"/>
      <c r="E563" s="109">
        <v>36743</v>
      </c>
      <c r="F563" s="165" t="s">
        <v>1099</v>
      </c>
      <c r="G563" s="107" t="s">
        <v>271</v>
      </c>
      <c r="H563" s="107" t="s">
        <v>674</v>
      </c>
      <c r="I563" s="220" t="s">
        <v>104</v>
      </c>
      <c r="J563" s="110" t="s">
        <v>513</v>
      </c>
      <c r="K563" s="166" t="s">
        <v>1337</v>
      </c>
      <c r="L563" s="166"/>
      <c r="M563" s="108">
        <v>14</v>
      </c>
    </row>
    <row r="564" spans="1:13" ht="22.5" customHeight="1" x14ac:dyDescent="0.25">
      <c r="A564" s="107">
        <v>577</v>
      </c>
      <c r="B564" s="164" t="s">
        <v>1354</v>
      </c>
      <c r="C564" s="164">
        <v>337</v>
      </c>
      <c r="D564" s="164"/>
      <c r="E564" s="109">
        <v>37095</v>
      </c>
      <c r="F564" s="165" t="s">
        <v>862</v>
      </c>
      <c r="G564" s="107" t="s">
        <v>271</v>
      </c>
      <c r="H564" s="107" t="s">
        <v>674</v>
      </c>
      <c r="I564" s="220" t="s">
        <v>104</v>
      </c>
      <c r="J564" s="110" t="s">
        <v>513</v>
      </c>
      <c r="K564" s="166" t="s">
        <v>1337</v>
      </c>
      <c r="L564" s="166"/>
      <c r="M564" s="108">
        <v>13</v>
      </c>
    </row>
    <row r="565" spans="1:13" ht="22.5" customHeight="1" x14ac:dyDescent="0.25">
      <c r="A565" s="107">
        <v>578</v>
      </c>
      <c r="B565" s="164" t="s">
        <v>1353</v>
      </c>
      <c r="C565" s="164">
        <v>340</v>
      </c>
      <c r="D565" s="164"/>
      <c r="E565" s="109">
        <v>37839</v>
      </c>
      <c r="F565" s="165" t="s">
        <v>949</v>
      </c>
      <c r="G565" s="107" t="s">
        <v>271</v>
      </c>
      <c r="H565" s="107" t="s">
        <v>674</v>
      </c>
      <c r="I565" s="220" t="s">
        <v>104</v>
      </c>
      <c r="J565" s="110" t="s">
        <v>513</v>
      </c>
      <c r="K565" s="166" t="s">
        <v>1337</v>
      </c>
      <c r="L565" s="166"/>
      <c r="M565" s="108">
        <v>12</v>
      </c>
    </row>
    <row r="566" spans="1:13" ht="22.5" customHeight="1" x14ac:dyDescent="0.25">
      <c r="A566" s="107">
        <v>579</v>
      </c>
      <c r="B566" s="164" t="s">
        <v>1352</v>
      </c>
      <c r="C566" s="164">
        <v>351</v>
      </c>
      <c r="D566" s="164"/>
      <c r="E566" s="109">
        <v>37529</v>
      </c>
      <c r="F566" s="165" t="s">
        <v>866</v>
      </c>
      <c r="G566" s="107" t="s">
        <v>271</v>
      </c>
      <c r="H566" s="107" t="s">
        <v>674</v>
      </c>
      <c r="I566" s="220" t="s">
        <v>104</v>
      </c>
      <c r="J566" s="110" t="s">
        <v>513</v>
      </c>
      <c r="K566" s="166" t="s">
        <v>1337</v>
      </c>
      <c r="L566" s="166"/>
      <c r="M566" s="108">
        <v>11</v>
      </c>
    </row>
    <row r="567" spans="1:13" ht="22.5" customHeight="1" x14ac:dyDescent="0.25">
      <c r="A567" s="107">
        <v>580</v>
      </c>
      <c r="B567" s="164" t="s">
        <v>1351</v>
      </c>
      <c r="C567" s="164">
        <v>353</v>
      </c>
      <c r="D567" s="164"/>
      <c r="E567" s="109">
        <v>37440</v>
      </c>
      <c r="F567" s="165" t="s">
        <v>868</v>
      </c>
      <c r="G567" s="107" t="s">
        <v>271</v>
      </c>
      <c r="H567" s="107" t="s">
        <v>674</v>
      </c>
      <c r="I567" s="220" t="s">
        <v>104</v>
      </c>
      <c r="J567" s="110" t="s">
        <v>513</v>
      </c>
      <c r="K567" s="166" t="s">
        <v>1337</v>
      </c>
      <c r="L567" s="166"/>
      <c r="M567" s="108">
        <v>10</v>
      </c>
    </row>
    <row r="568" spans="1:13" ht="22.5" customHeight="1" x14ac:dyDescent="0.25">
      <c r="A568" s="107">
        <v>581</v>
      </c>
      <c r="B568" s="164" t="s">
        <v>1350</v>
      </c>
      <c r="C568" s="164">
        <v>431</v>
      </c>
      <c r="D568" s="164"/>
      <c r="E568" s="109">
        <v>37021</v>
      </c>
      <c r="F568" s="165" t="s">
        <v>892</v>
      </c>
      <c r="G568" s="107" t="s">
        <v>888</v>
      </c>
      <c r="H568" s="107" t="s">
        <v>674</v>
      </c>
      <c r="I568" s="220" t="s">
        <v>104</v>
      </c>
      <c r="J568" s="110" t="s">
        <v>513</v>
      </c>
      <c r="K568" s="166" t="s">
        <v>1337</v>
      </c>
      <c r="L568" s="166"/>
      <c r="M568" s="108">
        <v>9</v>
      </c>
    </row>
    <row r="569" spans="1:13" ht="22.5" customHeight="1" x14ac:dyDescent="0.25">
      <c r="A569" s="107">
        <v>582</v>
      </c>
      <c r="B569" s="164" t="s">
        <v>1349</v>
      </c>
      <c r="C569" s="164">
        <v>442</v>
      </c>
      <c r="D569" s="164"/>
      <c r="E569" s="109">
        <v>37013</v>
      </c>
      <c r="F569" s="165" t="s">
        <v>895</v>
      </c>
      <c r="G569" s="107" t="s">
        <v>704</v>
      </c>
      <c r="H569" s="107" t="s">
        <v>674</v>
      </c>
      <c r="I569" s="220" t="s">
        <v>104</v>
      </c>
      <c r="J569" s="110" t="s">
        <v>513</v>
      </c>
      <c r="K569" s="166" t="s">
        <v>1337</v>
      </c>
      <c r="L569" s="166"/>
      <c r="M569" s="108">
        <v>8</v>
      </c>
    </row>
    <row r="570" spans="1:13" ht="22.5" customHeight="1" x14ac:dyDescent="0.25">
      <c r="A570" s="107">
        <v>583</v>
      </c>
      <c r="B570" s="164" t="s">
        <v>1348</v>
      </c>
      <c r="C570" s="164">
        <v>487</v>
      </c>
      <c r="D570" s="164"/>
      <c r="E570" s="109">
        <v>37036</v>
      </c>
      <c r="F570" s="165" t="s">
        <v>955</v>
      </c>
      <c r="G570" s="107" t="s">
        <v>954</v>
      </c>
      <c r="H570" s="107" t="s">
        <v>674</v>
      </c>
      <c r="I570" s="220" t="s">
        <v>104</v>
      </c>
      <c r="J570" s="110" t="s">
        <v>513</v>
      </c>
      <c r="K570" s="166" t="s">
        <v>1337</v>
      </c>
      <c r="L570" s="166"/>
      <c r="M570" s="108">
        <v>7</v>
      </c>
    </row>
    <row r="571" spans="1:13" ht="22.5" customHeight="1" x14ac:dyDescent="0.25">
      <c r="A571" s="107">
        <v>584</v>
      </c>
      <c r="B571" s="164" t="s">
        <v>1347</v>
      </c>
      <c r="C571" s="164">
        <v>492</v>
      </c>
      <c r="D571" s="164"/>
      <c r="E571" s="109">
        <v>36689</v>
      </c>
      <c r="F571" s="165" t="s">
        <v>896</v>
      </c>
      <c r="G571" s="107" t="s">
        <v>897</v>
      </c>
      <c r="H571" s="107" t="s">
        <v>674</v>
      </c>
      <c r="I571" s="220" t="s">
        <v>104</v>
      </c>
      <c r="J571" s="110" t="s">
        <v>513</v>
      </c>
      <c r="K571" s="166" t="s">
        <v>1337</v>
      </c>
      <c r="L571" s="166"/>
      <c r="M571" s="108">
        <v>6</v>
      </c>
    </row>
    <row r="572" spans="1:13" ht="22.5" customHeight="1" x14ac:dyDescent="0.25">
      <c r="A572" s="107">
        <v>585</v>
      </c>
      <c r="B572" s="164" t="s">
        <v>1346</v>
      </c>
      <c r="C572" s="164">
        <v>496</v>
      </c>
      <c r="D572" s="164"/>
      <c r="E572" s="109">
        <v>36911</v>
      </c>
      <c r="F572" s="165" t="s">
        <v>1082</v>
      </c>
      <c r="G572" s="107" t="s">
        <v>897</v>
      </c>
      <c r="H572" s="107" t="s">
        <v>674</v>
      </c>
      <c r="I572" s="220" t="s">
        <v>104</v>
      </c>
      <c r="J572" s="110" t="s">
        <v>513</v>
      </c>
      <c r="K572" s="166" t="s">
        <v>1337</v>
      </c>
      <c r="L572" s="166"/>
      <c r="M572" s="108">
        <v>5</v>
      </c>
    </row>
    <row r="573" spans="1:13" ht="22.5" customHeight="1" x14ac:dyDescent="0.25">
      <c r="A573" s="107">
        <v>586</v>
      </c>
      <c r="B573" s="164" t="s">
        <v>1345</v>
      </c>
      <c r="C573" s="164">
        <v>499</v>
      </c>
      <c r="D573" s="164"/>
      <c r="E573" s="109">
        <v>36526</v>
      </c>
      <c r="F573" s="165" t="s">
        <v>898</v>
      </c>
      <c r="G573" s="107" t="s">
        <v>786</v>
      </c>
      <c r="H573" s="107" t="s">
        <v>674</v>
      </c>
      <c r="I573" s="220" t="s">
        <v>104</v>
      </c>
      <c r="J573" s="110" t="s">
        <v>513</v>
      </c>
      <c r="K573" s="166" t="s">
        <v>1337</v>
      </c>
      <c r="L573" s="166"/>
      <c r="M573" s="108">
        <v>4</v>
      </c>
    </row>
    <row r="574" spans="1:13" ht="22.5" customHeight="1" x14ac:dyDescent="0.25">
      <c r="A574" s="107">
        <v>587</v>
      </c>
      <c r="B574" s="164" t="s">
        <v>1344</v>
      </c>
      <c r="C574" s="164">
        <v>703</v>
      </c>
      <c r="D574" s="164"/>
      <c r="E574" s="109">
        <v>37544</v>
      </c>
      <c r="F574" s="165" t="s">
        <v>920</v>
      </c>
      <c r="G574" s="107" t="s">
        <v>915</v>
      </c>
      <c r="H574" s="107" t="s">
        <v>674</v>
      </c>
      <c r="I574" s="220" t="s">
        <v>104</v>
      </c>
      <c r="J574" s="110" t="s">
        <v>513</v>
      </c>
      <c r="K574" s="166" t="s">
        <v>1337</v>
      </c>
      <c r="L574" s="166"/>
      <c r="M574" s="108">
        <v>3</v>
      </c>
    </row>
    <row r="575" spans="1:13" ht="22.5" customHeight="1" x14ac:dyDescent="0.25">
      <c r="A575" s="107">
        <v>588</v>
      </c>
      <c r="B575" s="164" t="s">
        <v>1343</v>
      </c>
      <c r="C575" s="164">
        <v>704</v>
      </c>
      <c r="D575" s="164"/>
      <c r="E575" s="109">
        <v>37672</v>
      </c>
      <c r="F575" s="165" t="s">
        <v>921</v>
      </c>
      <c r="G575" s="107" t="s">
        <v>915</v>
      </c>
      <c r="H575" s="107" t="s">
        <v>674</v>
      </c>
      <c r="I575" s="220" t="s">
        <v>104</v>
      </c>
      <c r="J575" s="110" t="s">
        <v>513</v>
      </c>
      <c r="K575" s="166" t="s">
        <v>1337</v>
      </c>
      <c r="L575" s="166"/>
      <c r="M575" s="108">
        <v>2</v>
      </c>
    </row>
    <row r="576" spans="1:13" ht="22.5" customHeight="1" x14ac:dyDescent="0.25">
      <c r="A576" s="107">
        <v>589</v>
      </c>
      <c r="B576" s="164" t="s">
        <v>1342</v>
      </c>
      <c r="C576" s="164">
        <v>742</v>
      </c>
      <c r="D576" s="164"/>
      <c r="E576" s="326">
        <v>36655</v>
      </c>
      <c r="F576" s="327" t="s">
        <v>930</v>
      </c>
      <c r="G576" s="220" t="s">
        <v>931</v>
      </c>
      <c r="H576" s="107" t="s">
        <v>674</v>
      </c>
      <c r="I576" s="220" t="s">
        <v>104</v>
      </c>
      <c r="J576" s="110" t="s">
        <v>513</v>
      </c>
      <c r="K576" s="166" t="s">
        <v>1337</v>
      </c>
      <c r="L576" s="166"/>
      <c r="M576" s="108">
        <v>1</v>
      </c>
    </row>
    <row r="577" spans="1:13" ht="22.5" customHeight="1" x14ac:dyDescent="0.25">
      <c r="A577" s="107">
        <v>590</v>
      </c>
      <c r="B577" s="164" t="s">
        <v>1525</v>
      </c>
      <c r="C577" s="164"/>
      <c r="D577" s="164"/>
      <c r="E577" s="326"/>
      <c r="F577" s="327"/>
      <c r="G577" s="220"/>
      <c r="H577" s="107" t="s">
        <v>674</v>
      </c>
      <c r="I577" s="220" t="s">
        <v>104</v>
      </c>
      <c r="J577" s="110"/>
      <c r="K577" s="166"/>
      <c r="L577" s="166"/>
      <c r="M577" s="108"/>
    </row>
    <row r="578" spans="1:13" ht="22.5" customHeight="1" x14ac:dyDescent="0.25">
      <c r="A578" s="107">
        <v>591</v>
      </c>
      <c r="B578" s="164" t="s">
        <v>1525</v>
      </c>
      <c r="C578" s="164"/>
      <c r="D578" s="164"/>
      <c r="E578" s="109"/>
      <c r="F578" s="165"/>
      <c r="G578" s="107"/>
      <c r="H578" s="107" t="s">
        <v>674</v>
      </c>
      <c r="I578" s="220" t="s">
        <v>104</v>
      </c>
      <c r="J578" s="110"/>
      <c r="K578" s="166"/>
      <c r="L578" s="166"/>
      <c r="M578" s="108"/>
    </row>
    <row r="579" spans="1:13" ht="22.5" customHeight="1" x14ac:dyDescent="0.25">
      <c r="A579" s="107">
        <v>592</v>
      </c>
      <c r="B579" s="164" t="s">
        <v>1525</v>
      </c>
      <c r="C579" s="164"/>
      <c r="D579" s="164"/>
      <c r="E579" s="109"/>
      <c r="F579" s="165"/>
      <c r="G579" s="107"/>
      <c r="H579" s="107" t="s">
        <v>674</v>
      </c>
      <c r="I579" s="220" t="s">
        <v>104</v>
      </c>
      <c r="J579" s="110"/>
      <c r="K579" s="166"/>
      <c r="L579" s="166"/>
      <c r="M579" s="108"/>
    </row>
    <row r="580" spans="1:13" ht="22.5" customHeight="1" x14ac:dyDescent="0.25">
      <c r="A580" s="107">
        <v>593</v>
      </c>
      <c r="B580" s="164" t="s">
        <v>1525</v>
      </c>
      <c r="C580" s="164"/>
      <c r="D580" s="164"/>
      <c r="E580" s="109"/>
      <c r="F580" s="165"/>
      <c r="G580" s="107"/>
      <c r="H580" s="107" t="s">
        <v>674</v>
      </c>
      <c r="I580" s="220" t="s">
        <v>104</v>
      </c>
      <c r="J580" s="110"/>
      <c r="K580" s="166"/>
      <c r="L580" s="166"/>
      <c r="M580" s="108"/>
    </row>
    <row r="581" spans="1:13" ht="22.5" customHeight="1" x14ac:dyDescent="0.25">
      <c r="A581" s="107">
        <v>594</v>
      </c>
      <c r="B581" s="164" t="s">
        <v>1526</v>
      </c>
      <c r="C581" s="164">
        <v>705</v>
      </c>
      <c r="D581" s="164"/>
      <c r="E581" s="109">
        <v>37127</v>
      </c>
      <c r="F581" s="165" t="s">
        <v>1127</v>
      </c>
      <c r="G581" s="107" t="s">
        <v>915</v>
      </c>
      <c r="H581" s="107" t="s">
        <v>674</v>
      </c>
      <c r="I581" s="220" t="s">
        <v>406</v>
      </c>
      <c r="J581" s="110" t="s">
        <v>513</v>
      </c>
      <c r="K581" s="166"/>
      <c r="L581" s="166"/>
      <c r="M581" s="108">
        <v>1</v>
      </c>
    </row>
    <row r="582" spans="1:13" ht="22.5" customHeight="1" x14ac:dyDescent="0.25">
      <c r="A582" s="107">
        <v>595</v>
      </c>
      <c r="B582" s="164" t="s">
        <v>1527</v>
      </c>
      <c r="C582" s="164">
        <v>264</v>
      </c>
      <c r="D582" s="164"/>
      <c r="E582" s="109">
        <v>36996</v>
      </c>
      <c r="F582" s="165" t="s">
        <v>1113</v>
      </c>
      <c r="G582" s="107" t="s">
        <v>854</v>
      </c>
      <c r="H582" s="107" t="s">
        <v>674</v>
      </c>
      <c r="I582" s="220" t="s">
        <v>406</v>
      </c>
      <c r="J582" s="110" t="s">
        <v>513</v>
      </c>
      <c r="K582" s="166"/>
      <c r="L582" s="166"/>
      <c r="M582" s="108">
        <v>2</v>
      </c>
    </row>
    <row r="583" spans="1:13" ht="22.5" customHeight="1" x14ac:dyDescent="0.25">
      <c r="A583" s="107">
        <v>596</v>
      </c>
      <c r="B583" s="164" t="s">
        <v>1528</v>
      </c>
      <c r="C583" s="164">
        <v>708</v>
      </c>
      <c r="D583" s="164"/>
      <c r="E583" s="109">
        <v>37142</v>
      </c>
      <c r="F583" s="165" t="s">
        <v>923</v>
      </c>
      <c r="G583" s="107" t="s">
        <v>915</v>
      </c>
      <c r="H583" s="107" t="s">
        <v>674</v>
      </c>
      <c r="I583" s="220" t="s">
        <v>406</v>
      </c>
      <c r="J583" s="110" t="s">
        <v>513</v>
      </c>
      <c r="K583" s="166"/>
      <c r="L583" s="166"/>
      <c r="M583" s="108">
        <v>3</v>
      </c>
    </row>
    <row r="584" spans="1:13" ht="22.5" customHeight="1" x14ac:dyDescent="0.25">
      <c r="A584" s="107">
        <v>597</v>
      </c>
      <c r="B584" s="164" t="s">
        <v>1529</v>
      </c>
      <c r="C584" s="164">
        <v>154</v>
      </c>
      <c r="D584" s="164"/>
      <c r="E584" s="109">
        <v>36530</v>
      </c>
      <c r="F584" s="165" t="s">
        <v>1125</v>
      </c>
      <c r="G584" s="107" t="s">
        <v>732</v>
      </c>
      <c r="H584" s="107" t="s">
        <v>674</v>
      </c>
      <c r="I584" s="220" t="s">
        <v>406</v>
      </c>
      <c r="J584" s="110">
        <v>1090</v>
      </c>
      <c r="K584" s="166"/>
      <c r="L584" s="166"/>
      <c r="M584" s="108">
        <v>12</v>
      </c>
    </row>
    <row r="585" spans="1:13" ht="22.5" customHeight="1" x14ac:dyDescent="0.25">
      <c r="A585" s="107">
        <v>598</v>
      </c>
      <c r="B585" s="164" t="s">
        <v>1530</v>
      </c>
      <c r="C585" s="164">
        <v>85</v>
      </c>
      <c r="D585" s="164"/>
      <c r="E585" s="109">
        <v>36896</v>
      </c>
      <c r="F585" s="165" t="s">
        <v>1107</v>
      </c>
      <c r="G585" s="107" t="s">
        <v>751</v>
      </c>
      <c r="H585" s="107" t="s">
        <v>674</v>
      </c>
      <c r="I585" s="220" t="s">
        <v>406</v>
      </c>
      <c r="J585" s="110">
        <v>1085</v>
      </c>
      <c r="K585" s="166"/>
      <c r="L585" s="166"/>
      <c r="M585" s="108">
        <v>11</v>
      </c>
    </row>
    <row r="586" spans="1:13" ht="22.5" customHeight="1" x14ac:dyDescent="0.25">
      <c r="A586" s="107">
        <v>599</v>
      </c>
      <c r="B586" s="164" t="s">
        <v>1531</v>
      </c>
      <c r="C586" s="164">
        <v>634</v>
      </c>
      <c r="D586" s="164"/>
      <c r="E586" s="109">
        <v>36987</v>
      </c>
      <c r="F586" s="165" t="s">
        <v>1119</v>
      </c>
      <c r="G586" s="107" t="s">
        <v>801</v>
      </c>
      <c r="H586" s="107" t="s">
        <v>674</v>
      </c>
      <c r="I586" s="220" t="s">
        <v>406</v>
      </c>
      <c r="J586" s="110">
        <v>1030</v>
      </c>
      <c r="K586" s="166"/>
      <c r="L586" s="166"/>
      <c r="M586" s="108">
        <v>10</v>
      </c>
    </row>
    <row r="587" spans="1:13" ht="22.5" customHeight="1" x14ac:dyDescent="0.25">
      <c r="A587" s="107">
        <v>600</v>
      </c>
      <c r="B587" s="164" t="s">
        <v>1532</v>
      </c>
      <c r="C587" s="164">
        <v>17</v>
      </c>
      <c r="D587" s="164"/>
      <c r="E587" s="109">
        <v>36803</v>
      </c>
      <c r="F587" s="165" t="s">
        <v>1105</v>
      </c>
      <c r="G587" s="107" t="s">
        <v>745</v>
      </c>
      <c r="H587" s="107" t="s">
        <v>674</v>
      </c>
      <c r="I587" s="220" t="s">
        <v>406</v>
      </c>
      <c r="J587" s="110">
        <v>1011</v>
      </c>
      <c r="K587" s="166"/>
      <c r="L587" s="166"/>
      <c r="M587" s="108">
        <v>9</v>
      </c>
    </row>
    <row r="588" spans="1:13" ht="22.5" customHeight="1" x14ac:dyDescent="0.25">
      <c r="A588" s="107">
        <v>601</v>
      </c>
      <c r="B588" s="164" t="s">
        <v>1533</v>
      </c>
      <c r="C588" s="164">
        <v>175</v>
      </c>
      <c r="D588" s="164"/>
      <c r="E588" s="109">
        <v>36811</v>
      </c>
      <c r="F588" s="165" t="s">
        <v>946</v>
      </c>
      <c r="G588" s="107" t="s">
        <v>732</v>
      </c>
      <c r="H588" s="107" t="s">
        <v>674</v>
      </c>
      <c r="I588" s="220" t="s">
        <v>406</v>
      </c>
      <c r="J588" s="110">
        <v>1011</v>
      </c>
      <c r="K588" s="166"/>
      <c r="L588" s="166"/>
      <c r="M588" s="108">
        <v>8</v>
      </c>
    </row>
    <row r="589" spans="1:13" ht="22.5" customHeight="1" x14ac:dyDescent="0.25">
      <c r="A589" s="107">
        <v>602</v>
      </c>
      <c r="B589" s="164" t="s">
        <v>1534</v>
      </c>
      <c r="C589" s="164">
        <v>209</v>
      </c>
      <c r="D589" s="164"/>
      <c r="E589" s="109">
        <v>36874</v>
      </c>
      <c r="F589" s="165" t="s">
        <v>1126</v>
      </c>
      <c r="G589" s="107" t="s">
        <v>758</v>
      </c>
      <c r="H589" s="107" t="s">
        <v>674</v>
      </c>
      <c r="I589" s="220" t="s">
        <v>406</v>
      </c>
      <c r="J589" s="110">
        <v>978</v>
      </c>
      <c r="K589" s="166"/>
      <c r="L589" s="166"/>
      <c r="M589" s="108">
        <v>7</v>
      </c>
    </row>
    <row r="590" spans="1:13" ht="22.5" customHeight="1" x14ac:dyDescent="0.25">
      <c r="A590" s="107">
        <v>603</v>
      </c>
      <c r="B590" s="164" t="s">
        <v>1535</v>
      </c>
      <c r="C590" s="164">
        <v>721</v>
      </c>
      <c r="D590" s="164"/>
      <c r="E590" s="109">
        <v>37084</v>
      </c>
      <c r="F590" s="165" t="s">
        <v>1128</v>
      </c>
      <c r="G590" s="107" t="s">
        <v>807</v>
      </c>
      <c r="H590" s="107" t="s">
        <v>674</v>
      </c>
      <c r="I590" s="220" t="s">
        <v>406</v>
      </c>
      <c r="J590" s="110">
        <v>875</v>
      </c>
      <c r="K590" s="166"/>
      <c r="L590" s="166"/>
      <c r="M590" s="108">
        <v>6</v>
      </c>
    </row>
    <row r="591" spans="1:13" ht="22.5" customHeight="1" x14ac:dyDescent="0.25">
      <c r="A591" s="107">
        <v>604</v>
      </c>
      <c r="B591" s="164" t="s">
        <v>1536</v>
      </c>
      <c r="C591" s="164">
        <v>100</v>
      </c>
      <c r="D591" s="164"/>
      <c r="E591" s="109">
        <v>37257</v>
      </c>
      <c r="F591" s="165" t="s">
        <v>1108</v>
      </c>
      <c r="G591" s="107" t="s">
        <v>723</v>
      </c>
      <c r="H591" s="107" t="s">
        <v>674</v>
      </c>
      <c r="I591" s="220" t="s">
        <v>406</v>
      </c>
      <c r="J591" s="110">
        <v>850</v>
      </c>
      <c r="K591" s="166"/>
      <c r="L591" s="166"/>
      <c r="M591" s="108">
        <v>5</v>
      </c>
    </row>
    <row r="592" spans="1:13" ht="22.5" customHeight="1" x14ac:dyDescent="0.25">
      <c r="A592" s="107">
        <v>605</v>
      </c>
      <c r="B592" s="164" t="s">
        <v>1537</v>
      </c>
      <c r="C592" s="164">
        <v>161</v>
      </c>
      <c r="D592" s="164"/>
      <c r="E592" s="251">
        <v>36710</v>
      </c>
      <c r="F592" s="252" t="s">
        <v>842</v>
      </c>
      <c r="G592" s="253" t="s">
        <v>732</v>
      </c>
      <c r="H592" s="107" t="s">
        <v>674</v>
      </c>
      <c r="I592" s="220" t="s">
        <v>406</v>
      </c>
      <c r="J592" s="110" t="s">
        <v>513</v>
      </c>
      <c r="K592" s="166"/>
      <c r="L592" s="166"/>
      <c r="M592" s="108">
        <v>4</v>
      </c>
    </row>
    <row r="593" spans="1:14" ht="22.5" customHeight="1" x14ac:dyDescent="0.25">
      <c r="A593" s="107">
        <v>606</v>
      </c>
      <c r="B593" s="164" t="s">
        <v>1538</v>
      </c>
      <c r="C593" s="164"/>
      <c r="D593" s="164"/>
      <c r="E593" s="109"/>
      <c r="F593" s="165"/>
      <c r="G593" s="107"/>
      <c r="H593" s="107" t="s">
        <v>674</v>
      </c>
      <c r="I593" s="220" t="s">
        <v>406</v>
      </c>
      <c r="J593" s="110"/>
      <c r="K593" s="166"/>
      <c r="L593" s="166"/>
      <c r="M593" s="108"/>
    </row>
    <row r="594" spans="1:14" ht="22.5" customHeight="1" x14ac:dyDescent="0.25">
      <c r="A594" s="107">
        <v>607</v>
      </c>
      <c r="B594" s="164" t="s">
        <v>1538</v>
      </c>
      <c r="C594" s="164"/>
      <c r="D594" s="164"/>
      <c r="E594" s="109"/>
      <c r="F594" s="165"/>
      <c r="G594" s="107"/>
      <c r="H594" s="107" t="s">
        <v>674</v>
      </c>
      <c r="I594" s="220" t="s">
        <v>406</v>
      </c>
      <c r="J594" s="110"/>
      <c r="K594" s="166"/>
      <c r="L594" s="166"/>
      <c r="M594" s="108"/>
    </row>
    <row r="595" spans="1:14" ht="22.5" customHeight="1" x14ac:dyDescent="0.25">
      <c r="A595" s="107">
        <v>608</v>
      </c>
      <c r="B595" s="164" t="s">
        <v>1538</v>
      </c>
      <c r="C595" s="164"/>
      <c r="D595" s="164"/>
      <c r="E595" s="251"/>
      <c r="F595" s="252"/>
      <c r="G595" s="253"/>
      <c r="H595" s="107" t="s">
        <v>674</v>
      </c>
      <c r="I595" s="220" t="s">
        <v>406</v>
      </c>
      <c r="J595" s="110"/>
      <c r="K595" s="166"/>
      <c r="L595" s="166"/>
      <c r="M595" s="108"/>
    </row>
    <row r="596" spans="1:14" ht="22.5" customHeight="1" x14ac:dyDescent="0.25">
      <c r="A596" s="107">
        <v>609</v>
      </c>
      <c r="B596" s="164" t="s">
        <v>1538</v>
      </c>
      <c r="C596" s="164"/>
      <c r="D596" s="164"/>
      <c r="E596" s="109"/>
      <c r="F596" s="165"/>
      <c r="G596" s="107"/>
      <c r="H596" s="107" t="s">
        <v>674</v>
      </c>
      <c r="I596" s="220" t="s">
        <v>406</v>
      </c>
      <c r="J596" s="110"/>
      <c r="K596" s="166"/>
      <c r="L596" s="166"/>
      <c r="M596" s="108"/>
    </row>
    <row r="597" spans="1:14" ht="22.5" customHeight="1" x14ac:dyDescent="0.25">
      <c r="A597" s="107">
        <v>610</v>
      </c>
      <c r="B597" s="164" t="s">
        <v>1538</v>
      </c>
      <c r="C597" s="164"/>
      <c r="D597" s="164"/>
      <c r="E597" s="109"/>
      <c r="F597" s="165"/>
      <c r="G597" s="107"/>
      <c r="H597" s="107" t="s">
        <v>674</v>
      </c>
      <c r="I597" s="220" t="s">
        <v>406</v>
      </c>
      <c r="J597" s="110"/>
      <c r="K597" s="166"/>
      <c r="L597" s="166"/>
      <c r="M597" s="108"/>
    </row>
    <row r="598" spans="1:14" ht="22.5" customHeight="1" x14ac:dyDescent="0.25">
      <c r="A598" s="107">
        <v>611</v>
      </c>
      <c r="B598" s="164" t="s">
        <v>1539</v>
      </c>
      <c r="C598" s="164">
        <v>702</v>
      </c>
      <c r="D598" s="164"/>
      <c r="E598" s="109">
        <v>37361</v>
      </c>
      <c r="F598" s="165" t="s">
        <v>1131</v>
      </c>
      <c r="G598" s="107" t="s">
        <v>915</v>
      </c>
      <c r="H598" s="107" t="s">
        <v>674</v>
      </c>
      <c r="I598" s="220" t="s">
        <v>105</v>
      </c>
      <c r="J598" s="110">
        <v>130</v>
      </c>
      <c r="K598" s="166"/>
      <c r="L598" s="166"/>
      <c r="M598" s="108">
        <v>4</v>
      </c>
    </row>
    <row r="599" spans="1:14" ht="22.5" customHeight="1" x14ac:dyDescent="0.25">
      <c r="A599" s="107">
        <v>613</v>
      </c>
      <c r="B599" s="164" t="s">
        <v>1540</v>
      </c>
      <c r="C599" s="164">
        <v>620</v>
      </c>
      <c r="D599" s="164"/>
      <c r="E599" s="109">
        <v>36572</v>
      </c>
      <c r="F599" s="165" t="s">
        <v>1130</v>
      </c>
      <c r="G599" s="107" t="s">
        <v>801</v>
      </c>
      <c r="H599" s="107" t="s">
        <v>674</v>
      </c>
      <c r="I599" s="220" t="s">
        <v>105</v>
      </c>
      <c r="J599" s="110">
        <v>150</v>
      </c>
      <c r="K599" s="166"/>
      <c r="L599" s="166"/>
      <c r="M599" s="108">
        <v>5</v>
      </c>
    </row>
    <row r="600" spans="1:14" ht="22.5" customHeight="1" x14ac:dyDescent="0.25">
      <c r="A600" s="107">
        <v>614</v>
      </c>
      <c r="B600" s="164" t="s">
        <v>1541</v>
      </c>
      <c r="C600" s="164">
        <v>689</v>
      </c>
      <c r="D600" s="164"/>
      <c r="E600" s="109">
        <v>36772</v>
      </c>
      <c r="F600" s="165" t="s">
        <v>961</v>
      </c>
      <c r="G600" s="107" t="s">
        <v>915</v>
      </c>
      <c r="H600" s="107" t="s">
        <v>674</v>
      </c>
      <c r="I600" s="220" t="s">
        <v>105</v>
      </c>
      <c r="J600" s="110">
        <v>150</v>
      </c>
      <c r="K600" s="166"/>
      <c r="L600" s="166"/>
      <c r="M600" s="108">
        <v>6</v>
      </c>
    </row>
    <row r="601" spans="1:14" s="249" customFormat="1" ht="22.5" customHeight="1" x14ac:dyDescent="0.25">
      <c r="A601" s="107">
        <v>615</v>
      </c>
      <c r="B601" s="164" t="s">
        <v>1542</v>
      </c>
      <c r="C601" s="164">
        <v>376</v>
      </c>
      <c r="D601" s="164"/>
      <c r="E601" s="109">
        <v>37026</v>
      </c>
      <c r="F601" s="165" t="s">
        <v>1129</v>
      </c>
      <c r="G601" s="107" t="s">
        <v>271</v>
      </c>
      <c r="H601" s="107" t="s">
        <v>674</v>
      </c>
      <c r="I601" s="220" t="s">
        <v>105</v>
      </c>
      <c r="J601" s="110">
        <v>155</v>
      </c>
      <c r="K601" s="166"/>
      <c r="L601" s="166"/>
      <c r="M601" s="108">
        <v>7</v>
      </c>
      <c r="N601" s="160"/>
    </row>
    <row r="602" spans="1:14" ht="22.5" customHeight="1" x14ac:dyDescent="0.25">
      <c r="A602" s="107">
        <v>616</v>
      </c>
      <c r="B602" s="164" t="s">
        <v>1543</v>
      </c>
      <c r="C602" s="164">
        <v>179</v>
      </c>
      <c r="D602" s="164"/>
      <c r="E602" s="109">
        <v>36687</v>
      </c>
      <c r="F602" s="165" t="s">
        <v>844</v>
      </c>
      <c r="G602" s="107" t="s">
        <v>733</v>
      </c>
      <c r="H602" s="107" t="s">
        <v>674</v>
      </c>
      <c r="I602" s="220" t="s">
        <v>105</v>
      </c>
      <c r="J602" s="110" t="s">
        <v>513</v>
      </c>
      <c r="K602" s="166"/>
      <c r="L602" s="166"/>
      <c r="M602" s="108">
        <v>1</v>
      </c>
    </row>
    <row r="603" spans="1:14" ht="22.5" customHeight="1" x14ac:dyDescent="0.25">
      <c r="A603" s="107">
        <v>617</v>
      </c>
      <c r="B603" s="164" t="s">
        <v>1544</v>
      </c>
      <c r="C603" s="164">
        <v>650</v>
      </c>
      <c r="D603" s="164"/>
      <c r="E603" s="109">
        <v>36937</v>
      </c>
      <c r="F603" s="165" t="s">
        <v>958</v>
      </c>
      <c r="G603" s="107" t="s">
        <v>911</v>
      </c>
      <c r="H603" s="107" t="s">
        <v>674</v>
      </c>
      <c r="I603" s="220" t="s">
        <v>105</v>
      </c>
      <c r="J603" s="110" t="s">
        <v>513</v>
      </c>
      <c r="K603" s="166"/>
      <c r="L603" s="166"/>
      <c r="M603" s="108">
        <v>2</v>
      </c>
    </row>
    <row r="604" spans="1:14" ht="22.5" customHeight="1" x14ac:dyDescent="0.25">
      <c r="A604" s="107">
        <v>618</v>
      </c>
      <c r="B604" s="164" t="s">
        <v>1545</v>
      </c>
      <c r="C604" s="164">
        <v>1202</v>
      </c>
      <c r="D604" s="164"/>
      <c r="E604" s="251">
        <v>36563</v>
      </c>
      <c r="F604" s="252" t="s">
        <v>1384</v>
      </c>
      <c r="G604" s="253" t="s">
        <v>732</v>
      </c>
      <c r="H604" s="107" t="s">
        <v>674</v>
      </c>
      <c r="I604" s="220" t="s">
        <v>105</v>
      </c>
      <c r="J604" s="110">
        <v>163</v>
      </c>
      <c r="K604" s="166"/>
      <c r="L604" s="166"/>
      <c r="M604" s="108">
        <v>3</v>
      </c>
    </row>
    <row r="605" spans="1:14" ht="22.5" customHeight="1" x14ac:dyDescent="0.25">
      <c r="A605" s="107">
        <v>619</v>
      </c>
      <c r="B605" s="164" t="s">
        <v>1546</v>
      </c>
      <c r="C605" s="164"/>
      <c r="D605" s="164"/>
      <c r="E605" s="109"/>
      <c r="F605" s="165"/>
      <c r="G605" s="107"/>
      <c r="H605" s="107" t="s">
        <v>674</v>
      </c>
      <c r="I605" s="220" t="s">
        <v>105</v>
      </c>
      <c r="J605" s="110"/>
      <c r="K605" s="166"/>
      <c r="L605" s="166"/>
      <c r="M605" s="108"/>
    </row>
    <row r="606" spans="1:14" ht="22.5" customHeight="1" x14ac:dyDescent="0.25">
      <c r="A606" s="107">
        <v>620</v>
      </c>
      <c r="B606" s="164" t="s">
        <v>1546</v>
      </c>
      <c r="C606" s="164"/>
      <c r="D606" s="164"/>
      <c r="E606" s="109"/>
      <c r="F606" s="165"/>
      <c r="G606" s="107"/>
      <c r="H606" s="107" t="s">
        <v>674</v>
      </c>
      <c r="I606" s="220" t="s">
        <v>105</v>
      </c>
      <c r="J606" s="110"/>
      <c r="K606" s="166"/>
      <c r="L606" s="166"/>
      <c r="M606" s="108"/>
    </row>
    <row r="607" spans="1:14" ht="22.5" customHeight="1" x14ac:dyDescent="0.25">
      <c r="A607" s="107">
        <v>621</v>
      </c>
      <c r="B607" s="164" t="s">
        <v>34</v>
      </c>
      <c r="C607" s="164">
        <v>321</v>
      </c>
      <c r="D607" s="164"/>
      <c r="E607" s="109">
        <v>36743</v>
      </c>
      <c r="F607" s="165" t="s">
        <v>1099</v>
      </c>
      <c r="G607" s="107" t="s">
        <v>271</v>
      </c>
      <c r="H607" s="107" t="s">
        <v>674</v>
      </c>
      <c r="I607" s="220" t="s">
        <v>123</v>
      </c>
      <c r="J607" s="110">
        <v>230</v>
      </c>
      <c r="K607" s="166"/>
      <c r="L607" s="166"/>
      <c r="M607" s="108">
        <v>4</v>
      </c>
    </row>
    <row r="608" spans="1:14" ht="22.5" customHeight="1" x14ac:dyDescent="0.25">
      <c r="A608" s="107">
        <v>622</v>
      </c>
      <c r="B608" s="164" t="s">
        <v>35</v>
      </c>
      <c r="C608" s="164">
        <v>441</v>
      </c>
      <c r="D608" s="164"/>
      <c r="E608" s="109">
        <v>37211</v>
      </c>
      <c r="F608" s="165" t="s">
        <v>1100</v>
      </c>
      <c r="G608" s="107" t="s">
        <v>888</v>
      </c>
      <c r="H608" s="107" t="s">
        <v>674</v>
      </c>
      <c r="I608" s="220" t="s">
        <v>123</v>
      </c>
      <c r="J608" s="110">
        <v>270</v>
      </c>
      <c r="K608" s="166"/>
      <c r="L608" s="166"/>
      <c r="M608" s="108">
        <v>5</v>
      </c>
    </row>
    <row r="609" spans="1:13" ht="22.5" customHeight="1" x14ac:dyDescent="0.25">
      <c r="A609" s="107">
        <v>623</v>
      </c>
      <c r="B609" s="164" t="s">
        <v>36</v>
      </c>
      <c r="C609" s="164">
        <v>4</v>
      </c>
      <c r="D609" s="164"/>
      <c r="E609" s="109">
        <v>37185</v>
      </c>
      <c r="F609" s="165" t="s">
        <v>1096</v>
      </c>
      <c r="G609" s="107" t="s">
        <v>745</v>
      </c>
      <c r="H609" s="107" t="s">
        <v>674</v>
      </c>
      <c r="I609" s="220" t="s">
        <v>123</v>
      </c>
      <c r="J609" s="110">
        <v>280</v>
      </c>
      <c r="K609" s="166"/>
      <c r="L609" s="166"/>
      <c r="M609" s="108">
        <v>6</v>
      </c>
    </row>
    <row r="610" spans="1:13" ht="22.5" customHeight="1" x14ac:dyDescent="0.25">
      <c r="A610" s="107">
        <v>624</v>
      </c>
      <c r="B610" s="164" t="s">
        <v>37</v>
      </c>
      <c r="C610" s="164">
        <v>1210</v>
      </c>
      <c r="D610" s="164"/>
      <c r="E610" s="251">
        <v>37247</v>
      </c>
      <c r="F610" s="252" t="s">
        <v>798</v>
      </c>
      <c r="G610" s="253" t="s">
        <v>888</v>
      </c>
      <c r="H610" s="107" t="s">
        <v>674</v>
      </c>
      <c r="I610" s="220" t="s">
        <v>123</v>
      </c>
      <c r="J610" s="110">
        <v>280</v>
      </c>
      <c r="K610" s="166"/>
      <c r="L610" s="166"/>
      <c r="M610" s="108">
        <v>7</v>
      </c>
    </row>
    <row r="611" spans="1:13" ht="22.5" customHeight="1" x14ac:dyDescent="0.25">
      <c r="A611" s="107">
        <v>625</v>
      </c>
      <c r="B611" s="164" t="s">
        <v>38</v>
      </c>
      <c r="C611" s="164">
        <v>18</v>
      </c>
      <c r="D611" s="164"/>
      <c r="E611" s="109">
        <v>37078</v>
      </c>
      <c r="F611" s="165" t="s">
        <v>1097</v>
      </c>
      <c r="G611" s="107" t="s">
        <v>745</v>
      </c>
      <c r="H611" s="107" t="s">
        <v>674</v>
      </c>
      <c r="I611" s="220" t="s">
        <v>123</v>
      </c>
      <c r="J611" s="110">
        <v>300</v>
      </c>
      <c r="K611" s="166"/>
      <c r="L611" s="166"/>
      <c r="M611" s="108">
        <v>8</v>
      </c>
    </row>
    <row r="612" spans="1:13" ht="22.5" customHeight="1" x14ac:dyDescent="0.25">
      <c r="A612" s="107">
        <v>626</v>
      </c>
      <c r="B612" s="164" t="s">
        <v>106</v>
      </c>
      <c r="C612" s="164">
        <v>573</v>
      </c>
      <c r="D612" s="164"/>
      <c r="E612" s="109">
        <v>36526</v>
      </c>
      <c r="F612" s="165" t="s">
        <v>1101</v>
      </c>
      <c r="G612" s="107" t="s">
        <v>905</v>
      </c>
      <c r="H612" s="107" t="s">
        <v>674</v>
      </c>
      <c r="I612" s="220" t="s">
        <v>123</v>
      </c>
      <c r="J612" s="110">
        <v>340</v>
      </c>
      <c r="K612" s="166"/>
      <c r="L612" s="166"/>
      <c r="M612" s="108">
        <v>9</v>
      </c>
    </row>
    <row r="613" spans="1:13" ht="22.5" customHeight="1" x14ac:dyDescent="0.25">
      <c r="A613" s="107">
        <v>627</v>
      </c>
      <c r="B613" s="164" t="s">
        <v>31</v>
      </c>
      <c r="C613" s="164">
        <v>148</v>
      </c>
      <c r="D613" s="164"/>
      <c r="E613" s="109">
        <v>37025</v>
      </c>
      <c r="F613" s="165" t="s">
        <v>1098</v>
      </c>
      <c r="G613" s="107" t="s">
        <v>732</v>
      </c>
      <c r="H613" s="107" t="s">
        <v>674</v>
      </c>
      <c r="I613" s="220" t="s">
        <v>123</v>
      </c>
      <c r="J613" s="110" t="s">
        <v>513</v>
      </c>
      <c r="K613" s="166"/>
      <c r="L613" s="166"/>
      <c r="M613" s="108">
        <v>1</v>
      </c>
    </row>
    <row r="614" spans="1:13" ht="22.5" customHeight="1" x14ac:dyDescent="0.25">
      <c r="A614" s="107">
        <v>628</v>
      </c>
      <c r="B614" s="164" t="s">
        <v>32</v>
      </c>
      <c r="C614" s="164">
        <v>623</v>
      </c>
      <c r="D614" s="164"/>
      <c r="E614" s="109">
        <v>37667</v>
      </c>
      <c r="F614" s="165" t="s">
        <v>1102</v>
      </c>
      <c r="G614" s="107" t="s">
        <v>801</v>
      </c>
      <c r="H614" s="107" t="s">
        <v>674</v>
      </c>
      <c r="I614" s="220" t="s">
        <v>123</v>
      </c>
      <c r="J614" s="110" t="s">
        <v>513</v>
      </c>
      <c r="K614" s="166"/>
      <c r="L614" s="166"/>
      <c r="M614" s="108">
        <v>2</v>
      </c>
    </row>
    <row r="615" spans="1:13" ht="22.5" customHeight="1" x14ac:dyDescent="0.25">
      <c r="A615" s="107">
        <v>629</v>
      </c>
      <c r="B615" s="164" t="s">
        <v>33</v>
      </c>
      <c r="C615" s="164">
        <v>660</v>
      </c>
      <c r="D615" s="164"/>
      <c r="E615" s="109">
        <v>36670</v>
      </c>
      <c r="F615" s="165" t="s">
        <v>1103</v>
      </c>
      <c r="G615" s="107" t="s">
        <v>911</v>
      </c>
      <c r="H615" s="107" t="s">
        <v>674</v>
      </c>
      <c r="I615" s="220" t="s">
        <v>123</v>
      </c>
      <c r="J615" s="110" t="s">
        <v>513</v>
      </c>
      <c r="K615" s="166"/>
      <c r="L615" s="166"/>
      <c r="M615" s="108">
        <v>3</v>
      </c>
    </row>
    <row r="616" spans="1:13" ht="22.5" customHeight="1" x14ac:dyDescent="0.25">
      <c r="A616" s="107">
        <v>630</v>
      </c>
      <c r="B616" s="164" t="s">
        <v>1547</v>
      </c>
      <c r="C616" s="164"/>
      <c r="D616" s="164"/>
      <c r="E616" s="109"/>
      <c r="F616" s="165"/>
      <c r="G616" s="107"/>
      <c r="H616" s="107" t="s">
        <v>674</v>
      </c>
      <c r="I616" s="220" t="s">
        <v>123</v>
      </c>
      <c r="J616" s="110"/>
      <c r="K616" s="166"/>
      <c r="L616" s="166"/>
      <c r="M616" s="108"/>
    </row>
    <row r="617" spans="1:13" ht="22.5" customHeight="1" x14ac:dyDescent="0.25">
      <c r="A617" s="107">
        <v>631</v>
      </c>
      <c r="B617" s="164" t="s">
        <v>1547</v>
      </c>
      <c r="C617" s="164"/>
      <c r="D617" s="164"/>
      <c r="E617" s="109"/>
      <c r="F617" s="165"/>
      <c r="G617" s="107"/>
      <c r="H617" s="107" t="s">
        <v>674</v>
      </c>
      <c r="I617" s="220" t="s">
        <v>123</v>
      </c>
      <c r="J617" s="110"/>
      <c r="K617" s="166"/>
      <c r="L617" s="166"/>
      <c r="M617" s="108"/>
    </row>
    <row r="618" spans="1:13" ht="22.5" customHeight="1" x14ac:dyDescent="0.25">
      <c r="A618" s="107">
        <v>632</v>
      </c>
      <c r="B618" s="164" t="s">
        <v>1547</v>
      </c>
      <c r="C618" s="164"/>
      <c r="D618" s="164"/>
      <c r="E618" s="109"/>
      <c r="F618" s="165"/>
      <c r="G618" s="107"/>
      <c r="H618" s="107" t="s">
        <v>674</v>
      </c>
      <c r="I618" s="220" t="s">
        <v>123</v>
      </c>
      <c r="J618" s="110"/>
      <c r="K618" s="166"/>
      <c r="L618" s="166"/>
      <c r="M618" s="108"/>
    </row>
    <row r="619" spans="1:13" ht="22.5" customHeight="1" x14ac:dyDescent="0.25">
      <c r="A619" s="107">
        <v>633</v>
      </c>
      <c r="B619" s="164" t="s">
        <v>1548</v>
      </c>
      <c r="C619" s="164">
        <v>201</v>
      </c>
      <c r="D619" s="164"/>
      <c r="E619" s="109">
        <v>37319</v>
      </c>
      <c r="F619" s="165" t="s">
        <v>1071</v>
      </c>
      <c r="G619" s="107" t="s">
        <v>758</v>
      </c>
      <c r="H619" s="107" t="s">
        <v>674</v>
      </c>
      <c r="I619" s="220" t="s">
        <v>166</v>
      </c>
      <c r="J619" s="110" t="s">
        <v>1095</v>
      </c>
      <c r="K619" s="166" t="s">
        <v>1340</v>
      </c>
      <c r="L619" s="166"/>
      <c r="M619" s="108">
        <v>4</v>
      </c>
    </row>
    <row r="620" spans="1:13" ht="22.5" customHeight="1" x14ac:dyDescent="0.25">
      <c r="A620" s="107">
        <v>634</v>
      </c>
      <c r="B620" s="164" t="s">
        <v>1549</v>
      </c>
      <c r="C620" s="164">
        <v>291</v>
      </c>
      <c r="D620" s="164"/>
      <c r="E620" s="109">
        <v>37237</v>
      </c>
      <c r="F620" s="165" t="s">
        <v>1074</v>
      </c>
      <c r="G620" s="107" t="s">
        <v>691</v>
      </c>
      <c r="H620" s="107" t="s">
        <v>674</v>
      </c>
      <c r="I620" s="220" t="s">
        <v>166</v>
      </c>
      <c r="J620" s="110">
        <v>720</v>
      </c>
      <c r="K620" s="166" t="s">
        <v>1338</v>
      </c>
      <c r="L620" s="166"/>
      <c r="M620" s="108">
        <v>16</v>
      </c>
    </row>
    <row r="621" spans="1:13" ht="22.5" customHeight="1" x14ac:dyDescent="0.25">
      <c r="A621" s="107">
        <v>635</v>
      </c>
      <c r="B621" s="164" t="s">
        <v>1550</v>
      </c>
      <c r="C621" s="164">
        <v>197</v>
      </c>
      <c r="D621" s="164"/>
      <c r="E621" s="109">
        <v>36779</v>
      </c>
      <c r="F621" s="165" t="s">
        <v>1070</v>
      </c>
      <c r="G621" s="107" t="s">
        <v>758</v>
      </c>
      <c r="H621" s="107" t="s">
        <v>674</v>
      </c>
      <c r="I621" s="220" t="s">
        <v>166</v>
      </c>
      <c r="J621" s="110">
        <v>747</v>
      </c>
      <c r="K621" s="166" t="s">
        <v>1340</v>
      </c>
      <c r="L621" s="166"/>
      <c r="M621" s="108">
        <v>5</v>
      </c>
    </row>
    <row r="622" spans="1:13" ht="22.5" customHeight="1" x14ac:dyDescent="0.25">
      <c r="A622" s="107">
        <v>636</v>
      </c>
      <c r="B622" s="164" t="s">
        <v>1551</v>
      </c>
      <c r="C622" s="164">
        <v>485</v>
      </c>
      <c r="D622" s="164"/>
      <c r="E622" s="109">
        <v>37050</v>
      </c>
      <c r="F622" s="165" t="s">
        <v>1081</v>
      </c>
      <c r="G622" s="107" t="s">
        <v>954</v>
      </c>
      <c r="H622" s="107" t="s">
        <v>674</v>
      </c>
      <c r="I622" s="220" t="s">
        <v>166</v>
      </c>
      <c r="J622" s="110">
        <v>768</v>
      </c>
      <c r="K622" s="166" t="s">
        <v>1340</v>
      </c>
      <c r="L622" s="166"/>
      <c r="M622" s="108">
        <v>6</v>
      </c>
    </row>
    <row r="623" spans="1:13" ht="22.5" customHeight="1" x14ac:dyDescent="0.25">
      <c r="A623" s="107">
        <v>637</v>
      </c>
      <c r="B623" s="164" t="s">
        <v>1552</v>
      </c>
      <c r="C623" s="164">
        <v>621</v>
      </c>
      <c r="D623" s="164"/>
      <c r="E623" s="109">
        <v>37049</v>
      </c>
      <c r="F623" s="165" t="s">
        <v>1085</v>
      </c>
      <c r="G623" s="107" t="s">
        <v>801</v>
      </c>
      <c r="H623" s="107" t="s">
        <v>674</v>
      </c>
      <c r="I623" s="220" t="s">
        <v>166</v>
      </c>
      <c r="J623" s="110">
        <v>780</v>
      </c>
      <c r="K623" s="166" t="s">
        <v>1340</v>
      </c>
      <c r="L623" s="166"/>
      <c r="M623" s="108">
        <v>7</v>
      </c>
    </row>
    <row r="624" spans="1:13" ht="22.5" customHeight="1" x14ac:dyDescent="0.25">
      <c r="A624" s="107">
        <v>638</v>
      </c>
      <c r="B624" s="164" t="s">
        <v>1553</v>
      </c>
      <c r="C624" s="164">
        <v>715</v>
      </c>
      <c r="D624" s="164"/>
      <c r="E624" s="109">
        <v>36526</v>
      </c>
      <c r="F624" s="165" t="s">
        <v>1093</v>
      </c>
      <c r="G624" s="107" t="s">
        <v>807</v>
      </c>
      <c r="H624" s="107" t="s">
        <v>674</v>
      </c>
      <c r="I624" s="220" t="s">
        <v>166</v>
      </c>
      <c r="J624" s="110">
        <v>780</v>
      </c>
      <c r="K624" s="166" t="s">
        <v>1340</v>
      </c>
      <c r="L624" s="166"/>
      <c r="M624" s="108">
        <v>8</v>
      </c>
    </row>
    <row r="625" spans="1:13" ht="22.5" customHeight="1" x14ac:dyDescent="0.25">
      <c r="A625" s="107">
        <v>639</v>
      </c>
      <c r="B625" s="164" t="s">
        <v>1554</v>
      </c>
      <c r="C625" s="164">
        <v>400</v>
      </c>
      <c r="D625" s="164"/>
      <c r="E625" s="109">
        <v>36954</v>
      </c>
      <c r="F625" s="165" t="s">
        <v>1080</v>
      </c>
      <c r="G625" s="107" t="s">
        <v>271</v>
      </c>
      <c r="H625" s="107" t="s">
        <v>674</v>
      </c>
      <c r="I625" s="220" t="s">
        <v>166</v>
      </c>
      <c r="J625" s="110">
        <v>823</v>
      </c>
      <c r="K625" s="166" t="s">
        <v>1340</v>
      </c>
      <c r="L625" s="166"/>
      <c r="M625" s="108">
        <v>9</v>
      </c>
    </row>
    <row r="626" spans="1:13" ht="22.5" customHeight="1" x14ac:dyDescent="0.25">
      <c r="A626" s="107">
        <v>640</v>
      </c>
      <c r="B626" s="164" t="s">
        <v>1555</v>
      </c>
      <c r="C626" s="164">
        <v>392</v>
      </c>
      <c r="D626" s="164"/>
      <c r="E626" s="109">
        <v>36968</v>
      </c>
      <c r="F626" s="165" t="s">
        <v>1079</v>
      </c>
      <c r="G626" s="107" t="s">
        <v>271</v>
      </c>
      <c r="H626" s="107" t="s">
        <v>674</v>
      </c>
      <c r="I626" s="220" t="s">
        <v>166</v>
      </c>
      <c r="J626" s="110">
        <v>837</v>
      </c>
      <c r="K626" s="166" t="s">
        <v>1340</v>
      </c>
      <c r="L626" s="166"/>
      <c r="M626" s="108">
        <v>10</v>
      </c>
    </row>
    <row r="627" spans="1:13" ht="22.5" customHeight="1" x14ac:dyDescent="0.25">
      <c r="A627" s="107">
        <v>641</v>
      </c>
      <c r="B627" s="164" t="s">
        <v>1556</v>
      </c>
      <c r="C627" s="164">
        <v>730</v>
      </c>
      <c r="D627" s="164"/>
      <c r="E627" s="109">
        <v>36608</v>
      </c>
      <c r="F627" s="165" t="s">
        <v>1094</v>
      </c>
      <c r="G627" s="107" t="s">
        <v>809</v>
      </c>
      <c r="H627" s="107" t="s">
        <v>674</v>
      </c>
      <c r="I627" s="220" t="s">
        <v>166</v>
      </c>
      <c r="J627" s="110">
        <v>917</v>
      </c>
      <c r="K627" s="166" t="s">
        <v>1340</v>
      </c>
      <c r="L627" s="166"/>
      <c r="M627" s="108">
        <v>11</v>
      </c>
    </row>
    <row r="628" spans="1:13" ht="22.5" customHeight="1" x14ac:dyDescent="0.25">
      <c r="A628" s="107">
        <v>642</v>
      </c>
      <c r="B628" s="164" t="s">
        <v>1557</v>
      </c>
      <c r="C628" s="164">
        <v>679</v>
      </c>
      <c r="D628" s="164"/>
      <c r="E628" s="109">
        <v>36678</v>
      </c>
      <c r="F628" s="165" t="s">
        <v>1091</v>
      </c>
      <c r="G628" s="107" t="s">
        <v>716</v>
      </c>
      <c r="H628" s="107" t="s">
        <v>674</v>
      </c>
      <c r="I628" s="220" t="s">
        <v>166</v>
      </c>
      <c r="J628" s="110">
        <v>923</v>
      </c>
      <c r="K628" s="166" t="s">
        <v>1340</v>
      </c>
      <c r="L628" s="166"/>
      <c r="M628" s="108">
        <v>12</v>
      </c>
    </row>
    <row r="629" spans="1:13" ht="22.5" customHeight="1" x14ac:dyDescent="0.25">
      <c r="A629" s="107">
        <v>643</v>
      </c>
      <c r="B629" s="164" t="s">
        <v>1558</v>
      </c>
      <c r="C629" s="164">
        <v>631</v>
      </c>
      <c r="D629" s="164"/>
      <c r="E629" s="109">
        <v>36531</v>
      </c>
      <c r="F629" s="165" t="s">
        <v>1086</v>
      </c>
      <c r="G629" s="107" t="s">
        <v>801</v>
      </c>
      <c r="H629" s="107" t="s">
        <v>674</v>
      </c>
      <c r="I629" s="220" t="s">
        <v>166</v>
      </c>
      <c r="J629" s="110">
        <v>940</v>
      </c>
      <c r="K629" s="166" t="s">
        <v>1340</v>
      </c>
      <c r="L629" s="166"/>
      <c r="M629" s="108">
        <v>13</v>
      </c>
    </row>
    <row r="630" spans="1:13" ht="22.5" customHeight="1" x14ac:dyDescent="0.25">
      <c r="A630" s="107">
        <v>645</v>
      </c>
      <c r="B630" s="164" t="s">
        <v>1559</v>
      </c>
      <c r="C630" s="164">
        <v>531</v>
      </c>
      <c r="D630" s="164"/>
      <c r="E630" s="109">
        <v>36894</v>
      </c>
      <c r="F630" s="165" t="s">
        <v>1084</v>
      </c>
      <c r="G630" s="107" t="s">
        <v>902</v>
      </c>
      <c r="H630" s="107" t="s">
        <v>674</v>
      </c>
      <c r="I630" s="220" t="s">
        <v>166</v>
      </c>
      <c r="J630" s="110">
        <v>1000</v>
      </c>
      <c r="K630" s="166" t="s">
        <v>1340</v>
      </c>
      <c r="L630" s="166"/>
      <c r="M630" s="108">
        <v>14</v>
      </c>
    </row>
    <row r="631" spans="1:13" ht="22.5" customHeight="1" x14ac:dyDescent="0.25">
      <c r="A631" s="107">
        <v>646</v>
      </c>
      <c r="B631" s="164" t="s">
        <v>1560</v>
      </c>
      <c r="C631" s="164">
        <v>135</v>
      </c>
      <c r="D631" s="164"/>
      <c r="E631" s="109">
        <v>36528</v>
      </c>
      <c r="F631" s="165" t="s">
        <v>1066</v>
      </c>
      <c r="G631" s="107" t="s">
        <v>1067</v>
      </c>
      <c r="H631" s="107" t="s">
        <v>674</v>
      </c>
      <c r="I631" s="220" t="s">
        <v>166</v>
      </c>
      <c r="J631" s="110">
        <v>1050</v>
      </c>
      <c r="K631" s="166" t="s">
        <v>1340</v>
      </c>
      <c r="L631" s="166"/>
      <c r="M631" s="108">
        <v>15</v>
      </c>
    </row>
    <row r="632" spans="1:13" ht="22.5" customHeight="1" x14ac:dyDescent="0.25">
      <c r="A632" s="107">
        <v>647</v>
      </c>
      <c r="B632" s="164" t="s">
        <v>1561</v>
      </c>
      <c r="C632" s="164">
        <v>5</v>
      </c>
      <c r="D632" s="164"/>
      <c r="E632" s="109">
        <v>36555</v>
      </c>
      <c r="F632" s="165" t="s">
        <v>1062</v>
      </c>
      <c r="G632" s="107" t="s">
        <v>745</v>
      </c>
      <c r="H632" s="107" t="s">
        <v>674</v>
      </c>
      <c r="I632" s="220" t="s">
        <v>166</v>
      </c>
      <c r="J632" s="110">
        <v>1100</v>
      </c>
      <c r="K632" s="166" t="s">
        <v>1340</v>
      </c>
      <c r="L632" s="166"/>
      <c r="M632" s="108">
        <v>16</v>
      </c>
    </row>
    <row r="633" spans="1:13" ht="22.5" customHeight="1" x14ac:dyDescent="0.25">
      <c r="A633" s="107">
        <v>648</v>
      </c>
      <c r="B633" s="164" t="s">
        <v>1562</v>
      </c>
      <c r="C633" s="164">
        <v>343</v>
      </c>
      <c r="D633" s="164"/>
      <c r="E633" s="109">
        <v>36661</v>
      </c>
      <c r="F633" s="165" t="s">
        <v>1076</v>
      </c>
      <c r="G633" s="107" t="s">
        <v>271</v>
      </c>
      <c r="H633" s="107" t="s">
        <v>674</v>
      </c>
      <c r="I633" s="220" t="s">
        <v>166</v>
      </c>
      <c r="J633" s="110">
        <v>1107</v>
      </c>
      <c r="K633" s="166" t="s">
        <v>1340</v>
      </c>
      <c r="L633" s="166"/>
      <c r="M633" s="108">
        <v>17</v>
      </c>
    </row>
    <row r="634" spans="1:13" ht="22.5" customHeight="1" x14ac:dyDescent="0.25">
      <c r="A634" s="107">
        <v>649</v>
      </c>
      <c r="B634" s="164" t="s">
        <v>1563</v>
      </c>
      <c r="C634" s="164">
        <v>158</v>
      </c>
      <c r="D634" s="164"/>
      <c r="E634" s="109">
        <v>36804</v>
      </c>
      <c r="F634" s="165" t="s">
        <v>1068</v>
      </c>
      <c r="G634" s="107" t="s">
        <v>732</v>
      </c>
      <c r="H634" s="107" t="s">
        <v>674</v>
      </c>
      <c r="I634" s="220" t="s">
        <v>166</v>
      </c>
      <c r="J634" s="110">
        <v>1220</v>
      </c>
      <c r="K634" s="166" t="s">
        <v>1340</v>
      </c>
      <c r="L634" s="166"/>
      <c r="M634" s="108">
        <v>18</v>
      </c>
    </row>
    <row r="635" spans="1:13" ht="22.5" customHeight="1" x14ac:dyDescent="0.25">
      <c r="A635" s="107">
        <v>650</v>
      </c>
      <c r="B635" s="164" t="s">
        <v>1564</v>
      </c>
      <c r="C635" s="164">
        <v>173</v>
      </c>
      <c r="D635" s="164"/>
      <c r="E635" s="109">
        <v>36535</v>
      </c>
      <c r="F635" s="165" t="s">
        <v>1069</v>
      </c>
      <c r="G635" s="107" t="s">
        <v>732</v>
      </c>
      <c r="H635" s="107" t="s">
        <v>674</v>
      </c>
      <c r="I635" s="220" t="s">
        <v>166</v>
      </c>
      <c r="J635" s="110">
        <v>1402</v>
      </c>
      <c r="K635" s="166" t="s">
        <v>1340</v>
      </c>
      <c r="L635" s="166"/>
      <c r="M635" s="108">
        <v>19</v>
      </c>
    </row>
    <row r="636" spans="1:13" ht="22.5" customHeight="1" x14ac:dyDescent="0.25">
      <c r="A636" s="107">
        <v>651</v>
      </c>
      <c r="B636" s="164" t="s">
        <v>1565</v>
      </c>
      <c r="C636" s="164">
        <v>34</v>
      </c>
      <c r="D636" s="164"/>
      <c r="E636" s="109">
        <v>37205</v>
      </c>
      <c r="F636" s="165" t="s">
        <v>1063</v>
      </c>
      <c r="G636" s="107" t="s">
        <v>749</v>
      </c>
      <c r="H636" s="107" t="s">
        <v>674</v>
      </c>
      <c r="I636" s="220" t="s">
        <v>166</v>
      </c>
      <c r="J636" s="110" t="s">
        <v>513</v>
      </c>
      <c r="K636" s="166" t="s">
        <v>1340</v>
      </c>
      <c r="L636" s="166"/>
      <c r="M636" s="108">
        <v>3</v>
      </c>
    </row>
    <row r="637" spans="1:13" ht="22.5" customHeight="1" x14ac:dyDescent="0.25">
      <c r="A637" s="107">
        <v>652</v>
      </c>
      <c r="B637" s="164" t="s">
        <v>1566</v>
      </c>
      <c r="C637" s="164">
        <v>81</v>
      </c>
      <c r="D637" s="164"/>
      <c r="E637" s="109">
        <v>36601</v>
      </c>
      <c r="F637" s="165" t="s">
        <v>1064</v>
      </c>
      <c r="G637" s="107" t="s">
        <v>751</v>
      </c>
      <c r="H637" s="107" t="s">
        <v>674</v>
      </c>
      <c r="I637" s="220" t="s">
        <v>166</v>
      </c>
      <c r="J637" s="110" t="s">
        <v>513</v>
      </c>
      <c r="K637" s="166" t="s">
        <v>1340</v>
      </c>
      <c r="L637" s="166"/>
      <c r="M637" s="108">
        <v>2</v>
      </c>
    </row>
    <row r="638" spans="1:13" ht="22.5" customHeight="1" x14ac:dyDescent="0.25">
      <c r="A638" s="107">
        <v>653</v>
      </c>
      <c r="B638" s="164" t="s">
        <v>1567</v>
      </c>
      <c r="C638" s="164">
        <v>91</v>
      </c>
      <c r="D638" s="164"/>
      <c r="E638" s="109">
        <v>36950</v>
      </c>
      <c r="F638" s="165" t="s">
        <v>1065</v>
      </c>
      <c r="G638" s="107" t="s">
        <v>751</v>
      </c>
      <c r="H638" s="107" t="s">
        <v>674</v>
      </c>
      <c r="I638" s="220" t="s">
        <v>166</v>
      </c>
      <c r="J638" s="110" t="s">
        <v>513</v>
      </c>
      <c r="K638" s="166" t="s">
        <v>1340</v>
      </c>
      <c r="L638" s="166"/>
      <c r="M638" s="108">
        <v>1</v>
      </c>
    </row>
    <row r="639" spans="1:13" ht="22.5" customHeight="1" x14ac:dyDescent="0.25">
      <c r="A639" s="107">
        <v>654</v>
      </c>
      <c r="B639" s="164" t="s">
        <v>1568</v>
      </c>
      <c r="C639" s="164">
        <v>233</v>
      </c>
      <c r="D639" s="164"/>
      <c r="E639" s="109">
        <v>36874</v>
      </c>
      <c r="F639" s="165" t="s">
        <v>1072</v>
      </c>
      <c r="G639" s="107" t="s">
        <v>763</v>
      </c>
      <c r="H639" s="107" t="s">
        <v>674</v>
      </c>
      <c r="I639" s="220" t="s">
        <v>166</v>
      </c>
      <c r="J639" s="110" t="s">
        <v>513</v>
      </c>
      <c r="K639" s="166" t="s">
        <v>1338</v>
      </c>
      <c r="L639" s="166"/>
      <c r="M639" s="108">
        <v>12</v>
      </c>
    </row>
    <row r="640" spans="1:13" ht="22.5" customHeight="1" x14ac:dyDescent="0.25">
      <c r="A640" s="107">
        <v>655</v>
      </c>
      <c r="B640" s="164" t="s">
        <v>1569</v>
      </c>
      <c r="C640" s="164">
        <v>259</v>
      </c>
      <c r="D640" s="164"/>
      <c r="E640" s="109">
        <v>36965</v>
      </c>
      <c r="F640" s="165" t="s">
        <v>1073</v>
      </c>
      <c r="G640" s="107" t="s">
        <v>854</v>
      </c>
      <c r="H640" s="107" t="s">
        <v>674</v>
      </c>
      <c r="I640" s="220" t="s">
        <v>166</v>
      </c>
      <c r="J640" s="110" t="s">
        <v>513</v>
      </c>
      <c r="K640" s="166" t="s">
        <v>1338</v>
      </c>
      <c r="L640" s="166"/>
      <c r="M640" s="108">
        <v>11</v>
      </c>
    </row>
    <row r="641" spans="1:13" ht="22.5" customHeight="1" x14ac:dyDescent="0.25">
      <c r="A641" s="107">
        <v>656</v>
      </c>
      <c r="B641" s="164" t="s">
        <v>1570</v>
      </c>
      <c r="C641" s="164">
        <v>332</v>
      </c>
      <c r="D641" s="164"/>
      <c r="E641" s="109">
        <v>37207</v>
      </c>
      <c r="F641" s="165" t="s">
        <v>1075</v>
      </c>
      <c r="G641" s="107" t="s">
        <v>271</v>
      </c>
      <c r="H641" s="107" t="s">
        <v>674</v>
      </c>
      <c r="I641" s="220" t="s">
        <v>166</v>
      </c>
      <c r="J641" s="110" t="s">
        <v>513</v>
      </c>
      <c r="K641" s="166" t="s">
        <v>1338</v>
      </c>
      <c r="L641" s="166"/>
      <c r="M641" s="108">
        <v>10</v>
      </c>
    </row>
    <row r="642" spans="1:13" ht="22.5" customHeight="1" x14ac:dyDescent="0.25">
      <c r="A642" s="107">
        <v>657</v>
      </c>
      <c r="B642" s="164" t="s">
        <v>1571</v>
      </c>
      <c r="C642" s="164">
        <v>344</v>
      </c>
      <c r="D642" s="164"/>
      <c r="E642" s="109">
        <v>37082</v>
      </c>
      <c r="F642" s="165" t="s">
        <v>1077</v>
      </c>
      <c r="G642" s="107" t="s">
        <v>271</v>
      </c>
      <c r="H642" s="107" t="s">
        <v>674</v>
      </c>
      <c r="I642" s="220" t="s">
        <v>166</v>
      </c>
      <c r="J642" s="110" t="s">
        <v>513</v>
      </c>
      <c r="K642" s="166" t="s">
        <v>1338</v>
      </c>
      <c r="L642" s="166"/>
      <c r="M642" s="108">
        <v>9</v>
      </c>
    </row>
    <row r="643" spans="1:13" ht="22.5" customHeight="1" x14ac:dyDescent="0.25">
      <c r="A643" s="107">
        <v>658</v>
      </c>
      <c r="B643" s="164" t="s">
        <v>1572</v>
      </c>
      <c r="C643" s="164">
        <v>389</v>
      </c>
      <c r="D643" s="164"/>
      <c r="E643" s="109">
        <v>37165</v>
      </c>
      <c r="F643" s="165" t="s">
        <v>1078</v>
      </c>
      <c r="G643" s="107" t="s">
        <v>271</v>
      </c>
      <c r="H643" s="107" t="s">
        <v>674</v>
      </c>
      <c r="I643" s="220" t="s">
        <v>166</v>
      </c>
      <c r="J643" s="110" t="s">
        <v>513</v>
      </c>
      <c r="K643" s="166" t="s">
        <v>1338</v>
      </c>
      <c r="L643" s="166"/>
      <c r="M643" s="108">
        <v>8</v>
      </c>
    </row>
    <row r="644" spans="1:13" ht="22.5" customHeight="1" x14ac:dyDescent="0.25">
      <c r="A644" s="107">
        <v>659</v>
      </c>
      <c r="B644" s="164" t="s">
        <v>1573</v>
      </c>
      <c r="C644" s="164">
        <v>496</v>
      </c>
      <c r="D644" s="164"/>
      <c r="E644" s="109">
        <v>36911</v>
      </c>
      <c r="F644" s="165" t="s">
        <v>1082</v>
      </c>
      <c r="G644" s="107" t="s">
        <v>897</v>
      </c>
      <c r="H644" s="107" t="s">
        <v>674</v>
      </c>
      <c r="I644" s="220" t="s">
        <v>166</v>
      </c>
      <c r="J644" s="110" t="s">
        <v>513</v>
      </c>
      <c r="K644" s="166" t="s">
        <v>1338</v>
      </c>
      <c r="L644" s="166"/>
      <c r="M644" s="108">
        <v>7</v>
      </c>
    </row>
    <row r="645" spans="1:13" ht="22.5" customHeight="1" x14ac:dyDescent="0.25">
      <c r="A645" s="107">
        <v>660</v>
      </c>
      <c r="B645" s="164" t="s">
        <v>1574</v>
      </c>
      <c r="C645" s="164">
        <v>497</v>
      </c>
      <c r="D645" s="164"/>
      <c r="E645" s="109">
        <v>36902</v>
      </c>
      <c r="F645" s="165" t="s">
        <v>1083</v>
      </c>
      <c r="G645" s="107" t="s">
        <v>897</v>
      </c>
      <c r="H645" s="107" t="s">
        <v>674</v>
      </c>
      <c r="I645" s="220" t="s">
        <v>166</v>
      </c>
      <c r="J645" s="110" t="s">
        <v>513</v>
      </c>
      <c r="K645" s="166" t="s">
        <v>1338</v>
      </c>
      <c r="L645" s="166"/>
      <c r="M645" s="108">
        <v>6</v>
      </c>
    </row>
    <row r="646" spans="1:13" ht="22.5" customHeight="1" x14ac:dyDescent="0.25">
      <c r="A646" s="107">
        <v>661</v>
      </c>
      <c r="B646" s="164" t="s">
        <v>1575</v>
      </c>
      <c r="C646" s="164">
        <v>644</v>
      </c>
      <c r="D646" s="164"/>
      <c r="E646" s="109">
        <v>36673</v>
      </c>
      <c r="F646" s="165" t="s">
        <v>1087</v>
      </c>
      <c r="G646" s="107" t="s">
        <v>911</v>
      </c>
      <c r="H646" s="107" t="s">
        <v>674</v>
      </c>
      <c r="I646" s="220" t="s">
        <v>166</v>
      </c>
      <c r="J646" s="110" t="s">
        <v>513</v>
      </c>
      <c r="K646" s="166" t="s">
        <v>1338</v>
      </c>
      <c r="L646" s="166"/>
      <c r="M646" s="108">
        <v>5</v>
      </c>
    </row>
    <row r="647" spans="1:13" ht="22.5" customHeight="1" x14ac:dyDescent="0.25">
      <c r="A647" s="107">
        <v>662</v>
      </c>
      <c r="B647" s="164" t="s">
        <v>1576</v>
      </c>
      <c r="C647" s="164">
        <v>656</v>
      </c>
      <c r="D647" s="164"/>
      <c r="E647" s="109">
        <v>36607</v>
      </c>
      <c r="F647" s="165" t="s">
        <v>1088</v>
      </c>
      <c r="G647" s="107" t="s">
        <v>911</v>
      </c>
      <c r="H647" s="107" t="s">
        <v>674</v>
      </c>
      <c r="I647" s="220" t="s">
        <v>166</v>
      </c>
      <c r="J647" s="110" t="s">
        <v>513</v>
      </c>
      <c r="K647" s="166" t="s">
        <v>1338</v>
      </c>
      <c r="L647" s="166"/>
      <c r="M647" s="108">
        <v>4</v>
      </c>
    </row>
    <row r="648" spans="1:13" ht="22.5" customHeight="1" x14ac:dyDescent="0.25">
      <c r="A648" s="107">
        <v>663</v>
      </c>
      <c r="B648" s="164" t="s">
        <v>1577</v>
      </c>
      <c r="C648" s="164">
        <v>658</v>
      </c>
      <c r="D648" s="164"/>
      <c r="E648" s="109">
        <v>36555</v>
      </c>
      <c r="F648" s="165" t="s">
        <v>1089</v>
      </c>
      <c r="G648" s="107" t="s">
        <v>911</v>
      </c>
      <c r="H648" s="107" t="s">
        <v>674</v>
      </c>
      <c r="I648" s="220" t="s">
        <v>166</v>
      </c>
      <c r="J648" s="110" t="s">
        <v>513</v>
      </c>
      <c r="K648" s="166" t="s">
        <v>1338</v>
      </c>
      <c r="L648" s="166"/>
      <c r="M648" s="108">
        <v>3</v>
      </c>
    </row>
    <row r="649" spans="1:13" ht="22.5" customHeight="1" x14ac:dyDescent="0.25">
      <c r="A649" s="107">
        <v>664</v>
      </c>
      <c r="B649" s="164" t="s">
        <v>1578</v>
      </c>
      <c r="C649" s="164">
        <v>668</v>
      </c>
      <c r="D649" s="164"/>
      <c r="E649" s="109">
        <v>36612</v>
      </c>
      <c r="F649" s="165" t="s">
        <v>1090</v>
      </c>
      <c r="G649" s="107" t="s">
        <v>805</v>
      </c>
      <c r="H649" s="107" t="s">
        <v>674</v>
      </c>
      <c r="I649" s="220" t="s">
        <v>166</v>
      </c>
      <c r="J649" s="110" t="s">
        <v>513</v>
      </c>
      <c r="K649" s="166" t="s">
        <v>1338</v>
      </c>
      <c r="L649" s="166"/>
      <c r="M649" s="108">
        <v>2</v>
      </c>
    </row>
    <row r="650" spans="1:13" ht="22.5" customHeight="1" x14ac:dyDescent="0.25">
      <c r="A650" s="107">
        <v>665</v>
      </c>
      <c r="B650" s="164" t="s">
        <v>1579</v>
      </c>
      <c r="C650" s="164">
        <v>685</v>
      </c>
      <c r="D650" s="164"/>
      <c r="E650" s="109">
        <v>36537</v>
      </c>
      <c r="F650" s="165" t="s">
        <v>1092</v>
      </c>
      <c r="G650" s="107" t="s">
        <v>915</v>
      </c>
      <c r="H650" s="107" t="s">
        <v>674</v>
      </c>
      <c r="I650" s="220" t="s">
        <v>166</v>
      </c>
      <c r="J650" s="110" t="s">
        <v>513</v>
      </c>
      <c r="K650" s="166" t="s">
        <v>1338</v>
      </c>
      <c r="L650" s="166"/>
      <c r="M650" s="108">
        <v>1</v>
      </c>
    </row>
    <row r="651" spans="1:13" ht="22.5" customHeight="1" x14ac:dyDescent="0.25">
      <c r="A651" s="107">
        <v>666</v>
      </c>
      <c r="B651" s="164" t="s">
        <v>1580</v>
      </c>
      <c r="C651" s="164"/>
      <c r="D651" s="164"/>
      <c r="E651" s="109"/>
      <c r="F651" s="165"/>
      <c r="G651" s="107"/>
      <c r="H651" s="107" t="s">
        <v>674</v>
      </c>
      <c r="I651" s="220" t="s">
        <v>166</v>
      </c>
      <c r="J651" s="110"/>
      <c r="K651" s="166"/>
      <c r="L651" s="166"/>
      <c r="M651" s="108"/>
    </row>
    <row r="652" spans="1:13" ht="22.5" customHeight="1" x14ac:dyDescent="0.25">
      <c r="A652" s="107">
        <v>667</v>
      </c>
      <c r="B652" s="164" t="s">
        <v>1580</v>
      </c>
      <c r="C652" s="164"/>
      <c r="D652" s="164"/>
      <c r="E652" s="109"/>
      <c r="F652" s="165"/>
      <c r="G652" s="107"/>
      <c r="H652" s="107" t="s">
        <v>674</v>
      </c>
      <c r="I652" s="220" t="s">
        <v>166</v>
      </c>
      <c r="J652" s="110"/>
      <c r="K652" s="166"/>
      <c r="L652" s="166"/>
      <c r="M652" s="108"/>
    </row>
    <row r="653" spans="1:13" ht="22.5" customHeight="1" x14ac:dyDescent="0.25">
      <c r="A653" s="107">
        <v>668</v>
      </c>
      <c r="B653" s="164" t="s">
        <v>1580</v>
      </c>
      <c r="C653" s="164"/>
      <c r="D653" s="164"/>
      <c r="E653" s="109"/>
      <c r="F653" s="165"/>
      <c r="G653" s="107"/>
      <c r="H653" s="107" t="s">
        <v>674</v>
      </c>
      <c r="I653" s="220" t="s">
        <v>166</v>
      </c>
      <c r="J653" s="110"/>
      <c r="K653" s="166"/>
      <c r="L653" s="166"/>
      <c r="M653" s="108"/>
    </row>
    <row r="654" spans="1:13" ht="22.5" customHeight="1" x14ac:dyDescent="0.25">
      <c r="A654" s="107">
        <v>669</v>
      </c>
      <c r="B654" s="164" t="s">
        <v>1580</v>
      </c>
      <c r="C654" s="164"/>
      <c r="D654" s="164"/>
      <c r="E654" s="109"/>
      <c r="F654" s="165"/>
      <c r="G654" s="107"/>
      <c r="H654" s="107" t="s">
        <v>674</v>
      </c>
      <c r="I654" s="220" t="s">
        <v>166</v>
      </c>
      <c r="J654" s="110"/>
      <c r="K654" s="166"/>
      <c r="L654" s="166"/>
      <c r="M654" s="108"/>
    </row>
    <row r="657" spans="6:6" x14ac:dyDescent="0.25">
      <c r="F657" s="160" t="s">
        <v>884</v>
      </c>
    </row>
    <row r="658" spans="6:6" ht="31.5" x14ac:dyDescent="0.25">
      <c r="F658" s="160" t="s">
        <v>903</v>
      </c>
    </row>
    <row r="659" spans="6:6" x14ac:dyDescent="0.25">
      <c r="F659" s="160" t="s">
        <v>904</v>
      </c>
    </row>
    <row r="660" spans="6:6" x14ac:dyDescent="0.25">
      <c r="F660" s="160" t="s">
        <v>890</v>
      </c>
    </row>
    <row r="661" spans="6:6" x14ac:dyDescent="0.25">
      <c r="F661" s="160" t="s">
        <v>901</v>
      </c>
    </row>
    <row r="662" spans="6:6" x14ac:dyDescent="0.25">
      <c r="F662" s="160" t="s">
        <v>825</v>
      </c>
    </row>
    <row r="663" spans="6:6" x14ac:dyDescent="0.25">
      <c r="F663" s="160" t="s">
        <v>829</v>
      </c>
    </row>
    <row r="664" spans="6:6" x14ac:dyDescent="0.25">
      <c r="F664" s="160" t="s">
        <v>891</v>
      </c>
    </row>
    <row r="665" spans="6:6" x14ac:dyDescent="0.25">
      <c r="F665" s="160" t="s">
        <v>894</v>
      </c>
    </row>
    <row r="666" spans="6:6" x14ac:dyDescent="0.25">
      <c r="F666" s="160" t="s">
        <v>906</v>
      </c>
    </row>
    <row r="667" spans="6:6" x14ac:dyDescent="0.25">
      <c r="F667" s="160" t="s">
        <v>877</v>
      </c>
    </row>
    <row r="668" spans="6:6" x14ac:dyDescent="0.25">
      <c r="F668" s="160" t="s">
        <v>932</v>
      </c>
    </row>
    <row r="669" spans="6:6" x14ac:dyDescent="0.25">
      <c r="F669" s="160" t="s">
        <v>900</v>
      </c>
    </row>
    <row r="670" spans="6:6" x14ac:dyDescent="0.25">
      <c r="F670" s="160" t="s">
        <v>827</v>
      </c>
    </row>
    <row r="671" spans="6:6" x14ac:dyDescent="0.25">
      <c r="F671" s="160" t="s">
        <v>852</v>
      </c>
    </row>
    <row r="672" spans="6:6" x14ac:dyDescent="0.25">
      <c r="F672" s="160" t="s">
        <v>879</v>
      </c>
    </row>
    <row r="673" spans="6:6" x14ac:dyDescent="0.25">
      <c r="F673" s="160" t="s">
        <v>898</v>
      </c>
    </row>
    <row r="674" spans="6:6" x14ac:dyDescent="0.25">
      <c r="F674" s="160" t="s">
        <v>851</v>
      </c>
    </row>
    <row r="675" spans="6:6" x14ac:dyDescent="0.25">
      <c r="F675" s="160" t="s">
        <v>832</v>
      </c>
    </row>
    <row r="676" spans="6:6" x14ac:dyDescent="0.25">
      <c r="F676" s="160" t="s">
        <v>843</v>
      </c>
    </row>
    <row r="677" spans="6:6" x14ac:dyDescent="0.25">
      <c r="F677" s="160" t="s">
        <v>919</v>
      </c>
    </row>
    <row r="678" spans="6:6" x14ac:dyDescent="0.25">
      <c r="F678" s="160" t="s">
        <v>947</v>
      </c>
    </row>
    <row r="679" spans="6:6" x14ac:dyDescent="0.25">
      <c r="F679" s="160" t="s">
        <v>845</v>
      </c>
    </row>
    <row r="680" spans="6:6" x14ac:dyDescent="0.25">
      <c r="F680" s="160" t="s">
        <v>849</v>
      </c>
    </row>
    <row r="681" spans="6:6" x14ac:dyDescent="0.25">
      <c r="F681" s="160" t="s">
        <v>889</v>
      </c>
    </row>
    <row r="682" spans="6:6" x14ac:dyDescent="0.25">
      <c r="F682" s="160" t="s">
        <v>839</v>
      </c>
    </row>
    <row r="683" spans="6:6" x14ac:dyDescent="0.25">
      <c r="F683" s="160" t="s">
        <v>875</v>
      </c>
    </row>
    <row r="684" spans="6:6" x14ac:dyDescent="0.25">
      <c r="F684" s="160" t="s">
        <v>842</v>
      </c>
    </row>
    <row r="685" spans="6:6" x14ac:dyDescent="0.25">
      <c r="F685" s="160" t="s">
        <v>750</v>
      </c>
    </row>
    <row r="686" spans="6:6" x14ac:dyDescent="0.25">
      <c r="F686" s="160" t="s">
        <v>927</v>
      </c>
    </row>
    <row r="687" spans="6:6" x14ac:dyDescent="0.25">
      <c r="F687" s="160" t="s">
        <v>862</v>
      </c>
    </row>
    <row r="688" spans="6:6" x14ac:dyDescent="0.25">
      <c r="F688" s="160" t="s">
        <v>908</v>
      </c>
    </row>
    <row r="689" spans="6:6" x14ac:dyDescent="0.25">
      <c r="F689" s="160" t="s">
        <v>878</v>
      </c>
    </row>
    <row r="690" spans="6:6" x14ac:dyDescent="0.25">
      <c r="F690" s="160" t="s">
        <v>909</v>
      </c>
    </row>
    <row r="691" spans="6:6" x14ac:dyDescent="0.25">
      <c r="F691" s="160" t="s">
        <v>922</v>
      </c>
    </row>
    <row r="692" spans="6:6" x14ac:dyDescent="0.25">
      <c r="F692" s="160" t="s">
        <v>874</v>
      </c>
    </row>
    <row r="693" spans="6:6" x14ac:dyDescent="0.25">
      <c r="F693" s="160" t="s">
        <v>887</v>
      </c>
    </row>
    <row r="694" spans="6:6" x14ac:dyDescent="0.25">
      <c r="F694" s="160" t="s">
        <v>925</v>
      </c>
    </row>
    <row r="695" spans="6:6" x14ac:dyDescent="0.25">
      <c r="F695" s="160" t="s">
        <v>893</v>
      </c>
    </row>
    <row r="696" spans="6:6" x14ac:dyDescent="0.25">
      <c r="F696" s="160" t="s">
        <v>880</v>
      </c>
    </row>
    <row r="697" spans="6:6" x14ac:dyDescent="0.25">
      <c r="F697" s="160" t="s">
        <v>861</v>
      </c>
    </row>
    <row r="698" spans="6:6" x14ac:dyDescent="0.25">
      <c r="F698" s="160" t="s">
        <v>863</v>
      </c>
    </row>
    <row r="699" spans="6:6" x14ac:dyDescent="0.25">
      <c r="F699" s="160" t="s">
        <v>834</v>
      </c>
    </row>
    <row r="700" spans="6:6" x14ac:dyDescent="0.25">
      <c r="F700" s="160" t="s">
        <v>858</v>
      </c>
    </row>
    <row r="701" spans="6:6" x14ac:dyDescent="0.25">
      <c r="F701" s="160" t="s">
        <v>826</v>
      </c>
    </row>
    <row r="702" spans="6:6" x14ac:dyDescent="0.25">
      <c r="F702" s="160" t="s">
        <v>831</v>
      </c>
    </row>
    <row r="703" spans="6:6" x14ac:dyDescent="0.25">
      <c r="F703" s="160" t="s">
        <v>850</v>
      </c>
    </row>
    <row r="704" spans="6:6" x14ac:dyDescent="0.25">
      <c r="F704" s="160" t="s">
        <v>873</v>
      </c>
    </row>
    <row r="705" spans="6:6" x14ac:dyDescent="0.25">
      <c r="F705" s="160" t="s">
        <v>881</v>
      </c>
    </row>
    <row r="706" spans="6:6" x14ac:dyDescent="0.25">
      <c r="F706" s="160" t="s">
        <v>1034</v>
      </c>
    </row>
    <row r="707" spans="6:6" x14ac:dyDescent="0.25">
      <c r="F707" s="160" t="s">
        <v>899</v>
      </c>
    </row>
    <row r="708" spans="6:6" x14ac:dyDescent="0.25">
      <c r="F708" s="160" t="s">
        <v>836</v>
      </c>
    </row>
    <row r="709" spans="6:6" x14ac:dyDescent="0.25">
      <c r="F709" s="160" t="s">
        <v>859</v>
      </c>
    </row>
    <row r="710" spans="6:6" x14ac:dyDescent="0.25">
      <c r="F710" s="160" t="s">
        <v>928</v>
      </c>
    </row>
    <row r="711" spans="6:6" x14ac:dyDescent="0.25">
      <c r="F711" s="160" t="s">
        <v>835</v>
      </c>
    </row>
    <row r="712" spans="6:6" x14ac:dyDescent="0.25">
      <c r="F712" s="160" t="s">
        <v>926</v>
      </c>
    </row>
    <row r="713" spans="6:6" x14ac:dyDescent="0.25">
      <c r="F713" s="160" t="s">
        <v>870</v>
      </c>
    </row>
    <row r="714" spans="6:6" x14ac:dyDescent="0.25">
      <c r="F714" s="160" t="s">
        <v>876</v>
      </c>
    </row>
    <row r="715" spans="6:6" x14ac:dyDescent="0.25">
      <c r="F715" s="160" t="s">
        <v>907</v>
      </c>
    </row>
    <row r="716" spans="6:6" x14ac:dyDescent="0.25">
      <c r="F716" s="160" t="s">
        <v>872</v>
      </c>
    </row>
    <row r="717" spans="6:6" x14ac:dyDescent="0.25">
      <c r="F717" s="160" t="s">
        <v>869</v>
      </c>
    </row>
    <row r="718" spans="6:6" x14ac:dyDescent="0.25">
      <c r="F718" s="160" t="s">
        <v>866</v>
      </c>
    </row>
    <row r="719" spans="6:6" x14ac:dyDescent="0.25">
      <c r="F719" s="160" t="s">
        <v>838</v>
      </c>
    </row>
    <row r="720" spans="6:6" x14ac:dyDescent="0.25">
      <c r="F720" s="160" t="s">
        <v>841</v>
      </c>
    </row>
    <row r="721" spans="6:6" x14ac:dyDescent="0.25">
      <c r="F721" s="160" t="s">
        <v>840</v>
      </c>
    </row>
    <row r="722" spans="6:6" x14ac:dyDescent="0.25">
      <c r="F722" s="160" t="s">
        <v>828</v>
      </c>
    </row>
    <row r="723" spans="6:6" x14ac:dyDescent="0.25">
      <c r="F723" s="160" t="s">
        <v>833</v>
      </c>
    </row>
    <row r="724" spans="6:6" x14ac:dyDescent="0.25">
      <c r="F724" s="160" t="s">
        <v>837</v>
      </c>
    </row>
    <row r="725" spans="6:6" x14ac:dyDescent="0.25">
      <c r="F725" s="160" t="s">
        <v>844</v>
      </c>
    </row>
    <row r="726" spans="6:6" x14ac:dyDescent="0.25">
      <c r="F726" s="160" t="s">
        <v>847</v>
      </c>
    </row>
    <row r="727" spans="6:6" x14ac:dyDescent="0.25">
      <c r="F727" s="160" t="s">
        <v>848</v>
      </c>
    </row>
    <row r="728" spans="6:6" x14ac:dyDescent="0.25">
      <c r="F728" s="160" t="s">
        <v>853</v>
      </c>
    </row>
    <row r="729" spans="6:6" x14ac:dyDescent="0.25">
      <c r="F729" s="160" t="s">
        <v>792</v>
      </c>
    </row>
    <row r="730" spans="6:6" x14ac:dyDescent="0.25">
      <c r="F730" s="160" t="s">
        <v>857</v>
      </c>
    </row>
    <row r="731" spans="6:6" x14ac:dyDescent="0.25">
      <c r="F731" s="160" t="s">
        <v>860</v>
      </c>
    </row>
    <row r="732" spans="6:6" x14ac:dyDescent="0.25">
      <c r="F732" s="160" t="s">
        <v>864</v>
      </c>
    </row>
    <row r="733" spans="6:6" x14ac:dyDescent="0.25">
      <c r="F733" s="160" t="s">
        <v>865</v>
      </c>
    </row>
    <row r="734" spans="6:6" x14ac:dyDescent="0.25">
      <c r="F734" s="160" t="s">
        <v>867</v>
      </c>
    </row>
    <row r="735" spans="6:6" x14ac:dyDescent="0.25">
      <c r="F735" s="160" t="s">
        <v>868</v>
      </c>
    </row>
    <row r="736" spans="6:6" x14ac:dyDescent="0.25">
      <c r="F736" s="160" t="s">
        <v>871</v>
      </c>
    </row>
    <row r="737" spans="6:6" x14ac:dyDescent="0.25">
      <c r="F737" s="160" t="s">
        <v>882</v>
      </c>
    </row>
    <row r="738" spans="6:6" x14ac:dyDescent="0.25">
      <c r="F738" s="160" t="s">
        <v>883</v>
      </c>
    </row>
    <row r="739" spans="6:6" x14ac:dyDescent="0.25">
      <c r="F739" s="160" t="s">
        <v>885</v>
      </c>
    </row>
    <row r="740" spans="6:6" x14ac:dyDescent="0.25">
      <c r="F740" s="160" t="s">
        <v>886</v>
      </c>
    </row>
    <row r="741" spans="6:6" x14ac:dyDescent="0.25">
      <c r="F741" s="160" t="s">
        <v>892</v>
      </c>
    </row>
    <row r="742" spans="6:6" x14ac:dyDescent="0.25">
      <c r="F742" s="160" t="s">
        <v>895</v>
      </c>
    </row>
    <row r="743" spans="6:6" x14ac:dyDescent="0.25">
      <c r="F743" s="160" t="s">
        <v>896</v>
      </c>
    </row>
    <row r="744" spans="6:6" x14ac:dyDescent="0.25">
      <c r="F744" s="160" t="s">
        <v>910</v>
      </c>
    </row>
    <row r="745" spans="6:6" x14ac:dyDescent="0.25">
      <c r="F745" s="160" t="s">
        <v>912</v>
      </c>
    </row>
    <row r="746" spans="6:6" x14ac:dyDescent="0.25">
      <c r="F746" s="160" t="s">
        <v>913</v>
      </c>
    </row>
    <row r="747" spans="6:6" x14ac:dyDescent="0.25">
      <c r="F747" s="160" t="s">
        <v>914</v>
      </c>
    </row>
    <row r="748" spans="6:6" x14ac:dyDescent="0.25">
      <c r="F748" s="160" t="s">
        <v>916</v>
      </c>
    </row>
    <row r="749" spans="6:6" x14ac:dyDescent="0.25">
      <c r="F749" s="160" t="s">
        <v>917</v>
      </c>
    </row>
    <row r="750" spans="6:6" x14ac:dyDescent="0.25">
      <c r="F750" s="160" t="s">
        <v>918</v>
      </c>
    </row>
    <row r="751" spans="6:6" x14ac:dyDescent="0.25">
      <c r="F751" s="160" t="s">
        <v>920</v>
      </c>
    </row>
    <row r="752" spans="6:6" x14ac:dyDescent="0.25">
      <c r="F752" s="160" t="s">
        <v>921</v>
      </c>
    </row>
    <row r="753" spans="6:6" x14ac:dyDescent="0.25">
      <c r="F753" s="160" t="s">
        <v>923</v>
      </c>
    </row>
    <row r="754" spans="6:6" x14ac:dyDescent="0.25">
      <c r="F754" s="160" t="s">
        <v>924</v>
      </c>
    </row>
    <row r="755" spans="6:6" x14ac:dyDescent="0.25">
      <c r="F755" s="160" t="s">
        <v>930</v>
      </c>
    </row>
    <row r="756" spans="6:6" x14ac:dyDescent="0.25">
      <c r="F756" s="160" t="s">
        <v>1110</v>
      </c>
    </row>
    <row r="757" spans="6:6" x14ac:dyDescent="0.25">
      <c r="F757" s="160" t="s">
        <v>1075</v>
      </c>
    </row>
    <row r="758" spans="6:6" x14ac:dyDescent="0.25">
      <c r="F758" s="160" t="s">
        <v>956</v>
      </c>
    </row>
    <row r="759" spans="6:6" x14ac:dyDescent="0.25">
      <c r="F759" s="160" t="s">
        <v>1122</v>
      </c>
    </row>
    <row r="760" spans="6:6" x14ac:dyDescent="0.25">
      <c r="F760" s="160" t="s">
        <v>1382</v>
      </c>
    </row>
    <row r="761" spans="6:6" x14ac:dyDescent="0.25">
      <c r="F761" s="160" t="s">
        <v>1383</v>
      </c>
    </row>
    <row r="763" spans="6:6" x14ac:dyDescent="0.25">
      <c r="F763" s="160" t="s">
        <v>764</v>
      </c>
    </row>
    <row r="764" spans="6:6" x14ac:dyDescent="0.25">
      <c r="F764" s="160" t="s">
        <v>799</v>
      </c>
    </row>
    <row r="765" spans="6:6" x14ac:dyDescent="0.25">
      <c r="F765" s="160" t="s">
        <v>991</v>
      </c>
    </row>
    <row r="766" spans="6:6" x14ac:dyDescent="0.25">
      <c r="F766" s="160" t="s">
        <v>806</v>
      </c>
    </row>
    <row r="767" spans="6:6" x14ac:dyDescent="0.25">
      <c r="F767" s="160" t="s">
        <v>976</v>
      </c>
    </row>
    <row r="768" spans="6:6" x14ac:dyDescent="0.25">
      <c r="F768" s="160" t="s">
        <v>765</v>
      </c>
    </row>
    <row r="769" spans="6:6" ht="31.5" x14ac:dyDescent="0.25">
      <c r="F769" s="160" t="s">
        <v>777</v>
      </c>
    </row>
    <row r="770" spans="6:6" x14ac:dyDescent="0.25">
      <c r="F770" s="160" t="s">
        <v>752</v>
      </c>
    </row>
    <row r="771" spans="6:6" x14ac:dyDescent="0.25">
      <c r="F771" s="160" t="s">
        <v>769</v>
      </c>
    </row>
    <row r="772" spans="6:6" x14ac:dyDescent="0.25">
      <c r="F772" s="160" t="s">
        <v>775</v>
      </c>
    </row>
    <row r="773" spans="6:6" x14ac:dyDescent="0.25">
      <c r="F773" s="160" t="s">
        <v>973</v>
      </c>
    </row>
    <row r="774" spans="6:6" x14ac:dyDescent="0.25">
      <c r="F774" s="160" t="s">
        <v>803</v>
      </c>
    </row>
    <row r="775" spans="6:6" x14ac:dyDescent="0.25">
      <c r="F775" s="160" t="s">
        <v>779</v>
      </c>
    </row>
    <row r="776" spans="6:6" x14ac:dyDescent="0.25">
      <c r="F776" s="160" t="s">
        <v>793</v>
      </c>
    </row>
    <row r="777" spans="6:6" x14ac:dyDescent="0.25">
      <c r="F777" s="160" t="s">
        <v>796</v>
      </c>
    </row>
    <row r="778" spans="6:6" x14ac:dyDescent="0.25">
      <c r="F778" s="160" t="s">
        <v>759</v>
      </c>
    </row>
    <row r="779" spans="6:6" x14ac:dyDescent="0.25">
      <c r="F779" s="160" t="s">
        <v>784</v>
      </c>
    </row>
    <row r="780" spans="6:6" x14ac:dyDescent="0.25">
      <c r="F780" s="160" t="s">
        <v>802</v>
      </c>
    </row>
    <row r="781" spans="6:6" x14ac:dyDescent="0.25">
      <c r="F781" s="160" t="s">
        <v>795</v>
      </c>
    </row>
    <row r="782" spans="6:6" x14ac:dyDescent="0.25">
      <c r="F782" s="160" t="s">
        <v>808</v>
      </c>
    </row>
    <row r="783" spans="6:6" x14ac:dyDescent="0.25">
      <c r="F783" s="160" t="s">
        <v>1109</v>
      </c>
    </row>
    <row r="784" spans="6:6" x14ac:dyDescent="0.25">
      <c r="F784" s="160" t="s">
        <v>800</v>
      </c>
    </row>
    <row r="785" spans="6:6" x14ac:dyDescent="0.25">
      <c r="F785" s="160" t="s">
        <v>744</v>
      </c>
    </row>
    <row r="786" spans="6:6" x14ac:dyDescent="0.25">
      <c r="F786" s="160" t="s">
        <v>770</v>
      </c>
    </row>
    <row r="787" spans="6:6" x14ac:dyDescent="0.25">
      <c r="F787" s="160" t="s">
        <v>790</v>
      </c>
    </row>
    <row r="788" spans="6:6" x14ac:dyDescent="0.25">
      <c r="F788" s="160" t="s">
        <v>754</v>
      </c>
    </row>
    <row r="789" spans="6:6" x14ac:dyDescent="0.25">
      <c r="F789" s="160" t="s">
        <v>760</v>
      </c>
    </row>
    <row r="790" spans="6:6" x14ac:dyDescent="0.25">
      <c r="F790" s="160" t="s">
        <v>785</v>
      </c>
    </row>
    <row r="791" spans="6:6" x14ac:dyDescent="0.25">
      <c r="F791" s="160" t="s">
        <v>787</v>
      </c>
    </row>
    <row r="792" spans="6:6" x14ac:dyDescent="0.25">
      <c r="F792" s="160" t="s">
        <v>788</v>
      </c>
    </row>
    <row r="793" spans="6:6" x14ac:dyDescent="0.25">
      <c r="F793" s="160" t="s">
        <v>789</v>
      </c>
    </row>
    <row r="794" spans="6:6" x14ac:dyDescent="0.25">
      <c r="F794" s="160" t="s">
        <v>771</v>
      </c>
    </row>
    <row r="795" spans="6:6" x14ac:dyDescent="0.25">
      <c r="F795" s="160" t="s">
        <v>766</v>
      </c>
    </row>
    <row r="796" spans="6:6" x14ac:dyDescent="0.25">
      <c r="F796" s="160" t="s">
        <v>767</v>
      </c>
    </row>
    <row r="797" spans="6:6" x14ac:dyDescent="0.25">
      <c r="F797" s="160" t="s">
        <v>781</v>
      </c>
    </row>
    <row r="798" spans="6:6" x14ac:dyDescent="0.25">
      <c r="F798" s="160" t="s">
        <v>753</v>
      </c>
    </row>
    <row r="799" spans="6:6" x14ac:dyDescent="0.25">
      <c r="F799" s="160" t="s">
        <v>780</v>
      </c>
    </row>
    <row r="800" spans="6:6" x14ac:dyDescent="0.25">
      <c r="F800" s="160" t="s">
        <v>774</v>
      </c>
    </row>
    <row r="801" spans="6:6" x14ac:dyDescent="0.25">
      <c r="F801" s="160" t="s">
        <v>773</v>
      </c>
    </row>
    <row r="802" spans="6:6" x14ac:dyDescent="0.25">
      <c r="F802" s="160" t="s">
        <v>768</v>
      </c>
    </row>
    <row r="803" spans="6:6" x14ac:dyDescent="0.25">
      <c r="F803" s="160" t="s">
        <v>1114</v>
      </c>
    </row>
    <row r="804" spans="6:6" x14ac:dyDescent="0.25">
      <c r="F804" s="160" t="s">
        <v>746</v>
      </c>
    </row>
    <row r="805" spans="6:6" x14ac:dyDescent="0.25">
      <c r="F805" s="160" t="s">
        <v>748</v>
      </c>
    </row>
    <row r="806" spans="6:6" x14ac:dyDescent="0.25">
      <c r="F806" s="160" t="s">
        <v>755</v>
      </c>
    </row>
    <row r="807" spans="6:6" x14ac:dyDescent="0.25">
      <c r="F807" s="160" t="s">
        <v>756</v>
      </c>
    </row>
    <row r="808" spans="6:6" x14ac:dyDescent="0.25">
      <c r="F808" s="160" t="s">
        <v>757</v>
      </c>
    </row>
    <row r="809" spans="6:6" x14ac:dyDescent="0.25">
      <c r="F809" s="160" t="s">
        <v>762</v>
      </c>
    </row>
    <row r="810" spans="6:6" x14ac:dyDescent="0.25">
      <c r="F810" s="160" t="s">
        <v>772</v>
      </c>
    </row>
    <row r="811" spans="6:6" x14ac:dyDescent="0.25">
      <c r="F811" s="160" t="s">
        <v>776</v>
      </c>
    </row>
    <row r="812" spans="6:6" x14ac:dyDescent="0.25">
      <c r="F812" s="160" t="s">
        <v>782</v>
      </c>
    </row>
    <row r="813" spans="6:6" ht="31.5" x14ac:dyDescent="0.25">
      <c r="F813" s="160" t="s">
        <v>791</v>
      </c>
    </row>
    <row r="814" spans="6:6" x14ac:dyDescent="0.25">
      <c r="F814" s="160" t="s">
        <v>804</v>
      </c>
    </row>
    <row r="815" spans="6:6" x14ac:dyDescent="0.25">
      <c r="F815" s="160" t="s">
        <v>969</v>
      </c>
    </row>
    <row r="816" spans="6:6" x14ac:dyDescent="0.25">
      <c r="F816" s="160" t="s">
        <v>855</v>
      </c>
    </row>
    <row r="817" spans="6:6" x14ac:dyDescent="0.25">
      <c r="F817" s="160" t="s">
        <v>959</v>
      </c>
    </row>
    <row r="818" spans="6:6" x14ac:dyDescent="0.25">
      <c r="F818" s="160" t="s">
        <v>995</v>
      </c>
    </row>
    <row r="819" spans="6:6" x14ac:dyDescent="0.25">
      <c r="F819" s="160" t="s">
        <v>1025</v>
      </c>
    </row>
    <row r="820" spans="6:6" x14ac:dyDescent="0.25">
      <c r="F820" s="160" t="s">
        <v>695</v>
      </c>
    </row>
    <row r="821" spans="6:6" x14ac:dyDescent="0.25">
      <c r="F821" s="160" t="s">
        <v>1029</v>
      </c>
    </row>
    <row r="822" spans="6:6" x14ac:dyDescent="0.25">
      <c r="F822" s="160" t="s">
        <v>968</v>
      </c>
    </row>
    <row r="823" spans="6:6" x14ac:dyDescent="0.25">
      <c r="F823" s="160" t="s">
        <v>719</v>
      </c>
    </row>
    <row r="824" spans="6:6" x14ac:dyDescent="0.25">
      <c r="F824" s="160" t="s">
        <v>710</v>
      </c>
    </row>
    <row r="825" spans="6:6" x14ac:dyDescent="0.25">
      <c r="F825" s="160" t="s">
        <v>966</v>
      </c>
    </row>
    <row r="826" spans="6:6" x14ac:dyDescent="0.25">
      <c r="F826" s="160" t="s">
        <v>1038</v>
      </c>
    </row>
    <row r="827" spans="6:6" x14ac:dyDescent="0.25">
      <c r="F827" s="160" t="s">
        <v>728</v>
      </c>
    </row>
    <row r="828" spans="6:6" x14ac:dyDescent="0.25">
      <c r="F828" s="160" t="s">
        <v>736</v>
      </c>
    </row>
    <row r="829" spans="6:6" x14ac:dyDescent="0.25">
      <c r="F829" s="160" t="s">
        <v>1024</v>
      </c>
    </row>
    <row r="830" spans="6:6" x14ac:dyDescent="0.25">
      <c r="F830" s="160" t="s">
        <v>720</v>
      </c>
    </row>
    <row r="831" spans="6:6" x14ac:dyDescent="0.25">
      <c r="F831" s="160" t="s">
        <v>717</v>
      </c>
    </row>
    <row r="832" spans="6:6" x14ac:dyDescent="0.25">
      <c r="F832" s="160" t="s">
        <v>945</v>
      </c>
    </row>
    <row r="833" spans="6:6" x14ac:dyDescent="0.25">
      <c r="F833" s="160" t="s">
        <v>721</v>
      </c>
    </row>
    <row r="834" spans="6:6" x14ac:dyDescent="0.25">
      <c r="F834" s="160" t="s">
        <v>978</v>
      </c>
    </row>
    <row r="835" spans="6:6" x14ac:dyDescent="0.25">
      <c r="F835" s="160" t="s">
        <v>985</v>
      </c>
    </row>
    <row r="836" spans="6:6" x14ac:dyDescent="0.25">
      <c r="F836" s="160" t="s">
        <v>999</v>
      </c>
    </row>
    <row r="837" spans="6:6" x14ac:dyDescent="0.25">
      <c r="F837" s="160" t="s">
        <v>1033</v>
      </c>
    </row>
    <row r="838" spans="6:6" x14ac:dyDescent="0.25">
      <c r="F838" s="160" t="s">
        <v>992</v>
      </c>
    </row>
    <row r="839" spans="6:6" x14ac:dyDescent="0.25">
      <c r="F839" s="160" t="s">
        <v>986</v>
      </c>
    </row>
    <row r="840" spans="6:6" x14ac:dyDescent="0.25">
      <c r="F840" s="160" t="s">
        <v>1009</v>
      </c>
    </row>
    <row r="841" spans="6:6" x14ac:dyDescent="0.25">
      <c r="F841" s="160" t="s">
        <v>1023</v>
      </c>
    </row>
    <row r="842" spans="6:6" x14ac:dyDescent="0.25">
      <c r="F842" s="160" t="s">
        <v>1032</v>
      </c>
    </row>
    <row r="843" spans="6:6" x14ac:dyDescent="0.25">
      <c r="F843" s="160" t="s">
        <v>726</v>
      </c>
    </row>
    <row r="844" spans="6:6" x14ac:dyDescent="0.25">
      <c r="F844" s="160" t="s">
        <v>734</v>
      </c>
    </row>
    <row r="845" spans="6:6" x14ac:dyDescent="0.25">
      <c r="F845" s="160" t="s">
        <v>738</v>
      </c>
    </row>
    <row r="846" spans="6:6" x14ac:dyDescent="0.25">
      <c r="F846" s="160" t="s">
        <v>690</v>
      </c>
    </row>
    <row r="847" spans="6:6" x14ac:dyDescent="0.25">
      <c r="F847" s="160" t="s">
        <v>702</v>
      </c>
    </row>
    <row r="848" spans="6:6" x14ac:dyDescent="0.25">
      <c r="F848" s="160" t="s">
        <v>709</v>
      </c>
    </row>
    <row r="849" spans="6:6" x14ac:dyDescent="0.25">
      <c r="F849" s="160" t="s">
        <v>983</v>
      </c>
    </row>
    <row r="850" spans="6:6" x14ac:dyDescent="0.25">
      <c r="F850" s="160" t="s">
        <v>984</v>
      </c>
    </row>
    <row r="851" spans="6:6" x14ac:dyDescent="0.25">
      <c r="F851" s="160" t="s">
        <v>1017</v>
      </c>
    </row>
    <row r="852" spans="6:6" x14ac:dyDescent="0.25">
      <c r="F852" s="160" t="s">
        <v>707</v>
      </c>
    </row>
    <row r="853" spans="6:6" x14ac:dyDescent="0.25">
      <c r="F853" s="160" t="s">
        <v>1002</v>
      </c>
    </row>
    <row r="854" spans="6:6" x14ac:dyDescent="0.25">
      <c r="F854" s="160" t="s">
        <v>696</v>
      </c>
    </row>
    <row r="855" spans="6:6" x14ac:dyDescent="0.25">
      <c r="F855" s="160" t="s">
        <v>990</v>
      </c>
    </row>
    <row r="856" spans="6:6" x14ac:dyDescent="0.25">
      <c r="F856" s="160" t="s">
        <v>988</v>
      </c>
    </row>
    <row r="857" spans="6:6" x14ac:dyDescent="0.25">
      <c r="F857" s="160" t="s">
        <v>989</v>
      </c>
    </row>
    <row r="858" spans="6:6" x14ac:dyDescent="0.25">
      <c r="F858" s="160" t="s">
        <v>1011</v>
      </c>
    </row>
    <row r="859" spans="6:6" x14ac:dyDescent="0.25">
      <c r="F859" s="160" t="s">
        <v>1039</v>
      </c>
    </row>
    <row r="860" spans="6:6" x14ac:dyDescent="0.25">
      <c r="F860" s="160" t="s">
        <v>981</v>
      </c>
    </row>
    <row r="861" spans="6:6" x14ac:dyDescent="0.25">
      <c r="F861" s="160" t="s">
        <v>982</v>
      </c>
    </row>
    <row r="862" spans="6:6" x14ac:dyDescent="0.25">
      <c r="F862" s="160" t="s">
        <v>1000</v>
      </c>
    </row>
    <row r="863" spans="6:6" x14ac:dyDescent="0.25">
      <c r="F863" s="160" t="s">
        <v>975</v>
      </c>
    </row>
    <row r="864" spans="6:6" x14ac:dyDescent="0.25">
      <c r="F864" s="160" t="s">
        <v>993</v>
      </c>
    </row>
    <row r="865" spans="6:6" x14ac:dyDescent="0.25">
      <c r="F865" s="160" t="s">
        <v>1007</v>
      </c>
    </row>
    <row r="866" spans="6:6" x14ac:dyDescent="0.25">
      <c r="F866" s="160" t="s">
        <v>692</v>
      </c>
    </row>
    <row r="867" spans="6:6" x14ac:dyDescent="0.25">
      <c r="F867" s="160" t="s">
        <v>1041</v>
      </c>
    </row>
    <row r="868" spans="6:6" x14ac:dyDescent="0.25">
      <c r="F868" s="160" t="s">
        <v>994</v>
      </c>
    </row>
    <row r="869" spans="6:6" x14ac:dyDescent="0.25">
      <c r="F869" s="160" t="s">
        <v>1006</v>
      </c>
    </row>
    <row r="870" spans="6:6" x14ac:dyDescent="0.25">
      <c r="F870" s="160" t="s">
        <v>1028</v>
      </c>
    </row>
    <row r="871" spans="6:6" x14ac:dyDescent="0.25">
      <c r="F871" s="160" t="s">
        <v>1030</v>
      </c>
    </row>
    <row r="872" spans="6:6" x14ac:dyDescent="0.25">
      <c r="F872" s="160" t="s">
        <v>1035</v>
      </c>
    </row>
    <row r="873" spans="6:6" x14ac:dyDescent="0.25">
      <c r="F873" s="160" t="s">
        <v>740</v>
      </c>
    </row>
    <row r="874" spans="6:6" x14ac:dyDescent="0.25">
      <c r="F874" s="160" t="s">
        <v>742</v>
      </c>
    </row>
    <row r="875" spans="6:6" x14ac:dyDescent="0.25">
      <c r="F875" s="160" t="s">
        <v>971</v>
      </c>
    </row>
    <row r="876" spans="6:6" x14ac:dyDescent="0.25">
      <c r="F876" s="160" t="s">
        <v>743</v>
      </c>
    </row>
    <row r="877" spans="6:6" x14ac:dyDescent="0.25">
      <c r="F877" s="160" t="s">
        <v>977</v>
      </c>
    </row>
    <row r="878" spans="6:6" x14ac:dyDescent="0.25">
      <c r="F878" s="160" t="s">
        <v>1037</v>
      </c>
    </row>
    <row r="879" spans="6:6" x14ac:dyDescent="0.25">
      <c r="F879" s="160" t="s">
        <v>693</v>
      </c>
    </row>
    <row r="880" spans="6:6" x14ac:dyDescent="0.25">
      <c r="F880" s="160" t="s">
        <v>972</v>
      </c>
    </row>
    <row r="881" spans="6:6" x14ac:dyDescent="0.25">
      <c r="F881" s="160" t="s">
        <v>1043</v>
      </c>
    </row>
    <row r="882" spans="6:6" x14ac:dyDescent="0.25">
      <c r="F882" s="160" t="s">
        <v>998</v>
      </c>
    </row>
    <row r="883" spans="6:6" x14ac:dyDescent="0.25">
      <c r="F883" s="160" t="s">
        <v>730</v>
      </c>
    </row>
    <row r="884" spans="6:6" x14ac:dyDescent="0.25">
      <c r="F884" s="160" t="s">
        <v>974</v>
      </c>
    </row>
    <row r="885" spans="6:6" x14ac:dyDescent="0.25">
      <c r="F885" s="160" t="s">
        <v>987</v>
      </c>
    </row>
    <row r="886" spans="6:6" x14ac:dyDescent="0.25">
      <c r="F886" s="160" t="s">
        <v>996</v>
      </c>
    </row>
    <row r="887" spans="6:6" x14ac:dyDescent="0.25">
      <c r="F887" s="160" t="s">
        <v>1027</v>
      </c>
    </row>
    <row r="888" spans="6:6" x14ac:dyDescent="0.25">
      <c r="F888" s="160" t="s">
        <v>1031</v>
      </c>
    </row>
    <row r="889" spans="6:6" x14ac:dyDescent="0.25">
      <c r="F889" s="160" t="s">
        <v>741</v>
      </c>
    </row>
    <row r="890" spans="6:6" x14ac:dyDescent="0.25">
      <c r="F890" s="160" t="s">
        <v>698</v>
      </c>
    </row>
    <row r="891" spans="6:6" x14ac:dyDescent="0.25">
      <c r="F891" s="160" t="s">
        <v>705</v>
      </c>
    </row>
    <row r="892" spans="6:6" x14ac:dyDescent="0.25">
      <c r="F892" s="160" t="s">
        <v>715</v>
      </c>
    </row>
    <row r="893" spans="6:6" x14ac:dyDescent="0.25">
      <c r="F893" s="160" t="s">
        <v>697</v>
      </c>
    </row>
    <row r="894" spans="6:6" x14ac:dyDescent="0.25">
      <c r="F894" s="160" t="s">
        <v>729</v>
      </c>
    </row>
    <row r="895" spans="6:6" x14ac:dyDescent="0.25">
      <c r="F895" s="160" t="s">
        <v>1010</v>
      </c>
    </row>
    <row r="896" spans="6:6" x14ac:dyDescent="0.25">
      <c r="F896" s="160" t="s">
        <v>700</v>
      </c>
    </row>
    <row r="897" spans="6:6" x14ac:dyDescent="0.25">
      <c r="F897" s="160" t="s">
        <v>1128</v>
      </c>
    </row>
    <row r="898" spans="6:6" x14ac:dyDescent="0.25">
      <c r="F898" s="160" t="s">
        <v>1005</v>
      </c>
    </row>
    <row r="899" spans="6:6" x14ac:dyDescent="0.25">
      <c r="F899" s="160" t="s">
        <v>997</v>
      </c>
    </row>
    <row r="900" spans="6:6" x14ac:dyDescent="0.25">
      <c r="F900" s="160" t="s">
        <v>1022</v>
      </c>
    </row>
    <row r="901" spans="6:6" x14ac:dyDescent="0.25">
      <c r="F901" s="160" t="s">
        <v>1036</v>
      </c>
    </row>
    <row r="902" spans="6:6" x14ac:dyDescent="0.25">
      <c r="F902" s="160" t="s">
        <v>1003</v>
      </c>
    </row>
    <row r="903" spans="6:6" x14ac:dyDescent="0.25">
      <c r="F903" s="160" t="s">
        <v>694</v>
      </c>
    </row>
    <row r="904" spans="6:6" x14ac:dyDescent="0.25">
      <c r="F904" s="160" t="s">
        <v>963</v>
      </c>
    </row>
    <row r="905" spans="6:6" x14ac:dyDescent="0.25">
      <c r="F905" s="160" t="s">
        <v>964</v>
      </c>
    </row>
    <row r="906" spans="6:6" x14ac:dyDescent="0.25">
      <c r="F906" s="160" t="s">
        <v>965</v>
      </c>
    </row>
    <row r="907" spans="6:6" x14ac:dyDescent="0.25">
      <c r="F907" s="160" t="s">
        <v>967</v>
      </c>
    </row>
    <row r="908" spans="6:6" x14ac:dyDescent="0.25">
      <c r="F908" s="160" t="s">
        <v>979</v>
      </c>
    </row>
    <row r="909" spans="6:6" x14ac:dyDescent="0.25">
      <c r="F909" s="160" t="s">
        <v>980</v>
      </c>
    </row>
    <row r="910" spans="6:6" x14ac:dyDescent="0.25">
      <c r="F910" s="160" t="s">
        <v>1001</v>
      </c>
    </row>
    <row r="911" spans="6:6" x14ac:dyDescent="0.25">
      <c r="F911" s="160" t="s">
        <v>1004</v>
      </c>
    </row>
    <row r="912" spans="6:6" x14ac:dyDescent="0.25">
      <c r="F912" s="160" t="s">
        <v>1008</v>
      </c>
    </row>
    <row r="913" spans="6:6" x14ac:dyDescent="0.25">
      <c r="F913" s="160" t="s">
        <v>1013</v>
      </c>
    </row>
    <row r="914" spans="6:6" x14ac:dyDescent="0.25">
      <c r="F914" s="160" t="s">
        <v>1014</v>
      </c>
    </row>
    <row r="915" spans="6:6" x14ac:dyDescent="0.25">
      <c r="F915" s="160" t="s">
        <v>1015</v>
      </c>
    </row>
    <row r="916" spans="6:6" x14ac:dyDescent="0.25">
      <c r="F916" s="160" t="s">
        <v>1016</v>
      </c>
    </row>
    <row r="917" spans="6:6" x14ac:dyDescent="0.25">
      <c r="F917" s="160" t="s">
        <v>1018</v>
      </c>
    </row>
    <row r="918" spans="6:6" x14ac:dyDescent="0.25">
      <c r="F918" s="160" t="s">
        <v>1019</v>
      </c>
    </row>
    <row r="919" spans="6:6" x14ac:dyDescent="0.25">
      <c r="F919" s="160" t="s">
        <v>1020</v>
      </c>
    </row>
    <row r="920" spans="6:6" x14ac:dyDescent="0.25">
      <c r="F920" s="160" t="s">
        <v>1021</v>
      </c>
    </row>
    <row r="921" spans="6:6" x14ac:dyDescent="0.25">
      <c r="F921" s="160" t="s">
        <v>1040</v>
      </c>
    </row>
    <row r="922" spans="6:6" x14ac:dyDescent="0.25">
      <c r="F922" s="160" t="s">
        <v>1042</v>
      </c>
    </row>
    <row r="923" spans="6:6" x14ac:dyDescent="0.25">
      <c r="F923" s="160" t="s">
        <v>724</v>
      </c>
    </row>
    <row r="924" spans="6:6" x14ac:dyDescent="0.25">
      <c r="F924" s="160" t="s">
        <v>1098</v>
      </c>
    </row>
    <row r="925" spans="6:6" x14ac:dyDescent="0.25">
      <c r="F925" s="160" t="s">
        <v>731</v>
      </c>
    </row>
    <row r="926" spans="6:6" x14ac:dyDescent="0.25">
      <c r="F926" s="160" t="s">
        <v>699</v>
      </c>
    </row>
    <row r="927" spans="6:6" x14ac:dyDescent="0.25">
      <c r="F927" s="160" t="s">
        <v>950</v>
      </c>
    </row>
    <row r="928" spans="6:6" x14ac:dyDescent="0.25">
      <c r="F928" s="160" t="s">
        <v>951</v>
      </c>
    </row>
    <row r="929" spans="6:6" x14ac:dyDescent="0.25">
      <c r="F929" s="160" t="s">
        <v>701</v>
      </c>
    </row>
    <row r="930" spans="6:6" x14ac:dyDescent="0.25">
      <c r="F930" s="160" t="s">
        <v>712</v>
      </c>
    </row>
    <row r="931" spans="6:6" x14ac:dyDescent="0.25">
      <c r="F931" s="160" t="s">
        <v>714</v>
      </c>
    </row>
    <row r="932" spans="6:6" x14ac:dyDescent="0.25">
      <c r="F932" s="160" t="s">
        <v>1127</v>
      </c>
    </row>
    <row r="933" spans="6:6" x14ac:dyDescent="0.25">
      <c r="F933" s="160" t="s">
        <v>722</v>
      </c>
    </row>
    <row r="934" spans="6:6" x14ac:dyDescent="0.25">
      <c r="F934" s="160" t="s">
        <v>1074</v>
      </c>
    </row>
    <row r="935" spans="6:6" x14ac:dyDescent="0.25">
      <c r="F935" s="160" t="s">
        <v>703</v>
      </c>
    </row>
    <row r="936" spans="6:6" x14ac:dyDescent="0.25">
      <c r="F936" s="160" t="s">
        <v>1103</v>
      </c>
    </row>
    <row r="937" spans="6:6" x14ac:dyDescent="0.25">
      <c r="F937" s="160" t="s">
        <v>952</v>
      </c>
    </row>
    <row r="938" spans="6:6" x14ac:dyDescent="0.25">
      <c r="F938" s="160" t="s">
        <v>939</v>
      </c>
    </row>
    <row r="939" spans="6:6" x14ac:dyDescent="0.25">
      <c r="F939" s="160" t="s">
        <v>1123</v>
      </c>
    </row>
    <row r="940" spans="6:6" x14ac:dyDescent="0.25">
      <c r="F940" s="160" t="s">
        <v>961</v>
      </c>
    </row>
    <row r="941" spans="6:6" x14ac:dyDescent="0.25">
      <c r="F941" s="160" t="s">
        <v>943</v>
      </c>
    </row>
    <row r="942" spans="6:6" x14ac:dyDescent="0.25">
      <c r="F942" s="160" t="s">
        <v>946</v>
      </c>
    </row>
    <row r="943" spans="6:6" x14ac:dyDescent="0.25">
      <c r="F943" s="160" t="s">
        <v>944</v>
      </c>
    </row>
    <row r="944" spans="6:6" x14ac:dyDescent="0.25">
      <c r="F944" s="160" t="s">
        <v>940</v>
      </c>
    </row>
    <row r="945" spans="6:6" x14ac:dyDescent="0.25">
      <c r="F945" s="160" t="s">
        <v>957</v>
      </c>
    </row>
    <row r="946" spans="6:6" x14ac:dyDescent="0.25">
      <c r="F946" s="160" t="s">
        <v>941</v>
      </c>
    </row>
    <row r="947" spans="6:6" x14ac:dyDescent="0.25">
      <c r="F947" s="160" t="s">
        <v>942</v>
      </c>
    </row>
    <row r="948" spans="6:6" x14ac:dyDescent="0.25">
      <c r="F948" s="160" t="s">
        <v>953</v>
      </c>
    </row>
    <row r="949" spans="6:6" x14ac:dyDescent="0.25">
      <c r="F949" s="160" t="s">
        <v>948</v>
      </c>
    </row>
    <row r="950" spans="6:6" x14ac:dyDescent="0.25">
      <c r="F950" s="160" t="s">
        <v>949</v>
      </c>
    </row>
    <row r="951" spans="6:6" x14ac:dyDescent="0.25">
      <c r="F951" s="160" t="s">
        <v>955</v>
      </c>
    </row>
    <row r="952" spans="6:6" x14ac:dyDescent="0.25">
      <c r="F952" s="160" t="s">
        <v>958</v>
      </c>
    </row>
    <row r="953" spans="6:6" x14ac:dyDescent="0.25">
      <c r="F953" s="160" t="s">
        <v>1064</v>
      </c>
    </row>
    <row r="954" spans="6:6" x14ac:dyDescent="0.25">
      <c r="F954" s="160" t="s">
        <v>1106</v>
      </c>
    </row>
    <row r="955" spans="6:6" x14ac:dyDescent="0.25">
      <c r="F955" s="160" t="s">
        <v>1112</v>
      </c>
    </row>
    <row r="956" spans="6:6" x14ac:dyDescent="0.25">
      <c r="F956" s="160" t="s">
        <v>1081</v>
      </c>
    </row>
    <row r="957" spans="6:6" x14ac:dyDescent="0.25">
      <c r="F957" s="160" t="s">
        <v>1116</v>
      </c>
    </row>
    <row r="958" spans="6:6" x14ac:dyDescent="0.25">
      <c r="F958" s="160" t="s">
        <v>1120</v>
      </c>
    </row>
    <row r="959" spans="6:6" x14ac:dyDescent="0.25">
      <c r="F959" s="160" t="s">
        <v>1121</v>
      </c>
    </row>
    <row r="960" spans="6:6" ht="31.5" x14ac:dyDescent="0.25">
      <c r="F960" s="160" t="s">
        <v>1101</v>
      </c>
    </row>
    <row r="961" spans="6:6" x14ac:dyDescent="0.25">
      <c r="F961" s="160" t="s">
        <v>1107</v>
      </c>
    </row>
    <row r="962" spans="6:6" x14ac:dyDescent="0.25">
      <c r="F962" s="160" t="s">
        <v>1111</v>
      </c>
    </row>
    <row r="963" spans="6:6" x14ac:dyDescent="0.25">
      <c r="F963" s="160" t="s">
        <v>1104</v>
      </c>
    </row>
    <row r="964" spans="6:6" x14ac:dyDescent="0.25">
      <c r="F964" s="160" t="s">
        <v>1115</v>
      </c>
    </row>
    <row r="965" spans="6:6" x14ac:dyDescent="0.25">
      <c r="F965" s="160" t="s">
        <v>1125</v>
      </c>
    </row>
    <row r="966" spans="6:6" x14ac:dyDescent="0.25">
      <c r="F966" s="160" t="s">
        <v>1105</v>
      </c>
    </row>
    <row r="967" spans="6:6" x14ac:dyDescent="0.25">
      <c r="F967" s="160" t="s">
        <v>1113</v>
      </c>
    </row>
    <row r="968" spans="6:6" x14ac:dyDescent="0.25">
      <c r="F968" s="160" t="s">
        <v>1119</v>
      </c>
    </row>
    <row r="969" spans="6:6" x14ac:dyDescent="0.25">
      <c r="F969" s="160" t="s">
        <v>1108</v>
      </c>
    </row>
    <row r="970" spans="6:6" x14ac:dyDescent="0.25">
      <c r="F970" s="160" t="s">
        <v>1129</v>
      </c>
    </row>
    <row r="971" spans="6:6" x14ac:dyDescent="0.25">
      <c r="F971" s="160" t="s">
        <v>1117</v>
      </c>
    </row>
    <row r="972" spans="6:6" x14ac:dyDescent="0.25">
      <c r="F972" s="160" t="s">
        <v>1118</v>
      </c>
    </row>
    <row r="973" spans="6:6" x14ac:dyDescent="0.25">
      <c r="F973" s="160" t="s">
        <v>1099</v>
      </c>
    </row>
    <row r="974" spans="6:6" x14ac:dyDescent="0.25">
      <c r="F974" s="160" t="s">
        <v>1082</v>
      </c>
    </row>
    <row r="975" spans="6:6" x14ac:dyDescent="0.25">
      <c r="F975" s="160" t="s">
        <v>1126</v>
      </c>
    </row>
    <row r="976" spans="6:6" x14ac:dyDescent="0.25">
      <c r="F976" s="160" t="s">
        <v>1131</v>
      </c>
    </row>
    <row r="977" spans="6:6" x14ac:dyDescent="0.25">
      <c r="F977" s="160" t="s">
        <v>1130</v>
      </c>
    </row>
    <row r="978" spans="6:6" x14ac:dyDescent="0.25">
      <c r="F978" s="160" t="s">
        <v>1384</v>
      </c>
    </row>
    <row r="979" spans="6:6" x14ac:dyDescent="0.25">
      <c r="F979" s="160" t="s">
        <v>1100</v>
      </c>
    </row>
    <row r="980" spans="6:6" x14ac:dyDescent="0.25">
      <c r="F980" s="160" t="s">
        <v>1096</v>
      </c>
    </row>
    <row r="981" spans="6:6" x14ac:dyDescent="0.25">
      <c r="F981" s="160" t="s">
        <v>798</v>
      </c>
    </row>
    <row r="982" spans="6:6" x14ac:dyDescent="0.25">
      <c r="F982" s="160" t="s">
        <v>1097</v>
      </c>
    </row>
    <row r="983" spans="6:6" x14ac:dyDescent="0.25">
      <c r="F983" s="160" t="s">
        <v>1102</v>
      </c>
    </row>
    <row r="984" spans="6:6" x14ac:dyDescent="0.25">
      <c r="F984" s="160" t="s">
        <v>1071</v>
      </c>
    </row>
    <row r="985" spans="6:6" x14ac:dyDescent="0.25">
      <c r="F985" s="160" t="s">
        <v>1070</v>
      </c>
    </row>
    <row r="986" spans="6:6" x14ac:dyDescent="0.25">
      <c r="F986" s="160" t="s">
        <v>1085</v>
      </c>
    </row>
    <row r="987" spans="6:6" x14ac:dyDescent="0.25">
      <c r="F987" s="160" t="s">
        <v>1093</v>
      </c>
    </row>
    <row r="988" spans="6:6" x14ac:dyDescent="0.25">
      <c r="F988" s="160" t="s">
        <v>1080</v>
      </c>
    </row>
    <row r="989" spans="6:6" x14ac:dyDescent="0.25">
      <c r="F989" s="160" t="s">
        <v>1079</v>
      </c>
    </row>
    <row r="990" spans="6:6" x14ac:dyDescent="0.25">
      <c r="F990" s="160" t="s">
        <v>1094</v>
      </c>
    </row>
    <row r="991" spans="6:6" x14ac:dyDescent="0.25">
      <c r="F991" s="160" t="s">
        <v>1091</v>
      </c>
    </row>
    <row r="992" spans="6:6" x14ac:dyDescent="0.25">
      <c r="F992" s="160" t="s">
        <v>1086</v>
      </c>
    </row>
    <row r="993" spans="6:6" x14ac:dyDescent="0.25">
      <c r="F993" s="160" t="s">
        <v>1084</v>
      </c>
    </row>
    <row r="994" spans="6:6" x14ac:dyDescent="0.25">
      <c r="F994" s="160" t="s">
        <v>1066</v>
      </c>
    </row>
    <row r="995" spans="6:6" x14ac:dyDescent="0.25">
      <c r="F995" s="160" t="s">
        <v>1062</v>
      </c>
    </row>
    <row r="996" spans="6:6" x14ac:dyDescent="0.25">
      <c r="F996" s="160" t="s">
        <v>1076</v>
      </c>
    </row>
    <row r="997" spans="6:6" x14ac:dyDescent="0.25">
      <c r="F997" s="160" t="s">
        <v>1068</v>
      </c>
    </row>
    <row r="998" spans="6:6" x14ac:dyDescent="0.25">
      <c r="F998" s="160" t="s">
        <v>1069</v>
      </c>
    </row>
    <row r="999" spans="6:6" x14ac:dyDescent="0.25">
      <c r="F999" s="160" t="s">
        <v>1063</v>
      </c>
    </row>
    <row r="1000" spans="6:6" x14ac:dyDescent="0.25">
      <c r="F1000" s="160" t="s">
        <v>1065</v>
      </c>
    </row>
    <row r="1001" spans="6:6" x14ac:dyDescent="0.25">
      <c r="F1001" s="160" t="s">
        <v>1072</v>
      </c>
    </row>
    <row r="1002" spans="6:6" x14ac:dyDescent="0.25">
      <c r="F1002" s="160" t="s">
        <v>1073</v>
      </c>
    </row>
    <row r="1003" spans="6:6" x14ac:dyDescent="0.25">
      <c r="F1003" s="160" t="s">
        <v>1077</v>
      </c>
    </row>
    <row r="1004" spans="6:6" x14ac:dyDescent="0.25">
      <c r="F1004" s="160" t="s">
        <v>1078</v>
      </c>
    </row>
    <row r="1005" spans="6:6" x14ac:dyDescent="0.25">
      <c r="F1005" s="160" t="s">
        <v>1083</v>
      </c>
    </row>
    <row r="1006" spans="6:6" x14ac:dyDescent="0.25">
      <c r="F1006" s="160" t="s">
        <v>1087</v>
      </c>
    </row>
    <row r="1007" spans="6:6" x14ac:dyDescent="0.25">
      <c r="F1007" s="160" t="s">
        <v>1088</v>
      </c>
    </row>
    <row r="1008" spans="6:6" x14ac:dyDescent="0.25">
      <c r="F1008" s="160" t="s">
        <v>1089</v>
      </c>
    </row>
    <row r="1009" spans="6:6" x14ac:dyDescent="0.25">
      <c r="F1009" s="160" t="s">
        <v>1090</v>
      </c>
    </row>
    <row r="1010" spans="6:6" x14ac:dyDescent="0.25">
      <c r="F1010" s="160" t="s">
        <v>1092</v>
      </c>
    </row>
    <row r="1011" spans="6:6" x14ac:dyDescent="0.25">
      <c r="F1011"/>
    </row>
    <row r="1012" spans="6:6" x14ac:dyDescent="0.25">
      <c r="F1012"/>
    </row>
    <row r="1013" spans="6:6" x14ac:dyDescent="0.25">
      <c r="F1013"/>
    </row>
    <row r="1014" spans="6:6" x14ac:dyDescent="0.25">
      <c r="F1014"/>
    </row>
    <row r="1015" spans="6:6" x14ac:dyDescent="0.25">
      <c r="F1015"/>
    </row>
    <row r="1016" spans="6:6" x14ac:dyDescent="0.25">
      <c r="F1016"/>
    </row>
    <row r="1017" spans="6:6" x14ac:dyDescent="0.25">
      <c r="F1017"/>
    </row>
    <row r="1018" spans="6:6" x14ac:dyDescent="0.25">
      <c r="F1018"/>
    </row>
    <row r="1019" spans="6:6" x14ac:dyDescent="0.25">
      <c r="F1019"/>
    </row>
    <row r="1020" spans="6:6" x14ac:dyDescent="0.25">
      <c r="F1020"/>
    </row>
    <row r="1021" spans="6:6" x14ac:dyDescent="0.25">
      <c r="F1021"/>
    </row>
    <row r="1022" spans="6:6" x14ac:dyDescent="0.25">
      <c r="F1022"/>
    </row>
    <row r="1023" spans="6:6" x14ac:dyDescent="0.25">
      <c r="F1023"/>
    </row>
    <row r="1024" spans="6:6" x14ac:dyDescent="0.25">
      <c r="F1024"/>
    </row>
    <row r="1025" spans="6:6" x14ac:dyDescent="0.25">
      <c r="F1025"/>
    </row>
    <row r="1026" spans="6:6" x14ac:dyDescent="0.25">
      <c r="F1026"/>
    </row>
    <row r="1027" spans="6:6" x14ac:dyDescent="0.25">
      <c r="F1027"/>
    </row>
    <row r="1028" spans="6:6" x14ac:dyDescent="0.25">
      <c r="F1028"/>
    </row>
    <row r="1029" spans="6:6" x14ac:dyDescent="0.25">
      <c r="F1029"/>
    </row>
    <row r="1030" spans="6:6" x14ac:dyDescent="0.25">
      <c r="F1030"/>
    </row>
    <row r="1031" spans="6:6" x14ac:dyDescent="0.25">
      <c r="F1031"/>
    </row>
    <row r="1032" spans="6:6" x14ac:dyDescent="0.25">
      <c r="F1032"/>
    </row>
    <row r="1033" spans="6:6" x14ac:dyDescent="0.25">
      <c r="F1033"/>
    </row>
    <row r="1034" spans="6:6" x14ac:dyDescent="0.25">
      <c r="F1034"/>
    </row>
    <row r="1035" spans="6:6" x14ac:dyDescent="0.25">
      <c r="F1035"/>
    </row>
    <row r="1036" spans="6:6" x14ac:dyDescent="0.25">
      <c r="F1036"/>
    </row>
    <row r="1037" spans="6:6" x14ac:dyDescent="0.25">
      <c r="F1037"/>
    </row>
    <row r="1038" spans="6:6" x14ac:dyDescent="0.25">
      <c r="F1038"/>
    </row>
    <row r="1039" spans="6:6" x14ac:dyDescent="0.25">
      <c r="F1039"/>
    </row>
    <row r="1040" spans="6:6" x14ac:dyDescent="0.25">
      <c r="F1040"/>
    </row>
    <row r="1041" spans="6:6" x14ac:dyDescent="0.25">
      <c r="F1041"/>
    </row>
    <row r="1042" spans="6:6" x14ac:dyDescent="0.25">
      <c r="F1042"/>
    </row>
    <row r="1043" spans="6:6" x14ac:dyDescent="0.25">
      <c r="F1043"/>
    </row>
    <row r="1044" spans="6:6" x14ac:dyDescent="0.25">
      <c r="F1044"/>
    </row>
    <row r="1045" spans="6:6" x14ac:dyDescent="0.25">
      <c r="F1045"/>
    </row>
    <row r="1046" spans="6:6" x14ac:dyDescent="0.25">
      <c r="F1046"/>
    </row>
    <row r="1047" spans="6:6" x14ac:dyDescent="0.25">
      <c r="F1047"/>
    </row>
    <row r="1048" spans="6:6" x14ac:dyDescent="0.25">
      <c r="F1048"/>
    </row>
    <row r="1049" spans="6:6" x14ac:dyDescent="0.25">
      <c r="F1049"/>
    </row>
    <row r="1050" spans="6:6" x14ac:dyDescent="0.25">
      <c r="F1050"/>
    </row>
    <row r="1051" spans="6:6" x14ac:dyDescent="0.25">
      <c r="F1051"/>
    </row>
    <row r="1052" spans="6:6" x14ac:dyDescent="0.25">
      <c r="F1052"/>
    </row>
    <row r="1053" spans="6:6" x14ac:dyDescent="0.25">
      <c r="F1053"/>
    </row>
    <row r="1054" spans="6:6" x14ac:dyDescent="0.25">
      <c r="F1054"/>
    </row>
    <row r="1055" spans="6:6" x14ac:dyDescent="0.25">
      <c r="F1055"/>
    </row>
    <row r="1056" spans="6:6" x14ac:dyDescent="0.25">
      <c r="F1056"/>
    </row>
    <row r="1057" spans="6:6" x14ac:dyDescent="0.25">
      <c r="F1057"/>
    </row>
    <row r="1058" spans="6:6" x14ac:dyDescent="0.25">
      <c r="F1058"/>
    </row>
    <row r="1059" spans="6:6" x14ac:dyDescent="0.25">
      <c r="F1059"/>
    </row>
    <row r="1060" spans="6:6" x14ac:dyDescent="0.25">
      <c r="F1060"/>
    </row>
    <row r="1061" spans="6:6" x14ac:dyDescent="0.25">
      <c r="F1061"/>
    </row>
    <row r="1062" spans="6:6" x14ac:dyDescent="0.25">
      <c r="F1062"/>
    </row>
    <row r="1063" spans="6:6" x14ac:dyDescent="0.25">
      <c r="F1063"/>
    </row>
    <row r="1064" spans="6:6" x14ac:dyDescent="0.25">
      <c r="F1064"/>
    </row>
    <row r="1065" spans="6:6" x14ac:dyDescent="0.25">
      <c r="F1065"/>
    </row>
    <row r="1066" spans="6:6" x14ac:dyDescent="0.25">
      <c r="F1066"/>
    </row>
    <row r="1067" spans="6:6" x14ac:dyDescent="0.25">
      <c r="F1067"/>
    </row>
    <row r="1068" spans="6:6" x14ac:dyDescent="0.25">
      <c r="F1068"/>
    </row>
    <row r="1069" spans="6:6" x14ac:dyDescent="0.25">
      <c r="F1069"/>
    </row>
    <row r="1070" spans="6:6" x14ac:dyDescent="0.25">
      <c r="F1070"/>
    </row>
    <row r="1071" spans="6:6" x14ac:dyDescent="0.25">
      <c r="F1071"/>
    </row>
    <row r="1072" spans="6:6" x14ac:dyDescent="0.25">
      <c r="F1072"/>
    </row>
    <row r="1073" spans="6:6" x14ac:dyDescent="0.25">
      <c r="F1073"/>
    </row>
    <row r="1074" spans="6:6" x14ac:dyDescent="0.25">
      <c r="F1074"/>
    </row>
    <row r="1075" spans="6:6" x14ac:dyDescent="0.25">
      <c r="F1075"/>
    </row>
    <row r="1076" spans="6:6" x14ac:dyDescent="0.25">
      <c r="F1076"/>
    </row>
    <row r="1077" spans="6:6" x14ac:dyDescent="0.25">
      <c r="F1077"/>
    </row>
    <row r="1078" spans="6:6" x14ac:dyDescent="0.25">
      <c r="F1078"/>
    </row>
    <row r="1079" spans="6:6" x14ac:dyDescent="0.25">
      <c r="F1079"/>
    </row>
    <row r="1080" spans="6:6" x14ac:dyDescent="0.25">
      <c r="F1080"/>
    </row>
    <row r="1081" spans="6:6" x14ac:dyDescent="0.25">
      <c r="F1081"/>
    </row>
    <row r="1082" spans="6:6" x14ac:dyDescent="0.25">
      <c r="F1082"/>
    </row>
    <row r="1083" spans="6:6" x14ac:dyDescent="0.25">
      <c r="F1083"/>
    </row>
    <row r="1084" spans="6:6" x14ac:dyDescent="0.25">
      <c r="F1084"/>
    </row>
    <row r="1085" spans="6:6" x14ac:dyDescent="0.25">
      <c r="F1085"/>
    </row>
    <row r="1086" spans="6:6" x14ac:dyDescent="0.25">
      <c r="F1086"/>
    </row>
    <row r="1087" spans="6:6" x14ac:dyDescent="0.25">
      <c r="F1087"/>
    </row>
    <row r="1088" spans="6:6" x14ac:dyDescent="0.25">
      <c r="F1088"/>
    </row>
    <row r="1089" spans="6:6" x14ac:dyDescent="0.25">
      <c r="F1089"/>
    </row>
    <row r="1090" spans="6:6" x14ac:dyDescent="0.25">
      <c r="F1090"/>
    </row>
    <row r="1091" spans="6:6" x14ac:dyDescent="0.25">
      <c r="F1091"/>
    </row>
    <row r="1092" spans="6:6" x14ac:dyDescent="0.25">
      <c r="F1092"/>
    </row>
    <row r="1093" spans="6:6" x14ac:dyDescent="0.25">
      <c r="F1093"/>
    </row>
    <row r="1094" spans="6:6" x14ac:dyDescent="0.25">
      <c r="F1094"/>
    </row>
    <row r="1095" spans="6:6" x14ac:dyDescent="0.25">
      <c r="F1095"/>
    </row>
    <row r="1096" spans="6:6" x14ac:dyDescent="0.25">
      <c r="F1096"/>
    </row>
    <row r="1097" spans="6:6" x14ac:dyDescent="0.25">
      <c r="F1097"/>
    </row>
    <row r="1098" spans="6:6" x14ac:dyDescent="0.25">
      <c r="F1098"/>
    </row>
    <row r="1099" spans="6:6" x14ac:dyDescent="0.25">
      <c r="F1099"/>
    </row>
    <row r="1100" spans="6:6" x14ac:dyDescent="0.25">
      <c r="F1100"/>
    </row>
    <row r="1101" spans="6:6" x14ac:dyDescent="0.25">
      <c r="F1101"/>
    </row>
    <row r="1102" spans="6:6" x14ac:dyDescent="0.25">
      <c r="F1102"/>
    </row>
    <row r="1103" spans="6:6" x14ac:dyDescent="0.25">
      <c r="F1103"/>
    </row>
    <row r="1104" spans="6:6" x14ac:dyDescent="0.25">
      <c r="F1104"/>
    </row>
    <row r="1105" spans="6:6" x14ac:dyDescent="0.25">
      <c r="F1105"/>
    </row>
    <row r="1106" spans="6:6" x14ac:dyDescent="0.25">
      <c r="F1106"/>
    </row>
    <row r="1107" spans="6:6" x14ac:dyDescent="0.25">
      <c r="F1107"/>
    </row>
    <row r="1108" spans="6:6" x14ac:dyDescent="0.25">
      <c r="F1108"/>
    </row>
    <row r="1109" spans="6:6" x14ac:dyDescent="0.25">
      <c r="F1109"/>
    </row>
    <row r="1110" spans="6:6" x14ac:dyDescent="0.25">
      <c r="F1110"/>
    </row>
    <row r="1111" spans="6:6" x14ac:dyDescent="0.25">
      <c r="F1111"/>
    </row>
    <row r="1112" spans="6:6" x14ac:dyDescent="0.25">
      <c r="F1112"/>
    </row>
    <row r="1113" spans="6:6" x14ac:dyDescent="0.25">
      <c r="F1113"/>
    </row>
    <row r="1114" spans="6:6" x14ac:dyDescent="0.25">
      <c r="F1114"/>
    </row>
    <row r="1115" spans="6:6" x14ac:dyDescent="0.25">
      <c r="F1115"/>
    </row>
    <row r="1116" spans="6:6" x14ac:dyDescent="0.25">
      <c r="F1116"/>
    </row>
    <row r="1117" spans="6:6" x14ac:dyDescent="0.25">
      <c r="F1117"/>
    </row>
    <row r="1118" spans="6:6" x14ac:dyDescent="0.25">
      <c r="F1118"/>
    </row>
    <row r="1119" spans="6:6" x14ac:dyDescent="0.25">
      <c r="F1119"/>
    </row>
    <row r="1120" spans="6:6" x14ac:dyDescent="0.25">
      <c r="F1120"/>
    </row>
    <row r="1121" spans="6:6" x14ac:dyDescent="0.25">
      <c r="F1121"/>
    </row>
    <row r="1122" spans="6:6" x14ac:dyDescent="0.25">
      <c r="F1122"/>
    </row>
    <row r="1123" spans="6:6" x14ac:dyDescent="0.25">
      <c r="F1123"/>
    </row>
    <row r="1124" spans="6:6" x14ac:dyDescent="0.25">
      <c r="F1124"/>
    </row>
    <row r="1125" spans="6:6" x14ac:dyDescent="0.25">
      <c r="F1125"/>
    </row>
    <row r="1126" spans="6:6" x14ac:dyDescent="0.25">
      <c r="F1126"/>
    </row>
    <row r="1127" spans="6:6" x14ac:dyDescent="0.25">
      <c r="F1127"/>
    </row>
    <row r="1128" spans="6:6" x14ac:dyDescent="0.25">
      <c r="F1128"/>
    </row>
    <row r="1129" spans="6:6" x14ac:dyDescent="0.25">
      <c r="F1129"/>
    </row>
    <row r="1130" spans="6:6" x14ac:dyDescent="0.25">
      <c r="F1130"/>
    </row>
    <row r="1131" spans="6:6" x14ac:dyDescent="0.25">
      <c r="F1131"/>
    </row>
    <row r="1132" spans="6:6" x14ac:dyDescent="0.25">
      <c r="F1132"/>
    </row>
    <row r="1133" spans="6:6" x14ac:dyDescent="0.25">
      <c r="F1133"/>
    </row>
    <row r="1134" spans="6:6" x14ac:dyDescent="0.25">
      <c r="F1134"/>
    </row>
    <row r="1135" spans="6:6" x14ac:dyDescent="0.25">
      <c r="F1135"/>
    </row>
    <row r="1136" spans="6:6" x14ac:dyDescent="0.25">
      <c r="F1136"/>
    </row>
    <row r="1137" spans="6:6" x14ac:dyDescent="0.25">
      <c r="F1137"/>
    </row>
    <row r="1138" spans="6:6" x14ac:dyDescent="0.25">
      <c r="F1138"/>
    </row>
    <row r="1139" spans="6:6" x14ac:dyDescent="0.25">
      <c r="F1139"/>
    </row>
    <row r="1140" spans="6:6" x14ac:dyDescent="0.25">
      <c r="F1140"/>
    </row>
    <row r="1141" spans="6:6" x14ac:dyDescent="0.25">
      <c r="F1141"/>
    </row>
    <row r="1142" spans="6:6" x14ac:dyDescent="0.25">
      <c r="F1142"/>
    </row>
    <row r="1143" spans="6:6" x14ac:dyDescent="0.25">
      <c r="F1143"/>
    </row>
    <row r="1144" spans="6:6" x14ac:dyDescent="0.25">
      <c r="F1144"/>
    </row>
    <row r="1145" spans="6:6" x14ac:dyDescent="0.25">
      <c r="F1145"/>
    </row>
    <row r="1146" spans="6:6" x14ac:dyDescent="0.25">
      <c r="F1146"/>
    </row>
    <row r="1147" spans="6:6" x14ac:dyDescent="0.25">
      <c r="F1147"/>
    </row>
    <row r="1148" spans="6:6" x14ac:dyDescent="0.25">
      <c r="F1148"/>
    </row>
    <row r="1149" spans="6:6" x14ac:dyDescent="0.25">
      <c r="F1149"/>
    </row>
    <row r="1150" spans="6:6" x14ac:dyDescent="0.25">
      <c r="F1150"/>
    </row>
    <row r="1151" spans="6:6" x14ac:dyDescent="0.25">
      <c r="F1151"/>
    </row>
    <row r="1152" spans="6:6" x14ac:dyDescent="0.25">
      <c r="F1152"/>
    </row>
    <row r="1153" spans="6:6" x14ac:dyDescent="0.25">
      <c r="F1153"/>
    </row>
    <row r="1154" spans="6:6" x14ac:dyDescent="0.25">
      <c r="F1154"/>
    </row>
    <row r="1155" spans="6:6" x14ac:dyDescent="0.25">
      <c r="F1155"/>
    </row>
    <row r="1156" spans="6:6" x14ac:dyDescent="0.25">
      <c r="F1156"/>
    </row>
    <row r="1157" spans="6:6" x14ac:dyDescent="0.25">
      <c r="F1157"/>
    </row>
    <row r="1158" spans="6:6" x14ac:dyDescent="0.25">
      <c r="F1158"/>
    </row>
    <row r="1159" spans="6:6" x14ac:dyDescent="0.25">
      <c r="F1159"/>
    </row>
    <row r="1160" spans="6:6" x14ac:dyDescent="0.25">
      <c r="F1160"/>
    </row>
    <row r="1161" spans="6:6" x14ac:dyDescent="0.25">
      <c r="F1161"/>
    </row>
    <row r="1162" spans="6:6" x14ac:dyDescent="0.25">
      <c r="F1162"/>
    </row>
    <row r="1163" spans="6:6" x14ac:dyDescent="0.25">
      <c r="F1163"/>
    </row>
    <row r="1164" spans="6:6" x14ac:dyDescent="0.25">
      <c r="F1164"/>
    </row>
    <row r="1165" spans="6:6" x14ac:dyDescent="0.25">
      <c r="F1165"/>
    </row>
    <row r="1166" spans="6:6" x14ac:dyDescent="0.25">
      <c r="F1166"/>
    </row>
    <row r="1167" spans="6:6" x14ac:dyDescent="0.25">
      <c r="F1167"/>
    </row>
    <row r="1168" spans="6:6" x14ac:dyDescent="0.25">
      <c r="F1168"/>
    </row>
    <row r="1169" spans="6:6" x14ac:dyDescent="0.25">
      <c r="F1169"/>
    </row>
    <row r="1170" spans="6:6" x14ac:dyDescent="0.25">
      <c r="F1170"/>
    </row>
    <row r="1171" spans="6:6" x14ac:dyDescent="0.25">
      <c r="F1171"/>
    </row>
    <row r="1172" spans="6:6" x14ac:dyDescent="0.25">
      <c r="F1172"/>
    </row>
    <row r="1173" spans="6:6" x14ac:dyDescent="0.25">
      <c r="F1173"/>
    </row>
    <row r="1174" spans="6:6" x14ac:dyDescent="0.25">
      <c r="F1174"/>
    </row>
    <row r="1175" spans="6:6" x14ac:dyDescent="0.25">
      <c r="F1175"/>
    </row>
    <row r="1176" spans="6:6" x14ac:dyDescent="0.25">
      <c r="F1176"/>
    </row>
    <row r="1177" spans="6:6" x14ac:dyDescent="0.25">
      <c r="F1177"/>
    </row>
    <row r="1178" spans="6:6" x14ac:dyDescent="0.25">
      <c r="F1178"/>
    </row>
    <row r="1179" spans="6:6" x14ac:dyDescent="0.25">
      <c r="F1179"/>
    </row>
    <row r="1180" spans="6:6" x14ac:dyDescent="0.25">
      <c r="F1180"/>
    </row>
    <row r="1181" spans="6:6" x14ac:dyDescent="0.25">
      <c r="F1181"/>
    </row>
    <row r="1182" spans="6:6" x14ac:dyDescent="0.25">
      <c r="F1182"/>
    </row>
    <row r="1183" spans="6:6" x14ac:dyDescent="0.25">
      <c r="F1183"/>
    </row>
    <row r="1184" spans="6:6" x14ac:dyDescent="0.25">
      <c r="F1184"/>
    </row>
    <row r="1185" spans="6:6" x14ac:dyDescent="0.25">
      <c r="F1185"/>
    </row>
    <row r="1186" spans="6:6" x14ac:dyDescent="0.25">
      <c r="F1186"/>
    </row>
    <row r="1187" spans="6:6" x14ac:dyDescent="0.25">
      <c r="F1187"/>
    </row>
    <row r="1188" spans="6:6" x14ac:dyDescent="0.25">
      <c r="F1188"/>
    </row>
    <row r="1189" spans="6:6" x14ac:dyDescent="0.25">
      <c r="F1189"/>
    </row>
    <row r="1190" spans="6:6" x14ac:dyDescent="0.25">
      <c r="F1190"/>
    </row>
    <row r="1191" spans="6:6" x14ac:dyDescent="0.25">
      <c r="F1191"/>
    </row>
    <row r="1192" spans="6:6" x14ac:dyDescent="0.25">
      <c r="F1192"/>
    </row>
    <row r="1193" spans="6:6" x14ac:dyDescent="0.25">
      <c r="F1193"/>
    </row>
    <row r="1194" spans="6:6" x14ac:dyDescent="0.25">
      <c r="F1194"/>
    </row>
    <row r="1195" spans="6:6" x14ac:dyDescent="0.25">
      <c r="F1195"/>
    </row>
    <row r="1196" spans="6:6" x14ac:dyDescent="0.25">
      <c r="F1196"/>
    </row>
    <row r="1197" spans="6:6" x14ac:dyDescent="0.25">
      <c r="F1197"/>
    </row>
    <row r="1198" spans="6:6" x14ac:dyDescent="0.25">
      <c r="F1198"/>
    </row>
    <row r="1199" spans="6:6" x14ac:dyDescent="0.25">
      <c r="F1199"/>
    </row>
    <row r="1200" spans="6:6" x14ac:dyDescent="0.25">
      <c r="F1200"/>
    </row>
    <row r="1201" spans="6:6" x14ac:dyDescent="0.25">
      <c r="F1201"/>
    </row>
    <row r="1202" spans="6:6" x14ac:dyDescent="0.25">
      <c r="F1202"/>
    </row>
    <row r="1203" spans="6:6" x14ac:dyDescent="0.25">
      <c r="F1203"/>
    </row>
    <row r="1204" spans="6:6" x14ac:dyDescent="0.25">
      <c r="F1204"/>
    </row>
    <row r="1205" spans="6:6" x14ac:dyDescent="0.25">
      <c r="F1205"/>
    </row>
    <row r="1206" spans="6:6" x14ac:dyDescent="0.25">
      <c r="F1206"/>
    </row>
    <row r="1207" spans="6:6" x14ac:dyDescent="0.25">
      <c r="F1207"/>
    </row>
    <row r="1208" spans="6:6" x14ac:dyDescent="0.25">
      <c r="F1208"/>
    </row>
    <row r="1209" spans="6:6" x14ac:dyDescent="0.25">
      <c r="F1209"/>
    </row>
    <row r="1210" spans="6:6" x14ac:dyDescent="0.25">
      <c r="F1210"/>
    </row>
    <row r="1211" spans="6:6" x14ac:dyDescent="0.25">
      <c r="F1211"/>
    </row>
    <row r="1212" spans="6:6" x14ac:dyDescent="0.25">
      <c r="F1212"/>
    </row>
    <row r="1213" spans="6:6" x14ac:dyDescent="0.25">
      <c r="F1213"/>
    </row>
    <row r="1214" spans="6:6" x14ac:dyDescent="0.25">
      <c r="F1214"/>
    </row>
    <row r="1215" spans="6:6" x14ac:dyDescent="0.25">
      <c r="F1215"/>
    </row>
    <row r="1216" spans="6:6" x14ac:dyDescent="0.25">
      <c r="F1216"/>
    </row>
    <row r="1217" spans="6:6" x14ac:dyDescent="0.25">
      <c r="F1217"/>
    </row>
    <row r="1218" spans="6:6" x14ac:dyDescent="0.25">
      <c r="F1218"/>
    </row>
    <row r="1219" spans="6:6" x14ac:dyDescent="0.25">
      <c r="F1219"/>
    </row>
    <row r="1220" spans="6:6" x14ac:dyDescent="0.25">
      <c r="F1220"/>
    </row>
    <row r="1221" spans="6:6" x14ac:dyDescent="0.25">
      <c r="F1221"/>
    </row>
    <row r="1222" spans="6:6" x14ac:dyDescent="0.25">
      <c r="F1222"/>
    </row>
    <row r="1223" spans="6:6" x14ac:dyDescent="0.25">
      <c r="F1223"/>
    </row>
    <row r="1224" spans="6:6" x14ac:dyDescent="0.25">
      <c r="F1224"/>
    </row>
    <row r="1225" spans="6:6" x14ac:dyDescent="0.25">
      <c r="F1225"/>
    </row>
    <row r="1226" spans="6:6" x14ac:dyDescent="0.25">
      <c r="F1226"/>
    </row>
    <row r="1227" spans="6:6" x14ac:dyDescent="0.25">
      <c r="F1227"/>
    </row>
    <row r="1228" spans="6:6" x14ac:dyDescent="0.25">
      <c r="F1228"/>
    </row>
    <row r="1229" spans="6:6" x14ac:dyDescent="0.25">
      <c r="F1229"/>
    </row>
    <row r="1230" spans="6:6" x14ac:dyDescent="0.25">
      <c r="F1230"/>
    </row>
    <row r="1231" spans="6:6" x14ac:dyDescent="0.25">
      <c r="F1231"/>
    </row>
    <row r="1232" spans="6:6" x14ac:dyDescent="0.25">
      <c r="F1232"/>
    </row>
    <row r="1233" spans="6:6" x14ac:dyDescent="0.25">
      <c r="F1233"/>
    </row>
    <row r="1234" spans="6:6" x14ac:dyDescent="0.25">
      <c r="F1234"/>
    </row>
    <row r="1235" spans="6:6" x14ac:dyDescent="0.25">
      <c r="F1235"/>
    </row>
    <row r="1236" spans="6:6" x14ac:dyDescent="0.25">
      <c r="F1236"/>
    </row>
    <row r="1237" spans="6:6" x14ac:dyDescent="0.25">
      <c r="F1237"/>
    </row>
    <row r="1238" spans="6:6" x14ac:dyDescent="0.25">
      <c r="F1238"/>
    </row>
    <row r="1239" spans="6:6" x14ac:dyDescent="0.25">
      <c r="F1239"/>
    </row>
    <row r="1240" spans="6:6" x14ac:dyDescent="0.25">
      <c r="F1240"/>
    </row>
    <row r="1241" spans="6:6" x14ac:dyDescent="0.25">
      <c r="F1241"/>
    </row>
    <row r="1242" spans="6:6" x14ac:dyDescent="0.25">
      <c r="F1242"/>
    </row>
    <row r="1243" spans="6:6" x14ac:dyDescent="0.25">
      <c r="F1243"/>
    </row>
    <row r="1244" spans="6:6" x14ac:dyDescent="0.25">
      <c r="F1244"/>
    </row>
    <row r="1245" spans="6:6" x14ac:dyDescent="0.25">
      <c r="F1245"/>
    </row>
    <row r="1246" spans="6:6" x14ac:dyDescent="0.25">
      <c r="F1246"/>
    </row>
    <row r="1247" spans="6:6" x14ac:dyDescent="0.25">
      <c r="F1247"/>
    </row>
    <row r="1248" spans="6:6" x14ac:dyDescent="0.25">
      <c r="F1248"/>
    </row>
    <row r="1249" spans="6:6" x14ac:dyDescent="0.25">
      <c r="F1249"/>
    </row>
    <row r="1250" spans="6:6" x14ac:dyDescent="0.25">
      <c r="F1250"/>
    </row>
    <row r="1251" spans="6:6" x14ac:dyDescent="0.25">
      <c r="F1251"/>
    </row>
    <row r="1252" spans="6:6" x14ac:dyDescent="0.25">
      <c r="F1252"/>
    </row>
    <row r="1253" spans="6:6" x14ac:dyDescent="0.25">
      <c r="F1253"/>
    </row>
    <row r="1254" spans="6:6" x14ac:dyDescent="0.25">
      <c r="F1254"/>
    </row>
    <row r="1255" spans="6:6" x14ac:dyDescent="0.25">
      <c r="F1255"/>
    </row>
    <row r="1256" spans="6:6" x14ac:dyDescent="0.25">
      <c r="F1256"/>
    </row>
    <row r="1257" spans="6:6" x14ac:dyDescent="0.25">
      <c r="F1257"/>
    </row>
    <row r="1258" spans="6:6" x14ac:dyDescent="0.25">
      <c r="F1258"/>
    </row>
    <row r="1259" spans="6:6" x14ac:dyDescent="0.25">
      <c r="F1259"/>
    </row>
    <row r="1260" spans="6:6" x14ac:dyDescent="0.25">
      <c r="F1260"/>
    </row>
    <row r="1261" spans="6:6" x14ac:dyDescent="0.25">
      <c r="F1261"/>
    </row>
    <row r="1262" spans="6:6" x14ac:dyDescent="0.25">
      <c r="F1262"/>
    </row>
    <row r="1263" spans="6:6" x14ac:dyDescent="0.25">
      <c r="F1263"/>
    </row>
    <row r="1264" spans="6:6" x14ac:dyDescent="0.25">
      <c r="F1264"/>
    </row>
    <row r="1265" spans="6:6" x14ac:dyDescent="0.25">
      <c r="F1265"/>
    </row>
    <row r="1266" spans="6:6" x14ac:dyDescent="0.25">
      <c r="F1266"/>
    </row>
    <row r="1267" spans="6:6" x14ac:dyDescent="0.25">
      <c r="F1267"/>
    </row>
    <row r="1268" spans="6:6" x14ac:dyDescent="0.25">
      <c r="F1268"/>
    </row>
    <row r="1269" spans="6:6" x14ac:dyDescent="0.25">
      <c r="F1269"/>
    </row>
    <row r="1270" spans="6:6" x14ac:dyDescent="0.25">
      <c r="F1270"/>
    </row>
    <row r="1271" spans="6:6" x14ac:dyDescent="0.25">
      <c r="F1271"/>
    </row>
    <row r="1272" spans="6:6" x14ac:dyDescent="0.25">
      <c r="F1272"/>
    </row>
    <row r="1273" spans="6:6" x14ac:dyDescent="0.25">
      <c r="F1273"/>
    </row>
    <row r="1274" spans="6:6" x14ac:dyDescent="0.25">
      <c r="F1274"/>
    </row>
    <row r="1275" spans="6:6" x14ac:dyDescent="0.25">
      <c r="F1275"/>
    </row>
    <row r="1276" spans="6:6" x14ac:dyDescent="0.25">
      <c r="F1276"/>
    </row>
    <row r="1277" spans="6:6" x14ac:dyDescent="0.25">
      <c r="F1277"/>
    </row>
    <row r="1278" spans="6:6" x14ac:dyDescent="0.25">
      <c r="F1278"/>
    </row>
    <row r="1279" spans="6:6" x14ac:dyDescent="0.25">
      <c r="F1279"/>
    </row>
    <row r="1280" spans="6:6" x14ac:dyDescent="0.25">
      <c r="F1280"/>
    </row>
    <row r="1281" spans="6:6" x14ac:dyDescent="0.25">
      <c r="F1281"/>
    </row>
    <row r="1282" spans="6:6" x14ac:dyDescent="0.25">
      <c r="F1282"/>
    </row>
    <row r="1283" spans="6:6" x14ac:dyDescent="0.25">
      <c r="F1283"/>
    </row>
    <row r="1284" spans="6:6" x14ac:dyDescent="0.25">
      <c r="F1284"/>
    </row>
    <row r="1285" spans="6:6" x14ac:dyDescent="0.25">
      <c r="F1285"/>
    </row>
    <row r="1286" spans="6:6" x14ac:dyDescent="0.25">
      <c r="F1286"/>
    </row>
    <row r="1287" spans="6:6" x14ac:dyDescent="0.25">
      <c r="F1287"/>
    </row>
    <row r="1288" spans="6:6" x14ac:dyDescent="0.25">
      <c r="F1288"/>
    </row>
    <row r="1289" spans="6:6" x14ac:dyDescent="0.25">
      <c r="F1289"/>
    </row>
    <row r="1290" spans="6:6" x14ac:dyDescent="0.25">
      <c r="F1290"/>
    </row>
    <row r="1291" spans="6:6" x14ac:dyDescent="0.25">
      <c r="F1291"/>
    </row>
    <row r="1292" spans="6:6" x14ac:dyDescent="0.25">
      <c r="F1292"/>
    </row>
    <row r="1293" spans="6:6" x14ac:dyDescent="0.25">
      <c r="F1293"/>
    </row>
    <row r="1294" spans="6:6" x14ac:dyDescent="0.25">
      <c r="F1294"/>
    </row>
    <row r="1295" spans="6:6" x14ac:dyDescent="0.25">
      <c r="F1295"/>
    </row>
    <row r="1296" spans="6:6" x14ac:dyDescent="0.25">
      <c r="F1296"/>
    </row>
    <row r="1297" spans="6:6" x14ac:dyDescent="0.25">
      <c r="F1297"/>
    </row>
    <row r="1298" spans="6:6" x14ac:dyDescent="0.25">
      <c r="F1298"/>
    </row>
    <row r="1299" spans="6:6" x14ac:dyDescent="0.25">
      <c r="F1299"/>
    </row>
    <row r="1300" spans="6:6" x14ac:dyDescent="0.25">
      <c r="F1300"/>
    </row>
    <row r="1301" spans="6:6" x14ac:dyDescent="0.25">
      <c r="F1301"/>
    </row>
    <row r="1302" spans="6:6" x14ac:dyDescent="0.25">
      <c r="F1302"/>
    </row>
    <row r="1303" spans="6:6" x14ac:dyDescent="0.25">
      <c r="F1303"/>
    </row>
  </sheetData>
  <autoFilter ref="A3:M654"/>
  <sortState ref="C625:J634">
    <sortCondition ref="J625:J634"/>
  </sortState>
  <mergeCells count="4">
    <mergeCell ref="A1:M1"/>
    <mergeCell ref="A2:F2"/>
    <mergeCell ref="G2:H2"/>
    <mergeCell ref="J2:M2"/>
  </mergeCells>
  <phoneticPr fontId="0" type="noConversion"/>
  <conditionalFormatting sqref="E4:E654">
    <cfRule type="cellIs" dxfId="36"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2" orientation="portrait" horizontalDpi="300" verticalDpi="300" r:id="rId1"/>
  <headerFooter alignWithMargins="0"/>
  <rowBreaks count="8" manualBreakCount="8">
    <brk id="29" max="12" man="1"/>
    <brk id="47" max="12" man="1"/>
    <brk id="110" max="12" man="1"/>
    <brk id="134" max="12" man="1"/>
    <brk id="146" max="12" man="1"/>
    <brk id="205" max="12" man="1"/>
    <brk id="228" max="12" man="1"/>
    <brk id="261" max="1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3"/>
  <sheetViews>
    <sheetView view="pageBreakPreview" zoomScale="90" zoomScaleNormal="100" zoomScaleSheetLayoutView="90" workbookViewId="0">
      <selection sqref="A1:L1"/>
    </sheetView>
  </sheetViews>
  <sheetFormatPr defaultRowHeight="12.75" x14ac:dyDescent="0.2"/>
  <cols>
    <col min="1" max="1" width="6" style="118" customWidth="1"/>
    <col min="2" max="2" width="16.7109375" style="118" hidden="1" customWidth="1"/>
    <col min="3" max="3" width="7" style="118" customWidth="1"/>
    <col min="4" max="4" width="13.5703125" style="119" customWidth="1"/>
    <col min="5" max="5" width="25.85546875" style="118" customWidth="1"/>
    <col min="6" max="6" width="18.42578125" style="3" customWidth="1"/>
    <col min="7" max="10" width="13.28515625" style="3" customWidth="1"/>
    <col min="11" max="11" width="13.28515625" style="120" customWidth="1"/>
    <col min="12" max="12" width="11.8554687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7" customHeight="1" x14ac:dyDescent="0.2">
      <c r="A3" s="565" t="s">
        <v>337</v>
      </c>
      <c r="B3" s="565"/>
      <c r="C3" s="565"/>
      <c r="D3" s="564" t="s">
        <v>519</v>
      </c>
      <c r="E3" s="564"/>
      <c r="F3" s="246" t="s">
        <v>333</v>
      </c>
      <c r="G3" s="560" t="s">
        <v>661</v>
      </c>
      <c r="H3" s="560"/>
      <c r="I3" s="560"/>
      <c r="J3" s="276"/>
      <c r="K3" s="560"/>
      <c r="L3" s="560"/>
    </row>
    <row r="4" spans="1:13" s="4" customFormat="1" ht="17.25" customHeight="1" x14ac:dyDescent="0.2">
      <c r="A4" s="569" t="s">
        <v>338</v>
      </c>
      <c r="B4" s="569"/>
      <c r="C4" s="569"/>
      <c r="D4" s="561" t="s">
        <v>659</v>
      </c>
      <c r="E4" s="561"/>
      <c r="F4" s="124"/>
      <c r="G4" s="123"/>
      <c r="H4" s="569" t="s">
        <v>336</v>
      </c>
      <c r="I4" s="569"/>
      <c r="J4" s="571">
        <v>42032</v>
      </c>
      <c r="K4" s="571"/>
      <c r="L4" s="291">
        <v>0.44791666666666669</v>
      </c>
    </row>
    <row r="5" spans="1:13" ht="1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24.75" customHeight="1" x14ac:dyDescent="0.2">
      <c r="A7" s="572"/>
      <c r="B7" s="572"/>
      <c r="C7" s="568"/>
      <c r="D7" s="568"/>
      <c r="E7" s="572"/>
      <c r="F7" s="572"/>
      <c r="G7" s="247">
        <v>1</v>
      </c>
      <c r="H7" s="247">
        <v>2</v>
      </c>
      <c r="I7" s="247">
        <v>3</v>
      </c>
      <c r="J7" s="247">
        <v>4</v>
      </c>
      <c r="K7" s="595"/>
      <c r="L7" s="595"/>
    </row>
    <row r="8" spans="1:13" s="111" customFormat="1" ht="42" customHeight="1" thickBot="1" x14ac:dyDescent="0.25">
      <c r="A8" s="360">
        <v>1</v>
      </c>
      <c r="B8" s="361" t="s">
        <v>545</v>
      </c>
      <c r="C8" s="362">
        <v>498</v>
      </c>
      <c r="D8" s="363">
        <v>36992</v>
      </c>
      <c r="E8" s="364" t="s">
        <v>1117</v>
      </c>
      <c r="F8" s="364" t="s">
        <v>897</v>
      </c>
      <c r="G8" s="365">
        <v>482</v>
      </c>
      <c r="H8" s="365">
        <v>461</v>
      </c>
      <c r="I8" s="365">
        <v>454</v>
      </c>
      <c r="J8" s="366">
        <v>472</v>
      </c>
      <c r="K8" s="367">
        <v>482</v>
      </c>
      <c r="L8" s="368"/>
    </row>
    <row r="9" spans="1:13" s="111" customFormat="1" ht="42" customHeight="1" x14ac:dyDescent="0.2">
      <c r="A9" s="351">
        <v>2</v>
      </c>
      <c r="B9" s="352" t="s">
        <v>563</v>
      </c>
      <c r="C9" s="353">
        <v>624</v>
      </c>
      <c r="D9" s="354">
        <v>36747</v>
      </c>
      <c r="E9" s="355" t="s">
        <v>800</v>
      </c>
      <c r="F9" s="355" t="s">
        <v>801</v>
      </c>
      <c r="G9" s="356">
        <v>435</v>
      </c>
      <c r="H9" s="356">
        <v>426</v>
      </c>
      <c r="I9" s="356">
        <v>445</v>
      </c>
      <c r="J9" s="357">
        <v>460</v>
      </c>
      <c r="K9" s="358">
        <v>460</v>
      </c>
      <c r="L9" s="359"/>
    </row>
    <row r="10" spans="1:13" s="111" customFormat="1" ht="42" customHeight="1" x14ac:dyDescent="0.2">
      <c r="A10" s="126">
        <v>3</v>
      </c>
      <c r="B10" s="127" t="s">
        <v>562</v>
      </c>
      <c r="C10" s="128">
        <v>494</v>
      </c>
      <c r="D10" s="129">
        <v>36536</v>
      </c>
      <c r="E10" s="245" t="s">
        <v>1116</v>
      </c>
      <c r="F10" s="245" t="s">
        <v>897</v>
      </c>
      <c r="G10" s="224">
        <v>456</v>
      </c>
      <c r="H10" s="224" t="s">
        <v>1485</v>
      </c>
      <c r="I10" s="224">
        <v>446</v>
      </c>
      <c r="J10" s="350">
        <v>456</v>
      </c>
      <c r="K10" s="293">
        <v>456</v>
      </c>
      <c r="L10" s="130"/>
    </row>
    <row r="11" spans="1:13" s="111" customFormat="1" ht="42" customHeight="1" x14ac:dyDescent="0.2">
      <c r="A11" s="126">
        <v>4</v>
      </c>
      <c r="B11" s="127" t="s">
        <v>561</v>
      </c>
      <c r="C11" s="128">
        <v>264</v>
      </c>
      <c r="D11" s="129">
        <v>36996</v>
      </c>
      <c r="E11" s="245" t="s">
        <v>1113</v>
      </c>
      <c r="F11" s="245" t="s">
        <v>854</v>
      </c>
      <c r="G11" s="224">
        <v>440</v>
      </c>
      <c r="H11" s="224">
        <v>423</v>
      </c>
      <c r="I11" s="224">
        <v>442</v>
      </c>
      <c r="J11" s="350">
        <v>445</v>
      </c>
      <c r="K11" s="293">
        <v>445</v>
      </c>
      <c r="L11" s="130"/>
    </row>
    <row r="12" spans="1:13" s="111" customFormat="1" ht="42" customHeight="1" x14ac:dyDescent="0.2">
      <c r="A12" s="126">
        <v>5</v>
      </c>
      <c r="B12" s="127" t="s">
        <v>560</v>
      </c>
      <c r="C12" s="128">
        <v>634</v>
      </c>
      <c r="D12" s="129">
        <v>36987</v>
      </c>
      <c r="E12" s="245" t="s">
        <v>1119</v>
      </c>
      <c r="F12" s="245" t="s">
        <v>801</v>
      </c>
      <c r="G12" s="224">
        <v>442</v>
      </c>
      <c r="H12" s="224">
        <v>438</v>
      </c>
      <c r="I12" s="224">
        <v>248</v>
      </c>
      <c r="J12" s="350" t="s">
        <v>1485</v>
      </c>
      <c r="K12" s="293">
        <v>442</v>
      </c>
      <c r="L12" s="130"/>
      <c r="M12" s="112"/>
    </row>
    <row r="13" spans="1:13" s="111" customFormat="1" ht="42" customHeight="1" x14ac:dyDescent="0.2">
      <c r="A13" s="126">
        <v>6</v>
      </c>
      <c r="B13" s="127" t="s">
        <v>559</v>
      </c>
      <c r="C13" s="128">
        <v>82</v>
      </c>
      <c r="D13" s="129">
        <v>36526</v>
      </c>
      <c r="E13" s="245" t="s">
        <v>1106</v>
      </c>
      <c r="F13" s="245" t="s">
        <v>751</v>
      </c>
      <c r="G13" s="224">
        <v>440</v>
      </c>
      <c r="H13" s="224" t="s">
        <v>1485</v>
      </c>
      <c r="I13" s="224">
        <v>294</v>
      </c>
      <c r="J13" s="350">
        <v>433</v>
      </c>
      <c r="K13" s="293">
        <v>440</v>
      </c>
      <c r="L13" s="130"/>
    </row>
    <row r="14" spans="1:13" s="111" customFormat="1" ht="42" customHeight="1" x14ac:dyDescent="0.2">
      <c r="A14" s="126">
        <v>7</v>
      </c>
      <c r="B14" s="127" t="s">
        <v>558</v>
      </c>
      <c r="C14" s="128">
        <v>8</v>
      </c>
      <c r="D14" s="129">
        <v>36973</v>
      </c>
      <c r="E14" s="245" t="s">
        <v>825</v>
      </c>
      <c r="F14" s="245" t="s">
        <v>745</v>
      </c>
      <c r="G14" s="224">
        <v>433</v>
      </c>
      <c r="H14" s="224">
        <v>408</v>
      </c>
      <c r="I14" s="224">
        <v>422</v>
      </c>
      <c r="J14" s="350">
        <v>413</v>
      </c>
      <c r="K14" s="293">
        <v>433</v>
      </c>
      <c r="L14" s="130"/>
    </row>
    <row r="15" spans="1:13" s="111" customFormat="1" ht="42" customHeight="1" x14ac:dyDescent="0.2">
      <c r="A15" s="126">
        <v>8</v>
      </c>
      <c r="B15" s="127" t="s">
        <v>557</v>
      </c>
      <c r="C15" s="128">
        <v>100</v>
      </c>
      <c r="D15" s="129">
        <v>37257</v>
      </c>
      <c r="E15" s="245" t="s">
        <v>1108</v>
      </c>
      <c r="F15" s="245" t="s">
        <v>723</v>
      </c>
      <c r="G15" s="224">
        <v>396</v>
      </c>
      <c r="H15" s="224">
        <v>411</v>
      </c>
      <c r="I15" s="224">
        <v>413</v>
      </c>
      <c r="J15" s="350" t="s">
        <v>1485</v>
      </c>
      <c r="K15" s="293">
        <v>413</v>
      </c>
      <c r="L15" s="130"/>
    </row>
    <row r="16" spans="1:13" s="111" customFormat="1" ht="42" customHeight="1" x14ac:dyDescent="0.2">
      <c r="A16" s="126">
        <v>9</v>
      </c>
      <c r="B16" s="127" t="s">
        <v>556</v>
      </c>
      <c r="C16" s="128">
        <v>138</v>
      </c>
      <c r="D16" s="129">
        <v>36986</v>
      </c>
      <c r="E16" s="245" t="s">
        <v>942</v>
      </c>
      <c r="F16" s="245" t="s">
        <v>732</v>
      </c>
      <c r="G16" s="224">
        <v>413</v>
      </c>
      <c r="H16" s="224">
        <v>403</v>
      </c>
      <c r="I16" s="224">
        <v>399</v>
      </c>
      <c r="J16" s="350" t="s">
        <v>513</v>
      </c>
      <c r="K16" s="293">
        <v>413</v>
      </c>
      <c r="L16" s="130"/>
    </row>
    <row r="17" spans="1:13" s="111" customFormat="1" ht="42" customHeight="1" x14ac:dyDescent="0.2">
      <c r="A17" s="126">
        <v>10</v>
      </c>
      <c r="B17" s="127" t="s">
        <v>555</v>
      </c>
      <c r="C17" s="128">
        <v>433</v>
      </c>
      <c r="D17" s="129">
        <v>37299</v>
      </c>
      <c r="E17" s="245" t="s">
        <v>893</v>
      </c>
      <c r="F17" s="245" t="s">
        <v>888</v>
      </c>
      <c r="G17" s="224" t="s">
        <v>1485</v>
      </c>
      <c r="H17" s="224">
        <v>399</v>
      </c>
      <c r="I17" s="224">
        <v>410</v>
      </c>
      <c r="J17" s="350">
        <v>399</v>
      </c>
      <c r="K17" s="293">
        <v>410</v>
      </c>
      <c r="L17" s="130"/>
    </row>
    <row r="18" spans="1:13" s="111" customFormat="1" ht="42" customHeight="1" x14ac:dyDescent="0.2">
      <c r="A18" s="126">
        <v>11</v>
      </c>
      <c r="B18" s="127" t="s">
        <v>554</v>
      </c>
      <c r="C18" s="128">
        <v>144</v>
      </c>
      <c r="D18" s="129">
        <v>37094</v>
      </c>
      <c r="E18" s="245" t="s">
        <v>1109</v>
      </c>
      <c r="F18" s="245" t="s">
        <v>732</v>
      </c>
      <c r="G18" s="224">
        <v>408</v>
      </c>
      <c r="H18" s="224">
        <v>387</v>
      </c>
      <c r="I18" s="224">
        <v>393</v>
      </c>
      <c r="J18" s="350">
        <v>389</v>
      </c>
      <c r="K18" s="293">
        <v>408</v>
      </c>
      <c r="L18" s="130"/>
    </row>
    <row r="19" spans="1:13" s="111" customFormat="1" ht="42" customHeight="1" x14ac:dyDescent="0.2">
      <c r="A19" s="126">
        <v>12</v>
      </c>
      <c r="B19" s="127" t="s">
        <v>553</v>
      </c>
      <c r="C19" s="128">
        <v>577</v>
      </c>
      <c r="D19" s="129">
        <v>37135</v>
      </c>
      <c r="E19" s="245" t="s">
        <v>793</v>
      </c>
      <c r="F19" s="245" t="s">
        <v>794</v>
      </c>
      <c r="G19" s="224" t="s">
        <v>1485</v>
      </c>
      <c r="H19" s="224">
        <v>406</v>
      </c>
      <c r="I19" s="224">
        <v>384</v>
      </c>
      <c r="J19" s="350">
        <v>373</v>
      </c>
      <c r="K19" s="293">
        <v>406</v>
      </c>
      <c r="L19" s="130"/>
      <c r="M19" s="112"/>
    </row>
    <row r="20" spans="1:13" s="111" customFormat="1" ht="42" customHeight="1" x14ac:dyDescent="0.2">
      <c r="A20" s="126">
        <v>13</v>
      </c>
      <c r="B20" s="127" t="s">
        <v>552</v>
      </c>
      <c r="C20" s="128">
        <v>584</v>
      </c>
      <c r="D20" s="129">
        <v>37062</v>
      </c>
      <c r="E20" s="245" t="s">
        <v>957</v>
      </c>
      <c r="F20" s="245" t="s">
        <v>794</v>
      </c>
      <c r="G20" s="224">
        <v>387</v>
      </c>
      <c r="H20" s="224">
        <v>385</v>
      </c>
      <c r="I20" s="224">
        <v>378</v>
      </c>
      <c r="J20" s="350">
        <v>398</v>
      </c>
      <c r="K20" s="293">
        <v>398</v>
      </c>
      <c r="L20" s="130"/>
    </row>
    <row r="21" spans="1:13" s="111" customFormat="1" ht="42" customHeight="1" x14ac:dyDescent="0.2">
      <c r="A21" s="126">
        <v>14</v>
      </c>
      <c r="B21" s="127" t="s">
        <v>551</v>
      </c>
      <c r="C21" s="128">
        <v>73</v>
      </c>
      <c r="D21" s="129">
        <v>36801</v>
      </c>
      <c r="E21" s="245" t="s">
        <v>831</v>
      </c>
      <c r="F21" s="245" t="s">
        <v>830</v>
      </c>
      <c r="G21" s="224">
        <v>356</v>
      </c>
      <c r="H21" s="224">
        <v>344</v>
      </c>
      <c r="I21" s="224">
        <v>332</v>
      </c>
      <c r="J21" s="350">
        <v>342</v>
      </c>
      <c r="K21" s="293">
        <v>356</v>
      </c>
      <c r="L21" s="130"/>
    </row>
    <row r="22" spans="1:13" s="111" customFormat="1" ht="42" customHeight="1" x14ac:dyDescent="0.2">
      <c r="A22" s="126">
        <v>15</v>
      </c>
      <c r="B22" s="127" t="s">
        <v>550</v>
      </c>
      <c r="C22" s="128">
        <v>380</v>
      </c>
      <c r="D22" s="129">
        <v>36711</v>
      </c>
      <c r="E22" s="245" t="s">
        <v>876</v>
      </c>
      <c r="F22" s="245" t="s">
        <v>271</v>
      </c>
      <c r="G22" s="224" t="s">
        <v>513</v>
      </c>
      <c r="H22" s="224" t="s">
        <v>1485</v>
      </c>
      <c r="I22" s="224">
        <v>205</v>
      </c>
      <c r="J22" s="350">
        <v>352</v>
      </c>
      <c r="K22" s="293">
        <v>352</v>
      </c>
      <c r="L22" s="130"/>
    </row>
    <row r="23" spans="1:13" s="111" customFormat="1" ht="42" customHeight="1" x14ac:dyDescent="0.2">
      <c r="A23" s="126">
        <v>16</v>
      </c>
      <c r="B23" s="127" t="s">
        <v>549</v>
      </c>
      <c r="C23" s="128">
        <v>145</v>
      </c>
      <c r="D23" s="129">
        <v>37333</v>
      </c>
      <c r="E23" s="245" t="s">
        <v>1110</v>
      </c>
      <c r="F23" s="245" t="s">
        <v>732</v>
      </c>
      <c r="G23" s="224">
        <v>318</v>
      </c>
      <c r="H23" s="224">
        <v>341</v>
      </c>
      <c r="I23" s="224">
        <v>339</v>
      </c>
      <c r="J23" s="350" t="s">
        <v>1485</v>
      </c>
      <c r="K23" s="293">
        <v>341</v>
      </c>
      <c r="L23" s="130"/>
    </row>
    <row r="24" spans="1:13" s="111" customFormat="1" ht="42" customHeight="1" x14ac:dyDescent="0.2">
      <c r="A24" s="126">
        <v>17</v>
      </c>
      <c r="B24" s="127" t="s">
        <v>548</v>
      </c>
      <c r="C24" s="128">
        <v>121</v>
      </c>
      <c r="D24" s="129">
        <v>37337</v>
      </c>
      <c r="E24" s="245" t="s">
        <v>838</v>
      </c>
      <c r="F24" s="245" t="s">
        <v>727</v>
      </c>
      <c r="G24" s="224">
        <v>297</v>
      </c>
      <c r="H24" s="224">
        <v>326</v>
      </c>
      <c r="I24" s="224" t="s">
        <v>1485</v>
      </c>
      <c r="J24" s="350">
        <v>337</v>
      </c>
      <c r="K24" s="293">
        <v>337</v>
      </c>
      <c r="L24" s="130"/>
    </row>
    <row r="25" spans="1:13" s="111" customFormat="1" ht="42" customHeight="1" x14ac:dyDescent="0.2">
      <c r="A25" s="126">
        <v>18</v>
      </c>
      <c r="B25" s="127" t="s">
        <v>547</v>
      </c>
      <c r="C25" s="128">
        <v>330</v>
      </c>
      <c r="D25" s="129">
        <v>36953</v>
      </c>
      <c r="E25" s="245" t="s">
        <v>1114</v>
      </c>
      <c r="F25" s="245" t="s">
        <v>271</v>
      </c>
      <c r="G25" s="224" t="s">
        <v>513</v>
      </c>
      <c r="H25" s="224" t="s">
        <v>1485</v>
      </c>
      <c r="I25" s="224">
        <v>331</v>
      </c>
      <c r="J25" s="350">
        <v>325</v>
      </c>
      <c r="K25" s="293">
        <v>331</v>
      </c>
      <c r="L25" s="130"/>
    </row>
    <row r="26" spans="1:13" s="111" customFormat="1" ht="42" customHeight="1" x14ac:dyDescent="0.2">
      <c r="A26" s="126">
        <v>19</v>
      </c>
      <c r="B26" s="127" t="s">
        <v>546</v>
      </c>
      <c r="C26" s="128">
        <v>635</v>
      </c>
      <c r="D26" s="129">
        <v>37022</v>
      </c>
      <c r="E26" s="245" t="s">
        <v>909</v>
      </c>
      <c r="F26" s="245" t="s">
        <v>801</v>
      </c>
      <c r="G26" s="224" t="s">
        <v>1485</v>
      </c>
      <c r="H26" s="224">
        <v>295</v>
      </c>
      <c r="I26" s="224" t="s">
        <v>1485</v>
      </c>
      <c r="J26" s="350" t="s">
        <v>1485</v>
      </c>
      <c r="K26" s="293">
        <v>295</v>
      </c>
      <c r="L26" s="130"/>
      <c r="M26" s="112"/>
    </row>
    <row r="27" spans="1:13" s="111" customFormat="1" ht="42" customHeight="1" x14ac:dyDescent="0.2">
      <c r="A27" s="126" t="s">
        <v>513</v>
      </c>
      <c r="B27" s="127" t="s">
        <v>564</v>
      </c>
      <c r="C27" s="128">
        <v>693</v>
      </c>
      <c r="D27" s="129">
        <v>37263</v>
      </c>
      <c r="E27" s="245" t="s">
        <v>917</v>
      </c>
      <c r="F27" s="245" t="s">
        <v>915</v>
      </c>
      <c r="G27" s="224"/>
      <c r="H27" s="224"/>
      <c r="I27" s="224"/>
      <c r="J27" s="350"/>
      <c r="K27" s="293" t="s">
        <v>1478</v>
      </c>
      <c r="L27" s="130"/>
    </row>
    <row r="28" spans="1:13" s="111" customFormat="1" ht="42" customHeight="1" x14ac:dyDescent="0.2">
      <c r="A28" s="126" t="s">
        <v>513</v>
      </c>
      <c r="B28" s="127" t="s">
        <v>565</v>
      </c>
      <c r="C28" s="128">
        <v>376</v>
      </c>
      <c r="D28" s="129">
        <v>37026</v>
      </c>
      <c r="E28" s="245" t="s">
        <v>1129</v>
      </c>
      <c r="F28" s="245" t="s">
        <v>271</v>
      </c>
      <c r="G28" s="224"/>
      <c r="H28" s="224"/>
      <c r="I28" s="224"/>
      <c r="J28" s="350"/>
      <c r="K28" s="293" t="s">
        <v>1478</v>
      </c>
      <c r="L28" s="130"/>
    </row>
    <row r="29" spans="1:13" s="111" customFormat="1" ht="42" customHeight="1" x14ac:dyDescent="0.2">
      <c r="A29" s="126"/>
      <c r="B29" s="127" t="s">
        <v>566</v>
      </c>
      <c r="C29" s="128" t="s">
        <v>1519</v>
      </c>
      <c r="D29" s="129" t="s">
        <v>1519</v>
      </c>
      <c r="E29" s="245" t="s">
        <v>1519</v>
      </c>
      <c r="F29" s="245" t="s">
        <v>1519</v>
      </c>
      <c r="G29" s="224"/>
      <c r="H29" s="224"/>
      <c r="I29" s="224"/>
      <c r="J29" s="243"/>
      <c r="K29" s="293">
        <v>0</v>
      </c>
      <c r="L29" s="130"/>
    </row>
    <row r="30" spans="1:13" s="111" customFormat="1" ht="42" customHeight="1" x14ac:dyDescent="0.2">
      <c r="A30" s="126"/>
      <c r="B30" s="127" t="s">
        <v>567</v>
      </c>
      <c r="C30" s="128" t="s">
        <v>1519</v>
      </c>
      <c r="D30" s="129" t="s">
        <v>1519</v>
      </c>
      <c r="E30" s="245" t="s">
        <v>1519</v>
      </c>
      <c r="F30" s="245" t="s">
        <v>1519</v>
      </c>
      <c r="G30" s="224"/>
      <c r="H30" s="224"/>
      <c r="I30" s="224"/>
      <c r="J30" s="243"/>
      <c r="K30" s="293">
        <v>0</v>
      </c>
      <c r="L30" s="130"/>
    </row>
    <row r="31" spans="1:13" s="111" customFormat="1" ht="42" customHeight="1" x14ac:dyDescent="0.2">
      <c r="A31" s="126"/>
      <c r="B31" s="127" t="s">
        <v>568</v>
      </c>
      <c r="C31" s="128" t="s">
        <v>1519</v>
      </c>
      <c r="D31" s="129" t="s">
        <v>1519</v>
      </c>
      <c r="E31" s="245" t="s">
        <v>1519</v>
      </c>
      <c r="F31" s="245" t="s">
        <v>1519</v>
      </c>
      <c r="G31" s="224"/>
      <c r="H31" s="224"/>
      <c r="I31" s="224"/>
      <c r="J31" s="243"/>
      <c r="K31" s="293">
        <v>0</v>
      </c>
      <c r="L31" s="130"/>
    </row>
    <row r="32" spans="1:13" s="115" customFormat="1" ht="9" customHeight="1" x14ac:dyDescent="0.2">
      <c r="A32" s="113"/>
      <c r="B32" s="113"/>
      <c r="C32" s="113"/>
      <c r="D32" s="114"/>
      <c r="E32" s="113"/>
      <c r="K32" s="116"/>
      <c r="L32" s="113"/>
    </row>
    <row r="33" spans="1:12" s="115" customFormat="1" ht="25.5" customHeight="1" x14ac:dyDescent="0.2">
      <c r="A33" s="566" t="s">
        <v>4</v>
      </c>
      <c r="B33" s="566"/>
      <c r="C33" s="566"/>
      <c r="D33" s="566"/>
      <c r="E33" s="117" t="s">
        <v>0</v>
      </c>
      <c r="F33" s="117" t="s">
        <v>1</v>
      </c>
      <c r="G33" s="567" t="s">
        <v>2</v>
      </c>
      <c r="H33" s="567"/>
      <c r="I33" s="567"/>
      <c r="J33" s="567"/>
      <c r="K33" s="567" t="s">
        <v>3</v>
      </c>
      <c r="L33" s="567"/>
    </row>
  </sheetData>
  <sortState ref="A15:J16">
    <sortCondition ref="A15"/>
  </sortState>
  <mergeCells count="23">
    <mergeCell ref="K6:K7"/>
    <mergeCell ref="L6:L7"/>
    <mergeCell ref="K33:L33"/>
    <mergeCell ref="G6:J6"/>
    <mergeCell ref="A1:L1"/>
    <mergeCell ref="A2:L2"/>
    <mergeCell ref="A3:C3"/>
    <mergeCell ref="D3:E3"/>
    <mergeCell ref="K3:L3"/>
    <mergeCell ref="G3:I3"/>
    <mergeCell ref="A4:C4"/>
    <mergeCell ref="D4:E4"/>
    <mergeCell ref="J4:K4"/>
    <mergeCell ref="H4:I4"/>
    <mergeCell ref="K5:L5"/>
    <mergeCell ref="D6:D7"/>
    <mergeCell ref="A33:D33"/>
    <mergeCell ref="G33:J33"/>
    <mergeCell ref="E6:E7"/>
    <mergeCell ref="F6:F7"/>
    <mergeCell ref="A6:A7"/>
    <mergeCell ref="B6:B7"/>
    <mergeCell ref="C6:C7"/>
  </mergeCells>
  <conditionalFormatting sqref="K8:K31">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3"/>
  <sheetViews>
    <sheetView view="pageBreakPreview" zoomScale="90" zoomScaleNormal="100" zoomScaleSheetLayoutView="90" workbookViewId="0">
      <selection sqref="A1:L1"/>
    </sheetView>
  </sheetViews>
  <sheetFormatPr defaultRowHeight="12.75" x14ac:dyDescent="0.2"/>
  <cols>
    <col min="1" max="1" width="6" style="118" customWidth="1"/>
    <col min="2" max="2" width="16.7109375" style="118" hidden="1" customWidth="1"/>
    <col min="3" max="3" width="7" style="118" customWidth="1"/>
    <col min="4" max="4" width="13.5703125" style="119" customWidth="1"/>
    <col min="5" max="5" width="27.7109375" style="118" bestFit="1" customWidth="1"/>
    <col min="6" max="6" width="18.42578125" style="3" customWidth="1"/>
    <col min="7" max="10" width="13.28515625" style="3" customWidth="1"/>
    <col min="11" max="11" width="13.28515625" style="120" customWidth="1"/>
    <col min="12" max="12" width="11.85546875" style="118"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7" customHeight="1" x14ac:dyDescent="0.2">
      <c r="A3" s="565" t="s">
        <v>337</v>
      </c>
      <c r="B3" s="565"/>
      <c r="C3" s="565"/>
      <c r="D3" s="564" t="s">
        <v>1341</v>
      </c>
      <c r="E3" s="564"/>
      <c r="F3" s="246" t="s">
        <v>333</v>
      </c>
      <c r="G3" s="560" t="s">
        <v>661</v>
      </c>
      <c r="H3" s="560"/>
      <c r="I3" s="560"/>
      <c r="J3" s="276"/>
      <c r="K3" s="560"/>
      <c r="L3" s="560"/>
    </row>
    <row r="4" spans="1:13" s="4" customFormat="1" ht="17.25" customHeight="1" x14ac:dyDescent="0.2">
      <c r="A4" s="569" t="s">
        <v>338</v>
      </c>
      <c r="B4" s="569"/>
      <c r="C4" s="569"/>
      <c r="D4" s="561" t="s">
        <v>659</v>
      </c>
      <c r="E4" s="561"/>
      <c r="F4" s="124"/>
      <c r="G4" s="123"/>
      <c r="H4" s="569" t="s">
        <v>336</v>
      </c>
      <c r="I4" s="569"/>
      <c r="J4" s="571">
        <v>42032</v>
      </c>
      <c r="K4" s="571"/>
      <c r="L4" s="291">
        <v>0.375</v>
      </c>
    </row>
    <row r="5" spans="1:13" ht="1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24.75" customHeight="1" x14ac:dyDescent="0.2">
      <c r="A7" s="572"/>
      <c r="B7" s="572"/>
      <c r="C7" s="568"/>
      <c r="D7" s="568"/>
      <c r="E7" s="572"/>
      <c r="F7" s="572"/>
      <c r="G7" s="325">
        <v>1</v>
      </c>
      <c r="H7" s="325">
        <v>2</v>
      </c>
      <c r="I7" s="325">
        <v>3</v>
      </c>
      <c r="J7" s="325">
        <v>4</v>
      </c>
      <c r="K7" s="595"/>
      <c r="L7" s="595"/>
    </row>
    <row r="8" spans="1:13" s="111" customFormat="1" ht="42" customHeight="1" x14ac:dyDescent="0.2">
      <c r="A8" s="126">
        <v>1</v>
      </c>
      <c r="B8" s="127" t="s">
        <v>1342</v>
      </c>
      <c r="C8" s="128">
        <v>337</v>
      </c>
      <c r="D8" s="129">
        <v>37095</v>
      </c>
      <c r="E8" s="245" t="s">
        <v>862</v>
      </c>
      <c r="F8" s="245" t="s">
        <v>271</v>
      </c>
      <c r="G8" s="224" t="s">
        <v>1485</v>
      </c>
      <c r="H8" s="224">
        <v>453</v>
      </c>
      <c r="I8" s="224">
        <v>474</v>
      </c>
      <c r="J8" s="350">
        <v>480</v>
      </c>
      <c r="K8" s="293">
        <v>480</v>
      </c>
      <c r="L8" s="130"/>
    </row>
    <row r="9" spans="1:13" s="111" customFormat="1" ht="42" customHeight="1" thickBot="1" x14ac:dyDescent="0.25">
      <c r="A9" s="360">
        <v>2</v>
      </c>
      <c r="B9" s="361" t="s">
        <v>1343</v>
      </c>
      <c r="C9" s="362">
        <v>649</v>
      </c>
      <c r="D9" s="363">
        <v>37150</v>
      </c>
      <c r="E9" s="364" t="s">
        <v>1122</v>
      </c>
      <c r="F9" s="364" t="s">
        <v>911</v>
      </c>
      <c r="G9" s="365">
        <v>471</v>
      </c>
      <c r="H9" s="365">
        <v>477</v>
      </c>
      <c r="I9" s="365">
        <v>475</v>
      </c>
      <c r="J9" s="366">
        <v>460</v>
      </c>
      <c r="K9" s="367">
        <v>477</v>
      </c>
      <c r="L9" s="368"/>
    </row>
    <row r="10" spans="1:13" s="111" customFormat="1" ht="42" customHeight="1" x14ac:dyDescent="0.2">
      <c r="A10" s="351">
        <v>3</v>
      </c>
      <c r="B10" s="352" t="s">
        <v>1344</v>
      </c>
      <c r="C10" s="353">
        <v>642</v>
      </c>
      <c r="D10" s="354">
        <v>36678</v>
      </c>
      <c r="E10" s="355" t="s">
        <v>1120</v>
      </c>
      <c r="F10" s="355" t="s">
        <v>911</v>
      </c>
      <c r="G10" s="356">
        <v>426</v>
      </c>
      <c r="H10" s="356" t="s">
        <v>1485</v>
      </c>
      <c r="I10" s="356">
        <v>455</v>
      </c>
      <c r="J10" s="357">
        <v>448</v>
      </c>
      <c r="K10" s="358">
        <v>455</v>
      </c>
      <c r="L10" s="359"/>
    </row>
    <row r="11" spans="1:13" s="111" customFormat="1" ht="42" customHeight="1" x14ac:dyDescent="0.2">
      <c r="A11" s="126">
        <v>4</v>
      </c>
      <c r="B11" s="127" t="s">
        <v>1345</v>
      </c>
      <c r="C11" s="128">
        <v>648</v>
      </c>
      <c r="D11" s="129">
        <v>37371</v>
      </c>
      <c r="E11" s="245" t="s">
        <v>1121</v>
      </c>
      <c r="F11" s="245" t="s">
        <v>911</v>
      </c>
      <c r="G11" s="224">
        <v>430</v>
      </c>
      <c r="H11" s="224">
        <v>440</v>
      </c>
      <c r="I11" s="224">
        <v>451</v>
      </c>
      <c r="J11" s="350" t="s">
        <v>1485</v>
      </c>
      <c r="K11" s="293">
        <v>451</v>
      </c>
      <c r="L11" s="130"/>
    </row>
    <row r="12" spans="1:13" s="111" customFormat="1" ht="42" customHeight="1" x14ac:dyDescent="0.2">
      <c r="A12" s="126">
        <v>5</v>
      </c>
      <c r="B12" s="127" t="s">
        <v>1346</v>
      </c>
      <c r="C12" s="128">
        <v>505</v>
      </c>
      <c r="D12" s="129">
        <v>37359</v>
      </c>
      <c r="E12" s="245" t="s">
        <v>1118</v>
      </c>
      <c r="F12" s="245" t="s">
        <v>786</v>
      </c>
      <c r="G12" s="224">
        <v>428</v>
      </c>
      <c r="H12" s="224">
        <v>450</v>
      </c>
      <c r="I12" s="224">
        <v>447</v>
      </c>
      <c r="J12" s="350">
        <v>407</v>
      </c>
      <c r="K12" s="293">
        <v>450</v>
      </c>
      <c r="L12" s="130"/>
      <c r="M12" s="112"/>
    </row>
    <row r="13" spans="1:13" s="111" customFormat="1" ht="42" customHeight="1" x14ac:dyDescent="0.2">
      <c r="A13" s="126">
        <v>6</v>
      </c>
      <c r="B13" s="127" t="s">
        <v>1347</v>
      </c>
      <c r="C13" s="128">
        <v>431</v>
      </c>
      <c r="D13" s="129">
        <v>37021</v>
      </c>
      <c r="E13" s="245" t="s">
        <v>892</v>
      </c>
      <c r="F13" s="245" t="s">
        <v>888</v>
      </c>
      <c r="G13" s="224">
        <v>405</v>
      </c>
      <c r="H13" s="224">
        <v>422</v>
      </c>
      <c r="I13" s="224">
        <v>420</v>
      </c>
      <c r="J13" s="350">
        <v>431</v>
      </c>
      <c r="K13" s="293">
        <v>431</v>
      </c>
      <c r="L13" s="130"/>
    </row>
    <row r="14" spans="1:13" s="111" customFormat="1" ht="42" customHeight="1" x14ac:dyDescent="0.2">
      <c r="A14" s="126">
        <v>7</v>
      </c>
      <c r="B14" s="127" t="s">
        <v>1348</v>
      </c>
      <c r="C14" s="128">
        <v>200</v>
      </c>
      <c r="D14" s="129">
        <v>37732</v>
      </c>
      <c r="E14" s="245" t="s">
        <v>847</v>
      </c>
      <c r="F14" s="245" t="s">
        <v>758</v>
      </c>
      <c r="G14" s="224">
        <v>378</v>
      </c>
      <c r="H14" s="224">
        <v>392</v>
      </c>
      <c r="I14" s="224">
        <v>385</v>
      </c>
      <c r="J14" s="350">
        <v>413</v>
      </c>
      <c r="K14" s="293">
        <v>413</v>
      </c>
      <c r="L14" s="130"/>
    </row>
    <row r="15" spans="1:13" s="111" customFormat="1" ht="42" customHeight="1" x14ac:dyDescent="0.2">
      <c r="A15" s="126">
        <v>8</v>
      </c>
      <c r="B15" s="127" t="s">
        <v>1349</v>
      </c>
      <c r="C15" s="128">
        <v>263</v>
      </c>
      <c r="D15" s="129">
        <v>37855</v>
      </c>
      <c r="E15" s="245" t="s">
        <v>853</v>
      </c>
      <c r="F15" s="245" t="s">
        <v>854</v>
      </c>
      <c r="G15" s="224">
        <v>385</v>
      </c>
      <c r="H15" s="224">
        <v>380</v>
      </c>
      <c r="I15" s="224">
        <v>399</v>
      </c>
      <c r="J15" s="350">
        <v>326</v>
      </c>
      <c r="K15" s="293">
        <v>399</v>
      </c>
      <c r="L15" s="130"/>
    </row>
    <row r="16" spans="1:13" s="111" customFormat="1" ht="42" customHeight="1" x14ac:dyDescent="0.2">
      <c r="A16" s="126">
        <v>9</v>
      </c>
      <c r="B16" s="127" t="s">
        <v>1350</v>
      </c>
      <c r="C16" s="128">
        <v>487</v>
      </c>
      <c r="D16" s="129">
        <v>37036</v>
      </c>
      <c r="E16" s="245" t="s">
        <v>955</v>
      </c>
      <c r="F16" s="245" t="s">
        <v>954</v>
      </c>
      <c r="G16" s="224">
        <v>380</v>
      </c>
      <c r="H16" s="224">
        <v>368</v>
      </c>
      <c r="I16" s="224">
        <v>384</v>
      </c>
      <c r="J16" s="350">
        <v>385</v>
      </c>
      <c r="K16" s="293">
        <v>385</v>
      </c>
      <c r="L16" s="130"/>
    </row>
    <row r="17" spans="1:13" s="111" customFormat="1" ht="42" customHeight="1" x14ac:dyDescent="0.2">
      <c r="A17" s="126">
        <v>10</v>
      </c>
      <c r="B17" s="127" t="s">
        <v>1351</v>
      </c>
      <c r="C17" s="128">
        <v>442</v>
      </c>
      <c r="D17" s="129">
        <v>37013</v>
      </c>
      <c r="E17" s="245" t="s">
        <v>895</v>
      </c>
      <c r="F17" s="245" t="s">
        <v>704</v>
      </c>
      <c r="G17" s="224">
        <v>361</v>
      </c>
      <c r="H17" s="224" t="s">
        <v>1485</v>
      </c>
      <c r="I17" s="224">
        <v>357</v>
      </c>
      <c r="J17" s="350">
        <v>384</v>
      </c>
      <c r="K17" s="293">
        <v>384</v>
      </c>
      <c r="L17" s="130"/>
    </row>
    <row r="18" spans="1:13" s="111" customFormat="1" ht="42" customHeight="1" x14ac:dyDescent="0.2">
      <c r="A18" s="126">
        <v>11</v>
      </c>
      <c r="B18" s="127" t="s">
        <v>1352</v>
      </c>
      <c r="C18" s="128">
        <v>496</v>
      </c>
      <c r="D18" s="129">
        <v>36911</v>
      </c>
      <c r="E18" s="245" t="s">
        <v>1082</v>
      </c>
      <c r="F18" s="245" t="s">
        <v>897</v>
      </c>
      <c r="G18" s="224">
        <v>361</v>
      </c>
      <c r="H18" s="224">
        <v>364</v>
      </c>
      <c r="I18" s="224">
        <v>380</v>
      </c>
      <c r="J18" s="350">
        <v>357</v>
      </c>
      <c r="K18" s="293">
        <v>380</v>
      </c>
      <c r="L18" s="130"/>
    </row>
    <row r="19" spans="1:13" s="111" customFormat="1" ht="42" customHeight="1" x14ac:dyDescent="0.2">
      <c r="A19" s="126">
        <v>12</v>
      </c>
      <c r="B19" s="127" t="s">
        <v>1353</v>
      </c>
      <c r="C19" s="128">
        <v>321</v>
      </c>
      <c r="D19" s="129">
        <v>36743</v>
      </c>
      <c r="E19" s="245" t="s">
        <v>1099</v>
      </c>
      <c r="F19" s="245" t="s">
        <v>271</v>
      </c>
      <c r="G19" s="224">
        <v>373</v>
      </c>
      <c r="H19" s="224">
        <v>376</v>
      </c>
      <c r="I19" s="224">
        <v>375</v>
      </c>
      <c r="J19" s="350">
        <v>378</v>
      </c>
      <c r="K19" s="293">
        <v>378</v>
      </c>
      <c r="L19" s="130"/>
      <c r="M19" s="112"/>
    </row>
    <row r="20" spans="1:13" s="111" customFormat="1" ht="42" customHeight="1" x14ac:dyDescent="0.2">
      <c r="A20" s="126">
        <v>13</v>
      </c>
      <c r="B20" s="127" t="s">
        <v>1354</v>
      </c>
      <c r="C20" s="128">
        <v>211</v>
      </c>
      <c r="D20" s="129">
        <v>37845</v>
      </c>
      <c r="E20" s="245" t="s">
        <v>848</v>
      </c>
      <c r="F20" s="245" t="s">
        <v>758</v>
      </c>
      <c r="G20" s="224">
        <v>373</v>
      </c>
      <c r="H20" s="224">
        <v>310</v>
      </c>
      <c r="I20" s="224">
        <v>328</v>
      </c>
      <c r="J20" s="350">
        <v>362</v>
      </c>
      <c r="K20" s="293">
        <v>373</v>
      </c>
      <c r="L20" s="130"/>
    </row>
    <row r="21" spans="1:13" s="111" customFormat="1" ht="42" customHeight="1" x14ac:dyDescent="0.2">
      <c r="A21" s="126">
        <v>14</v>
      </c>
      <c r="B21" s="127" t="s">
        <v>1355</v>
      </c>
      <c r="C21" s="128">
        <v>742</v>
      </c>
      <c r="D21" s="129">
        <v>36655</v>
      </c>
      <c r="E21" s="245" t="s">
        <v>930</v>
      </c>
      <c r="F21" s="245" t="s">
        <v>931</v>
      </c>
      <c r="G21" s="224" t="s">
        <v>513</v>
      </c>
      <c r="H21" s="224">
        <v>360</v>
      </c>
      <c r="I21" s="224">
        <v>361</v>
      </c>
      <c r="J21" s="350">
        <v>347</v>
      </c>
      <c r="K21" s="293">
        <v>361</v>
      </c>
      <c r="L21" s="130"/>
    </row>
    <row r="22" spans="1:13" s="111" customFormat="1" ht="42" customHeight="1" x14ac:dyDescent="0.2">
      <c r="A22" s="126">
        <v>15</v>
      </c>
      <c r="B22" s="127" t="s">
        <v>1356</v>
      </c>
      <c r="C22" s="128">
        <v>703</v>
      </c>
      <c r="D22" s="129">
        <v>37544</v>
      </c>
      <c r="E22" s="245" t="s">
        <v>920</v>
      </c>
      <c r="F22" s="245" t="s">
        <v>915</v>
      </c>
      <c r="G22" s="224">
        <v>341</v>
      </c>
      <c r="H22" s="224">
        <v>312</v>
      </c>
      <c r="I22" s="224">
        <v>270</v>
      </c>
      <c r="J22" s="350" t="s">
        <v>1485</v>
      </c>
      <c r="K22" s="293">
        <v>341</v>
      </c>
      <c r="L22" s="130"/>
    </row>
    <row r="23" spans="1:13" s="111" customFormat="1" ht="42" customHeight="1" x14ac:dyDescent="0.2">
      <c r="A23" s="126">
        <v>16</v>
      </c>
      <c r="B23" s="127" t="s">
        <v>1357</v>
      </c>
      <c r="C23" s="128">
        <v>353</v>
      </c>
      <c r="D23" s="129">
        <v>37440</v>
      </c>
      <c r="E23" s="245" t="s">
        <v>868</v>
      </c>
      <c r="F23" s="245" t="s">
        <v>271</v>
      </c>
      <c r="G23" s="224">
        <v>324</v>
      </c>
      <c r="H23" s="224">
        <v>334</v>
      </c>
      <c r="I23" s="224">
        <v>331</v>
      </c>
      <c r="J23" s="350">
        <v>327</v>
      </c>
      <c r="K23" s="293">
        <v>334</v>
      </c>
      <c r="L23" s="130"/>
    </row>
    <row r="24" spans="1:13" s="111" customFormat="1" ht="42" customHeight="1" x14ac:dyDescent="0.2">
      <c r="A24" s="126">
        <v>17</v>
      </c>
      <c r="B24" s="127" t="s">
        <v>1358</v>
      </c>
      <c r="C24" s="128">
        <v>351</v>
      </c>
      <c r="D24" s="129">
        <v>37529</v>
      </c>
      <c r="E24" s="245" t="s">
        <v>866</v>
      </c>
      <c r="F24" s="245" t="s">
        <v>271</v>
      </c>
      <c r="G24" s="224" t="s">
        <v>1485</v>
      </c>
      <c r="H24" s="224">
        <v>303</v>
      </c>
      <c r="I24" s="224">
        <v>295</v>
      </c>
      <c r="J24" s="350">
        <v>296</v>
      </c>
      <c r="K24" s="293">
        <v>303</v>
      </c>
      <c r="L24" s="130"/>
    </row>
    <row r="25" spans="1:13" s="111" customFormat="1" ht="42" customHeight="1" x14ac:dyDescent="0.2">
      <c r="A25" s="126">
        <v>18</v>
      </c>
      <c r="B25" s="127" t="s">
        <v>1359</v>
      </c>
      <c r="C25" s="128">
        <v>340</v>
      </c>
      <c r="D25" s="129">
        <v>37839</v>
      </c>
      <c r="E25" s="245" t="s">
        <v>949</v>
      </c>
      <c r="F25" s="245" t="s">
        <v>271</v>
      </c>
      <c r="G25" s="224" t="s">
        <v>1485</v>
      </c>
      <c r="H25" s="224">
        <v>296</v>
      </c>
      <c r="I25" s="224">
        <v>294</v>
      </c>
      <c r="J25" s="350" t="s">
        <v>1485</v>
      </c>
      <c r="K25" s="293">
        <v>296</v>
      </c>
      <c r="L25" s="130"/>
    </row>
    <row r="26" spans="1:13" s="111" customFormat="1" ht="42" customHeight="1" x14ac:dyDescent="0.2">
      <c r="A26" s="126" t="s">
        <v>513</v>
      </c>
      <c r="B26" s="127" t="s">
        <v>1360</v>
      </c>
      <c r="C26" s="128">
        <v>704</v>
      </c>
      <c r="D26" s="129">
        <v>37672</v>
      </c>
      <c r="E26" s="245" t="s">
        <v>921</v>
      </c>
      <c r="F26" s="245" t="s">
        <v>915</v>
      </c>
      <c r="G26" s="224" t="s">
        <v>513</v>
      </c>
      <c r="H26" s="224" t="s">
        <v>513</v>
      </c>
      <c r="I26" s="224" t="s">
        <v>513</v>
      </c>
      <c r="J26" s="350" t="s">
        <v>513</v>
      </c>
      <c r="K26" s="293" t="s">
        <v>1478</v>
      </c>
      <c r="L26" s="130"/>
      <c r="M26" s="112"/>
    </row>
    <row r="27" spans="1:13" s="111" customFormat="1" ht="42" customHeight="1" x14ac:dyDescent="0.2">
      <c r="A27" s="126" t="s">
        <v>513</v>
      </c>
      <c r="B27" s="127" t="s">
        <v>1361</v>
      </c>
      <c r="C27" s="128">
        <v>499</v>
      </c>
      <c r="D27" s="129">
        <v>36526</v>
      </c>
      <c r="E27" s="245" t="s">
        <v>898</v>
      </c>
      <c r="F27" s="245" t="s">
        <v>786</v>
      </c>
      <c r="G27" s="224" t="s">
        <v>513</v>
      </c>
      <c r="H27" s="224" t="s">
        <v>513</v>
      </c>
      <c r="I27" s="224" t="s">
        <v>513</v>
      </c>
      <c r="J27" s="350" t="s">
        <v>513</v>
      </c>
      <c r="K27" s="293" t="s">
        <v>1478</v>
      </c>
      <c r="L27" s="130"/>
    </row>
    <row r="28" spans="1:13" s="111" customFormat="1" ht="42" customHeight="1" x14ac:dyDescent="0.2">
      <c r="A28" s="126" t="s">
        <v>513</v>
      </c>
      <c r="B28" s="127" t="s">
        <v>1362</v>
      </c>
      <c r="C28" s="128">
        <v>492</v>
      </c>
      <c r="D28" s="129">
        <v>36689</v>
      </c>
      <c r="E28" s="245" t="s">
        <v>896</v>
      </c>
      <c r="F28" s="245" t="s">
        <v>897</v>
      </c>
      <c r="G28" s="224" t="s">
        <v>513</v>
      </c>
      <c r="H28" s="224" t="s">
        <v>513</v>
      </c>
      <c r="I28" s="224" t="s">
        <v>513</v>
      </c>
      <c r="J28" s="350" t="s">
        <v>513</v>
      </c>
      <c r="K28" s="293" t="s">
        <v>1478</v>
      </c>
      <c r="L28" s="130"/>
    </row>
    <row r="29" spans="1:13" s="111" customFormat="1" ht="42" customHeight="1" x14ac:dyDescent="0.2">
      <c r="A29" s="126"/>
      <c r="B29" s="127" t="s">
        <v>1363</v>
      </c>
      <c r="C29" s="128" t="s">
        <v>1519</v>
      </c>
      <c r="D29" s="129" t="s">
        <v>1519</v>
      </c>
      <c r="E29" s="245" t="s">
        <v>1519</v>
      </c>
      <c r="F29" s="245" t="s">
        <v>1519</v>
      </c>
      <c r="G29" s="224"/>
      <c r="H29" s="224"/>
      <c r="I29" s="224"/>
      <c r="J29" s="243"/>
      <c r="K29" s="293">
        <v>0</v>
      </c>
      <c r="L29" s="130"/>
    </row>
    <row r="30" spans="1:13" s="111" customFormat="1" ht="42" customHeight="1" x14ac:dyDescent="0.2">
      <c r="A30" s="126"/>
      <c r="B30" s="127" t="s">
        <v>1364</v>
      </c>
      <c r="C30" s="128" t="s">
        <v>1519</v>
      </c>
      <c r="D30" s="129" t="s">
        <v>1519</v>
      </c>
      <c r="E30" s="245" t="s">
        <v>1519</v>
      </c>
      <c r="F30" s="245" t="s">
        <v>1519</v>
      </c>
      <c r="G30" s="224"/>
      <c r="H30" s="224"/>
      <c r="I30" s="224"/>
      <c r="J30" s="243"/>
      <c r="K30" s="293">
        <v>0</v>
      </c>
      <c r="L30" s="130"/>
    </row>
    <row r="31" spans="1:13" s="111" customFormat="1" ht="42" customHeight="1" x14ac:dyDescent="0.2">
      <c r="A31" s="126"/>
      <c r="B31" s="127" t="s">
        <v>1365</v>
      </c>
      <c r="C31" s="128" t="s">
        <v>1519</v>
      </c>
      <c r="D31" s="129" t="s">
        <v>1519</v>
      </c>
      <c r="E31" s="245" t="s">
        <v>1519</v>
      </c>
      <c r="F31" s="245" t="s">
        <v>1519</v>
      </c>
      <c r="G31" s="224"/>
      <c r="H31" s="224"/>
      <c r="I31" s="224"/>
      <c r="J31" s="243"/>
      <c r="K31" s="293">
        <v>0</v>
      </c>
      <c r="L31" s="130"/>
    </row>
    <row r="32" spans="1:13" s="115" customFormat="1" ht="9" customHeight="1" x14ac:dyDescent="0.2">
      <c r="A32" s="113"/>
      <c r="B32" s="113"/>
      <c r="C32" s="113"/>
      <c r="D32" s="114"/>
      <c r="E32" s="113"/>
      <c r="K32" s="116"/>
      <c r="L32" s="113"/>
    </row>
    <row r="33" spans="1:12" s="115" customFormat="1" ht="25.5" customHeight="1" x14ac:dyDescent="0.2">
      <c r="A33" s="566" t="s">
        <v>4</v>
      </c>
      <c r="B33" s="566"/>
      <c r="C33" s="566"/>
      <c r="D33" s="566"/>
      <c r="E33" s="117" t="s">
        <v>0</v>
      </c>
      <c r="F33" s="117" t="s">
        <v>1</v>
      </c>
      <c r="G33" s="567" t="s">
        <v>2</v>
      </c>
      <c r="H33" s="567"/>
      <c r="I33" s="567"/>
      <c r="J33" s="567"/>
      <c r="K33" s="567" t="s">
        <v>3</v>
      </c>
      <c r="L33" s="567"/>
    </row>
  </sheetData>
  <sortState ref="C8:K25">
    <sortCondition descending="1" ref="K8:K25"/>
  </sortState>
  <mergeCells count="23">
    <mergeCell ref="A1:L1"/>
    <mergeCell ref="A2:L2"/>
    <mergeCell ref="A3:C3"/>
    <mergeCell ref="D3:E3"/>
    <mergeCell ref="G3:I3"/>
    <mergeCell ref="K3:L3"/>
    <mergeCell ref="A4:C4"/>
    <mergeCell ref="D4:E4"/>
    <mergeCell ref="H4:I4"/>
    <mergeCell ref="J4:K4"/>
    <mergeCell ref="K5:L5"/>
    <mergeCell ref="F6:F7"/>
    <mergeCell ref="G6:J6"/>
    <mergeCell ref="K6:K7"/>
    <mergeCell ref="L6:L7"/>
    <mergeCell ref="A33:D33"/>
    <mergeCell ref="G33:J33"/>
    <mergeCell ref="K33:L33"/>
    <mergeCell ref="A6:A7"/>
    <mergeCell ref="B6:B7"/>
    <mergeCell ref="C6:C7"/>
    <mergeCell ref="D6:D7"/>
    <mergeCell ref="E6:E7"/>
  </mergeCells>
  <conditionalFormatting sqref="K8:K31">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6"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4"/>
  <sheetViews>
    <sheetView view="pageBreakPreview" zoomScale="90" zoomScaleNormal="100" zoomScaleSheetLayoutView="90" workbookViewId="0">
      <selection sqref="A1:L1"/>
    </sheetView>
  </sheetViews>
  <sheetFormatPr defaultRowHeight="12.75" x14ac:dyDescent="0.2"/>
  <cols>
    <col min="1" max="1" width="6" style="118" customWidth="1"/>
    <col min="2" max="2" width="16.7109375" style="118" hidden="1" customWidth="1"/>
    <col min="3" max="3" width="7" style="118" customWidth="1"/>
    <col min="4" max="4" width="13.5703125" style="119" customWidth="1"/>
    <col min="5" max="5" width="27.85546875" style="118" customWidth="1"/>
    <col min="6" max="6" width="17.85546875" style="3" customWidth="1"/>
    <col min="7" max="10" width="13.28515625" style="3" customWidth="1"/>
    <col min="11" max="11" width="13.28515625" style="120" customWidth="1"/>
    <col min="12" max="12" width="7" style="118" bestFit="1" customWidth="1"/>
    <col min="13" max="13" width="9.140625" style="3" customWidth="1"/>
    <col min="14" max="16384" width="9.140625" style="3"/>
  </cols>
  <sheetData>
    <row r="1" spans="1:13" ht="48.75" customHeight="1" x14ac:dyDescent="0.2">
      <c r="A1" s="562" t="s">
        <v>256</v>
      </c>
      <c r="B1" s="562"/>
      <c r="C1" s="562"/>
      <c r="D1" s="562"/>
      <c r="E1" s="562"/>
      <c r="F1" s="562"/>
      <c r="G1" s="562"/>
      <c r="H1" s="562"/>
      <c r="I1" s="562"/>
      <c r="J1" s="562"/>
      <c r="K1" s="562"/>
      <c r="L1" s="562"/>
    </row>
    <row r="2" spans="1:13" ht="25.5" customHeight="1" x14ac:dyDescent="0.2">
      <c r="A2" s="563" t="s">
        <v>668</v>
      </c>
      <c r="B2" s="563"/>
      <c r="C2" s="563"/>
      <c r="D2" s="563"/>
      <c r="E2" s="563"/>
      <c r="F2" s="563"/>
      <c r="G2" s="563"/>
      <c r="H2" s="563"/>
      <c r="I2" s="563"/>
      <c r="J2" s="563"/>
      <c r="K2" s="563"/>
      <c r="L2" s="563"/>
    </row>
    <row r="3" spans="1:13" s="4" customFormat="1" ht="27" customHeight="1" x14ac:dyDescent="0.2">
      <c r="A3" s="565" t="s">
        <v>337</v>
      </c>
      <c r="B3" s="565"/>
      <c r="C3" s="565"/>
      <c r="D3" s="564" t="s">
        <v>1510</v>
      </c>
      <c r="E3" s="564"/>
      <c r="F3" s="246" t="s">
        <v>333</v>
      </c>
      <c r="G3" s="560" t="s">
        <v>661</v>
      </c>
      <c r="H3" s="560"/>
      <c r="I3" s="560"/>
      <c r="J3" s="276"/>
      <c r="K3" s="560"/>
      <c r="L3" s="560"/>
    </row>
    <row r="4" spans="1:13" s="4" customFormat="1" ht="17.25" customHeight="1" x14ac:dyDescent="0.2">
      <c r="A4" s="569" t="s">
        <v>338</v>
      </c>
      <c r="B4" s="569"/>
      <c r="C4" s="569"/>
      <c r="D4" s="561" t="s">
        <v>659</v>
      </c>
      <c r="E4" s="561"/>
      <c r="F4" s="124"/>
      <c r="G4" s="123"/>
      <c r="H4" s="569" t="s">
        <v>336</v>
      </c>
      <c r="I4" s="569"/>
      <c r="J4" s="571">
        <v>42032</v>
      </c>
      <c r="K4" s="571"/>
      <c r="L4" s="291">
        <v>0.375</v>
      </c>
    </row>
    <row r="5" spans="1:13" ht="15" customHeight="1" x14ac:dyDescent="0.2">
      <c r="A5" s="5"/>
      <c r="B5" s="5"/>
      <c r="C5" s="5"/>
      <c r="D5" s="9"/>
      <c r="E5" s="6"/>
      <c r="F5" s="7"/>
      <c r="G5" s="8"/>
      <c r="H5" s="8"/>
      <c r="I5" s="8"/>
      <c r="J5" s="8"/>
      <c r="K5" s="574">
        <v>42032.770646643519</v>
      </c>
      <c r="L5" s="574"/>
    </row>
    <row r="6" spans="1:13" ht="15.75" x14ac:dyDescent="0.2">
      <c r="A6" s="572" t="s">
        <v>6</v>
      </c>
      <c r="B6" s="572"/>
      <c r="C6" s="568" t="s">
        <v>259</v>
      </c>
      <c r="D6" s="568" t="s">
        <v>340</v>
      </c>
      <c r="E6" s="572" t="s">
        <v>7</v>
      </c>
      <c r="F6" s="572" t="s">
        <v>57</v>
      </c>
      <c r="G6" s="573" t="s">
        <v>46</v>
      </c>
      <c r="H6" s="573"/>
      <c r="I6" s="573"/>
      <c r="J6" s="573"/>
      <c r="K6" s="594" t="s">
        <v>8</v>
      </c>
      <c r="L6" s="594" t="s">
        <v>667</v>
      </c>
    </row>
    <row r="7" spans="1:13" ht="24.75" customHeight="1" x14ac:dyDescent="0.2">
      <c r="A7" s="572"/>
      <c r="B7" s="572"/>
      <c r="C7" s="568"/>
      <c r="D7" s="568"/>
      <c r="E7" s="572"/>
      <c r="F7" s="572"/>
      <c r="G7" s="422">
        <v>1</v>
      </c>
      <c r="H7" s="422">
        <v>2</v>
      </c>
      <c r="I7" s="422">
        <v>3</v>
      </c>
      <c r="J7" s="422">
        <v>4</v>
      </c>
      <c r="K7" s="595"/>
      <c r="L7" s="595"/>
    </row>
    <row r="8" spans="1:13" s="111" customFormat="1" ht="18" x14ac:dyDescent="0.2">
      <c r="A8" s="126">
        <v>1</v>
      </c>
      <c r="B8" s="127" t="s">
        <v>1342</v>
      </c>
      <c r="C8" s="128">
        <v>525</v>
      </c>
      <c r="D8" s="129">
        <v>36637</v>
      </c>
      <c r="E8" s="245" t="s">
        <v>901</v>
      </c>
      <c r="F8" s="245" t="s">
        <v>902</v>
      </c>
      <c r="G8" s="224">
        <v>488</v>
      </c>
      <c r="H8" s="224">
        <v>503</v>
      </c>
      <c r="I8" s="224">
        <v>508</v>
      </c>
      <c r="J8" s="350" t="s">
        <v>1485</v>
      </c>
      <c r="K8" s="293">
        <v>508</v>
      </c>
      <c r="L8" s="130"/>
    </row>
    <row r="9" spans="1:13" s="111" customFormat="1" ht="18" x14ac:dyDescent="0.2">
      <c r="A9" s="126">
        <v>2</v>
      </c>
      <c r="B9" s="127" t="s">
        <v>1343</v>
      </c>
      <c r="C9" s="128">
        <v>85</v>
      </c>
      <c r="D9" s="129">
        <v>36896</v>
      </c>
      <c r="E9" s="245" t="s">
        <v>1107</v>
      </c>
      <c r="F9" s="245" t="s">
        <v>751</v>
      </c>
      <c r="G9" s="224">
        <v>502</v>
      </c>
      <c r="H9" s="224">
        <v>495</v>
      </c>
      <c r="I9" s="224">
        <v>494</v>
      </c>
      <c r="J9" s="350">
        <v>438</v>
      </c>
      <c r="K9" s="293">
        <v>502</v>
      </c>
      <c r="L9" s="130"/>
    </row>
    <row r="10" spans="1:13" s="111" customFormat="1" ht="18" x14ac:dyDescent="0.2">
      <c r="A10" s="126">
        <v>3</v>
      </c>
      <c r="B10" s="127" t="s">
        <v>1344</v>
      </c>
      <c r="C10" s="128">
        <v>686</v>
      </c>
      <c r="D10" s="129">
        <v>36916</v>
      </c>
      <c r="E10" s="245" t="s">
        <v>1123</v>
      </c>
      <c r="F10" s="245" t="s">
        <v>915</v>
      </c>
      <c r="G10" s="224" t="s">
        <v>1485</v>
      </c>
      <c r="H10" s="224">
        <v>497</v>
      </c>
      <c r="I10" s="224">
        <v>501</v>
      </c>
      <c r="J10" s="350">
        <v>482</v>
      </c>
      <c r="K10" s="293">
        <v>501</v>
      </c>
      <c r="L10" s="130"/>
    </row>
    <row r="11" spans="1:13" s="111" customFormat="1" ht="18" x14ac:dyDescent="0.2">
      <c r="A11" s="126">
        <v>4</v>
      </c>
      <c r="B11" s="127" t="s">
        <v>1345</v>
      </c>
      <c r="C11" s="128">
        <v>573</v>
      </c>
      <c r="D11" s="129">
        <v>36526</v>
      </c>
      <c r="E11" s="245" t="s">
        <v>1101</v>
      </c>
      <c r="F11" s="245" t="s">
        <v>905</v>
      </c>
      <c r="G11" s="224">
        <v>465</v>
      </c>
      <c r="H11" s="224">
        <v>478</v>
      </c>
      <c r="I11" s="224">
        <v>498</v>
      </c>
      <c r="J11" s="350">
        <v>498</v>
      </c>
      <c r="K11" s="293">
        <v>498</v>
      </c>
      <c r="L11" s="130"/>
    </row>
    <row r="12" spans="1:13" s="111" customFormat="1" ht="18" x14ac:dyDescent="0.2">
      <c r="A12" s="126">
        <v>5</v>
      </c>
      <c r="B12" s="127" t="s">
        <v>1346</v>
      </c>
      <c r="C12" s="128">
        <v>68</v>
      </c>
      <c r="D12" s="129">
        <v>36713</v>
      </c>
      <c r="E12" s="245" t="s">
        <v>829</v>
      </c>
      <c r="F12" s="245" t="s">
        <v>830</v>
      </c>
      <c r="G12" s="224">
        <v>479</v>
      </c>
      <c r="H12" s="224">
        <v>491</v>
      </c>
      <c r="I12" s="224">
        <v>457</v>
      </c>
      <c r="J12" s="350">
        <v>461</v>
      </c>
      <c r="K12" s="293">
        <v>491</v>
      </c>
      <c r="L12" s="130"/>
      <c r="M12" s="112"/>
    </row>
    <row r="13" spans="1:13" s="111" customFormat="1" ht="18" x14ac:dyDescent="0.2">
      <c r="A13" s="126">
        <v>6</v>
      </c>
      <c r="B13" s="127" t="s">
        <v>1347</v>
      </c>
      <c r="C13" s="128">
        <v>724</v>
      </c>
      <c r="D13" s="129">
        <v>36591</v>
      </c>
      <c r="E13" s="245" t="s">
        <v>925</v>
      </c>
      <c r="F13" s="245" t="s">
        <v>809</v>
      </c>
      <c r="G13" s="224">
        <v>249</v>
      </c>
      <c r="H13" s="224">
        <v>490</v>
      </c>
      <c r="I13" s="224" t="s">
        <v>1485</v>
      </c>
      <c r="J13" s="350">
        <v>456</v>
      </c>
      <c r="K13" s="293">
        <v>490</v>
      </c>
      <c r="L13" s="130"/>
    </row>
    <row r="14" spans="1:13" s="111" customFormat="1" ht="18" x14ac:dyDescent="0.2">
      <c r="A14" s="126">
        <v>7</v>
      </c>
      <c r="B14" s="127" t="s">
        <v>1348</v>
      </c>
      <c r="C14" s="128">
        <v>388</v>
      </c>
      <c r="D14" s="129">
        <v>37093</v>
      </c>
      <c r="E14" s="245" t="s">
        <v>1115</v>
      </c>
      <c r="F14" s="245" t="s">
        <v>271</v>
      </c>
      <c r="G14" s="224">
        <v>474</v>
      </c>
      <c r="H14" s="224">
        <v>488</v>
      </c>
      <c r="I14" s="224">
        <v>470</v>
      </c>
      <c r="J14" s="350">
        <v>487</v>
      </c>
      <c r="K14" s="293">
        <v>488</v>
      </c>
      <c r="L14" s="130"/>
    </row>
    <row r="15" spans="1:13" s="111" customFormat="1" ht="18" x14ac:dyDescent="0.2">
      <c r="A15" s="126">
        <v>8</v>
      </c>
      <c r="B15" s="127" t="s">
        <v>1349</v>
      </c>
      <c r="C15" s="128">
        <v>6</v>
      </c>
      <c r="D15" s="129">
        <v>36702</v>
      </c>
      <c r="E15" s="245" t="s">
        <v>1104</v>
      </c>
      <c r="F15" s="245" t="s">
        <v>745</v>
      </c>
      <c r="G15" s="224">
        <v>477</v>
      </c>
      <c r="H15" s="224">
        <v>470</v>
      </c>
      <c r="I15" s="224">
        <v>486</v>
      </c>
      <c r="J15" s="350">
        <v>477</v>
      </c>
      <c r="K15" s="293">
        <v>486</v>
      </c>
      <c r="L15" s="130"/>
    </row>
    <row r="16" spans="1:13" s="111" customFormat="1" ht="18" x14ac:dyDescent="0.2">
      <c r="A16" s="126">
        <v>9</v>
      </c>
      <c r="B16" s="127" t="s">
        <v>1350</v>
      </c>
      <c r="C16" s="128">
        <v>498</v>
      </c>
      <c r="D16" s="129">
        <v>36992</v>
      </c>
      <c r="E16" s="245" t="s">
        <v>1117</v>
      </c>
      <c r="F16" s="245" t="s">
        <v>897</v>
      </c>
      <c r="G16" s="224">
        <v>482</v>
      </c>
      <c r="H16" s="224">
        <v>461</v>
      </c>
      <c r="I16" s="224">
        <v>454</v>
      </c>
      <c r="J16" s="350">
        <v>472</v>
      </c>
      <c r="K16" s="293">
        <v>482</v>
      </c>
      <c r="L16" s="130"/>
    </row>
    <row r="17" spans="1:13" s="111" customFormat="1" ht="18" x14ac:dyDescent="0.2">
      <c r="A17" s="126">
        <v>10</v>
      </c>
      <c r="B17" s="127" t="s">
        <v>1351</v>
      </c>
      <c r="C17" s="128">
        <v>337</v>
      </c>
      <c r="D17" s="129">
        <v>37095</v>
      </c>
      <c r="E17" s="245" t="s">
        <v>862</v>
      </c>
      <c r="F17" s="245" t="s">
        <v>271</v>
      </c>
      <c r="G17" s="224" t="s">
        <v>1485</v>
      </c>
      <c r="H17" s="224">
        <v>453</v>
      </c>
      <c r="I17" s="224">
        <v>474</v>
      </c>
      <c r="J17" s="350">
        <v>480</v>
      </c>
      <c r="K17" s="293">
        <v>480</v>
      </c>
      <c r="L17" s="130"/>
    </row>
    <row r="18" spans="1:13" s="111" customFormat="1" ht="18" x14ac:dyDescent="0.2">
      <c r="A18" s="126">
        <v>11</v>
      </c>
      <c r="B18" s="127" t="s">
        <v>1352</v>
      </c>
      <c r="C18" s="128">
        <v>513</v>
      </c>
      <c r="D18" s="129">
        <v>36831</v>
      </c>
      <c r="E18" s="245" t="s">
        <v>900</v>
      </c>
      <c r="F18" s="245" t="s">
        <v>786</v>
      </c>
      <c r="G18" s="224">
        <v>468</v>
      </c>
      <c r="H18" s="224">
        <v>470</v>
      </c>
      <c r="I18" s="224">
        <v>478</v>
      </c>
      <c r="J18" s="350">
        <v>463</v>
      </c>
      <c r="K18" s="293">
        <v>478</v>
      </c>
      <c r="L18" s="130"/>
    </row>
    <row r="19" spans="1:13" s="111" customFormat="1" ht="18.75" thickBot="1" x14ac:dyDescent="0.25">
      <c r="A19" s="360">
        <v>12</v>
      </c>
      <c r="B19" s="361" t="s">
        <v>1353</v>
      </c>
      <c r="C19" s="362">
        <v>649</v>
      </c>
      <c r="D19" s="363">
        <v>37150</v>
      </c>
      <c r="E19" s="364" t="s">
        <v>1122</v>
      </c>
      <c r="F19" s="364" t="s">
        <v>911</v>
      </c>
      <c r="G19" s="365">
        <v>471</v>
      </c>
      <c r="H19" s="365">
        <v>477</v>
      </c>
      <c r="I19" s="365">
        <v>475</v>
      </c>
      <c r="J19" s="366">
        <v>460</v>
      </c>
      <c r="K19" s="367">
        <v>477</v>
      </c>
      <c r="L19" s="368"/>
      <c r="M19" s="112"/>
    </row>
    <row r="20" spans="1:13" s="111" customFormat="1" ht="18" x14ac:dyDescent="0.2">
      <c r="A20" s="351">
        <v>13</v>
      </c>
      <c r="B20" s="352" t="s">
        <v>1354</v>
      </c>
      <c r="C20" s="353">
        <v>137</v>
      </c>
      <c r="D20" s="354">
        <v>36977</v>
      </c>
      <c r="E20" s="355" t="s">
        <v>941</v>
      </c>
      <c r="F20" s="355" t="s">
        <v>732</v>
      </c>
      <c r="G20" s="356" t="s">
        <v>1485</v>
      </c>
      <c r="H20" s="356" t="s">
        <v>1485</v>
      </c>
      <c r="I20" s="356">
        <v>352</v>
      </c>
      <c r="J20" s="357">
        <v>468</v>
      </c>
      <c r="K20" s="358">
        <v>468</v>
      </c>
      <c r="L20" s="359"/>
    </row>
    <row r="21" spans="1:13" s="111" customFormat="1" ht="18" x14ac:dyDescent="0.2">
      <c r="A21" s="126">
        <v>14</v>
      </c>
      <c r="B21" s="127" t="s">
        <v>1355</v>
      </c>
      <c r="C21" s="128">
        <v>578</v>
      </c>
      <c r="D21" s="129">
        <v>37102</v>
      </c>
      <c r="E21" s="245" t="s">
        <v>906</v>
      </c>
      <c r="F21" s="245" t="s">
        <v>794</v>
      </c>
      <c r="G21" s="224" t="s">
        <v>513</v>
      </c>
      <c r="H21" s="224" t="s">
        <v>1485</v>
      </c>
      <c r="I21" s="224" t="s">
        <v>1485</v>
      </c>
      <c r="J21" s="350">
        <v>468</v>
      </c>
      <c r="K21" s="293">
        <v>468</v>
      </c>
      <c r="L21" s="130"/>
    </row>
    <row r="22" spans="1:13" s="111" customFormat="1" ht="18" x14ac:dyDescent="0.2">
      <c r="A22" s="126">
        <v>15</v>
      </c>
      <c r="B22" s="127" t="s">
        <v>1356</v>
      </c>
      <c r="C22" s="128">
        <v>260</v>
      </c>
      <c r="D22" s="129">
        <v>37166</v>
      </c>
      <c r="E22" s="245" t="s">
        <v>1112</v>
      </c>
      <c r="F22" s="245" t="s">
        <v>854</v>
      </c>
      <c r="G22" s="224">
        <v>456</v>
      </c>
      <c r="H22" s="224">
        <v>467</v>
      </c>
      <c r="I22" s="224">
        <v>431</v>
      </c>
      <c r="J22" s="350">
        <v>461</v>
      </c>
      <c r="K22" s="293">
        <v>467</v>
      </c>
      <c r="L22" s="130"/>
    </row>
    <row r="23" spans="1:13" s="111" customFormat="1" ht="18" x14ac:dyDescent="0.2">
      <c r="A23" s="126">
        <v>16</v>
      </c>
      <c r="B23" s="127" t="s">
        <v>1357</v>
      </c>
      <c r="C23" s="128">
        <v>241</v>
      </c>
      <c r="D23" s="129">
        <v>36709</v>
      </c>
      <c r="E23" s="245" t="s">
        <v>1111</v>
      </c>
      <c r="F23" s="245" t="s">
        <v>763</v>
      </c>
      <c r="G23" s="224">
        <v>453</v>
      </c>
      <c r="H23" s="224">
        <v>467</v>
      </c>
      <c r="I23" s="224">
        <v>467</v>
      </c>
      <c r="J23" s="350">
        <v>457</v>
      </c>
      <c r="K23" s="293">
        <v>467</v>
      </c>
      <c r="L23" s="130"/>
    </row>
    <row r="24" spans="1:13" s="111" customFormat="1" ht="18" x14ac:dyDescent="0.2">
      <c r="A24" s="126">
        <v>17</v>
      </c>
      <c r="B24" s="127" t="s">
        <v>1358</v>
      </c>
      <c r="C24" s="128">
        <v>745</v>
      </c>
      <c r="D24" s="129">
        <v>36853</v>
      </c>
      <c r="E24" s="245" t="s">
        <v>932</v>
      </c>
      <c r="F24" s="245" t="s">
        <v>933</v>
      </c>
      <c r="G24" s="224">
        <v>452</v>
      </c>
      <c r="H24" s="224">
        <v>452</v>
      </c>
      <c r="I24" s="224">
        <v>418</v>
      </c>
      <c r="J24" s="350">
        <v>462</v>
      </c>
      <c r="K24" s="293">
        <v>462</v>
      </c>
      <c r="L24" s="130"/>
    </row>
    <row r="25" spans="1:13" s="111" customFormat="1" ht="18" x14ac:dyDescent="0.2">
      <c r="A25" s="126">
        <v>18</v>
      </c>
      <c r="B25" s="127" t="s">
        <v>1359</v>
      </c>
      <c r="C25" s="128">
        <v>624</v>
      </c>
      <c r="D25" s="129">
        <v>36747</v>
      </c>
      <c r="E25" s="245" t="s">
        <v>800</v>
      </c>
      <c r="F25" s="245" t="s">
        <v>801</v>
      </c>
      <c r="G25" s="224">
        <v>435</v>
      </c>
      <c r="H25" s="224">
        <v>426</v>
      </c>
      <c r="I25" s="224">
        <v>445</v>
      </c>
      <c r="J25" s="350">
        <v>460</v>
      </c>
      <c r="K25" s="293">
        <v>460</v>
      </c>
      <c r="L25" s="130"/>
    </row>
    <row r="26" spans="1:13" s="111" customFormat="1" ht="18" x14ac:dyDescent="0.2">
      <c r="A26" s="126">
        <v>19</v>
      </c>
      <c r="B26" s="127" t="s">
        <v>1360</v>
      </c>
      <c r="C26" s="128">
        <v>494</v>
      </c>
      <c r="D26" s="129">
        <v>36536</v>
      </c>
      <c r="E26" s="245" t="s">
        <v>1116</v>
      </c>
      <c r="F26" s="245" t="s">
        <v>897</v>
      </c>
      <c r="G26" s="224">
        <v>456</v>
      </c>
      <c r="H26" s="224" t="s">
        <v>1485</v>
      </c>
      <c r="I26" s="224">
        <v>446</v>
      </c>
      <c r="J26" s="350">
        <v>456</v>
      </c>
      <c r="K26" s="293">
        <v>456</v>
      </c>
      <c r="L26" s="130"/>
      <c r="M26" s="112"/>
    </row>
    <row r="27" spans="1:13" s="111" customFormat="1" ht="18" x14ac:dyDescent="0.2">
      <c r="A27" s="126">
        <v>20</v>
      </c>
      <c r="B27" s="127" t="s">
        <v>1361</v>
      </c>
      <c r="C27" s="128">
        <v>642</v>
      </c>
      <c r="D27" s="129">
        <v>36678</v>
      </c>
      <c r="E27" s="245" t="s">
        <v>1120</v>
      </c>
      <c r="F27" s="245" t="s">
        <v>911</v>
      </c>
      <c r="G27" s="224">
        <v>426</v>
      </c>
      <c r="H27" s="224" t="s">
        <v>1485</v>
      </c>
      <c r="I27" s="224">
        <v>455</v>
      </c>
      <c r="J27" s="350">
        <v>448</v>
      </c>
      <c r="K27" s="293">
        <v>455</v>
      </c>
      <c r="L27" s="130"/>
    </row>
    <row r="28" spans="1:13" s="111" customFormat="1" ht="18" x14ac:dyDescent="0.2">
      <c r="A28" s="126">
        <v>21</v>
      </c>
      <c r="B28" s="127" t="s">
        <v>1362</v>
      </c>
      <c r="C28" s="128">
        <v>648</v>
      </c>
      <c r="D28" s="129">
        <v>37371</v>
      </c>
      <c r="E28" s="245" t="s">
        <v>1121</v>
      </c>
      <c r="F28" s="245" t="s">
        <v>911</v>
      </c>
      <c r="G28" s="224">
        <v>430</v>
      </c>
      <c r="H28" s="224">
        <v>440</v>
      </c>
      <c r="I28" s="224">
        <v>451</v>
      </c>
      <c r="J28" s="350" t="s">
        <v>1485</v>
      </c>
      <c r="K28" s="293">
        <v>451</v>
      </c>
      <c r="L28" s="130"/>
    </row>
    <row r="29" spans="1:13" s="111" customFormat="1" ht="18" x14ac:dyDescent="0.2">
      <c r="A29" s="126">
        <v>22</v>
      </c>
      <c r="B29" s="127"/>
      <c r="C29" s="128">
        <v>505</v>
      </c>
      <c r="D29" s="129">
        <v>37359</v>
      </c>
      <c r="E29" s="245" t="s">
        <v>1118</v>
      </c>
      <c r="F29" s="245" t="s">
        <v>786</v>
      </c>
      <c r="G29" s="224">
        <v>428</v>
      </c>
      <c r="H29" s="224">
        <v>450</v>
      </c>
      <c r="I29" s="224">
        <v>447</v>
      </c>
      <c r="J29" s="350">
        <v>407</v>
      </c>
      <c r="K29" s="293">
        <v>450</v>
      </c>
      <c r="L29" s="130"/>
    </row>
    <row r="30" spans="1:13" s="111" customFormat="1" ht="18" x14ac:dyDescent="0.2">
      <c r="A30" s="126">
        <v>23</v>
      </c>
      <c r="B30" s="127"/>
      <c r="C30" s="128">
        <v>264</v>
      </c>
      <c r="D30" s="129">
        <v>36996</v>
      </c>
      <c r="E30" s="245" t="s">
        <v>1113</v>
      </c>
      <c r="F30" s="245" t="s">
        <v>854</v>
      </c>
      <c r="G30" s="224">
        <v>440</v>
      </c>
      <c r="H30" s="224">
        <v>423</v>
      </c>
      <c r="I30" s="224">
        <v>442</v>
      </c>
      <c r="J30" s="350">
        <v>445</v>
      </c>
      <c r="K30" s="293">
        <v>445</v>
      </c>
      <c r="L30" s="130"/>
    </row>
    <row r="31" spans="1:13" s="111" customFormat="1" ht="18" x14ac:dyDescent="0.2">
      <c r="A31" s="126">
        <v>24</v>
      </c>
      <c r="B31" s="127"/>
      <c r="C31" s="128">
        <v>634</v>
      </c>
      <c r="D31" s="129">
        <v>36987</v>
      </c>
      <c r="E31" s="245" t="s">
        <v>1119</v>
      </c>
      <c r="F31" s="245" t="s">
        <v>801</v>
      </c>
      <c r="G31" s="224">
        <v>442</v>
      </c>
      <c r="H31" s="224">
        <v>438</v>
      </c>
      <c r="I31" s="224">
        <v>248</v>
      </c>
      <c r="J31" s="350" t="s">
        <v>1485</v>
      </c>
      <c r="K31" s="293">
        <v>442</v>
      </c>
      <c r="L31" s="130"/>
    </row>
    <row r="32" spans="1:13" s="111" customFormat="1" ht="18" x14ac:dyDescent="0.2">
      <c r="A32" s="126">
        <v>25</v>
      </c>
      <c r="B32" s="127"/>
      <c r="C32" s="128">
        <v>12</v>
      </c>
      <c r="D32" s="129">
        <v>37085</v>
      </c>
      <c r="E32" s="245" t="s">
        <v>826</v>
      </c>
      <c r="F32" s="245" t="s">
        <v>745</v>
      </c>
      <c r="G32" s="224">
        <v>407</v>
      </c>
      <c r="H32" s="224">
        <v>441</v>
      </c>
      <c r="I32" s="224" t="s">
        <v>1485</v>
      </c>
      <c r="J32" s="350">
        <v>399</v>
      </c>
      <c r="K32" s="293">
        <v>441</v>
      </c>
      <c r="L32" s="130"/>
    </row>
    <row r="33" spans="1:12" s="111" customFormat="1" ht="18" x14ac:dyDescent="0.2">
      <c r="A33" s="126">
        <v>26</v>
      </c>
      <c r="B33" s="127"/>
      <c r="C33" s="128">
        <v>82</v>
      </c>
      <c r="D33" s="129">
        <v>36526</v>
      </c>
      <c r="E33" s="245" t="s">
        <v>1106</v>
      </c>
      <c r="F33" s="245" t="s">
        <v>751</v>
      </c>
      <c r="G33" s="224">
        <v>440</v>
      </c>
      <c r="H33" s="224" t="s">
        <v>1485</v>
      </c>
      <c r="I33" s="224">
        <v>294</v>
      </c>
      <c r="J33" s="350">
        <v>433</v>
      </c>
      <c r="K33" s="293">
        <v>440</v>
      </c>
      <c r="L33" s="130"/>
    </row>
    <row r="34" spans="1:12" s="111" customFormat="1" ht="18" x14ac:dyDescent="0.2">
      <c r="A34" s="126">
        <v>27</v>
      </c>
      <c r="B34" s="127"/>
      <c r="C34" s="128">
        <v>8</v>
      </c>
      <c r="D34" s="129">
        <v>36973</v>
      </c>
      <c r="E34" s="245" t="s">
        <v>825</v>
      </c>
      <c r="F34" s="245" t="s">
        <v>745</v>
      </c>
      <c r="G34" s="224">
        <v>433</v>
      </c>
      <c r="H34" s="224">
        <v>408</v>
      </c>
      <c r="I34" s="224">
        <v>422</v>
      </c>
      <c r="J34" s="350">
        <v>413</v>
      </c>
      <c r="K34" s="293">
        <v>433</v>
      </c>
      <c r="L34" s="130"/>
    </row>
    <row r="35" spans="1:12" s="111" customFormat="1" ht="18.75" customHeight="1" x14ac:dyDescent="0.2">
      <c r="A35" s="126">
        <v>28</v>
      </c>
      <c r="B35" s="127"/>
      <c r="C35" s="128">
        <v>431</v>
      </c>
      <c r="D35" s="129">
        <v>37021</v>
      </c>
      <c r="E35" s="245" t="s">
        <v>892</v>
      </c>
      <c r="F35" s="245" t="s">
        <v>888</v>
      </c>
      <c r="G35" s="224">
        <v>405</v>
      </c>
      <c r="H35" s="224">
        <v>422</v>
      </c>
      <c r="I35" s="224">
        <v>420</v>
      </c>
      <c r="J35" s="350">
        <v>431</v>
      </c>
      <c r="K35" s="293">
        <v>431</v>
      </c>
      <c r="L35" s="130"/>
    </row>
    <row r="36" spans="1:12" s="111" customFormat="1" ht="18" x14ac:dyDescent="0.2">
      <c r="A36" s="126">
        <v>29</v>
      </c>
      <c r="B36" s="127"/>
      <c r="C36" s="128">
        <v>707</v>
      </c>
      <c r="D36" s="129">
        <v>37222</v>
      </c>
      <c r="E36" s="245" t="s">
        <v>922</v>
      </c>
      <c r="F36" s="245" t="s">
        <v>915</v>
      </c>
      <c r="G36" s="224">
        <v>429</v>
      </c>
      <c r="H36" s="224" t="s">
        <v>1485</v>
      </c>
      <c r="I36" s="224">
        <v>420</v>
      </c>
      <c r="J36" s="350" t="s">
        <v>1485</v>
      </c>
      <c r="K36" s="293">
        <v>429</v>
      </c>
      <c r="L36" s="130"/>
    </row>
    <row r="37" spans="1:12" s="111" customFormat="1" ht="18" x14ac:dyDescent="0.2">
      <c r="A37" s="126">
        <v>30</v>
      </c>
      <c r="B37" s="127"/>
      <c r="C37" s="128">
        <v>200</v>
      </c>
      <c r="D37" s="129">
        <v>37732</v>
      </c>
      <c r="E37" s="245" t="s">
        <v>847</v>
      </c>
      <c r="F37" s="245" t="s">
        <v>758</v>
      </c>
      <c r="G37" s="224">
        <v>378</v>
      </c>
      <c r="H37" s="224">
        <v>392</v>
      </c>
      <c r="I37" s="224">
        <v>385</v>
      </c>
      <c r="J37" s="350">
        <v>413</v>
      </c>
      <c r="K37" s="293">
        <v>413</v>
      </c>
      <c r="L37" s="130"/>
    </row>
    <row r="38" spans="1:12" s="111" customFormat="1" ht="18" x14ac:dyDescent="0.2">
      <c r="A38" s="126">
        <v>31</v>
      </c>
      <c r="B38" s="127"/>
      <c r="C38" s="128">
        <v>100</v>
      </c>
      <c r="D38" s="129">
        <v>37257</v>
      </c>
      <c r="E38" s="245" t="s">
        <v>1108</v>
      </c>
      <c r="F38" s="245" t="s">
        <v>723</v>
      </c>
      <c r="G38" s="224">
        <v>396</v>
      </c>
      <c r="H38" s="224">
        <v>411</v>
      </c>
      <c r="I38" s="224">
        <v>413</v>
      </c>
      <c r="J38" s="350" t="s">
        <v>1485</v>
      </c>
      <c r="K38" s="293">
        <v>413</v>
      </c>
      <c r="L38" s="130"/>
    </row>
    <row r="39" spans="1:12" s="111" customFormat="1" ht="18" x14ac:dyDescent="0.2">
      <c r="A39" s="126">
        <v>32</v>
      </c>
      <c r="B39" s="127"/>
      <c r="C39" s="128">
        <v>138</v>
      </c>
      <c r="D39" s="129">
        <v>36986</v>
      </c>
      <c r="E39" s="245" t="s">
        <v>942</v>
      </c>
      <c r="F39" s="245" t="s">
        <v>732</v>
      </c>
      <c r="G39" s="224">
        <v>413</v>
      </c>
      <c r="H39" s="224">
        <v>403</v>
      </c>
      <c r="I39" s="224">
        <v>399</v>
      </c>
      <c r="J39" s="350" t="s">
        <v>513</v>
      </c>
      <c r="K39" s="293">
        <v>413</v>
      </c>
      <c r="L39" s="130"/>
    </row>
    <row r="40" spans="1:12" s="111" customFormat="1" ht="18" x14ac:dyDescent="0.2">
      <c r="A40" s="126">
        <v>33</v>
      </c>
      <c r="B40" s="127"/>
      <c r="C40" s="128">
        <v>433</v>
      </c>
      <c r="D40" s="129">
        <v>37299</v>
      </c>
      <c r="E40" s="245" t="s">
        <v>893</v>
      </c>
      <c r="F40" s="245" t="s">
        <v>888</v>
      </c>
      <c r="G40" s="224" t="s">
        <v>1485</v>
      </c>
      <c r="H40" s="224">
        <v>399</v>
      </c>
      <c r="I40" s="224">
        <v>410</v>
      </c>
      <c r="J40" s="350">
        <v>399</v>
      </c>
      <c r="K40" s="293">
        <v>410</v>
      </c>
      <c r="L40" s="130"/>
    </row>
    <row r="41" spans="1:12" s="111" customFormat="1" ht="18" x14ac:dyDescent="0.2">
      <c r="A41" s="126">
        <v>34</v>
      </c>
      <c r="B41" s="127"/>
      <c r="C41" s="128">
        <v>104</v>
      </c>
      <c r="D41" s="129">
        <v>37470</v>
      </c>
      <c r="E41" s="245" t="s">
        <v>722</v>
      </c>
      <c r="F41" s="245" t="s">
        <v>723</v>
      </c>
      <c r="G41" s="224">
        <v>376</v>
      </c>
      <c r="H41" s="224">
        <v>407</v>
      </c>
      <c r="I41" s="224">
        <v>409</v>
      </c>
      <c r="J41" s="350" t="s">
        <v>1485</v>
      </c>
      <c r="K41" s="293">
        <v>409</v>
      </c>
      <c r="L41" s="130"/>
    </row>
    <row r="42" spans="1:12" s="111" customFormat="1" ht="18" x14ac:dyDescent="0.2">
      <c r="A42" s="126">
        <v>35</v>
      </c>
      <c r="B42" s="127"/>
      <c r="C42" s="128">
        <v>144</v>
      </c>
      <c r="D42" s="129">
        <v>37094</v>
      </c>
      <c r="E42" s="245" t="s">
        <v>1109</v>
      </c>
      <c r="F42" s="245" t="s">
        <v>732</v>
      </c>
      <c r="G42" s="224">
        <v>408</v>
      </c>
      <c r="H42" s="224">
        <v>387</v>
      </c>
      <c r="I42" s="224">
        <v>393</v>
      </c>
      <c r="J42" s="350">
        <v>389</v>
      </c>
      <c r="K42" s="293">
        <v>408</v>
      </c>
      <c r="L42" s="130"/>
    </row>
    <row r="43" spans="1:12" s="111" customFormat="1" ht="18" x14ac:dyDescent="0.2">
      <c r="A43" s="126">
        <v>36</v>
      </c>
      <c r="B43" s="127"/>
      <c r="C43" s="128">
        <v>577</v>
      </c>
      <c r="D43" s="129">
        <v>37135</v>
      </c>
      <c r="E43" s="245" t="s">
        <v>793</v>
      </c>
      <c r="F43" s="245" t="s">
        <v>794</v>
      </c>
      <c r="G43" s="224" t="s">
        <v>1485</v>
      </c>
      <c r="H43" s="224">
        <v>406</v>
      </c>
      <c r="I43" s="224">
        <v>384</v>
      </c>
      <c r="J43" s="350">
        <v>373</v>
      </c>
      <c r="K43" s="293">
        <v>406</v>
      </c>
      <c r="L43" s="130"/>
    </row>
    <row r="44" spans="1:12" s="111" customFormat="1" ht="21" customHeight="1" x14ac:dyDescent="0.2">
      <c r="A44" s="126">
        <v>37</v>
      </c>
      <c r="B44" s="127"/>
      <c r="C44" s="128">
        <v>67</v>
      </c>
      <c r="D44" s="129">
        <v>37063</v>
      </c>
      <c r="E44" s="245" t="s">
        <v>940</v>
      </c>
      <c r="F44" s="245" t="s">
        <v>830</v>
      </c>
      <c r="G44" s="224">
        <v>405</v>
      </c>
      <c r="H44" s="224">
        <v>379</v>
      </c>
      <c r="I44" s="224">
        <v>406</v>
      </c>
      <c r="J44" s="350">
        <v>402</v>
      </c>
      <c r="K44" s="293">
        <v>406</v>
      </c>
      <c r="L44" s="130"/>
    </row>
    <row r="45" spans="1:12" s="111" customFormat="1" ht="18" x14ac:dyDescent="0.2">
      <c r="A45" s="126">
        <v>38</v>
      </c>
      <c r="B45" s="127"/>
      <c r="C45" s="128">
        <v>263</v>
      </c>
      <c r="D45" s="129">
        <v>37855</v>
      </c>
      <c r="E45" s="245" t="s">
        <v>853</v>
      </c>
      <c r="F45" s="245" t="s">
        <v>854</v>
      </c>
      <c r="G45" s="224">
        <v>385</v>
      </c>
      <c r="H45" s="224">
        <v>380</v>
      </c>
      <c r="I45" s="224">
        <v>399</v>
      </c>
      <c r="J45" s="350">
        <v>326</v>
      </c>
      <c r="K45" s="293">
        <v>399</v>
      </c>
      <c r="L45" s="130"/>
    </row>
    <row r="46" spans="1:12" s="111" customFormat="1" ht="18" x14ac:dyDescent="0.2">
      <c r="A46" s="126">
        <v>39</v>
      </c>
      <c r="B46" s="127"/>
      <c r="C46" s="128">
        <v>584</v>
      </c>
      <c r="D46" s="129">
        <v>37062</v>
      </c>
      <c r="E46" s="245" t="s">
        <v>957</v>
      </c>
      <c r="F46" s="245" t="s">
        <v>794</v>
      </c>
      <c r="G46" s="224">
        <v>387</v>
      </c>
      <c r="H46" s="224">
        <v>385</v>
      </c>
      <c r="I46" s="224">
        <v>378</v>
      </c>
      <c r="J46" s="350">
        <v>398</v>
      </c>
      <c r="K46" s="293">
        <v>398</v>
      </c>
      <c r="L46" s="130"/>
    </row>
    <row r="47" spans="1:12" s="111" customFormat="1" ht="18" x14ac:dyDescent="0.2">
      <c r="A47" s="126">
        <v>40</v>
      </c>
      <c r="B47" s="127"/>
      <c r="C47" s="128">
        <v>487</v>
      </c>
      <c r="D47" s="129">
        <v>37036</v>
      </c>
      <c r="E47" s="245" t="s">
        <v>955</v>
      </c>
      <c r="F47" s="245" t="s">
        <v>954</v>
      </c>
      <c r="G47" s="224">
        <v>380</v>
      </c>
      <c r="H47" s="224">
        <v>368</v>
      </c>
      <c r="I47" s="224">
        <v>384</v>
      </c>
      <c r="J47" s="350">
        <v>385</v>
      </c>
      <c r="K47" s="293">
        <v>385</v>
      </c>
      <c r="L47" s="130"/>
    </row>
    <row r="48" spans="1:12" s="111" customFormat="1" ht="18" x14ac:dyDescent="0.2">
      <c r="A48" s="126">
        <v>41</v>
      </c>
      <c r="B48" s="127"/>
      <c r="C48" s="128">
        <v>442</v>
      </c>
      <c r="D48" s="129">
        <v>37013</v>
      </c>
      <c r="E48" s="245" t="s">
        <v>895</v>
      </c>
      <c r="F48" s="245" t="s">
        <v>704</v>
      </c>
      <c r="G48" s="224">
        <v>361</v>
      </c>
      <c r="H48" s="224" t="s">
        <v>1485</v>
      </c>
      <c r="I48" s="224">
        <v>357</v>
      </c>
      <c r="J48" s="350">
        <v>384</v>
      </c>
      <c r="K48" s="293">
        <v>384</v>
      </c>
      <c r="L48" s="130"/>
    </row>
    <row r="49" spans="1:12" s="111" customFormat="1" ht="18" x14ac:dyDescent="0.2">
      <c r="A49" s="126">
        <v>42</v>
      </c>
      <c r="B49" s="127"/>
      <c r="C49" s="128">
        <v>496</v>
      </c>
      <c r="D49" s="129">
        <v>36911</v>
      </c>
      <c r="E49" s="245" t="s">
        <v>1082</v>
      </c>
      <c r="F49" s="245" t="s">
        <v>897</v>
      </c>
      <c r="G49" s="224">
        <v>361</v>
      </c>
      <c r="H49" s="224">
        <v>364</v>
      </c>
      <c r="I49" s="224">
        <v>380</v>
      </c>
      <c r="J49" s="350">
        <v>357</v>
      </c>
      <c r="K49" s="293">
        <v>380</v>
      </c>
      <c r="L49" s="130"/>
    </row>
    <row r="50" spans="1:12" s="111" customFormat="1" ht="18" x14ac:dyDescent="0.2">
      <c r="A50" s="126">
        <v>43</v>
      </c>
      <c r="B50" s="127"/>
      <c r="C50" s="128">
        <v>321</v>
      </c>
      <c r="D50" s="129">
        <v>36743</v>
      </c>
      <c r="E50" s="245" t="s">
        <v>1099</v>
      </c>
      <c r="F50" s="245" t="s">
        <v>271</v>
      </c>
      <c r="G50" s="224">
        <v>373</v>
      </c>
      <c r="H50" s="224">
        <v>376</v>
      </c>
      <c r="I50" s="224">
        <v>375</v>
      </c>
      <c r="J50" s="350">
        <v>378</v>
      </c>
      <c r="K50" s="293">
        <v>378</v>
      </c>
      <c r="L50" s="130"/>
    </row>
    <row r="51" spans="1:12" s="111" customFormat="1" ht="18" x14ac:dyDescent="0.2">
      <c r="A51" s="126">
        <v>44</v>
      </c>
      <c r="B51" s="127"/>
      <c r="C51" s="128">
        <v>211</v>
      </c>
      <c r="D51" s="129">
        <v>37845</v>
      </c>
      <c r="E51" s="245" t="s">
        <v>848</v>
      </c>
      <c r="F51" s="245" t="s">
        <v>758</v>
      </c>
      <c r="G51" s="224">
        <v>373</v>
      </c>
      <c r="H51" s="224">
        <v>310</v>
      </c>
      <c r="I51" s="224">
        <v>328</v>
      </c>
      <c r="J51" s="350">
        <v>362</v>
      </c>
      <c r="K51" s="293">
        <v>373</v>
      </c>
      <c r="L51" s="130"/>
    </row>
    <row r="52" spans="1:12" s="111" customFormat="1" ht="18" x14ac:dyDescent="0.2">
      <c r="A52" s="126">
        <v>45</v>
      </c>
      <c r="B52" s="127"/>
      <c r="C52" s="128">
        <v>742</v>
      </c>
      <c r="D52" s="129">
        <v>36655</v>
      </c>
      <c r="E52" s="245" t="s">
        <v>930</v>
      </c>
      <c r="F52" s="245" t="s">
        <v>931</v>
      </c>
      <c r="G52" s="224" t="s">
        <v>513</v>
      </c>
      <c r="H52" s="224">
        <v>360</v>
      </c>
      <c r="I52" s="224">
        <v>361</v>
      </c>
      <c r="J52" s="350">
        <v>347</v>
      </c>
      <c r="K52" s="293">
        <v>361</v>
      </c>
      <c r="L52" s="130"/>
    </row>
    <row r="53" spans="1:12" s="111" customFormat="1" ht="18" x14ac:dyDescent="0.2">
      <c r="A53" s="126">
        <v>46</v>
      </c>
      <c r="B53" s="127"/>
      <c r="C53" s="128">
        <v>73</v>
      </c>
      <c r="D53" s="129">
        <v>36801</v>
      </c>
      <c r="E53" s="245" t="s">
        <v>831</v>
      </c>
      <c r="F53" s="245" t="s">
        <v>830</v>
      </c>
      <c r="G53" s="224">
        <v>356</v>
      </c>
      <c r="H53" s="224">
        <v>344</v>
      </c>
      <c r="I53" s="224">
        <v>332</v>
      </c>
      <c r="J53" s="350">
        <v>342</v>
      </c>
      <c r="K53" s="293">
        <v>356</v>
      </c>
      <c r="L53" s="130"/>
    </row>
    <row r="54" spans="1:12" s="111" customFormat="1" ht="18" x14ac:dyDescent="0.2">
      <c r="A54" s="126">
        <v>47</v>
      </c>
      <c r="B54" s="127"/>
      <c r="C54" s="128">
        <v>380</v>
      </c>
      <c r="D54" s="129">
        <v>36711</v>
      </c>
      <c r="E54" s="245" t="s">
        <v>876</v>
      </c>
      <c r="F54" s="245" t="s">
        <v>271</v>
      </c>
      <c r="G54" s="224" t="s">
        <v>513</v>
      </c>
      <c r="H54" s="224" t="s">
        <v>1485</v>
      </c>
      <c r="I54" s="224">
        <v>205</v>
      </c>
      <c r="J54" s="350">
        <v>352</v>
      </c>
      <c r="K54" s="293">
        <v>352</v>
      </c>
      <c r="L54" s="130"/>
    </row>
    <row r="55" spans="1:12" s="111" customFormat="1" ht="18" x14ac:dyDescent="0.2">
      <c r="A55" s="126">
        <v>48</v>
      </c>
      <c r="B55" s="127"/>
      <c r="C55" s="128">
        <v>703</v>
      </c>
      <c r="D55" s="129">
        <v>37544</v>
      </c>
      <c r="E55" s="245" t="s">
        <v>920</v>
      </c>
      <c r="F55" s="245" t="s">
        <v>915</v>
      </c>
      <c r="G55" s="224">
        <v>341</v>
      </c>
      <c r="H55" s="224">
        <v>312</v>
      </c>
      <c r="I55" s="224">
        <v>270</v>
      </c>
      <c r="J55" s="350" t="s">
        <v>1485</v>
      </c>
      <c r="K55" s="293">
        <v>341</v>
      </c>
      <c r="L55" s="130"/>
    </row>
    <row r="56" spans="1:12" s="111" customFormat="1" ht="18" x14ac:dyDescent="0.2">
      <c r="A56" s="126">
        <v>49</v>
      </c>
      <c r="B56" s="127"/>
      <c r="C56" s="128">
        <v>145</v>
      </c>
      <c r="D56" s="129">
        <v>37333</v>
      </c>
      <c r="E56" s="245" t="s">
        <v>1110</v>
      </c>
      <c r="F56" s="245" t="s">
        <v>732</v>
      </c>
      <c r="G56" s="224">
        <v>318</v>
      </c>
      <c r="H56" s="224">
        <v>341</v>
      </c>
      <c r="I56" s="224">
        <v>339</v>
      </c>
      <c r="J56" s="350" t="s">
        <v>1485</v>
      </c>
      <c r="K56" s="293">
        <v>341</v>
      </c>
      <c r="L56" s="130"/>
    </row>
    <row r="57" spans="1:12" s="111" customFormat="1" ht="18" x14ac:dyDescent="0.2">
      <c r="A57" s="126">
        <v>50</v>
      </c>
      <c r="B57" s="127"/>
      <c r="C57" s="128">
        <v>121</v>
      </c>
      <c r="D57" s="129">
        <v>37337</v>
      </c>
      <c r="E57" s="245" t="s">
        <v>838</v>
      </c>
      <c r="F57" s="245" t="s">
        <v>727</v>
      </c>
      <c r="G57" s="224">
        <v>297</v>
      </c>
      <c r="H57" s="224">
        <v>326</v>
      </c>
      <c r="I57" s="224" t="s">
        <v>1509</v>
      </c>
      <c r="J57" s="350">
        <v>337</v>
      </c>
      <c r="K57" s="293">
        <v>337</v>
      </c>
      <c r="L57" s="130"/>
    </row>
    <row r="58" spans="1:12" s="111" customFormat="1" ht="18" x14ac:dyDescent="0.2">
      <c r="A58" s="126">
        <v>51</v>
      </c>
      <c r="B58" s="127"/>
      <c r="C58" s="128">
        <v>353</v>
      </c>
      <c r="D58" s="129">
        <v>37440</v>
      </c>
      <c r="E58" s="245" t="s">
        <v>868</v>
      </c>
      <c r="F58" s="245" t="s">
        <v>271</v>
      </c>
      <c r="G58" s="224">
        <v>324</v>
      </c>
      <c r="H58" s="224">
        <v>334</v>
      </c>
      <c r="I58" s="224">
        <v>331</v>
      </c>
      <c r="J58" s="350">
        <v>327</v>
      </c>
      <c r="K58" s="293">
        <v>334</v>
      </c>
      <c r="L58" s="130"/>
    </row>
    <row r="59" spans="1:12" s="111" customFormat="1" ht="18" x14ac:dyDescent="0.2">
      <c r="A59" s="126">
        <v>52</v>
      </c>
      <c r="B59" s="127"/>
      <c r="C59" s="128">
        <v>330</v>
      </c>
      <c r="D59" s="129">
        <v>36953</v>
      </c>
      <c r="E59" s="245" t="s">
        <v>1114</v>
      </c>
      <c r="F59" s="245" t="s">
        <v>271</v>
      </c>
      <c r="G59" s="224" t="s">
        <v>513</v>
      </c>
      <c r="H59" s="224" t="s">
        <v>1485</v>
      </c>
      <c r="I59" s="224">
        <v>331</v>
      </c>
      <c r="J59" s="350">
        <v>325</v>
      </c>
      <c r="K59" s="293">
        <v>331</v>
      </c>
      <c r="L59" s="130"/>
    </row>
    <row r="60" spans="1:12" s="111" customFormat="1" ht="18" x14ac:dyDescent="0.2">
      <c r="A60" s="126">
        <v>53</v>
      </c>
      <c r="B60" s="127"/>
      <c r="C60" s="128">
        <v>351</v>
      </c>
      <c r="D60" s="129">
        <v>37529</v>
      </c>
      <c r="E60" s="245" t="s">
        <v>866</v>
      </c>
      <c r="F60" s="245" t="s">
        <v>271</v>
      </c>
      <c r="G60" s="224" t="s">
        <v>1485</v>
      </c>
      <c r="H60" s="224">
        <v>303</v>
      </c>
      <c r="I60" s="224">
        <v>295</v>
      </c>
      <c r="J60" s="350">
        <v>296</v>
      </c>
      <c r="K60" s="293">
        <v>303</v>
      </c>
      <c r="L60" s="130"/>
    </row>
    <row r="61" spans="1:12" s="111" customFormat="1" ht="18" x14ac:dyDescent="0.2">
      <c r="A61" s="126">
        <v>54</v>
      </c>
      <c r="B61" s="127"/>
      <c r="C61" s="128">
        <v>340</v>
      </c>
      <c r="D61" s="129">
        <v>37839</v>
      </c>
      <c r="E61" s="245" t="s">
        <v>949</v>
      </c>
      <c r="F61" s="245" t="s">
        <v>271</v>
      </c>
      <c r="G61" s="224" t="s">
        <v>1485</v>
      </c>
      <c r="H61" s="224">
        <v>296</v>
      </c>
      <c r="I61" s="224">
        <v>294</v>
      </c>
      <c r="J61" s="350" t="s">
        <v>1485</v>
      </c>
      <c r="K61" s="293">
        <v>296</v>
      </c>
      <c r="L61" s="130"/>
    </row>
    <row r="62" spans="1:12" s="111" customFormat="1" ht="18" x14ac:dyDescent="0.2">
      <c r="A62" s="126">
        <v>55</v>
      </c>
      <c r="B62" s="127"/>
      <c r="C62" s="128">
        <v>635</v>
      </c>
      <c r="D62" s="129">
        <v>37022</v>
      </c>
      <c r="E62" s="245" t="s">
        <v>909</v>
      </c>
      <c r="F62" s="245" t="s">
        <v>801</v>
      </c>
      <c r="G62" s="224" t="s">
        <v>1485</v>
      </c>
      <c r="H62" s="224">
        <v>295</v>
      </c>
      <c r="I62" s="224" t="s">
        <v>1485</v>
      </c>
      <c r="J62" s="350" t="s">
        <v>1485</v>
      </c>
      <c r="K62" s="293">
        <v>295</v>
      </c>
      <c r="L62" s="130"/>
    </row>
    <row r="63" spans="1:12" s="115" customFormat="1" ht="9" customHeight="1" x14ac:dyDescent="0.2">
      <c r="A63" s="420"/>
      <c r="B63" s="420"/>
      <c r="C63" s="420"/>
      <c r="D63" s="114"/>
      <c r="E63" s="420"/>
      <c r="K63" s="116"/>
      <c r="L63" s="420"/>
    </row>
    <row r="64" spans="1:12" s="115" customFormat="1" ht="25.5" customHeight="1" x14ac:dyDescent="0.2">
      <c r="A64" s="566" t="s">
        <v>4</v>
      </c>
      <c r="B64" s="566"/>
      <c r="C64" s="566"/>
      <c r="D64" s="566"/>
      <c r="E64" s="421" t="s">
        <v>0</v>
      </c>
      <c r="F64" s="421" t="s">
        <v>1</v>
      </c>
      <c r="G64" s="567" t="s">
        <v>2</v>
      </c>
      <c r="H64" s="567"/>
      <c r="I64" s="567"/>
      <c r="J64" s="567"/>
      <c r="K64" s="567" t="s">
        <v>3</v>
      </c>
      <c r="L64" s="567"/>
    </row>
  </sheetData>
  <sortState ref="C8:K62">
    <sortCondition descending="1" ref="K8:K62"/>
  </sortState>
  <mergeCells count="23">
    <mergeCell ref="F6:F7"/>
    <mergeCell ref="G6:J6"/>
    <mergeCell ref="K6:K7"/>
    <mergeCell ref="L6:L7"/>
    <mergeCell ref="A64:D64"/>
    <mergeCell ref="G64:J64"/>
    <mergeCell ref="K64:L64"/>
    <mergeCell ref="A6:A7"/>
    <mergeCell ref="B6:B7"/>
    <mergeCell ref="C6:C7"/>
    <mergeCell ref="D6:D7"/>
    <mergeCell ref="E6:E7"/>
    <mergeCell ref="A4:C4"/>
    <mergeCell ref="D4:E4"/>
    <mergeCell ref="H4:I4"/>
    <mergeCell ref="J4:K4"/>
    <mergeCell ref="K5:L5"/>
    <mergeCell ref="A1:L1"/>
    <mergeCell ref="A2:L2"/>
    <mergeCell ref="A3:C3"/>
    <mergeCell ref="D3:E3"/>
    <mergeCell ref="G3:I3"/>
    <mergeCell ref="K3:L3"/>
  </mergeCells>
  <conditionalFormatting sqref="K8 K11:K62">
    <cfRule type="cellIs" dxfId="7" priority="2" operator="equal">
      <formula>0</formula>
    </cfRule>
  </conditionalFormatting>
  <conditionalFormatting sqref="K9:K10">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7"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27"/>
  <sheetViews>
    <sheetView view="pageBreakPreview" zoomScale="44" zoomScaleNormal="50" zoomScaleSheetLayoutView="44" workbookViewId="0">
      <selection sqref="A1:BQ1"/>
    </sheetView>
  </sheetViews>
  <sheetFormatPr defaultRowHeight="14.25" x14ac:dyDescent="0.2"/>
  <cols>
    <col min="1" max="1" width="7.28515625" style="35" customWidth="1"/>
    <col min="2" max="2" width="20" style="35" hidden="1" customWidth="1"/>
    <col min="3" max="3" width="15" style="35" bestFit="1" customWidth="1"/>
    <col min="4" max="4" width="17.28515625" style="80" customWidth="1"/>
    <col min="5" max="5" width="25.5703125" style="35" customWidth="1"/>
    <col min="6" max="6" width="20.42578125" style="35" customWidth="1"/>
    <col min="7" max="7" width="5.5703125" style="77" bestFit="1" customWidth="1"/>
    <col min="8" max="66" width="4.7109375" style="77" customWidth="1"/>
    <col min="67" max="67" width="18" style="81" customWidth="1"/>
    <col min="68" max="68" width="10.85546875" style="82" customWidth="1"/>
    <col min="69" max="69" width="12.28515625" style="35" customWidth="1"/>
    <col min="70" max="16384" width="9.140625" style="77"/>
  </cols>
  <sheetData>
    <row r="1" spans="1:69" s="10" customFormat="1" ht="48.75" customHeight="1" x14ac:dyDescent="0.2">
      <c r="A1" s="579" t="s">
        <v>256</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c r="AW1" s="579"/>
      <c r="AX1" s="579"/>
      <c r="AY1" s="579"/>
      <c r="AZ1" s="579"/>
      <c r="BA1" s="579"/>
      <c r="BB1" s="579"/>
      <c r="BC1" s="579"/>
      <c r="BD1" s="579"/>
      <c r="BE1" s="579"/>
      <c r="BF1" s="579"/>
      <c r="BG1" s="579"/>
      <c r="BH1" s="579"/>
      <c r="BI1" s="579"/>
      <c r="BJ1" s="579"/>
      <c r="BK1" s="579"/>
      <c r="BL1" s="579"/>
      <c r="BM1" s="579"/>
      <c r="BN1" s="579"/>
      <c r="BO1" s="579"/>
      <c r="BP1" s="579"/>
      <c r="BQ1" s="579"/>
    </row>
    <row r="2" spans="1:69" s="10" customFormat="1" ht="36.75" customHeight="1" x14ac:dyDescent="0.2">
      <c r="A2" s="580" t="s">
        <v>668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0"/>
      <c r="AX2" s="580"/>
      <c r="AY2" s="580"/>
      <c r="AZ2" s="580"/>
      <c r="BA2" s="580"/>
      <c r="BB2" s="580"/>
      <c r="BC2" s="580"/>
      <c r="BD2" s="580"/>
      <c r="BE2" s="580"/>
      <c r="BF2" s="580"/>
      <c r="BG2" s="580"/>
      <c r="BH2" s="580"/>
      <c r="BI2" s="580"/>
      <c r="BJ2" s="580"/>
      <c r="BK2" s="580"/>
      <c r="BL2" s="580"/>
      <c r="BM2" s="580"/>
      <c r="BN2" s="580"/>
      <c r="BO2" s="580"/>
      <c r="BP2" s="580"/>
      <c r="BQ2" s="580"/>
    </row>
    <row r="3" spans="1:69" s="92" customFormat="1" ht="23.25" customHeight="1" x14ac:dyDescent="0.2">
      <c r="A3" s="581" t="s">
        <v>337</v>
      </c>
      <c r="B3" s="581"/>
      <c r="C3" s="581"/>
      <c r="D3" s="581"/>
      <c r="E3" s="582" t="s">
        <v>250</v>
      </c>
      <c r="F3" s="582"/>
      <c r="G3" s="90"/>
      <c r="H3" s="90"/>
      <c r="I3" s="90"/>
      <c r="J3" s="90"/>
      <c r="K3" s="90"/>
      <c r="L3" s="90"/>
      <c r="M3" s="90"/>
      <c r="N3" s="90"/>
      <c r="O3" s="90"/>
      <c r="P3" s="90"/>
      <c r="Q3" s="90"/>
      <c r="R3" s="90"/>
      <c r="S3" s="90"/>
      <c r="T3" s="90"/>
      <c r="U3" s="583"/>
      <c r="V3" s="583"/>
      <c r="W3" s="583"/>
      <c r="X3" s="583"/>
      <c r="Y3" s="90"/>
      <c r="Z3" s="90"/>
      <c r="AA3" s="581" t="s">
        <v>333</v>
      </c>
      <c r="AB3" s="581"/>
      <c r="AC3" s="581"/>
      <c r="AD3" s="581"/>
      <c r="AE3" s="581"/>
      <c r="AF3" s="584" t="s">
        <v>672</v>
      </c>
      <c r="AG3" s="584"/>
      <c r="AH3" s="584"/>
      <c r="AI3" s="584"/>
      <c r="AJ3" s="584"/>
      <c r="AK3" s="90"/>
      <c r="AL3" s="90"/>
      <c r="AM3" s="90"/>
      <c r="AN3" s="90"/>
      <c r="AO3" s="90"/>
      <c r="AP3" s="90"/>
      <c r="AQ3" s="90"/>
      <c r="AR3" s="91"/>
      <c r="AS3" s="91"/>
      <c r="AT3" s="91"/>
      <c r="AU3" s="91"/>
      <c r="AV3" s="91"/>
      <c r="AW3" s="581" t="s">
        <v>335</v>
      </c>
      <c r="AX3" s="581"/>
      <c r="AY3" s="581"/>
      <c r="AZ3" s="581"/>
      <c r="BA3" s="581"/>
      <c r="BB3" s="581"/>
      <c r="BC3" s="584" t="s">
        <v>513</v>
      </c>
      <c r="BD3" s="584"/>
      <c r="BE3" s="584"/>
      <c r="BF3" s="584"/>
      <c r="BG3" s="584"/>
      <c r="BH3" s="584"/>
      <c r="BI3" s="584"/>
      <c r="BJ3" s="584"/>
      <c r="BK3" s="584"/>
      <c r="BL3" s="584"/>
      <c r="BM3" s="584"/>
      <c r="BN3" s="584"/>
      <c r="BO3" s="584"/>
      <c r="BP3" s="584"/>
      <c r="BQ3" s="584"/>
    </row>
    <row r="4" spans="1:69" s="92" customFormat="1" ht="23.25" customHeight="1" x14ac:dyDescent="0.2">
      <c r="A4" s="587" t="s">
        <v>339</v>
      </c>
      <c r="B4" s="587"/>
      <c r="C4" s="587"/>
      <c r="D4" s="587"/>
      <c r="E4" s="588" t="s">
        <v>659</v>
      </c>
      <c r="F4" s="588"/>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587" t="s">
        <v>334</v>
      </c>
      <c r="AX4" s="587"/>
      <c r="AY4" s="587"/>
      <c r="AZ4" s="587"/>
      <c r="BA4" s="587"/>
      <c r="BB4" s="587"/>
      <c r="BC4" s="585">
        <v>42032</v>
      </c>
      <c r="BD4" s="585"/>
      <c r="BE4" s="585"/>
      <c r="BF4" s="585"/>
      <c r="BG4" s="585"/>
      <c r="BH4" s="585"/>
      <c r="BI4" s="585"/>
      <c r="BJ4" s="586">
        <v>0.43055555555555558</v>
      </c>
      <c r="BK4" s="586"/>
      <c r="BL4" s="586"/>
      <c r="BM4" s="278"/>
      <c r="BN4" s="278"/>
      <c r="BO4" s="278"/>
      <c r="BP4" s="278"/>
      <c r="BQ4" s="278"/>
    </row>
    <row r="5" spans="1:69" s="10" customFormat="1" ht="30" customHeight="1" x14ac:dyDescent="0.2">
      <c r="A5" s="83"/>
      <c r="B5" s="83"/>
      <c r="C5" s="83"/>
      <c r="D5" s="84"/>
      <c r="E5" s="85"/>
      <c r="F5" s="86"/>
      <c r="G5" s="87"/>
      <c r="H5" s="87"/>
      <c r="I5" s="87"/>
      <c r="J5" s="87"/>
      <c r="K5" s="83"/>
      <c r="L5" s="83"/>
      <c r="M5" s="83"/>
      <c r="N5" s="83"/>
      <c r="O5" s="83"/>
      <c r="P5" s="83"/>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619">
        <v>42032.770646643519</v>
      </c>
      <c r="BP5" s="619"/>
      <c r="BQ5" s="619"/>
    </row>
    <row r="6" spans="1:69" ht="22.5" customHeight="1" x14ac:dyDescent="0.2">
      <c r="A6" s="620" t="s">
        <v>6</v>
      </c>
      <c r="B6" s="623"/>
      <c r="C6" s="620" t="s">
        <v>259</v>
      </c>
      <c r="D6" s="620" t="s">
        <v>23</v>
      </c>
      <c r="E6" s="620" t="s">
        <v>7</v>
      </c>
      <c r="F6" s="620" t="s">
        <v>57</v>
      </c>
      <c r="G6" s="589" t="s">
        <v>24</v>
      </c>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89"/>
      <c r="BI6" s="589"/>
      <c r="BJ6" s="589"/>
      <c r="BK6" s="589"/>
      <c r="BL6" s="589"/>
      <c r="BM6" s="589"/>
      <c r="BN6" s="589"/>
      <c r="BO6" s="624" t="s">
        <v>8</v>
      </c>
      <c r="BP6" s="625" t="s">
        <v>515</v>
      </c>
      <c r="BQ6" s="622" t="s">
        <v>9</v>
      </c>
    </row>
    <row r="7" spans="1:69" ht="61.5" customHeight="1" x14ac:dyDescent="0.2">
      <c r="A7" s="621"/>
      <c r="B7" s="623"/>
      <c r="C7" s="621"/>
      <c r="D7" s="621"/>
      <c r="E7" s="621"/>
      <c r="F7" s="621"/>
      <c r="G7" s="575">
        <v>120</v>
      </c>
      <c r="H7" s="575"/>
      <c r="I7" s="575"/>
      <c r="J7" s="575">
        <v>125</v>
      </c>
      <c r="K7" s="575"/>
      <c r="L7" s="575"/>
      <c r="M7" s="575">
        <v>130</v>
      </c>
      <c r="N7" s="575"/>
      <c r="O7" s="575"/>
      <c r="P7" s="575">
        <v>135</v>
      </c>
      <c r="Q7" s="575"/>
      <c r="R7" s="575"/>
      <c r="S7" s="575">
        <v>138</v>
      </c>
      <c r="T7" s="575"/>
      <c r="U7" s="575"/>
      <c r="V7" s="575">
        <v>141</v>
      </c>
      <c r="W7" s="575"/>
      <c r="X7" s="575"/>
      <c r="Y7" s="575">
        <v>144</v>
      </c>
      <c r="Z7" s="575"/>
      <c r="AA7" s="575"/>
      <c r="AB7" s="575">
        <v>147</v>
      </c>
      <c r="AC7" s="575"/>
      <c r="AD7" s="575"/>
      <c r="AE7" s="575">
        <v>149</v>
      </c>
      <c r="AF7" s="575"/>
      <c r="AG7" s="575"/>
      <c r="AH7" s="575">
        <v>151</v>
      </c>
      <c r="AI7" s="575"/>
      <c r="AJ7" s="575"/>
      <c r="AK7" s="575">
        <v>153</v>
      </c>
      <c r="AL7" s="575"/>
      <c r="AM7" s="575"/>
      <c r="AN7" s="575">
        <v>155</v>
      </c>
      <c r="AO7" s="575"/>
      <c r="AP7" s="575"/>
      <c r="AQ7" s="575">
        <v>157</v>
      </c>
      <c r="AR7" s="575"/>
      <c r="AS7" s="575"/>
      <c r="AT7" s="575">
        <v>159</v>
      </c>
      <c r="AU7" s="575"/>
      <c r="AV7" s="575"/>
      <c r="AW7" s="575">
        <v>161</v>
      </c>
      <c r="AX7" s="575"/>
      <c r="AY7" s="575"/>
      <c r="AZ7" s="575">
        <v>165</v>
      </c>
      <c r="BA7" s="575"/>
      <c r="BB7" s="575"/>
      <c r="BC7" s="575"/>
      <c r="BD7" s="575"/>
      <c r="BE7" s="575"/>
      <c r="BF7" s="575"/>
      <c r="BG7" s="575"/>
      <c r="BH7" s="575"/>
      <c r="BI7" s="575"/>
      <c r="BJ7" s="575"/>
      <c r="BK7" s="575"/>
      <c r="BL7" s="575"/>
      <c r="BM7" s="575"/>
      <c r="BN7" s="575"/>
      <c r="BO7" s="624"/>
      <c r="BP7" s="625"/>
      <c r="BQ7" s="622"/>
    </row>
    <row r="8" spans="1:69" s="20" customFormat="1" ht="72.75" customHeight="1" x14ac:dyDescent="0.2">
      <c r="A8" s="97">
        <v>1</v>
      </c>
      <c r="B8" s="223" t="s">
        <v>455</v>
      </c>
      <c r="C8" s="89">
        <v>1202</v>
      </c>
      <c r="D8" s="78">
        <v>36563</v>
      </c>
      <c r="E8" s="96" t="s">
        <v>1384</v>
      </c>
      <c r="F8" s="96" t="s">
        <v>732</v>
      </c>
      <c r="G8" s="283" t="s">
        <v>513</v>
      </c>
      <c r="H8" s="283"/>
      <c r="I8" s="283"/>
      <c r="J8" s="286" t="s">
        <v>513</v>
      </c>
      <c r="K8" s="287"/>
      <c r="L8" s="287"/>
      <c r="M8" s="283" t="s">
        <v>513</v>
      </c>
      <c r="N8" s="284"/>
      <c r="O8" s="283"/>
      <c r="P8" s="287" t="s">
        <v>513</v>
      </c>
      <c r="Q8" s="287"/>
      <c r="R8" s="287"/>
      <c r="S8" s="283" t="s">
        <v>513</v>
      </c>
      <c r="T8" s="283"/>
      <c r="U8" s="283"/>
      <c r="V8" s="287" t="s">
        <v>1512</v>
      </c>
      <c r="W8" s="287"/>
      <c r="X8" s="287"/>
      <c r="Y8" s="283" t="s">
        <v>513</v>
      </c>
      <c r="Z8" s="283"/>
      <c r="AA8" s="283"/>
      <c r="AB8" s="287" t="s">
        <v>513</v>
      </c>
      <c r="AC8" s="287"/>
      <c r="AD8" s="287"/>
      <c r="AE8" s="283" t="s">
        <v>513</v>
      </c>
      <c r="AF8" s="283"/>
      <c r="AG8" s="283"/>
      <c r="AH8" s="287" t="s">
        <v>1485</v>
      </c>
      <c r="AI8" s="287" t="s">
        <v>1512</v>
      </c>
      <c r="AJ8" s="287"/>
      <c r="AK8" s="283" t="s">
        <v>1512</v>
      </c>
      <c r="AL8" s="283"/>
      <c r="AM8" s="283"/>
      <c r="AN8" s="287" t="s">
        <v>1485</v>
      </c>
      <c r="AO8" s="287" t="s">
        <v>1512</v>
      </c>
      <c r="AP8" s="287"/>
      <c r="AQ8" s="283" t="s">
        <v>1512</v>
      </c>
      <c r="AR8" s="283"/>
      <c r="AS8" s="283"/>
      <c r="AT8" s="287" t="s">
        <v>513</v>
      </c>
      <c r="AU8" s="288"/>
      <c r="AV8" s="288"/>
      <c r="AW8" s="285" t="s">
        <v>1485</v>
      </c>
      <c r="AX8" s="285" t="s">
        <v>1485</v>
      </c>
      <c r="AY8" s="285" t="s">
        <v>1512</v>
      </c>
      <c r="AZ8" s="288" t="s">
        <v>1485</v>
      </c>
      <c r="BA8" s="288" t="s">
        <v>1485</v>
      </c>
      <c r="BB8" s="288" t="s">
        <v>1485</v>
      </c>
      <c r="BC8" s="285"/>
      <c r="BD8" s="285"/>
      <c r="BE8" s="285"/>
      <c r="BF8" s="288"/>
      <c r="BG8" s="288"/>
      <c r="BH8" s="288"/>
      <c r="BI8" s="285"/>
      <c r="BJ8" s="285"/>
      <c r="BK8" s="285"/>
      <c r="BL8" s="288"/>
      <c r="BM8" s="288"/>
      <c r="BN8" s="288"/>
      <c r="BO8" s="289">
        <v>161</v>
      </c>
      <c r="BP8" s="289"/>
      <c r="BQ8" s="424">
        <v>1</v>
      </c>
    </row>
    <row r="9" spans="1:69" s="20" customFormat="1" ht="72.75" customHeight="1" x14ac:dyDescent="0.2">
      <c r="A9" s="97">
        <v>2</v>
      </c>
      <c r="B9" s="223" t="s">
        <v>456</v>
      </c>
      <c r="C9" s="89">
        <v>376</v>
      </c>
      <c r="D9" s="78">
        <v>37026</v>
      </c>
      <c r="E9" s="96" t="s">
        <v>1129</v>
      </c>
      <c r="F9" s="96" t="s">
        <v>271</v>
      </c>
      <c r="G9" s="283" t="s">
        <v>513</v>
      </c>
      <c r="H9" s="283"/>
      <c r="I9" s="283"/>
      <c r="J9" s="286" t="s">
        <v>513</v>
      </c>
      <c r="K9" s="287"/>
      <c r="L9" s="287"/>
      <c r="M9" s="283" t="s">
        <v>513</v>
      </c>
      <c r="N9" s="284"/>
      <c r="O9" s="283"/>
      <c r="P9" s="287" t="s">
        <v>513</v>
      </c>
      <c r="Q9" s="287"/>
      <c r="R9" s="287"/>
      <c r="S9" s="283" t="s">
        <v>513</v>
      </c>
      <c r="T9" s="283"/>
      <c r="U9" s="283"/>
      <c r="V9" s="287" t="s">
        <v>1512</v>
      </c>
      <c r="W9" s="287"/>
      <c r="X9" s="287"/>
      <c r="Y9" s="283" t="s">
        <v>1512</v>
      </c>
      <c r="Z9" s="283"/>
      <c r="AA9" s="283"/>
      <c r="AB9" s="287" t="s">
        <v>1512</v>
      </c>
      <c r="AC9" s="287"/>
      <c r="AD9" s="287"/>
      <c r="AE9" s="283" t="s">
        <v>1512</v>
      </c>
      <c r="AF9" s="283"/>
      <c r="AG9" s="283"/>
      <c r="AH9" s="287" t="s">
        <v>1485</v>
      </c>
      <c r="AI9" s="287" t="s">
        <v>1512</v>
      </c>
      <c r="AJ9" s="287"/>
      <c r="AK9" s="283" t="s">
        <v>1485</v>
      </c>
      <c r="AL9" s="283" t="s">
        <v>1485</v>
      </c>
      <c r="AM9" s="283" t="s">
        <v>1512</v>
      </c>
      <c r="AN9" s="287" t="s">
        <v>1485</v>
      </c>
      <c r="AO9" s="287" t="s">
        <v>513</v>
      </c>
      <c r="AP9" s="287" t="s">
        <v>513</v>
      </c>
      <c r="AQ9" s="283" t="s">
        <v>1485</v>
      </c>
      <c r="AR9" s="283" t="s">
        <v>1485</v>
      </c>
      <c r="AS9" s="283"/>
      <c r="AT9" s="287"/>
      <c r="AU9" s="288"/>
      <c r="AV9" s="288"/>
      <c r="AW9" s="285"/>
      <c r="AX9" s="285"/>
      <c r="AY9" s="285"/>
      <c r="AZ9" s="288"/>
      <c r="BA9" s="288"/>
      <c r="BB9" s="288"/>
      <c r="BC9" s="285"/>
      <c r="BD9" s="285"/>
      <c r="BE9" s="285"/>
      <c r="BF9" s="288"/>
      <c r="BG9" s="288"/>
      <c r="BH9" s="288"/>
      <c r="BI9" s="285"/>
      <c r="BJ9" s="285"/>
      <c r="BK9" s="285"/>
      <c r="BL9" s="288"/>
      <c r="BM9" s="288"/>
      <c r="BN9" s="288"/>
      <c r="BO9" s="289">
        <v>153</v>
      </c>
      <c r="BP9" s="289"/>
      <c r="BQ9" s="424">
        <v>2</v>
      </c>
    </row>
    <row r="10" spans="1:69" s="20" customFormat="1" ht="72.75" customHeight="1" x14ac:dyDescent="0.2">
      <c r="A10" s="97">
        <v>3</v>
      </c>
      <c r="B10" s="223" t="s">
        <v>457</v>
      </c>
      <c r="C10" s="89">
        <v>620</v>
      </c>
      <c r="D10" s="78">
        <v>36572</v>
      </c>
      <c r="E10" s="96" t="s">
        <v>1130</v>
      </c>
      <c r="F10" s="96" t="s">
        <v>801</v>
      </c>
      <c r="G10" s="283" t="s">
        <v>513</v>
      </c>
      <c r="H10" s="283"/>
      <c r="I10" s="283"/>
      <c r="J10" s="286" t="s">
        <v>513</v>
      </c>
      <c r="K10" s="287"/>
      <c r="L10" s="287"/>
      <c r="M10" s="283" t="s">
        <v>513</v>
      </c>
      <c r="N10" s="284"/>
      <c r="O10" s="283"/>
      <c r="P10" s="287" t="s">
        <v>513</v>
      </c>
      <c r="Q10" s="287"/>
      <c r="R10" s="287"/>
      <c r="S10" s="283" t="s">
        <v>513</v>
      </c>
      <c r="T10" s="283"/>
      <c r="U10" s="283"/>
      <c r="V10" s="287" t="s">
        <v>1485</v>
      </c>
      <c r="W10" s="287" t="s">
        <v>1512</v>
      </c>
      <c r="X10" s="287"/>
      <c r="Y10" s="283" t="s">
        <v>1512</v>
      </c>
      <c r="Z10" s="283"/>
      <c r="AA10" s="283"/>
      <c r="AB10" s="287" t="s">
        <v>1512</v>
      </c>
      <c r="AC10" s="287"/>
      <c r="AD10" s="287"/>
      <c r="AE10" s="283" t="s">
        <v>1485</v>
      </c>
      <c r="AF10" s="283" t="s">
        <v>1512</v>
      </c>
      <c r="AG10" s="283"/>
      <c r="AH10" s="287" t="s">
        <v>1485</v>
      </c>
      <c r="AI10" s="287" t="s">
        <v>1512</v>
      </c>
      <c r="AJ10" s="287"/>
      <c r="AK10" s="283" t="s">
        <v>1485</v>
      </c>
      <c r="AL10" s="283" t="s">
        <v>1485</v>
      </c>
      <c r="AM10" s="283" t="s">
        <v>1485</v>
      </c>
      <c r="AN10" s="287"/>
      <c r="AO10" s="287"/>
      <c r="AP10" s="287"/>
      <c r="AQ10" s="283"/>
      <c r="AR10" s="283"/>
      <c r="AS10" s="283"/>
      <c r="AT10" s="287"/>
      <c r="AU10" s="288"/>
      <c r="AV10" s="288"/>
      <c r="AW10" s="285"/>
      <c r="AX10" s="285"/>
      <c r="AY10" s="285"/>
      <c r="AZ10" s="288"/>
      <c r="BA10" s="288"/>
      <c r="BB10" s="288"/>
      <c r="BC10" s="285"/>
      <c r="BD10" s="285"/>
      <c r="BE10" s="285"/>
      <c r="BF10" s="288"/>
      <c r="BG10" s="288"/>
      <c r="BH10" s="288"/>
      <c r="BI10" s="285"/>
      <c r="BJ10" s="285"/>
      <c r="BK10" s="285"/>
      <c r="BL10" s="288"/>
      <c r="BM10" s="288"/>
      <c r="BN10" s="288"/>
      <c r="BO10" s="289">
        <v>151</v>
      </c>
      <c r="BP10" s="289"/>
      <c r="BQ10" s="424">
        <v>3</v>
      </c>
    </row>
    <row r="11" spans="1:69" s="20" customFormat="1" ht="72.75" customHeight="1" thickBot="1" x14ac:dyDescent="0.25">
      <c r="A11" s="382">
        <v>4</v>
      </c>
      <c r="B11" s="314" t="s">
        <v>458</v>
      </c>
      <c r="C11" s="315">
        <v>689</v>
      </c>
      <c r="D11" s="316">
        <v>36772</v>
      </c>
      <c r="E11" s="317" t="s">
        <v>961</v>
      </c>
      <c r="F11" s="317" t="s">
        <v>915</v>
      </c>
      <c r="G11" s="385" t="s">
        <v>513</v>
      </c>
      <c r="H11" s="385"/>
      <c r="I11" s="385"/>
      <c r="J11" s="386" t="s">
        <v>513</v>
      </c>
      <c r="K11" s="387"/>
      <c r="L11" s="387"/>
      <c r="M11" s="385" t="s">
        <v>513</v>
      </c>
      <c r="N11" s="388"/>
      <c r="O11" s="385"/>
      <c r="P11" s="387" t="s">
        <v>1512</v>
      </c>
      <c r="Q11" s="387"/>
      <c r="R11" s="387"/>
      <c r="S11" s="385" t="s">
        <v>513</v>
      </c>
      <c r="T11" s="385"/>
      <c r="U11" s="385"/>
      <c r="V11" s="387" t="s">
        <v>1485</v>
      </c>
      <c r="W11" s="387" t="s">
        <v>1512</v>
      </c>
      <c r="X11" s="387"/>
      <c r="Y11" s="385" t="s">
        <v>1485</v>
      </c>
      <c r="Z11" s="385" t="s">
        <v>1512</v>
      </c>
      <c r="AA11" s="385"/>
      <c r="AB11" s="387" t="s">
        <v>1512</v>
      </c>
      <c r="AC11" s="387"/>
      <c r="AD11" s="387"/>
      <c r="AE11" s="385" t="s">
        <v>1485</v>
      </c>
      <c r="AF11" s="385" t="s">
        <v>513</v>
      </c>
      <c r="AG11" s="385" t="s">
        <v>513</v>
      </c>
      <c r="AH11" s="387" t="s">
        <v>1485</v>
      </c>
      <c r="AI11" s="387" t="s">
        <v>1485</v>
      </c>
      <c r="AJ11" s="387"/>
      <c r="AK11" s="385"/>
      <c r="AL11" s="385"/>
      <c r="AM11" s="385"/>
      <c r="AN11" s="387"/>
      <c r="AO11" s="387"/>
      <c r="AP11" s="387"/>
      <c r="AQ11" s="385"/>
      <c r="AR11" s="385"/>
      <c r="AS11" s="385"/>
      <c r="AT11" s="387"/>
      <c r="AU11" s="389"/>
      <c r="AV11" s="389"/>
      <c r="AW11" s="390"/>
      <c r="AX11" s="390"/>
      <c r="AY11" s="390"/>
      <c r="AZ11" s="389"/>
      <c r="BA11" s="389"/>
      <c r="BB11" s="389"/>
      <c r="BC11" s="390"/>
      <c r="BD11" s="390"/>
      <c r="BE11" s="390"/>
      <c r="BF11" s="389"/>
      <c r="BG11" s="389"/>
      <c r="BH11" s="389"/>
      <c r="BI11" s="390"/>
      <c r="BJ11" s="390"/>
      <c r="BK11" s="390"/>
      <c r="BL11" s="389"/>
      <c r="BM11" s="389"/>
      <c r="BN11" s="389"/>
      <c r="BO11" s="391">
        <v>147</v>
      </c>
      <c r="BP11" s="391"/>
      <c r="BQ11" s="425">
        <v>4</v>
      </c>
    </row>
    <row r="12" spans="1:69" s="20" customFormat="1" ht="72.75" customHeight="1" x14ac:dyDescent="0.2">
      <c r="A12" s="369">
        <v>5</v>
      </c>
      <c r="B12" s="423" t="s">
        <v>459</v>
      </c>
      <c r="C12" s="371">
        <v>702</v>
      </c>
      <c r="D12" s="372">
        <v>37361</v>
      </c>
      <c r="E12" s="373" t="s">
        <v>1131</v>
      </c>
      <c r="F12" s="373" t="s">
        <v>915</v>
      </c>
      <c r="G12" s="375" t="s">
        <v>1485</v>
      </c>
      <c r="H12" s="375" t="s">
        <v>1512</v>
      </c>
      <c r="I12" s="375"/>
      <c r="J12" s="376" t="s">
        <v>1512</v>
      </c>
      <c r="K12" s="377"/>
      <c r="L12" s="377"/>
      <c r="M12" s="375" t="s">
        <v>1512</v>
      </c>
      <c r="N12" s="378"/>
      <c r="O12" s="375"/>
      <c r="P12" s="377" t="s">
        <v>1512</v>
      </c>
      <c r="Q12" s="377"/>
      <c r="R12" s="377"/>
      <c r="S12" s="375" t="s">
        <v>1485</v>
      </c>
      <c r="T12" s="375" t="s">
        <v>1485</v>
      </c>
      <c r="U12" s="375" t="s">
        <v>1485</v>
      </c>
      <c r="V12" s="377"/>
      <c r="W12" s="377"/>
      <c r="X12" s="377"/>
      <c r="Y12" s="375"/>
      <c r="Z12" s="375"/>
      <c r="AA12" s="375"/>
      <c r="AB12" s="377"/>
      <c r="AC12" s="377"/>
      <c r="AD12" s="377"/>
      <c r="AE12" s="375"/>
      <c r="AF12" s="375"/>
      <c r="AG12" s="375"/>
      <c r="AH12" s="377"/>
      <c r="AI12" s="377"/>
      <c r="AJ12" s="377"/>
      <c r="AK12" s="375"/>
      <c r="AL12" s="375"/>
      <c r="AM12" s="375"/>
      <c r="AN12" s="377"/>
      <c r="AO12" s="377"/>
      <c r="AP12" s="377"/>
      <c r="AQ12" s="375"/>
      <c r="AR12" s="375"/>
      <c r="AS12" s="375"/>
      <c r="AT12" s="377"/>
      <c r="AU12" s="379"/>
      <c r="AV12" s="379"/>
      <c r="AW12" s="375"/>
      <c r="AX12" s="375"/>
      <c r="AY12" s="375"/>
      <c r="AZ12" s="377"/>
      <c r="BA12" s="377"/>
      <c r="BB12" s="377"/>
      <c r="BC12" s="375"/>
      <c r="BD12" s="380"/>
      <c r="BE12" s="380"/>
      <c r="BF12" s="377"/>
      <c r="BG12" s="379"/>
      <c r="BH12" s="379"/>
      <c r="BI12" s="375"/>
      <c r="BJ12" s="380"/>
      <c r="BK12" s="380"/>
      <c r="BL12" s="377"/>
      <c r="BM12" s="379"/>
      <c r="BN12" s="379"/>
      <c r="BO12" s="381">
        <v>135</v>
      </c>
      <c r="BP12" s="381"/>
      <c r="BQ12" s="426">
        <v>5</v>
      </c>
    </row>
    <row r="13" spans="1:69" s="20" customFormat="1" ht="72.75" customHeight="1" x14ac:dyDescent="0.2">
      <c r="A13" s="97">
        <v>6</v>
      </c>
      <c r="B13" s="223" t="s">
        <v>460</v>
      </c>
      <c r="C13" s="89">
        <v>179</v>
      </c>
      <c r="D13" s="78">
        <v>36687</v>
      </c>
      <c r="E13" s="96" t="s">
        <v>844</v>
      </c>
      <c r="F13" s="96" t="s">
        <v>733</v>
      </c>
      <c r="G13" s="283" t="s">
        <v>513</v>
      </c>
      <c r="H13" s="283"/>
      <c r="I13" s="283"/>
      <c r="J13" s="286" t="s">
        <v>513</v>
      </c>
      <c r="K13" s="287"/>
      <c r="L13" s="287"/>
      <c r="M13" s="283" t="s">
        <v>513</v>
      </c>
      <c r="N13" s="284"/>
      <c r="O13" s="283"/>
      <c r="P13" s="287" t="s">
        <v>1485</v>
      </c>
      <c r="Q13" s="287" t="s">
        <v>1485</v>
      </c>
      <c r="R13" s="287" t="s">
        <v>1512</v>
      </c>
      <c r="S13" s="283" t="s">
        <v>1485</v>
      </c>
      <c r="T13" s="283" t="s">
        <v>1485</v>
      </c>
      <c r="U13" s="283" t="s">
        <v>1485</v>
      </c>
      <c r="V13" s="287"/>
      <c r="W13" s="287"/>
      <c r="X13" s="287"/>
      <c r="Y13" s="283"/>
      <c r="Z13" s="283"/>
      <c r="AA13" s="283"/>
      <c r="AB13" s="287"/>
      <c r="AC13" s="287"/>
      <c r="AD13" s="287"/>
      <c r="AE13" s="283"/>
      <c r="AF13" s="283"/>
      <c r="AG13" s="283"/>
      <c r="AH13" s="287"/>
      <c r="AI13" s="287"/>
      <c r="AJ13" s="287"/>
      <c r="AK13" s="283"/>
      <c r="AL13" s="283"/>
      <c r="AM13" s="283"/>
      <c r="AN13" s="287"/>
      <c r="AO13" s="287"/>
      <c r="AP13" s="287"/>
      <c r="AQ13" s="283"/>
      <c r="AR13" s="283"/>
      <c r="AS13" s="283"/>
      <c r="AT13" s="287"/>
      <c r="AU13" s="288"/>
      <c r="AV13" s="288"/>
      <c r="AW13" s="283"/>
      <c r="AX13" s="283"/>
      <c r="AY13" s="283"/>
      <c r="AZ13" s="287"/>
      <c r="BA13" s="287"/>
      <c r="BB13" s="287"/>
      <c r="BC13" s="283"/>
      <c r="BD13" s="285"/>
      <c r="BE13" s="285"/>
      <c r="BF13" s="287"/>
      <c r="BG13" s="288"/>
      <c r="BH13" s="288"/>
      <c r="BI13" s="283"/>
      <c r="BJ13" s="285"/>
      <c r="BK13" s="285"/>
      <c r="BL13" s="287"/>
      <c r="BM13" s="288"/>
      <c r="BN13" s="288"/>
      <c r="BO13" s="289">
        <v>135</v>
      </c>
      <c r="BP13" s="289"/>
      <c r="BQ13" s="424">
        <v>6</v>
      </c>
    </row>
    <row r="14" spans="1:69" s="20" customFormat="1" ht="72.75" customHeight="1" x14ac:dyDescent="0.2">
      <c r="A14" s="97" t="s">
        <v>513</v>
      </c>
      <c r="B14" s="223" t="s">
        <v>461</v>
      </c>
      <c r="C14" s="89">
        <v>650</v>
      </c>
      <c r="D14" s="78">
        <v>36937</v>
      </c>
      <c r="E14" s="96" t="s">
        <v>958</v>
      </c>
      <c r="F14" s="96" t="s">
        <v>911</v>
      </c>
      <c r="G14" s="283" t="s">
        <v>1485</v>
      </c>
      <c r="H14" s="283" t="s">
        <v>1485</v>
      </c>
      <c r="I14" s="283" t="s">
        <v>1485</v>
      </c>
      <c r="J14" s="286"/>
      <c r="K14" s="287"/>
      <c r="L14" s="287"/>
      <c r="M14" s="283"/>
      <c r="N14" s="284"/>
      <c r="O14" s="283"/>
      <c r="P14" s="287"/>
      <c r="Q14" s="287"/>
      <c r="R14" s="287"/>
      <c r="S14" s="283"/>
      <c r="T14" s="283"/>
      <c r="U14" s="283"/>
      <c r="V14" s="287"/>
      <c r="W14" s="287"/>
      <c r="X14" s="287"/>
      <c r="Y14" s="283"/>
      <c r="Z14" s="283"/>
      <c r="AA14" s="283"/>
      <c r="AB14" s="287"/>
      <c r="AC14" s="287"/>
      <c r="AD14" s="287"/>
      <c r="AE14" s="283"/>
      <c r="AF14" s="283"/>
      <c r="AG14" s="283"/>
      <c r="AH14" s="287"/>
      <c r="AI14" s="287"/>
      <c r="AJ14" s="287"/>
      <c r="AK14" s="283"/>
      <c r="AL14" s="283"/>
      <c r="AM14" s="283"/>
      <c r="AN14" s="287"/>
      <c r="AO14" s="287"/>
      <c r="AP14" s="287"/>
      <c r="AQ14" s="283"/>
      <c r="AR14" s="283"/>
      <c r="AS14" s="283"/>
      <c r="AT14" s="287"/>
      <c r="AU14" s="288"/>
      <c r="AV14" s="288"/>
      <c r="AW14" s="283"/>
      <c r="AX14" s="283"/>
      <c r="AY14" s="283"/>
      <c r="AZ14" s="287"/>
      <c r="BA14" s="287"/>
      <c r="BB14" s="287"/>
      <c r="BC14" s="283"/>
      <c r="BD14" s="285"/>
      <c r="BE14" s="285"/>
      <c r="BF14" s="287"/>
      <c r="BG14" s="288"/>
      <c r="BH14" s="288"/>
      <c r="BI14" s="283"/>
      <c r="BJ14" s="285"/>
      <c r="BK14" s="285"/>
      <c r="BL14" s="287"/>
      <c r="BM14" s="288"/>
      <c r="BN14" s="288"/>
      <c r="BO14" s="289" t="s">
        <v>1488</v>
      </c>
      <c r="BP14" s="289"/>
      <c r="BQ14" s="289" t="s">
        <v>513</v>
      </c>
    </row>
    <row r="15" spans="1:69" s="20" customFormat="1" ht="72.75" customHeight="1" x14ac:dyDescent="0.2">
      <c r="A15" s="97"/>
      <c r="B15" s="223" t="s">
        <v>462</v>
      </c>
      <c r="C15" s="89" t="s">
        <v>1519</v>
      </c>
      <c r="D15" s="78" t="s">
        <v>1519</v>
      </c>
      <c r="E15" s="96" t="s">
        <v>1519</v>
      </c>
      <c r="F15" s="96" t="s">
        <v>1519</v>
      </c>
      <c r="G15" s="283"/>
      <c r="H15" s="283"/>
      <c r="I15" s="283"/>
      <c r="J15" s="286"/>
      <c r="K15" s="287"/>
      <c r="L15" s="287"/>
      <c r="M15" s="283"/>
      <c r="N15" s="284"/>
      <c r="O15" s="283"/>
      <c r="P15" s="287"/>
      <c r="Q15" s="287"/>
      <c r="R15" s="287"/>
      <c r="S15" s="283"/>
      <c r="T15" s="283"/>
      <c r="U15" s="283"/>
      <c r="V15" s="287"/>
      <c r="W15" s="287"/>
      <c r="X15" s="287"/>
      <c r="Y15" s="283"/>
      <c r="Z15" s="283"/>
      <c r="AA15" s="283"/>
      <c r="AB15" s="287"/>
      <c r="AC15" s="287"/>
      <c r="AD15" s="287"/>
      <c r="AE15" s="283"/>
      <c r="AF15" s="283"/>
      <c r="AG15" s="283"/>
      <c r="AH15" s="287"/>
      <c r="AI15" s="287"/>
      <c r="AJ15" s="287"/>
      <c r="AK15" s="283"/>
      <c r="AL15" s="283"/>
      <c r="AM15" s="283"/>
      <c r="AN15" s="287"/>
      <c r="AO15" s="287"/>
      <c r="AP15" s="287"/>
      <c r="AQ15" s="283"/>
      <c r="AR15" s="283"/>
      <c r="AS15" s="283"/>
      <c r="AT15" s="287"/>
      <c r="AU15" s="288"/>
      <c r="AV15" s="288"/>
      <c r="AW15" s="285"/>
      <c r="AX15" s="285"/>
      <c r="AY15" s="285"/>
      <c r="AZ15" s="288"/>
      <c r="BA15" s="288"/>
      <c r="BB15" s="288"/>
      <c r="BC15" s="285"/>
      <c r="BD15" s="285"/>
      <c r="BE15" s="285"/>
      <c r="BF15" s="288"/>
      <c r="BG15" s="288"/>
      <c r="BH15" s="288"/>
      <c r="BI15" s="285"/>
      <c r="BJ15" s="285"/>
      <c r="BK15" s="285"/>
      <c r="BL15" s="288"/>
      <c r="BM15" s="288"/>
      <c r="BN15" s="288"/>
      <c r="BO15" s="289"/>
      <c r="BP15" s="289"/>
      <c r="BQ15" s="289"/>
    </row>
    <row r="16" spans="1:69" s="20" customFormat="1" ht="72.75" customHeight="1" x14ac:dyDescent="0.2">
      <c r="A16" s="97"/>
      <c r="B16" s="223" t="s">
        <v>463</v>
      </c>
      <c r="C16" s="89" t="s">
        <v>1519</v>
      </c>
      <c r="D16" s="78" t="s">
        <v>1519</v>
      </c>
      <c r="E16" s="96" t="s">
        <v>1519</v>
      </c>
      <c r="F16" s="96" t="s">
        <v>1519</v>
      </c>
      <c r="G16" s="283"/>
      <c r="H16" s="283"/>
      <c r="I16" s="283"/>
      <c r="J16" s="286"/>
      <c r="K16" s="287"/>
      <c r="L16" s="287"/>
      <c r="M16" s="283"/>
      <c r="N16" s="284"/>
      <c r="O16" s="283"/>
      <c r="P16" s="287"/>
      <c r="Q16" s="287"/>
      <c r="R16" s="287"/>
      <c r="S16" s="283"/>
      <c r="T16" s="283"/>
      <c r="U16" s="283"/>
      <c r="V16" s="287"/>
      <c r="W16" s="287"/>
      <c r="X16" s="287"/>
      <c r="Y16" s="283"/>
      <c r="Z16" s="283"/>
      <c r="AA16" s="283"/>
      <c r="AB16" s="287"/>
      <c r="AC16" s="287"/>
      <c r="AD16" s="287"/>
      <c r="AE16" s="283"/>
      <c r="AF16" s="283"/>
      <c r="AG16" s="283"/>
      <c r="AH16" s="287"/>
      <c r="AI16" s="287"/>
      <c r="AJ16" s="287"/>
      <c r="AK16" s="283"/>
      <c r="AL16" s="283"/>
      <c r="AM16" s="283"/>
      <c r="AN16" s="287"/>
      <c r="AO16" s="287"/>
      <c r="AP16" s="287"/>
      <c r="AQ16" s="283"/>
      <c r="AR16" s="283"/>
      <c r="AS16" s="283"/>
      <c r="AT16" s="287"/>
      <c r="AU16" s="288"/>
      <c r="AV16" s="288"/>
      <c r="AW16" s="285"/>
      <c r="AX16" s="285"/>
      <c r="AY16" s="285"/>
      <c r="AZ16" s="288"/>
      <c r="BA16" s="288"/>
      <c r="BB16" s="288"/>
      <c r="BC16" s="285"/>
      <c r="BD16" s="285"/>
      <c r="BE16" s="285"/>
      <c r="BF16" s="288"/>
      <c r="BG16" s="288"/>
      <c r="BH16" s="288"/>
      <c r="BI16" s="285"/>
      <c r="BJ16" s="285"/>
      <c r="BK16" s="285"/>
      <c r="BL16" s="288"/>
      <c r="BM16" s="288"/>
      <c r="BN16" s="288"/>
      <c r="BO16" s="289"/>
      <c r="BP16" s="289"/>
      <c r="BQ16" s="289"/>
    </row>
    <row r="17" spans="1:69" s="20" customFormat="1" ht="72.75" customHeight="1" x14ac:dyDescent="0.2">
      <c r="A17" s="97"/>
      <c r="B17" s="223" t="s">
        <v>464</v>
      </c>
      <c r="C17" s="89" t="s">
        <v>1519</v>
      </c>
      <c r="D17" s="78" t="s">
        <v>1519</v>
      </c>
      <c r="E17" s="96" t="s">
        <v>1519</v>
      </c>
      <c r="F17" s="96" t="s">
        <v>1519</v>
      </c>
      <c r="G17" s="283"/>
      <c r="H17" s="283"/>
      <c r="I17" s="283"/>
      <c r="J17" s="286"/>
      <c r="K17" s="287"/>
      <c r="L17" s="287"/>
      <c r="M17" s="283"/>
      <c r="N17" s="284"/>
      <c r="O17" s="283"/>
      <c r="P17" s="287"/>
      <c r="Q17" s="287"/>
      <c r="R17" s="287"/>
      <c r="S17" s="283"/>
      <c r="T17" s="283"/>
      <c r="U17" s="283"/>
      <c r="V17" s="287"/>
      <c r="W17" s="287"/>
      <c r="X17" s="287"/>
      <c r="Y17" s="283"/>
      <c r="Z17" s="283"/>
      <c r="AA17" s="283"/>
      <c r="AB17" s="287"/>
      <c r="AC17" s="287"/>
      <c r="AD17" s="287"/>
      <c r="AE17" s="283"/>
      <c r="AF17" s="283"/>
      <c r="AG17" s="283"/>
      <c r="AH17" s="287"/>
      <c r="AI17" s="287"/>
      <c r="AJ17" s="287"/>
      <c r="AK17" s="283"/>
      <c r="AL17" s="283"/>
      <c r="AM17" s="283"/>
      <c r="AN17" s="287"/>
      <c r="AO17" s="287"/>
      <c r="AP17" s="287"/>
      <c r="AQ17" s="283"/>
      <c r="AR17" s="283"/>
      <c r="AS17" s="283"/>
      <c r="AT17" s="287"/>
      <c r="AU17" s="288"/>
      <c r="AV17" s="288"/>
      <c r="AW17" s="285"/>
      <c r="AX17" s="285"/>
      <c r="AY17" s="285"/>
      <c r="AZ17" s="288"/>
      <c r="BA17" s="288"/>
      <c r="BB17" s="288"/>
      <c r="BC17" s="285"/>
      <c r="BD17" s="285"/>
      <c r="BE17" s="285"/>
      <c r="BF17" s="288"/>
      <c r="BG17" s="288"/>
      <c r="BH17" s="288"/>
      <c r="BI17" s="285"/>
      <c r="BJ17" s="285"/>
      <c r="BK17" s="285"/>
      <c r="BL17" s="288"/>
      <c r="BM17" s="288"/>
      <c r="BN17" s="288"/>
      <c r="BO17" s="289"/>
      <c r="BP17" s="289"/>
      <c r="BQ17" s="289"/>
    </row>
    <row r="18" spans="1:69" s="20" customFormat="1" ht="72.75" customHeight="1" x14ac:dyDescent="0.2">
      <c r="A18" s="97"/>
      <c r="B18" s="223" t="s">
        <v>465</v>
      </c>
      <c r="C18" s="89" t="s">
        <v>1519</v>
      </c>
      <c r="D18" s="78" t="s">
        <v>1519</v>
      </c>
      <c r="E18" s="96" t="s">
        <v>1519</v>
      </c>
      <c r="F18" s="96" t="s">
        <v>1519</v>
      </c>
      <c r="G18" s="283"/>
      <c r="H18" s="283"/>
      <c r="I18" s="283"/>
      <c r="J18" s="286"/>
      <c r="K18" s="287"/>
      <c r="L18" s="287"/>
      <c r="M18" s="283"/>
      <c r="N18" s="284"/>
      <c r="O18" s="283"/>
      <c r="P18" s="287"/>
      <c r="Q18" s="287"/>
      <c r="R18" s="287"/>
      <c r="S18" s="283"/>
      <c r="T18" s="283"/>
      <c r="U18" s="283"/>
      <c r="V18" s="287"/>
      <c r="W18" s="287"/>
      <c r="X18" s="287"/>
      <c r="Y18" s="283"/>
      <c r="Z18" s="283"/>
      <c r="AA18" s="283"/>
      <c r="AB18" s="287"/>
      <c r="AC18" s="287"/>
      <c r="AD18" s="287"/>
      <c r="AE18" s="283"/>
      <c r="AF18" s="283"/>
      <c r="AG18" s="283"/>
      <c r="AH18" s="287"/>
      <c r="AI18" s="287"/>
      <c r="AJ18" s="287"/>
      <c r="AK18" s="283"/>
      <c r="AL18" s="283"/>
      <c r="AM18" s="283"/>
      <c r="AN18" s="287"/>
      <c r="AO18" s="287"/>
      <c r="AP18" s="287"/>
      <c r="AQ18" s="283"/>
      <c r="AR18" s="283"/>
      <c r="AS18" s="283"/>
      <c r="AT18" s="287"/>
      <c r="AU18" s="288"/>
      <c r="AV18" s="288"/>
      <c r="AW18" s="285"/>
      <c r="AX18" s="285"/>
      <c r="AY18" s="285"/>
      <c r="AZ18" s="288"/>
      <c r="BA18" s="288"/>
      <c r="BB18" s="288"/>
      <c r="BC18" s="285"/>
      <c r="BD18" s="285"/>
      <c r="BE18" s="285"/>
      <c r="BF18" s="288"/>
      <c r="BG18" s="288"/>
      <c r="BH18" s="288"/>
      <c r="BI18" s="285"/>
      <c r="BJ18" s="285"/>
      <c r="BK18" s="285"/>
      <c r="BL18" s="288"/>
      <c r="BM18" s="288"/>
      <c r="BN18" s="288"/>
      <c r="BO18" s="289"/>
      <c r="BP18" s="289"/>
      <c r="BQ18" s="289"/>
    </row>
    <row r="19" spans="1:69" s="20" customFormat="1" ht="72.75" customHeight="1" x14ac:dyDescent="0.2">
      <c r="A19" s="97"/>
      <c r="B19" s="223" t="s">
        <v>466</v>
      </c>
      <c r="C19" s="89" t="s">
        <v>1519</v>
      </c>
      <c r="D19" s="78" t="s">
        <v>1519</v>
      </c>
      <c r="E19" s="96" t="s">
        <v>1519</v>
      </c>
      <c r="F19" s="96" t="s">
        <v>1519</v>
      </c>
      <c r="G19" s="283"/>
      <c r="H19" s="283"/>
      <c r="I19" s="283"/>
      <c r="J19" s="286"/>
      <c r="K19" s="287"/>
      <c r="L19" s="287"/>
      <c r="M19" s="283"/>
      <c r="N19" s="284"/>
      <c r="O19" s="283"/>
      <c r="P19" s="287"/>
      <c r="Q19" s="287"/>
      <c r="R19" s="287"/>
      <c r="S19" s="283"/>
      <c r="T19" s="283"/>
      <c r="U19" s="283"/>
      <c r="V19" s="287"/>
      <c r="W19" s="287"/>
      <c r="X19" s="287"/>
      <c r="Y19" s="283"/>
      <c r="Z19" s="283"/>
      <c r="AA19" s="283"/>
      <c r="AB19" s="287"/>
      <c r="AC19" s="287"/>
      <c r="AD19" s="287"/>
      <c r="AE19" s="283"/>
      <c r="AF19" s="283"/>
      <c r="AG19" s="283"/>
      <c r="AH19" s="287"/>
      <c r="AI19" s="287"/>
      <c r="AJ19" s="287"/>
      <c r="AK19" s="283"/>
      <c r="AL19" s="283"/>
      <c r="AM19" s="283"/>
      <c r="AN19" s="287"/>
      <c r="AO19" s="287"/>
      <c r="AP19" s="287"/>
      <c r="AQ19" s="283"/>
      <c r="AR19" s="283"/>
      <c r="AS19" s="283"/>
      <c r="AT19" s="287"/>
      <c r="AU19" s="288"/>
      <c r="AV19" s="288"/>
      <c r="AW19" s="285"/>
      <c r="AX19" s="285"/>
      <c r="AY19" s="285"/>
      <c r="AZ19" s="288"/>
      <c r="BA19" s="288"/>
      <c r="BB19" s="288"/>
      <c r="BC19" s="285"/>
      <c r="BD19" s="285"/>
      <c r="BE19" s="285"/>
      <c r="BF19" s="288"/>
      <c r="BG19" s="288"/>
      <c r="BH19" s="288"/>
      <c r="BI19" s="285"/>
      <c r="BJ19" s="285"/>
      <c r="BK19" s="285"/>
      <c r="BL19" s="288"/>
      <c r="BM19" s="288"/>
      <c r="BN19" s="288"/>
      <c r="BO19" s="289"/>
      <c r="BP19" s="289"/>
      <c r="BQ19" s="289"/>
    </row>
    <row r="20" spans="1:69" s="20" customFormat="1" ht="72.75" customHeight="1" x14ac:dyDescent="0.2">
      <c r="A20" s="97"/>
      <c r="B20" s="223" t="s">
        <v>467</v>
      </c>
      <c r="C20" s="89" t="s">
        <v>1519</v>
      </c>
      <c r="D20" s="78" t="s">
        <v>1519</v>
      </c>
      <c r="E20" s="96" t="s">
        <v>1519</v>
      </c>
      <c r="F20" s="96" t="s">
        <v>1519</v>
      </c>
      <c r="G20" s="283"/>
      <c r="H20" s="283"/>
      <c r="I20" s="283"/>
      <c r="J20" s="286"/>
      <c r="K20" s="287"/>
      <c r="L20" s="287"/>
      <c r="M20" s="283"/>
      <c r="N20" s="284"/>
      <c r="O20" s="283"/>
      <c r="P20" s="287"/>
      <c r="Q20" s="287"/>
      <c r="R20" s="287"/>
      <c r="S20" s="283"/>
      <c r="T20" s="283"/>
      <c r="U20" s="283"/>
      <c r="V20" s="287"/>
      <c r="W20" s="287"/>
      <c r="X20" s="287"/>
      <c r="Y20" s="283"/>
      <c r="Z20" s="283"/>
      <c r="AA20" s="283"/>
      <c r="AB20" s="287"/>
      <c r="AC20" s="287"/>
      <c r="AD20" s="287"/>
      <c r="AE20" s="283"/>
      <c r="AF20" s="283"/>
      <c r="AG20" s="283"/>
      <c r="AH20" s="287"/>
      <c r="AI20" s="287"/>
      <c r="AJ20" s="287"/>
      <c r="AK20" s="283"/>
      <c r="AL20" s="283"/>
      <c r="AM20" s="283"/>
      <c r="AN20" s="287"/>
      <c r="AO20" s="287"/>
      <c r="AP20" s="287"/>
      <c r="AQ20" s="283"/>
      <c r="AR20" s="283"/>
      <c r="AS20" s="283"/>
      <c r="AT20" s="287"/>
      <c r="AU20" s="288"/>
      <c r="AV20" s="288"/>
      <c r="AW20" s="285"/>
      <c r="AX20" s="285"/>
      <c r="AY20" s="285"/>
      <c r="AZ20" s="288"/>
      <c r="BA20" s="288"/>
      <c r="BB20" s="288"/>
      <c r="BC20" s="285"/>
      <c r="BD20" s="285"/>
      <c r="BE20" s="285"/>
      <c r="BF20" s="288"/>
      <c r="BG20" s="288"/>
      <c r="BH20" s="288"/>
      <c r="BI20" s="285"/>
      <c r="BJ20" s="285"/>
      <c r="BK20" s="285"/>
      <c r="BL20" s="288"/>
      <c r="BM20" s="288"/>
      <c r="BN20" s="288"/>
      <c r="BO20" s="289"/>
      <c r="BP20" s="289"/>
      <c r="BQ20" s="289"/>
    </row>
    <row r="21" spans="1:69" s="20" customFormat="1" ht="72.75" customHeight="1" x14ac:dyDescent="0.2">
      <c r="A21" s="97"/>
      <c r="B21" s="223" t="s">
        <v>468</v>
      </c>
      <c r="C21" s="89" t="s">
        <v>1519</v>
      </c>
      <c r="D21" s="78" t="s">
        <v>1519</v>
      </c>
      <c r="E21" s="96" t="s">
        <v>1519</v>
      </c>
      <c r="F21" s="96" t="s">
        <v>1519</v>
      </c>
      <c r="G21" s="283"/>
      <c r="H21" s="283"/>
      <c r="I21" s="283"/>
      <c r="J21" s="286"/>
      <c r="K21" s="287"/>
      <c r="L21" s="287"/>
      <c r="M21" s="283"/>
      <c r="N21" s="284"/>
      <c r="O21" s="283"/>
      <c r="P21" s="287"/>
      <c r="Q21" s="287"/>
      <c r="R21" s="287"/>
      <c r="S21" s="283"/>
      <c r="T21" s="283"/>
      <c r="U21" s="283"/>
      <c r="V21" s="287"/>
      <c r="W21" s="287"/>
      <c r="X21" s="287"/>
      <c r="Y21" s="283"/>
      <c r="Z21" s="283"/>
      <c r="AA21" s="283"/>
      <c r="AB21" s="287"/>
      <c r="AC21" s="287"/>
      <c r="AD21" s="287"/>
      <c r="AE21" s="283"/>
      <c r="AF21" s="283"/>
      <c r="AG21" s="283"/>
      <c r="AH21" s="287"/>
      <c r="AI21" s="287"/>
      <c r="AJ21" s="287"/>
      <c r="AK21" s="283"/>
      <c r="AL21" s="283"/>
      <c r="AM21" s="283"/>
      <c r="AN21" s="287"/>
      <c r="AO21" s="287"/>
      <c r="AP21" s="287"/>
      <c r="AQ21" s="283"/>
      <c r="AR21" s="283"/>
      <c r="AS21" s="283"/>
      <c r="AT21" s="287"/>
      <c r="AU21" s="288"/>
      <c r="AV21" s="288"/>
      <c r="AW21" s="285"/>
      <c r="AX21" s="285"/>
      <c r="AY21" s="285"/>
      <c r="AZ21" s="288"/>
      <c r="BA21" s="288"/>
      <c r="BB21" s="288"/>
      <c r="BC21" s="285"/>
      <c r="BD21" s="285"/>
      <c r="BE21" s="285"/>
      <c r="BF21" s="288"/>
      <c r="BG21" s="288"/>
      <c r="BH21" s="288"/>
      <c r="BI21" s="285"/>
      <c r="BJ21" s="285"/>
      <c r="BK21" s="285"/>
      <c r="BL21" s="288"/>
      <c r="BM21" s="288"/>
      <c r="BN21" s="288"/>
      <c r="BO21" s="289"/>
      <c r="BP21" s="289"/>
      <c r="BQ21" s="289"/>
    </row>
    <row r="22" spans="1:69" s="20" customFormat="1" ht="72.75" customHeight="1" x14ac:dyDescent="0.2">
      <c r="A22" s="97"/>
      <c r="B22" s="223" t="s">
        <v>469</v>
      </c>
      <c r="C22" s="89" t="s">
        <v>1519</v>
      </c>
      <c r="D22" s="78" t="s">
        <v>1519</v>
      </c>
      <c r="E22" s="96" t="s">
        <v>1519</v>
      </c>
      <c r="F22" s="96" t="s">
        <v>1519</v>
      </c>
      <c r="G22" s="283"/>
      <c r="H22" s="283"/>
      <c r="I22" s="283"/>
      <c r="J22" s="286"/>
      <c r="K22" s="287"/>
      <c r="L22" s="287"/>
      <c r="M22" s="283"/>
      <c r="N22" s="284"/>
      <c r="O22" s="283"/>
      <c r="P22" s="287"/>
      <c r="Q22" s="287"/>
      <c r="R22" s="287"/>
      <c r="S22" s="283"/>
      <c r="T22" s="283"/>
      <c r="U22" s="283"/>
      <c r="V22" s="287"/>
      <c r="W22" s="287"/>
      <c r="X22" s="287"/>
      <c r="Y22" s="283"/>
      <c r="Z22" s="283"/>
      <c r="AA22" s="283"/>
      <c r="AB22" s="287"/>
      <c r="AC22" s="287"/>
      <c r="AD22" s="287"/>
      <c r="AE22" s="283"/>
      <c r="AF22" s="283"/>
      <c r="AG22" s="283"/>
      <c r="AH22" s="287"/>
      <c r="AI22" s="287"/>
      <c r="AJ22" s="287"/>
      <c r="AK22" s="283"/>
      <c r="AL22" s="283"/>
      <c r="AM22" s="283"/>
      <c r="AN22" s="287"/>
      <c r="AO22" s="287"/>
      <c r="AP22" s="287"/>
      <c r="AQ22" s="283"/>
      <c r="AR22" s="283"/>
      <c r="AS22" s="283"/>
      <c r="AT22" s="287"/>
      <c r="AU22" s="288"/>
      <c r="AV22" s="288"/>
      <c r="AW22" s="285"/>
      <c r="AX22" s="285"/>
      <c r="AY22" s="285"/>
      <c r="AZ22" s="288"/>
      <c r="BA22" s="288"/>
      <c r="BB22" s="288"/>
      <c r="BC22" s="285"/>
      <c r="BD22" s="285"/>
      <c r="BE22" s="285"/>
      <c r="BF22" s="288"/>
      <c r="BG22" s="288"/>
      <c r="BH22" s="288"/>
      <c r="BI22" s="285"/>
      <c r="BJ22" s="285"/>
      <c r="BK22" s="285"/>
      <c r="BL22" s="288"/>
      <c r="BM22" s="288"/>
      <c r="BN22" s="288"/>
      <c r="BO22" s="289"/>
      <c r="BP22" s="289"/>
      <c r="BQ22" s="289"/>
    </row>
    <row r="23" spans="1:69" ht="9" customHeight="1" x14ac:dyDescent="0.2">
      <c r="E23" s="70"/>
    </row>
    <row r="24" spans="1:69" s="102" customFormat="1" ht="18" x14ac:dyDescent="0.25">
      <c r="A24" s="98" t="s">
        <v>25</v>
      </c>
      <c r="B24" s="98"/>
      <c r="C24" s="98"/>
      <c r="D24" s="99"/>
      <c r="E24" s="100"/>
      <c r="F24" s="101" t="s">
        <v>0</v>
      </c>
      <c r="J24" s="102" t="s">
        <v>1</v>
      </c>
      <c r="S24" s="102" t="s">
        <v>2</v>
      </c>
      <c r="AA24" s="102" t="s">
        <v>3</v>
      </c>
      <c r="AL24" s="102" t="s">
        <v>3</v>
      </c>
      <c r="BO24" s="103" t="s">
        <v>3</v>
      </c>
      <c r="BP24" s="101"/>
      <c r="BQ24" s="101"/>
    </row>
    <row r="25" spans="1:69" x14ac:dyDescent="0.2">
      <c r="E25" s="70"/>
    </row>
    <row r="26" spans="1:69" x14ac:dyDescent="0.2">
      <c r="E26" s="70"/>
    </row>
    <row r="27" spans="1:69" x14ac:dyDescent="0.2">
      <c r="E27"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14">
    <sortCondition ref="BQ8"/>
  </sortState>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22">
    <cfRule type="duplicateValues" dxfId="5"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4" customWidth="1"/>
    <col min="3" max="3" width="14.5703125" style="22" customWidth="1"/>
    <col min="4" max="4" width="22.140625" style="64" customWidth="1"/>
    <col min="5" max="5" width="17.140625" style="64" customWidth="1"/>
    <col min="6" max="6" width="9.28515625" style="237" customWidth="1"/>
    <col min="7" max="7" width="7.5703125" style="35" customWidth="1"/>
    <col min="8" max="8" width="2.140625" style="22" customWidth="1"/>
    <col min="9" max="9" width="4.42578125" style="34" customWidth="1"/>
    <col min="10" max="10" width="12.85546875" style="34" hidden="1" customWidth="1"/>
    <col min="11" max="11" width="6.5703125" style="34" customWidth="1"/>
    <col min="12" max="12" width="13" style="36" customWidth="1"/>
    <col min="13" max="13" width="23.7109375" style="68" customWidth="1"/>
    <col min="14" max="14" width="14.7109375" style="68" customWidth="1"/>
    <col min="15" max="15" width="9.5703125" style="237" customWidth="1"/>
    <col min="16" max="16" width="7.7109375" style="22" customWidth="1"/>
    <col min="17" max="17" width="5.7109375" style="22" customWidth="1"/>
    <col min="18" max="16384" width="9.140625" style="22"/>
  </cols>
  <sheetData>
    <row r="1" spans="1:16" s="10" customFormat="1" ht="39"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75" customHeight="1" x14ac:dyDescent="0.2">
      <c r="A3" s="542" t="s">
        <v>337</v>
      </c>
      <c r="B3" s="542"/>
      <c r="C3" s="542"/>
      <c r="D3" s="543" t="str">
        <f>'YARIŞMA PROGRAMI'!D22</f>
        <v>800 Metre</v>
      </c>
      <c r="E3" s="543"/>
      <c r="F3" s="559" t="s">
        <v>59</v>
      </c>
      <c r="G3" s="559"/>
      <c r="H3" s="11" t="s">
        <v>262</v>
      </c>
      <c r="I3" s="546" t="str">
        <f>'YARIŞMA PROGRAMI'!E22</f>
        <v>2:27.14 veya ilk üç</v>
      </c>
      <c r="J3" s="546"/>
      <c r="K3" s="546"/>
      <c r="L3" s="546"/>
      <c r="M3" s="106" t="s">
        <v>263</v>
      </c>
      <c r="N3" s="545" t="str">
        <f>('YARIŞMA PROGRAMI'!F23)</f>
        <v>-</v>
      </c>
      <c r="O3" s="545"/>
      <c r="P3" s="545"/>
    </row>
    <row r="4" spans="1:16" s="13" customFormat="1" ht="17.25" customHeight="1" x14ac:dyDescent="0.2">
      <c r="A4" s="540" t="s">
        <v>267</v>
      </c>
      <c r="B4" s="540"/>
      <c r="C4" s="540"/>
      <c r="D4" s="541" t="str">
        <f>'YARIŞMA BİLGİLERİ'!F21</f>
        <v>16 Yaş Altı Kızlar A</v>
      </c>
      <c r="E4" s="541"/>
      <c r="F4" s="238"/>
      <c r="G4" s="41"/>
      <c r="H4" s="41"/>
      <c r="I4" s="41"/>
      <c r="J4" s="41"/>
      <c r="K4" s="41"/>
      <c r="L4" s="42"/>
      <c r="M4" s="105" t="s">
        <v>5</v>
      </c>
      <c r="N4" s="555">
        <f>'YARIŞMA PROGRAMI'!B22</f>
        <v>42032</v>
      </c>
      <c r="O4" s="555"/>
      <c r="P4" s="555"/>
    </row>
    <row r="5" spans="1:16" s="10" customFormat="1" ht="15.75" customHeight="1" x14ac:dyDescent="0.2">
      <c r="A5" s="14"/>
      <c r="B5" s="14"/>
      <c r="C5" s="15"/>
      <c r="D5" s="16"/>
      <c r="E5" s="17"/>
      <c r="F5" s="239"/>
      <c r="G5" s="17"/>
      <c r="H5" s="17"/>
      <c r="I5" s="14"/>
      <c r="J5" s="14"/>
      <c r="K5" s="14"/>
      <c r="L5" s="18"/>
      <c r="M5" s="19"/>
      <c r="N5" s="574">
        <f ca="1">NOW()</f>
        <v>42032.783748148147</v>
      </c>
      <c r="O5" s="574"/>
      <c r="P5" s="574"/>
    </row>
    <row r="6" spans="1:16" s="20" customFormat="1" ht="18.75" customHeight="1" x14ac:dyDescent="0.2">
      <c r="A6" s="548" t="s">
        <v>12</v>
      </c>
      <c r="B6" s="549" t="s">
        <v>260</v>
      </c>
      <c r="C6" s="551" t="s">
        <v>285</v>
      </c>
      <c r="D6" s="547" t="s">
        <v>14</v>
      </c>
      <c r="E6" s="547" t="s">
        <v>57</v>
      </c>
      <c r="F6" s="596" t="s">
        <v>15</v>
      </c>
      <c r="G6" s="552" t="s">
        <v>30</v>
      </c>
      <c r="I6" s="523" t="s">
        <v>17</v>
      </c>
      <c r="J6" s="524"/>
      <c r="K6" s="524"/>
      <c r="L6" s="524"/>
      <c r="M6" s="524"/>
      <c r="N6" s="524"/>
      <c r="O6" s="524"/>
      <c r="P6" s="539"/>
    </row>
    <row r="7" spans="1:16" ht="26.25" customHeight="1" x14ac:dyDescent="0.2">
      <c r="A7" s="548"/>
      <c r="B7" s="550"/>
      <c r="C7" s="551"/>
      <c r="D7" s="547"/>
      <c r="E7" s="547"/>
      <c r="F7" s="596"/>
      <c r="G7" s="553"/>
      <c r="H7" s="21"/>
      <c r="I7" s="60" t="s">
        <v>12</v>
      </c>
      <c r="J7" s="60" t="s">
        <v>261</v>
      </c>
      <c r="K7" s="60" t="s">
        <v>260</v>
      </c>
      <c r="L7" s="158" t="s">
        <v>13</v>
      </c>
      <c r="M7" s="159" t="s">
        <v>14</v>
      </c>
      <c r="N7" s="159" t="s">
        <v>57</v>
      </c>
      <c r="O7" s="233" t="s">
        <v>15</v>
      </c>
      <c r="P7" s="60" t="s">
        <v>30</v>
      </c>
    </row>
    <row r="8" spans="1:16" s="20" customFormat="1" ht="18.75" customHeight="1" x14ac:dyDescent="0.2">
      <c r="A8" s="23">
        <v>1</v>
      </c>
      <c r="B8" s="94"/>
      <c r="C8" s="156"/>
      <c r="D8" s="225"/>
      <c r="E8" s="226"/>
      <c r="F8" s="240"/>
      <c r="G8" s="95"/>
      <c r="H8" s="28"/>
      <c r="I8" s="29">
        <v>1</v>
      </c>
      <c r="J8" s="30" t="s">
        <v>215</v>
      </c>
      <c r="K8" s="31">
        <f>IF(ISERROR(VLOOKUP(J8,'KAYIT LİSTESİ'!$B$4:$I$976,2,0)),"",(VLOOKUP(J8,'KAYIT LİSTESİ'!$B$4:$I$976,2,0)))</f>
        <v>705</v>
      </c>
      <c r="L8" s="32">
        <f>IF(ISERROR(VLOOKUP(J8,'KAYIT LİSTESİ'!$B$4:$I$976,4,0)),"",(VLOOKUP(J8,'KAYIT LİSTESİ'!$B$4:$I$976,4,0)))</f>
        <v>37127</v>
      </c>
      <c r="M8" s="61" t="str">
        <f>IF(ISERROR(VLOOKUP(J8,'KAYIT LİSTESİ'!$B$4:$I$976,5,0)),"",(VLOOKUP(J8,'KAYIT LİSTESİ'!$B$4:$I$976,5,0)))</f>
        <v>İLKE CELEBİ</v>
      </c>
      <c r="N8" s="61" t="str">
        <f>IF(ISERROR(VLOOKUP(J8,'KAYIT LİSTESİ'!$B$4:$I$976,6,0)),"",(VLOOKUP(J8,'KAYIT LİSTESİ'!$B$4:$I$976,6,0)))</f>
        <v>TEKİRDAĞ</v>
      </c>
      <c r="O8" s="234"/>
      <c r="P8" s="31"/>
    </row>
    <row r="9" spans="1:16" s="20" customFormat="1" ht="18.75" customHeight="1" x14ac:dyDescent="0.2">
      <c r="A9" s="23">
        <v>2</v>
      </c>
      <c r="B9" s="94"/>
      <c r="C9" s="156"/>
      <c r="D9" s="225"/>
      <c r="E9" s="226"/>
      <c r="F9" s="240"/>
      <c r="G9" s="95"/>
      <c r="H9" s="28"/>
      <c r="I9" s="29">
        <v>2</v>
      </c>
      <c r="J9" s="30" t="s">
        <v>216</v>
      </c>
      <c r="K9" s="31">
        <f>IF(ISERROR(VLOOKUP(J9,'KAYIT LİSTESİ'!$B$4:$I$976,2,0)),"",(VLOOKUP(J9,'KAYIT LİSTESİ'!$B$4:$I$976,2,0)))</f>
        <v>661</v>
      </c>
      <c r="L9" s="32">
        <f>IF(ISERROR(VLOOKUP(J9,'KAYIT LİSTESİ'!$B$4:$I$976,4,0)),"",(VLOOKUP(J9,'KAYIT LİSTESİ'!$B$4:$I$976,4,0)))</f>
        <v>36863</v>
      </c>
      <c r="M9" s="61" t="str">
        <f>IF(ISERROR(VLOOKUP(J9,'KAYIT LİSTESİ'!$B$4:$I$976,5,0)),"",(VLOOKUP(J9,'KAYIT LİSTESİ'!$B$4:$I$976,5,0)))</f>
        <v>FATMA BİZEK</v>
      </c>
      <c r="N9" s="61" t="str">
        <f>IF(ISERROR(VLOOKUP(J9,'KAYIT LİSTESİ'!$B$4:$I$976,6,0)),"",(VLOOKUP(J9,'KAYIT LİSTESİ'!$B$4:$I$976,6,0)))</f>
        <v>SİİRT</v>
      </c>
      <c r="O9" s="234"/>
      <c r="P9" s="31"/>
    </row>
    <row r="10" spans="1:16" s="20" customFormat="1" ht="18.75" customHeight="1" x14ac:dyDescent="0.2">
      <c r="A10" s="23">
        <v>3</v>
      </c>
      <c r="B10" s="94"/>
      <c r="C10" s="156"/>
      <c r="D10" s="225"/>
      <c r="E10" s="226"/>
      <c r="F10" s="240"/>
      <c r="G10" s="95"/>
      <c r="H10" s="28"/>
      <c r="I10" s="29">
        <v>3</v>
      </c>
      <c r="J10" s="30" t="s">
        <v>217</v>
      </c>
      <c r="K10" s="31">
        <f>IF(ISERROR(VLOOKUP(J10,'KAYIT LİSTESİ'!$B$4:$I$976,2,0)),"",(VLOOKUP(J10,'KAYIT LİSTESİ'!$B$4:$I$976,2,0)))</f>
        <v>606</v>
      </c>
      <c r="L10" s="32">
        <f>IF(ISERROR(VLOOKUP(J10,'KAYIT LİSTESİ'!$B$4:$I$976,4,0)),"",(VLOOKUP(J10,'KAYIT LİSTESİ'!$B$4:$I$976,4,0)))</f>
        <v>37030</v>
      </c>
      <c r="M10" s="61" t="str">
        <f>IF(ISERROR(VLOOKUP(J10,'KAYIT LİSTESİ'!$B$4:$I$976,5,0)),"",(VLOOKUP(J10,'KAYIT LİSTESİ'!$B$4:$I$976,5,0)))</f>
        <v>SONGÜL SOYLU</v>
      </c>
      <c r="N10" s="61" t="str">
        <f>IF(ISERROR(VLOOKUP(J10,'KAYIT LİSTESİ'!$B$4:$I$976,6,0)),"",(VLOOKUP(J10,'KAYIT LİSTESİ'!$B$4:$I$976,6,0)))</f>
        <v>NİĞDE</v>
      </c>
      <c r="O10" s="234"/>
      <c r="P10" s="31"/>
    </row>
    <row r="11" spans="1:16" s="20" customFormat="1" ht="18.75" customHeight="1" x14ac:dyDescent="0.2">
      <c r="A11" s="23">
        <v>4</v>
      </c>
      <c r="B11" s="94"/>
      <c r="C11" s="156"/>
      <c r="D11" s="225"/>
      <c r="E11" s="226"/>
      <c r="F11" s="240"/>
      <c r="G11" s="95"/>
      <c r="H11" s="28"/>
      <c r="I11" s="29">
        <v>4</v>
      </c>
      <c r="J11" s="30" t="s">
        <v>218</v>
      </c>
      <c r="K11" s="31">
        <f>IF(ISERROR(VLOOKUP(J11,'KAYIT LİSTESİ'!$B$4:$I$976,2,0)),"",(VLOOKUP(J11,'KAYIT LİSTESİ'!$B$4:$I$976,2,0)))</f>
        <v>604</v>
      </c>
      <c r="L11" s="32">
        <f>IF(ISERROR(VLOOKUP(J11,'KAYIT LİSTESİ'!$B$4:$I$976,4,0)),"",(VLOOKUP(J11,'KAYIT LİSTESİ'!$B$4:$I$976,4,0)))</f>
        <v>37240</v>
      </c>
      <c r="M11" s="61" t="str">
        <f>IF(ISERROR(VLOOKUP(J11,'KAYIT LİSTESİ'!$B$4:$I$976,5,0)),"",(VLOOKUP(J11,'KAYIT LİSTESİ'!$B$4:$I$976,5,0)))</f>
        <v>EDA NUR SOYLU</v>
      </c>
      <c r="N11" s="61" t="str">
        <f>IF(ISERROR(VLOOKUP(J11,'KAYIT LİSTESİ'!$B$4:$I$976,6,0)),"",(VLOOKUP(J11,'KAYIT LİSTESİ'!$B$4:$I$976,6,0)))</f>
        <v>NİĞDE</v>
      </c>
      <c r="O11" s="234"/>
      <c r="P11" s="31"/>
    </row>
    <row r="12" spans="1:16" s="20" customFormat="1" ht="18.75" customHeight="1" x14ac:dyDescent="0.2">
      <c r="A12" s="23">
        <v>5</v>
      </c>
      <c r="B12" s="94"/>
      <c r="C12" s="156"/>
      <c r="D12" s="225"/>
      <c r="E12" s="226"/>
      <c r="F12" s="240"/>
      <c r="G12" s="95"/>
      <c r="H12" s="28"/>
      <c r="I12" s="29">
        <v>5</v>
      </c>
      <c r="J12" s="30" t="s">
        <v>219</v>
      </c>
      <c r="K12" s="31">
        <f>IF(ISERROR(VLOOKUP(J12,'KAYIT LİSTESİ'!$B$4:$I$976,2,0)),"",(VLOOKUP(J12,'KAYIT LİSTESİ'!$B$4:$I$976,2,0)))</f>
        <v>420</v>
      </c>
      <c r="L12" s="32">
        <f>IF(ISERROR(VLOOKUP(J12,'KAYIT LİSTESİ'!$B$4:$I$976,4,0)),"",(VLOOKUP(J12,'KAYIT LİSTESİ'!$B$4:$I$976,4,0)))</f>
        <v>37862</v>
      </c>
      <c r="M12" s="61" t="str">
        <f>IF(ISERROR(VLOOKUP(J12,'KAYIT LİSTESİ'!$B$4:$I$976,5,0)),"",(VLOOKUP(J12,'KAYIT LİSTESİ'!$B$4:$I$976,5,0)))</f>
        <v>ZEYNEP ÇİÇEN</v>
      </c>
      <c r="N12" s="61" t="str">
        <f>IF(ISERROR(VLOOKUP(J12,'KAYIT LİSTESİ'!$B$4:$I$976,6,0)),"",(VLOOKUP(J12,'KAYIT LİSTESİ'!$B$4:$I$976,6,0)))</f>
        <v>İSTANBUL</v>
      </c>
      <c r="O12" s="234"/>
      <c r="P12" s="31"/>
    </row>
    <row r="13" spans="1:16" s="20" customFormat="1" ht="18.75" customHeight="1" x14ac:dyDescent="0.2">
      <c r="A13" s="23">
        <v>6</v>
      </c>
      <c r="B13" s="94"/>
      <c r="C13" s="156"/>
      <c r="D13" s="225"/>
      <c r="E13" s="226"/>
      <c r="F13" s="240"/>
      <c r="G13" s="95"/>
      <c r="H13" s="28"/>
      <c r="I13" s="29">
        <v>6</v>
      </c>
      <c r="J13" s="30" t="s">
        <v>220</v>
      </c>
      <c r="K13" s="31">
        <f>IF(ISERROR(VLOOKUP(J13,'KAYIT LİSTESİ'!$B$4:$I$976,2,0)),"",(VLOOKUP(J13,'KAYIT LİSTESİ'!$B$4:$I$976,2,0)))</f>
        <v>359</v>
      </c>
      <c r="L13" s="32">
        <f>IF(ISERROR(VLOOKUP(J13,'KAYIT LİSTESİ'!$B$4:$I$976,4,0)),"",(VLOOKUP(J13,'KAYIT LİSTESİ'!$B$4:$I$976,4,0)))</f>
        <v>37201</v>
      </c>
      <c r="M13" s="61" t="str">
        <f>IF(ISERROR(VLOOKUP(J13,'KAYIT LİSTESİ'!$B$4:$I$976,5,0)),"",(VLOOKUP(J13,'KAYIT LİSTESİ'!$B$4:$I$976,5,0)))</f>
        <v>ENİSE ÇORUMLU</v>
      </c>
      <c r="N13" s="61" t="str">
        <f>IF(ISERROR(VLOOKUP(J13,'KAYIT LİSTESİ'!$B$4:$I$976,6,0)),"",(VLOOKUP(J13,'KAYIT LİSTESİ'!$B$4:$I$976,6,0)))</f>
        <v>İSTANBUL</v>
      </c>
      <c r="O13" s="234"/>
      <c r="P13" s="31"/>
    </row>
    <row r="14" spans="1:16" s="20" customFormat="1" ht="18.75" customHeight="1" x14ac:dyDescent="0.2">
      <c r="A14" s="23">
        <v>7</v>
      </c>
      <c r="B14" s="94"/>
      <c r="C14" s="156"/>
      <c r="D14" s="225"/>
      <c r="E14" s="226"/>
      <c r="F14" s="240"/>
      <c r="G14" s="95"/>
      <c r="H14" s="28"/>
      <c r="I14" s="523" t="s">
        <v>18</v>
      </c>
      <c r="J14" s="524"/>
      <c r="K14" s="524"/>
      <c r="L14" s="524"/>
      <c r="M14" s="524"/>
      <c r="N14" s="524"/>
      <c r="O14" s="524"/>
      <c r="P14" s="539"/>
    </row>
    <row r="15" spans="1:16" s="20" customFormat="1" ht="24.75" customHeight="1" x14ac:dyDescent="0.2">
      <c r="A15" s="23">
        <v>8</v>
      </c>
      <c r="B15" s="94"/>
      <c r="C15" s="156"/>
      <c r="D15" s="225"/>
      <c r="E15" s="226"/>
      <c r="F15" s="240"/>
      <c r="G15" s="95"/>
      <c r="H15" s="28"/>
      <c r="I15" s="60" t="s">
        <v>12</v>
      </c>
      <c r="J15" s="60" t="s">
        <v>261</v>
      </c>
      <c r="K15" s="60" t="s">
        <v>260</v>
      </c>
      <c r="L15" s="158" t="s">
        <v>13</v>
      </c>
      <c r="M15" s="159" t="s">
        <v>14</v>
      </c>
      <c r="N15" s="159" t="s">
        <v>57</v>
      </c>
      <c r="O15" s="233" t="s">
        <v>15</v>
      </c>
      <c r="P15" s="60" t="s">
        <v>30</v>
      </c>
    </row>
    <row r="16" spans="1:16" s="20" customFormat="1" ht="18.75" customHeight="1" x14ac:dyDescent="0.2">
      <c r="A16" s="23">
        <v>9</v>
      </c>
      <c r="B16" s="94"/>
      <c r="C16" s="156"/>
      <c r="D16" s="225"/>
      <c r="E16" s="226"/>
      <c r="F16" s="240"/>
      <c r="G16" s="95"/>
      <c r="H16" s="28"/>
      <c r="I16" s="29">
        <v>1</v>
      </c>
      <c r="J16" s="30" t="s">
        <v>221</v>
      </c>
      <c r="K16" s="31">
        <f>IF(ISERROR(VLOOKUP(J16,'KAYIT LİSTESİ'!$B$4:$I$976,2,0)),"",(VLOOKUP(J16,'KAYIT LİSTESİ'!$B$4:$I$976,2,0)))</f>
        <v>313</v>
      </c>
      <c r="L16" s="32">
        <f>IF(ISERROR(VLOOKUP(J16,'KAYIT LİSTESİ'!$B$4:$I$976,4,0)),"",(VLOOKUP(J16,'KAYIT LİSTESİ'!$B$4:$I$976,4,0)))</f>
        <v>37680</v>
      </c>
      <c r="M16" s="61" t="str">
        <f>IF(ISERROR(VLOOKUP(J16,'KAYIT LİSTESİ'!$B$4:$I$976,5,0)),"",(VLOOKUP(J16,'KAYIT LİSTESİ'!$B$4:$I$976,5,0)))</f>
        <v>TUANA HAVVA KARA</v>
      </c>
      <c r="N16" s="61" t="str">
        <f>IF(ISERROR(VLOOKUP(J16,'KAYIT LİSTESİ'!$B$4:$I$976,6,0)),"",(VLOOKUP(J16,'KAYIT LİSTESİ'!$B$4:$I$976,6,0)))</f>
        <v>ISPARTA</v>
      </c>
      <c r="O16" s="234"/>
      <c r="P16" s="31"/>
    </row>
    <row r="17" spans="1:16" s="20" customFormat="1" ht="18.75" customHeight="1" x14ac:dyDescent="0.2">
      <c r="A17" s="23">
        <v>10</v>
      </c>
      <c r="B17" s="94"/>
      <c r="C17" s="156"/>
      <c r="D17" s="225"/>
      <c r="E17" s="226"/>
      <c r="F17" s="240"/>
      <c r="G17" s="95"/>
      <c r="H17" s="28"/>
      <c r="I17" s="29">
        <v>2</v>
      </c>
      <c r="J17" s="30" t="s">
        <v>222</v>
      </c>
      <c r="K17" s="31">
        <f>IF(ISERROR(VLOOKUP(J17,'KAYIT LİSTESİ'!$B$4:$I$976,2,0)),"",(VLOOKUP(J17,'KAYIT LİSTESİ'!$B$4:$I$976,2,0)))</f>
        <v>234</v>
      </c>
      <c r="L17" s="32">
        <f>IF(ISERROR(VLOOKUP(J17,'KAYIT LİSTESİ'!$B$4:$I$976,4,0)),"",(VLOOKUP(J17,'KAYIT LİSTESİ'!$B$4:$I$976,4,0)))</f>
        <v>37727</v>
      </c>
      <c r="M17" s="61" t="str">
        <f>IF(ISERROR(VLOOKUP(J17,'KAYIT LİSTESİ'!$B$4:$I$976,5,0)),"",(VLOOKUP(J17,'KAYIT LİSTESİ'!$B$4:$I$976,5,0)))</f>
        <v>CEYDA BAYUR</v>
      </c>
      <c r="N17" s="61" t="str">
        <f>IF(ISERROR(VLOOKUP(J17,'KAYIT LİSTESİ'!$B$4:$I$976,6,0)),"",(VLOOKUP(J17,'KAYIT LİSTESİ'!$B$4:$I$976,6,0)))</f>
        <v>ESKİŞEHİR</v>
      </c>
      <c r="O17" s="234"/>
      <c r="P17" s="31"/>
    </row>
    <row r="18" spans="1:16" s="20" customFormat="1" ht="18.75" customHeight="1" x14ac:dyDescent="0.2">
      <c r="A18" s="23">
        <v>11</v>
      </c>
      <c r="B18" s="94"/>
      <c r="C18" s="156"/>
      <c r="D18" s="225"/>
      <c r="E18" s="226"/>
      <c r="F18" s="240"/>
      <c r="G18" s="95"/>
      <c r="H18" s="28"/>
      <c r="I18" s="29">
        <v>3</v>
      </c>
      <c r="J18" s="30" t="s">
        <v>223</v>
      </c>
      <c r="K18" s="31">
        <f>IF(ISERROR(VLOOKUP(J18,'KAYIT LİSTESİ'!$B$4:$I$976,2,0)),"",(VLOOKUP(J18,'KAYIT LİSTESİ'!$B$4:$I$976,2,0)))</f>
        <v>198</v>
      </c>
      <c r="L18" s="32">
        <f>IF(ISERROR(VLOOKUP(J18,'KAYIT LİSTESİ'!$B$4:$I$976,4,0)),"",(VLOOKUP(J18,'KAYIT LİSTESİ'!$B$4:$I$976,4,0)))</f>
        <v>37259</v>
      </c>
      <c r="M18" s="61" t="str">
        <f>IF(ISERROR(VLOOKUP(J18,'KAYIT LİSTESİ'!$B$4:$I$976,5,0)),"",(VLOOKUP(J18,'KAYIT LİSTESİ'!$B$4:$I$976,5,0)))</f>
        <v>CANSU YAMAN</v>
      </c>
      <c r="N18" s="61" t="str">
        <f>IF(ISERROR(VLOOKUP(J18,'KAYIT LİSTESİ'!$B$4:$I$976,6,0)),"",(VLOOKUP(J18,'KAYIT LİSTESİ'!$B$4:$I$976,6,0)))</f>
        <v>EDİRNE</v>
      </c>
      <c r="O18" s="234"/>
      <c r="P18" s="31"/>
    </row>
    <row r="19" spans="1:16" s="20" customFormat="1" ht="18.75" customHeight="1" x14ac:dyDescent="0.2">
      <c r="A19" s="23">
        <v>12</v>
      </c>
      <c r="B19" s="94"/>
      <c r="C19" s="156"/>
      <c r="D19" s="225"/>
      <c r="E19" s="226"/>
      <c r="F19" s="240"/>
      <c r="G19" s="95"/>
      <c r="H19" s="28"/>
      <c r="I19" s="29">
        <v>4</v>
      </c>
      <c r="J19" s="30" t="s">
        <v>224</v>
      </c>
      <c r="K19" s="31">
        <f>IF(ISERROR(VLOOKUP(J19,'KAYIT LİSTESİ'!$B$4:$I$976,2,0)),"",(VLOOKUP(J19,'KAYIT LİSTESİ'!$B$4:$I$976,2,0)))</f>
        <v>172</v>
      </c>
      <c r="L19" s="32">
        <f>IF(ISERROR(VLOOKUP(J19,'KAYIT LİSTESİ'!$B$4:$I$976,4,0)),"",(VLOOKUP(J19,'KAYIT LİSTESİ'!$B$4:$I$976,4,0)))</f>
        <v>36914</v>
      </c>
      <c r="M19" s="61" t="str">
        <f>IF(ISERROR(VLOOKUP(J19,'KAYIT LİSTESİ'!$B$4:$I$976,5,0)),"",(VLOOKUP(J19,'KAYIT LİSTESİ'!$B$4:$I$976,5,0)))</f>
        <v>SENA YILDIRIM</v>
      </c>
      <c r="N19" s="61" t="str">
        <f>IF(ISERROR(VLOOKUP(J19,'KAYIT LİSTESİ'!$B$4:$I$976,6,0)),"",(VLOOKUP(J19,'KAYIT LİSTESİ'!$B$4:$I$976,6,0)))</f>
        <v>BURSA</v>
      </c>
      <c r="O19" s="234"/>
      <c r="P19" s="31"/>
    </row>
    <row r="20" spans="1:16" s="20" customFormat="1" ht="18.75" customHeight="1" x14ac:dyDescent="0.2">
      <c r="A20" s="23">
        <v>13</v>
      </c>
      <c r="B20" s="94"/>
      <c r="C20" s="156"/>
      <c r="D20" s="225"/>
      <c r="E20" s="226"/>
      <c r="F20" s="240"/>
      <c r="G20" s="95"/>
      <c r="H20" s="28"/>
      <c r="I20" s="29">
        <v>5</v>
      </c>
      <c r="J20" s="30" t="s">
        <v>225</v>
      </c>
      <c r="K20" s="31">
        <f>IF(ISERROR(VLOOKUP(J20,'KAYIT LİSTESİ'!$B$4:$I$976,2,0)),"",(VLOOKUP(J20,'KAYIT LİSTESİ'!$B$4:$I$976,2,0)))</f>
        <v>168</v>
      </c>
      <c r="L20" s="32">
        <f>IF(ISERROR(VLOOKUP(J20,'KAYIT LİSTESİ'!$B$4:$I$976,4,0)),"",(VLOOKUP(J20,'KAYIT LİSTESİ'!$B$4:$I$976,4,0)))</f>
        <v>37565</v>
      </c>
      <c r="M20" s="61" t="str">
        <f>IF(ISERROR(VLOOKUP(J20,'KAYIT LİSTESİ'!$B$4:$I$976,5,0)),"",(VLOOKUP(J20,'KAYIT LİSTESİ'!$B$4:$I$976,5,0)))</f>
        <v>ROJBİN GÜNEŞ</v>
      </c>
      <c r="N20" s="61" t="str">
        <f>IF(ISERROR(VLOOKUP(J20,'KAYIT LİSTESİ'!$B$4:$I$976,6,0)),"",(VLOOKUP(J20,'KAYIT LİSTESİ'!$B$4:$I$976,6,0)))</f>
        <v>BURSA</v>
      </c>
      <c r="O20" s="234"/>
      <c r="P20" s="31"/>
    </row>
    <row r="21" spans="1:16" s="20" customFormat="1" ht="18.75" customHeight="1" x14ac:dyDescent="0.2">
      <c r="A21" s="23">
        <v>14</v>
      </c>
      <c r="B21" s="94"/>
      <c r="C21" s="156"/>
      <c r="D21" s="225"/>
      <c r="E21" s="226"/>
      <c r="F21" s="240"/>
      <c r="G21" s="95"/>
      <c r="H21" s="28"/>
      <c r="I21" s="29">
        <v>6</v>
      </c>
      <c r="J21" s="30" t="s">
        <v>226</v>
      </c>
      <c r="K21" s="31">
        <f>IF(ISERROR(VLOOKUP(J21,'KAYIT LİSTESİ'!$B$4:$I$976,2,0)),"",(VLOOKUP(J21,'KAYIT LİSTESİ'!$B$4:$I$976,2,0)))</f>
        <v>166</v>
      </c>
      <c r="L21" s="32">
        <f>IF(ISERROR(VLOOKUP(J21,'KAYIT LİSTESİ'!$B$4:$I$976,4,0)),"",(VLOOKUP(J21,'KAYIT LİSTESİ'!$B$4:$I$976,4,0)))</f>
        <v>36914</v>
      </c>
      <c r="M21" s="61" t="str">
        <f>IF(ISERROR(VLOOKUP(J21,'KAYIT LİSTESİ'!$B$4:$I$976,5,0)),"",(VLOOKUP(J21,'KAYIT LİSTESİ'!$B$4:$I$976,5,0)))</f>
        <v>NİDA YILDIRIM</v>
      </c>
      <c r="N21" s="61" t="str">
        <f>IF(ISERROR(VLOOKUP(J21,'KAYIT LİSTESİ'!$B$4:$I$976,6,0)),"",(VLOOKUP(J21,'KAYIT LİSTESİ'!$B$4:$I$976,6,0)))</f>
        <v>BURSA</v>
      </c>
      <c r="O21" s="234"/>
      <c r="P21" s="31"/>
    </row>
    <row r="22" spans="1:16" s="20" customFormat="1" ht="18.75" customHeight="1" x14ac:dyDescent="0.2">
      <c r="A22" s="23">
        <v>15</v>
      </c>
      <c r="B22" s="94"/>
      <c r="C22" s="156"/>
      <c r="D22" s="225"/>
      <c r="E22" s="226"/>
      <c r="F22" s="240"/>
      <c r="G22" s="95"/>
      <c r="H22" s="28"/>
      <c r="I22" s="523" t="s">
        <v>19</v>
      </c>
      <c r="J22" s="524"/>
      <c r="K22" s="524"/>
      <c r="L22" s="524"/>
      <c r="M22" s="524"/>
      <c r="N22" s="524"/>
      <c r="O22" s="524"/>
      <c r="P22" s="539"/>
    </row>
    <row r="23" spans="1:16" s="20" customFormat="1" ht="26.25" customHeight="1" x14ac:dyDescent="0.2">
      <c r="A23" s="23">
        <v>16</v>
      </c>
      <c r="B23" s="94"/>
      <c r="C23" s="156"/>
      <c r="D23" s="225"/>
      <c r="E23" s="226"/>
      <c r="F23" s="240"/>
      <c r="G23" s="95"/>
      <c r="H23" s="28"/>
      <c r="I23" s="60" t="s">
        <v>12</v>
      </c>
      <c r="J23" s="60" t="s">
        <v>261</v>
      </c>
      <c r="K23" s="60" t="s">
        <v>260</v>
      </c>
      <c r="L23" s="158" t="s">
        <v>13</v>
      </c>
      <c r="M23" s="159" t="s">
        <v>14</v>
      </c>
      <c r="N23" s="159" t="s">
        <v>57</v>
      </c>
      <c r="O23" s="233" t="s">
        <v>15</v>
      </c>
      <c r="P23" s="60" t="s">
        <v>30</v>
      </c>
    </row>
    <row r="24" spans="1:16" s="20" customFormat="1" ht="18.75" customHeight="1" x14ac:dyDescent="0.2">
      <c r="A24" s="23">
        <v>17</v>
      </c>
      <c r="B24" s="94"/>
      <c r="C24" s="156"/>
      <c r="D24" s="225"/>
      <c r="E24" s="226"/>
      <c r="F24" s="240"/>
      <c r="G24" s="95"/>
      <c r="H24" s="28"/>
      <c r="I24" s="29">
        <v>1</v>
      </c>
      <c r="J24" s="30" t="s">
        <v>227</v>
      </c>
      <c r="K24" s="31">
        <f>IF(ISERROR(VLOOKUP(J24,'KAYIT LİSTESİ'!$B$4:$I$976,2,0)),"",(VLOOKUP(J24,'KAYIT LİSTESİ'!$B$4:$I$976,2,0)))</f>
        <v>646</v>
      </c>
      <c r="L24" s="32">
        <f>IF(ISERROR(VLOOKUP(J24,'KAYIT LİSTESİ'!$B$4:$I$976,4,0)),"",(VLOOKUP(J24,'KAYIT LİSTESİ'!$B$4:$I$976,4,0)))</f>
        <v>36670</v>
      </c>
      <c r="M24" s="61" t="str">
        <f>IF(ISERROR(VLOOKUP(J24,'KAYIT LİSTESİ'!$B$4:$I$976,5,0)),"",(VLOOKUP(J24,'KAYIT LİSTESİ'!$B$4:$I$976,5,0)))</f>
        <v>FİLİZ KARAKOÇ</v>
      </c>
      <c r="N24" s="61" t="str">
        <f>IF(ISERROR(VLOOKUP(J24,'KAYIT LİSTESİ'!$B$4:$I$976,6,0)),"",(VLOOKUP(J24,'KAYIT LİSTESİ'!$B$4:$I$976,6,0)))</f>
        <v>SAMSUN</v>
      </c>
      <c r="O24" s="234"/>
      <c r="P24" s="31"/>
    </row>
    <row r="25" spans="1:16" s="20" customFormat="1" ht="18.75" customHeight="1" x14ac:dyDescent="0.2">
      <c r="A25" s="23">
        <v>18</v>
      </c>
      <c r="B25" s="94"/>
      <c r="C25" s="156"/>
      <c r="D25" s="225"/>
      <c r="E25" s="226"/>
      <c r="F25" s="240"/>
      <c r="G25" s="95"/>
      <c r="H25" s="28"/>
      <c r="I25" s="29">
        <v>2</v>
      </c>
      <c r="J25" s="30" t="s">
        <v>228</v>
      </c>
      <c r="K25" s="31">
        <f>IF(ISERROR(VLOOKUP(J25,'KAYIT LİSTESİ'!$B$4:$I$976,2,0)),"",(VLOOKUP(J25,'KAYIT LİSTESİ'!$B$4:$I$976,2,0)))</f>
        <v>521</v>
      </c>
      <c r="L25" s="32">
        <f>IF(ISERROR(VLOOKUP(J25,'KAYIT LİSTESİ'!$B$4:$I$976,4,0)),"",(VLOOKUP(J25,'KAYIT LİSTESİ'!$B$4:$I$976,4,0)))</f>
        <v>37553</v>
      </c>
      <c r="M25" s="61" t="str">
        <f>IF(ISERROR(VLOOKUP(J25,'KAYIT LİSTESİ'!$B$4:$I$976,5,0)),"",(VLOOKUP(J25,'KAYIT LİSTESİ'!$B$4:$I$976,5,0)))</f>
        <v>ŞEYMA PERKTAŞ</v>
      </c>
      <c r="N25" s="61" t="str">
        <f>IF(ISERROR(VLOOKUP(J25,'KAYIT LİSTESİ'!$B$4:$I$976,6,0)),"",(VLOOKUP(J25,'KAYIT LİSTESİ'!$B$4:$I$976,6,0)))</f>
        <v>KOCAELİ</v>
      </c>
      <c r="O25" s="234"/>
      <c r="P25" s="31"/>
    </row>
    <row r="26" spans="1:16" s="20" customFormat="1" ht="18.75" customHeight="1" x14ac:dyDescent="0.2">
      <c r="A26" s="23">
        <v>19</v>
      </c>
      <c r="B26" s="94"/>
      <c r="C26" s="156"/>
      <c r="D26" s="225"/>
      <c r="E26" s="226"/>
      <c r="F26" s="240"/>
      <c r="G26" s="95"/>
      <c r="H26" s="28"/>
      <c r="I26" s="29">
        <v>3</v>
      </c>
      <c r="J26" s="30" t="s">
        <v>229</v>
      </c>
      <c r="K26" s="31">
        <f>IF(ISERROR(VLOOKUP(J26,'KAYIT LİSTESİ'!$B$4:$I$976,2,0)),"",(VLOOKUP(J26,'KAYIT LİSTESİ'!$B$4:$I$976,2,0)))</f>
        <v>480</v>
      </c>
      <c r="L26" s="32">
        <f>IF(ISERROR(VLOOKUP(J26,'KAYIT LİSTESİ'!$B$4:$I$976,4,0)),"",(VLOOKUP(J26,'KAYIT LİSTESİ'!$B$4:$I$976,4,0)))</f>
        <v>37152</v>
      </c>
      <c r="M26" s="61" t="str">
        <f>IF(ISERROR(VLOOKUP(J26,'KAYIT LİSTESİ'!$B$4:$I$976,5,0)),"",(VLOOKUP(J26,'KAYIT LİSTESİ'!$B$4:$I$976,5,0)))</f>
        <v>MERVE YILDIRIM</v>
      </c>
      <c r="N26" s="61" t="str">
        <f>IF(ISERROR(VLOOKUP(J26,'KAYIT LİSTESİ'!$B$4:$I$976,6,0)),"",(VLOOKUP(J26,'KAYIT LİSTESİ'!$B$4:$I$976,6,0)))</f>
        <v>KAYSERİ</v>
      </c>
      <c r="O26" s="234"/>
      <c r="P26" s="31"/>
    </row>
    <row r="27" spans="1:16" s="20" customFormat="1" ht="18.75" customHeight="1" x14ac:dyDescent="0.2">
      <c r="A27" s="23">
        <v>20</v>
      </c>
      <c r="B27" s="94"/>
      <c r="C27" s="156"/>
      <c r="D27" s="225"/>
      <c r="E27" s="226"/>
      <c r="F27" s="240"/>
      <c r="G27" s="95"/>
      <c r="H27" s="28"/>
      <c r="I27" s="29">
        <v>4</v>
      </c>
      <c r="J27" s="30" t="s">
        <v>230</v>
      </c>
      <c r="K27" s="31">
        <f>IF(ISERROR(VLOOKUP(J27,'KAYIT LİSTESİ'!$B$4:$I$976,2,0)),"",(VLOOKUP(J27,'KAYIT LİSTESİ'!$B$4:$I$976,2,0)))</f>
        <v>479</v>
      </c>
      <c r="L27" s="32">
        <f>IF(ISERROR(VLOOKUP(J27,'KAYIT LİSTESİ'!$B$4:$I$976,4,0)),"",(VLOOKUP(J27,'KAYIT LİSTESİ'!$B$4:$I$976,4,0)))</f>
        <v>37297</v>
      </c>
      <c r="M27" s="61" t="str">
        <f>IF(ISERROR(VLOOKUP(J27,'KAYIT LİSTESİ'!$B$4:$I$976,5,0)),"",(VLOOKUP(J27,'KAYIT LİSTESİ'!$B$4:$I$976,5,0)))</f>
        <v>MERVE AYDOĞDU</v>
      </c>
      <c r="N27" s="61" t="str">
        <f>IF(ISERROR(VLOOKUP(J27,'KAYIT LİSTESİ'!$B$4:$I$976,6,0)),"",(VLOOKUP(J27,'KAYIT LİSTESİ'!$B$4:$I$976,6,0)))</f>
        <v>KAYSERİ</v>
      </c>
      <c r="O27" s="234"/>
      <c r="P27" s="31"/>
    </row>
    <row r="28" spans="1:16" s="20" customFormat="1" ht="18.75" customHeight="1" x14ac:dyDescent="0.2">
      <c r="A28" s="23">
        <v>21</v>
      </c>
      <c r="B28" s="94"/>
      <c r="C28" s="156"/>
      <c r="D28" s="225"/>
      <c r="E28" s="226"/>
      <c r="F28" s="240"/>
      <c r="G28" s="95"/>
      <c r="H28" s="28"/>
      <c r="I28" s="29">
        <v>5</v>
      </c>
      <c r="J28" s="30" t="s">
        <v>231</v>
      </c>
      <c r="K28" s="31">
        <f>IF(ISERROR(VLOOKUP(J28,'KAYIT LİSTESİ'!$B$4:$I$976,2,0)),"",(VLOOKUP(J28,'KAYIT LİSTESİ'!$B$4:$I$976,2,0)))</f>
        <v>476</v>
      </c>
      <c r="L28" s="32">
        <f>IF(ISERROR(VLOOKUP(J28,'KAYIT LİSTESİ'!$B$4:$I$976,4,0)),"",(VLOOKUP(J28,'KAYIT LİSTESİ'!$B$4:$I$976,4,0)))</f>
        <v>37203</v>
      </c>
      <c r="M28" s="61" t="str">
        <f>IF(ISERROR(VLOOKUP(J28,'KAYIT LİSTESİ'!$B$4:$I$976,5,0)),"",(VLOOKUP(J28,'KAYIT LİSTESİ'!$B$4:$I$976,5,0)))</f>
        <v>AYŞE ECER</v>
      </c>
      <c r="N28" s="61" t="str">
        <f>IF(ISERROR(VLOOKUP(J28,'KAYIT LİSTESİ'!$B$4:$I$976,6,0)),"",(VLOOKUP(J28,'KAYIT LİSTESİ'!$B$4:$I$976,6,0)))</f>
        <v>KAYSERİ</v>
      </c>
      <c r="O28" s="234"/>
      <c r="P28" s="31"/>
    </row>
    <row r="29" spans="1:16" s="20" customFormat="1" ht="18.75" customHeight="1" x14ac:dyDescent="0.2">
      <c r="A29" s="23">
        <v>22</v>
      </c>
      <c r="B29" s="94"/>
      <c r="C29" s="156"/>
      <c r="D29" s="225"/>
      <c r="E29" s="226"/>
      <c r="F29" s="240"/>
      <c r="G29" s="95"/>
      <c r="H29" s="28"/>
      <c r="I29" s="29">
        <v>6</v>
      </c>
      <c r="J29" s="30" t="s">
        <v>232</v>
      </c>
      <c r="K29" s="31">
        <f>IF(ISERROR(VLOOKUP(J29,'KAYIT LİSTESİ'!$B$4:$I$976,2,0)),"",(VLOOKUP(J29,'KAYIT LİSTESİ'!$B$4:$I$976,2,0)))</f>
        <v>470</v>
      </c>
      <c r="L29" s="32">
        <f>IF(ISERROR(VLOOKUP(J29,'KAYIT LİSTESİ'!$B$4:$I$976,4,0)),"",(VLOOKUP(J29,'KAYIT LİSTESİ'!$B$4:$I$976,4,0)))</f>
        <v>37329</v>
      </c>
      <c r="M29" s="61" t="str">
        <f>IF(ISERROR(VLOOKUP(J29,'KAYIT LİSTESİ'!$B$4:$I$976,5,0)),"",(VLOOKUP(J29,'KAYIT LİSTESİ'!$B$4:$I$976,5,0)))</f>
        <v>SİNEM KERENCİLER</v>
      </c>
      <c r="N29" s="61" t="str">
        <f>IF(ISERROR(VLOOKUP(J29,'KAYIT LİSTESİ'!$B$4:$I$976,6,0)),"",(VLOOKUP(J29,'KAYIT LİSTESİ'!$B$4:$I$976,6,0)))</f>
        <v>KARS</v>
      </c>
      <c r="O29" s="234"/>
      <c r="P29" s="31"/>
    </row>
    <row r="30" spans="1:16" s="20" customFormat="1" ht="18.75" customHeight="1" x14ac:dyDescent="0.2">
      <c r="A30" s="23">
        <v>23</v>
      </c>
      <c r="B30" s="94"/>
      <c r="C30" s="156"/>
      <c r="D30" s="225"/>
      <c r="E30" s="226"/>
      <c r="F30" s="240"/>
      <c r="G30" s="95"/>
      <c r="H30" s="28"/>
      <c r="I30" s="523" t="s">
        <v>54</v>
      </c>
      <c r="J30" s="524"/>
      <c r="K30" s="524"/>
      <c r="L30" s="524"/>
      <c r="M30" s="524"/>
      <c r="N30" s="524"/>
      <c r="O30" s="524"/>
      <c r="P30" s="539"/>
    </row>
    <row r="31" spans="1:16" s="20" customFormat="1" ht="24" customHeight="1" x14ac:dyDescent="0.2">
      <c r="A31" s="23">
        <v>24</v>
      </c>
      <c r="B31" s="94"/>
      <c r="C31" s="156"/>
      <c r="D31" s="225"/>
      <c r="E31" s="226"/>
      <c r="F31" s="240"/>
      <c r="G31" s="95"/>
      <c r="H31" s="28"/>
      <c r="I31" s="60" t="s">
        <v>12</v>
      </c>
      <c r="J31" s="60" t="s">
        <v>261</v>
      </c>
      <c r="K31" s="60" t="s">
        <v>260</v>
      </c>
      <c r="L31" s="158" t="s">
        <v>13</v>
      </c>
      <c r="M31" s="159" t="s">
        <v>14</v>
      </c>
      <c r="N31" s="159" t="s">
        <v>57</v>
      </c>
      <c r="O31" s="233" t="s">
        <v>15</v>
      </c>
      <c r="P31" s="60" t="s">
        <v>30</v>
      </c>
    </row>
    <row r="32" spans="1:16" s="20" customFormat="1" ht="18.75" customHeight="1" x14ac:dyDescent="0.2">
      <c r="A32" s="23">
        <v>25</v>
      </c>
      <c r="B32" s="94"/>
      <c r="C32" s="156"/>
      <c r="D32" s="225"/>
      <c r="E32" s="226"/>
      <c r="F32" s="240"/>
      <c r="G32" s="95"/>
      <c r="H32" s="28"/>
      <c r="I32" s="29">
        <v>1</v>
      </c>
      <c r="J32" s="30" t="s">
        <v>233</v>
      </c>
      <c r="K32" s="31">
        <f>IF(ISERROR(VLOOKUP(J32,'KAYIT LİSTESİ'!$B$4:$I$976,2,0)),"",(VLOOKUP(J32,'KAYIT LİSTESİ'!$B$4:$I$976,2,0)))</f>
        <v>342</v>
      </c>
      <c r="L32" s="32">
        <f>IF(ISERROR(VLOOKUP(J32,'KAYIT LİSTESİ'!$B$4:$I$976,4,0)),"",(VLOOKUP(J32,'KAYIT LİSTESİ'!$B$4:$I$976,4,0)))</f>
        <v>36932</v>
      </c>
      <c r="M32" s="61" t="str">
        <f>IF(ISERROR(VLOOKUP(J32,'KAYIT LİSTESİ'!$B$4:$I$976,5,0)),"",(VLOOKUP(J32,'KAYIT LİSTESİ'!$B$4:$I$976,5,0)))</f>
        <v>CEYLAN GÜMÜŞ</v>
      </c>
      <c r="N32" s="61" t="str">
        <f>IF(ISERROR(VLOOKUP(J32,'KAYIT LİSTESİ'!$B$4:$I$976,6,0)),"",(VLOOKUP(J32,'KAYIT LİSTESİ'!$B$4:$I$976,6,0)))</f>
        <v>İSTANBUL</v>
      </c>
      <c r="O32" s="234"/>
      <c r="P32" s="31"/>
    </row>
    <row r="33" spans="1:16" s="20" customFormat="1" ht="18.75" customHeight="1" x14ac:dyDescent="0.2">
      <c r="A33" s="23">
        <v>26</v>
      </c>
      <c r="B33" s="94"/>
      <c r="C33" s="156"/>
      <c r="D33" s="225"/>
      <c r="E33" s="226"/>
      <c r="F33" s="240"/>
      <c r="G33" s="95"/>
      <c r="H33" s="28"/>
      <c r="I33" s="29">
        <v>2</v>
      </c>
      <c r="J33" s="30" t="s">
        <v>234</v>
      </c>
      <c r="K33" s="31">
        <f>IF(ISERROR(VLOOKUP(J33,'KAYIT LİSTESİ'!$B$4:$I$976,2,0)),"",(VLOOKUP(J33,'KAYIT LİSTESİ'!$B$4:$I$976,2,0)))</f>
        <v>153</v>
      </c>
      <c r="L33" s="32">
        <f>IF(ISERROR(VLOOKUP(J33,'KAYIT LİSTESİ'!$B$4:$I$976,4,0)),"",(VLOOKUP(J33,'KAYIT LİSTESİ'!$B$4:$I$976,4,0)))</f>
        <v>36910</v>
      </c>
      <c r="M33" s="61" t="str">
        <f>IF(ISERROR(VLOOKUP(J33,'KAYIT LİSTESİ'!$B$4:$I$976,5,0)),"",(VLOOKUP(J33,'KAYIT LİSTESİ'!$B$4:$I$976,5,0)))</f>
        <v>ESLEM GEZEN</v>
      </c>
      <c r="N33" s="61" t="str">
        <f>IF(ISERROR(VLOOKUP(J33,'KAYIT LİSTESİ'!$B$4:$I$976,6,0)),"",(VLOOKUP(J33,'KAYIT LİSTESİ'!$B$4:$I$976,6,0)))</f>
        <v>BURSA</v>
      </c>
      <c r="O33" s="234"/>
      <c r="P33" s="31"/>
    </row>
    <row r="34" spans="1:16" s="20" customFormat="1" ht="18.75" customHeight="1" x14ac:dyDescent="0.2">
      <c r="A34" s="23">
        <v>27</v>
      </c>
      <c r="B34" s="94"/>
      <c r="C34" s="156"/>
      <c r="D34" s="225"/>
      <c r="E34" s="226"/>
      <c r="F34" s="240"/>
      <c r="G34" s="95"/>
      <c r="H34" s="28"/>
      <c r="I34" s="29">
        <v>3</v>
      </c>
      <c r="J34" s="30" t="s">
        <v>235</v>
      </c>
      <c r="K34" s="31">
        <f>IF(ISERROR(VLOOKUP(J34,'KAYIT LİSTESİ'!$B$4:$I$976,2,0)),"",(VLOOKUP(J34,'KAYIT LİSTESİ'!$B$4:$I$976,2,0)))</f>
        <v>141</v>
      </c>
      <c r="L34" s="32">
        <f>IF(ISERROR(VLOOKUP(J34,'KAYIT LİSTESİ'!$B$4:$I$976,4,0)),"",(VLOOKUP(J34,'KAYIT LİSTESİ'!$B$4:$I$976,4,0)))</f>
        <v>36526</v>
      </c>
      <c r="M34" s="61" t="str">
        <f>IF(ISERROR(VLOOKUP(J34,'KAYIT LİSTESİ'!$B$4:$I$976,5,0)),"",(VLOOKUP(J34,'KAYIT LİSTESİ'!$B$4:$I$976,5,0)))</f>
        <v>AZİME ALAN</v>
      </c>
      <c r="N34" s="61" t="str">
        <f>IF(ISERROR(VLOOKUP(J34,'KAYIT LİSTESİ'!$B$4:$I$976,6,0)),"",(VLOOKUP(J34,'KAYIT LİSTESİ'!$B$4:$I$976,6,0)))</f>
        <v>BURSA</v>
      </c>
      <c r="O34" s="234"/>
      <c r="P34" s="31"/>
    </row>
    <row r="35" spans="1:16" s="20" customFormat="1" ht="18.75" customHeight="1" x14ac:dyDescent="0.2">
      <c r="A35" s="23">
        <v>28</v>
      </c>
      <c r="B35" s="94"/>
      <c r="C35" s="156"/>
      <c r="D35" s="225"/>
      <c r="E35" s="226"/>
      <c r="F35" s="240"/>
      <c r="G35" s="95"/>
      <c r="H35" s="28"/>
      <c r="I35" s="29">
        <v>4</v>
      </c>
      <c r="J35" s="30" t="s">
        <v>236</v>
      </c>
      <c r="K35" s="31">
        <f>IF(ISERROR(VLOOKUP(J35,'KAYIT LİSTESİ'!$B$4:$I$976,2,0)),"",(VLOOKUP(J35,'KAYIT LİSTESİ'!$B$4:$I$976,2,0)))</f>
        <v>36</v>
      </c>
      <c r="L35" s="32">
        <f>IF(ISERROR(VLOOKUP(J35,'KAYIT LİSTESİ'!$B$4:$I$976,4,0)),"",(VLOOKUP(J35,'KAYIT LİSTESİ'!$B$4:$I$976,4,0)))</f>
        <v>37863</v>
      </c>
      <c r="M35" s="61" t="str">
        <f>IF(ISERROR(VLOOKUP(J35,'KAYIT LİSTESİ'!$B$4:$I$976,5,0)),"",(VLOOKUP(J35,'KAYIT LİSTESİ'!$B$4:$I$976,5,0)))</f>
        <v>HATİCE BALKIR</v>
      </c>
      <c r="N35" s="61" t="str">
        <f>IF(ISERROR(VLOOKUP(J35,'KAYIT LİSTESİ'!$B$4:$I$976,6,0)),"",(VLOOKUP(J35,'KAYIT LİSTESİ'!$B$4:$I$976,6,0)))</f>
        <v>AKSARAY</v>
      </c>
      <c r="O35" s="234"/>
      <c r="P35" s="31"/>
    </row>
    <row r="36" spans="1:16" s="20" customFormat="1" ht="18.75" customHeight="1" x14ac:dyDescent="0.2">
      <c r="A36" s="23">
        <v>29</v>
      </c>
      <c r="B36" s="94"/>
      <c r="C36" s="156"/>
      <c r="D36" s="225"/>
      <c r="E36" s="226"/>
      <c r="F36" s="240"/>
      <c r="G36" s="95"/>
      <c r="H36" s="28"/>
      <c r="I36" s="29">
        <v>5</v>
      </c>
      <c r="J36" s="30" t="s">
        <v>237</v>
      </c>
      <c r="K36" s="31">
        <f>IF(ISERROR(VLOOKUP(J36,'KAYIT LİSTESİ'!$B$4:$I$976,2,0)),"",(VLOOKUP(J36,'KAYIT LİSTESİ'!$B$4:$I$976,2,0)))</f>
        <v>26</v>
      </c>
      <c r="L36" s="32">
        <f>IF(ISERROR(VLOOKUP(J36,'KAYIT LİSTESİ'!$B$4:$I$976,4,0)),"",(VLOOKUP(J36,'KAYIT LİSTESİ'!$B$4:$I$976,4,0)))</f>
        <v>37622</v>
      </c>
      <c r="M36" s="61" t="str">
        <f>IF(ISERROR(VLOOKUP(J36,'KAYIT LİSTESİ'!$B$4:$I$976,5,0)),"",(VLOOKUP(J36,'KAYIT LİSTESİ'!$B$4:$I$976,5,0)))</f>
        <v>SELDA EŞSİZ</v>
      </c>
      <c r="N36" s="61" t="str">
        <f>IF(ISERROR(VLOOKUP(J36,'KAYIT LİSTESİ'!$B$4:$I$976,6,0)),"",(VLOOKUP(J36,'KAYIT LİSTESİ'!$B$4:$I$976,6,0)))</f>
        <v>AĞRI</v>
      </c>
      <c r="O36" s="234"/>
      <c r="P36" s="31"/>
    </row>
    <row r="37" spans="1:16" s="20" customFormat="1" ht="18.75" customHeight="1" x14ac:dyDescent="0.2">
      <c r="A37" s="23">
        <v>30</v>
      </c>
      <c r="B37" s="94"/>
      <c r="C37" s="156"/>
      <c r="D37" s="225"/>
      <c r="E37" s="226"/>
      <c r="F37" s="240"/>
      <c r="G37" s="95"/>
      <c r="H37" s="28"/>
      <c r="I37" s="29">
        <v>6</v>
      </c>
      <c r="J37" s="30" t="s">
        <v>238</v>
      </c>
      <c r="K37" s="31">
        <f>IF(ISERROR(VLOOKUP(J37,'KAYIT LİSTESİ'!$B$4:$I$976,2,0)),"",(VLOOKUP(J37,'KAYIT LİSTESİ'!$B$4:$I$976,2,0)))</f>
        <v>24</v>
      </c>
      <c r="L37" s="32">
        <f>IF(ISERROR(VLOOKUP(J37,'KAYIT LİSTESİ'!$B$4:$I$976,4,0)),"",(VLOOKUP(J37,'KAYIT LİSTESİ'!$B$4:$I$976,4,0)))</f>
        <v>37330</v>
      </c>
      <c r="M37" s="61" t="str">
        <f>IF(ISERROR(VLOOKUP(J37,'KAYIT LİSTESİ'!$B$4:$I$976,5,0)),"",(VLOOKUP(J37,'KAYIT LİSTESİ'!$B$4:$I$976,5,0)))</f>
        <v>KADER GİRGİN</v>
      </c>
      <c r="N37" s="61" t="str">
        <f>IF(ISERROR(VLOOKUP(J37,'KAYIT LİSTESİ'!$B$4:$I$976,6,0)),"",(VLOOKUP(J37,'KAYIT LİSTESİ'!$B$4:$I$976,6,0)))</f>
        <v>AĞRI</v>
      </c>
      <c r="O37" s="234"/>
      <c r="P37" s="31"/>
    </row>
    <row r="38" spans="1:16" s="20" customFormat="1" ht="18.75" customHeight="1" x14ac:dyDescent="0.2">
      <c r="A38" s="23">
        <v>31</v>
      </c>
      <c r="B38" s="94"/>
      <c r="C38" s="156"/>
      <c r="D38" s="225"/>
      <c r="E38" s="226"/>
      <c r="F38" s="240"/>
      <c r="G38" s="95"/>
      <c r="H38" s="28"/>
      <c r="I38" s="523" t="s">
        <v>55</v>
      </c>
      <c r="J38" s="524"/>
      <c r="K38" s="524"/>
      <c r="L38" s="524"/>
      <c r="M38" s="524"/>
      <c r="N38" s="524"/>
      <c r="O38" s="524"/>
      <c r="P38" s="539"/>
    </row>
    <row r="39" spans="1:16" s="20" customFormat="1" ht="24" customHeight="1" x14ac:dyDescent="0.2">
      <c r="A39" s="23">
        <v>32</v>
      </c>
      <c r="B39" s="94"/>
      <c r="C39" s="156"/>
      <c r="D39" s="225"/>
      <c r="E39" s="226"/>
      <c r="F39" s="240"/>
      <c r="G39" s="95"/>
      <c r="H39" s="28"/>
      <c r="I39" s="60" t="s">
        <v>12</v>
      </c>
      <c r="J39" s="60" t="s">
        <v>261</v>
      </c>
      <c r="K39" s="60" t="s">
        <v>260</v>
      </c>
      <c r="L39" s="158" t="s">
        <v>13</v>
      </c>
      <c r="M39" s="159" t="s">
        <v>14</v>
      </c>
      <c r="N39" s="159" t="s">
        <v>57</v>
      </c>
      <c r="O39" s="233" t="s">
        <v>15</v>
      </c>
      <c r="P39" s="60" t="s">
        <v>30</v>
      </c>
    </row>
    <row r="40" spans="1:16" s="20" customFormat="1" ht="18.75" customHeight="1" x14ac:dyDescent="0.2">
      <c r="A40" s="23">
        <v>33</v>
      </c>
      <c r="B40" s="94"/>
      <c r="C40" s="156"/>
      <c r="D40" s="225"/>
      <c r="E40" s="226"/>
      <c r="F40" s="240"/>
      <c r="G40" s="95"/>
      <c r="H40" s="28"/>
      <c r="I40" s="29">
        <v>1</v>
      </c>
      <c r="J40" s="30" t="s">
        <v>239</v>
      </c>
      <c r="K40" s="31">
        <f>IF(ISERROR(VLOOKUP(J40,'KAYIT LİSTESİ'!$B$4:$I$976,2,0)),"",(VLOOKUP(J40,'KAYIT LİSTESİ'!$B$4:$I$976,2,0)))</f>
        <v>130</v>
      </c>
      <c r="L40" s="32">
        <f>IF(ISERROR(VLOOKUP(J40,'KAYIT LİSTESİ'!$B$4:$I$976,4,0)),"",(VLOOKUP(J40,'KAYIT LİSTESİ'!$B$4:$I$976,4,0)))</f>
        <v>37872</v>
      </c>
      <c r="M40" s="61" t="str">
        <f>IF(ISERROR(VLOOKUP(J40,'KAYIT LİSTESİ'!$B$4:$I$976,5,0)),"",(VLOOKUP(J40,'KAYIT LİSTESİ'!$B$4:$I$976,5,0)))</f>
        <v>NURSENA DERİN</v>
      </c>
      <c r="N40" s="61" t="str">
        <f>IF(ISERROR(VLOOKUP(J40,'KAYIT LİSTESİ'!$B$4:$I$976,6,0)),"",(VLOOKUP(J40,'KAYIT LİSTESİ'!$B$4:$I$976,6,0)))</f>
        <v>BOLU</v>
      </c>
      <c r="O40" s="234"/>
      <c r="P40" s="31"/>
    </row>
    <row r="41" spans="1:16" s="20" customFormat="1" ht="18.75" customHeight="1" x14ac:dyDescent="0.2">
      <c r="A41" s="23">
        <v>34</v>
      </c>
      <c r="B41" s="94"/>
      <c r="C41" s="156"/>
      <c r="D41" s="225"/>
      <c r="E41" s="226"/>
      <c r="F41" s="240"/>
      <c r="G41" s="95"/>
      <c r="H41" s="28"/>
      <c r="I41" s="29">
        <v>2</v>
      </c>
      <c r="J41" s="30" t="s">
        <v>240</v>
      </c>
      <c r="K41" s="31">
        <f>IF(ISERROR(VLOOKUP(J41,'KAYIT LİSTESİ'!$B$4:$I$976,2,0)),"",(VLOOKUP(J41,'KAYIT LİSTESİ'!$B$4:$I$976,2,0)))</f>
        <v>368</v>
      </c>
      <c r="L41" s="32">
        <f>IF(ISERROR(VLOOKUP(J41,'KAYIT LİSTESİ'!$B$4:$I$976,4,0)),"",(VLOOKUP(J41,'KAYIT LİSTESİ'!$B$4:$I$976,4,0)))</f>
        <v>36925</v>
      </c>
      <c r="M41" s="61" t="str">
        <f>IF(ISERROR(VLOOKUP(J41,'KAYIT LİSTESİ'!$B$4:$I$976,5,0)),"",(VLOOKUP(J41,'KAYIT LİSTESİ'!$B$4:$I$976,5,0)))</f>
        <v>FATMA NUR AYTEPE</v>
      </c>
      <c r="N41" s="61" t="str">
        <f>IF(ISERROR(VLOOKUP(J41,'KAYIT LİSTESİ'!$B$4:$I$976,6,0)),"",(VLOOKUP(J41,'KAYIT LİSTESİ'!$B$4:$I$976,6,0)))</f>
        <v>İSTANBUL</v>
      </c>
      <c r="O41" s="234"/>
      <c r="P41" s="31"/>
    </row>
    <row r="42" spans="1:16" s="20" customFormat="1" ht="18.75" customHeight="1" x14ac:dyDescent="0.2">
      <c r="A42" s="23">
        <v>35</v>
      </c>
      <c r="B42" s="94"/>
      <c r="C42" s="156"/>
      <c r="D42" s="225"/>
      <c r="E42" s="226"/>
      <c r="F42" s="240"/>
      <c r="G42" s="95"/>
      <c r="H42" s="28"/>
      <c r="I42" s="29">
        <v>3</v>
      </c>
      <c r="J42" s="30" t="s">
        <v>241</v>
      </c>
      <c r="K42" s="31">
        <f>IF(ISERROR(VLOOKUP(J42,'KAYIT LİSTESİ'!$B$4:$I$976,2,0)),"",(VLOOKUP(J42,'KAYIT LİSTESİ'!$B$4:$I$976,2,0)))</f>
        <v>587</v>
      </c>
      <c r="L42" s="32">
        <f>IF(ISERROR(VLOOKUP(J42,'KAYIT LİSTESİ'!$B$4:$I$976,4,0)),"",(VLOOKUP(J42,'KAYIT LİSTESİ'!$B$4:$I$976,4,0)))</f>
        <v>37313</v>
      </c>
      <c r="M42" s="61" t="str">
        <f>IF(ISERROR(VLOOKUP(J42,'KAYIT LİSTESİ'!$B$4:$I$976,5,0)),"",(VLOOKUP(J42,'KAYIT LİSTESİ'!$B$4:$I$976,5,0)))</f>
        <v>YELİZ KADEM</v>
      </c>
      <c r="N42" s="61" t="str">
        <f>IF(ISERROR(VLOOKUP(J42,'KAYIT LİSTESİ'!$B$4:$I$976,6,0)),"",(VLOOKUP(J42,'KAYIT LİSTESİ'!$B$4:$I$976,6,0)))</f>
        <v>MUĞLA</v>
      </c>
      <c r="O42" s="234"/>
      <c r="P42" s="31"/>
    </row>
    <row r="43" spans="1:16" s="20" customFormat="1" ht="18.75" customHeight="1" x14ac:dyDescent="0.2">
      <c r="A43" s="23">
        <v>36</v>
      </c>
      <c r="B43" s="94"/>
      <c r="C43" s="156"/>
      <c r="D43" s="225"/>
      <c r="E43" s="226"/>
      <c r="F43" s="240"/>
      <c r="G43" s="95"/>
      <c r="H43" s="28"/>
      <c r="I43" s="29">
        <v>4</v>
      </c>
      <c r="J43" s="30" t="s">
        <v>242</v>
      </c>
      <c r="K43" s="31">
        <f>IF(ISERROR(VLOOKUP(J43,'KAYIT LİSTESİ'!$B$4:$I$976,2,0)),"",(VLOOKUP(J43,'KAYIT LİSTESİ'!$B$4:$I$976,2,0)))</f>
        <v>474</v>
      </c>
      <c r="L43" s="32">
        <f>IF(ISERROR(VLOOKUP(J43,'KAYIT LİSTESİ'!$B$4:$I$976,4,0)),"",(VLOOKUP(J43,'KAYIT LİSTESİ'!$B$4:$I$976,4,0)))</f>
        <v>36588</v>
      </c>
      <c r="M43" s="61" t="str">
        <f>IF(ISERROR(VLOOKUP(J43,'KAYIT LİSTESİ'!$B$4:$I$976,5,0)),"",(VLOOKUP(J43,'KAYIT LİSTESİ'!$B$4:$I$976,5,0)))</f>
        <v>TUĞBA KURTDEDEOĞLU</v>
      </c>
      <c r="N43" s="61" t="str">
        <f>IF(ISERROR(VLOOKUP(J43,'KAYIT LİSTESİ'!$B$4:$I$976,6,0)),"",(VLOOKUP(J43,'KAYIT LİSTESİ'!$B$4:$I$976,6,0)))</f>
        <v>KASTAMONU</v>
      </c>
      <c r="O43" s="234"/>
      <c r="P43" s="31"/>
    </row>
    <row r="44" spans="1:16" s="20" customFormat="1" ht="18.75" customHeight="1" x14ac:dyDescent="0.2">
      <c r="A44" s="23">
        <v>37</v>
      </c>
      <c r="B44" s="94"/>
      <c r="C44" s="156"/>
      <c r="D44" s="225"/>
      <c r="E44" s="226"/>
      <c r="F44" s="240"/>
      <c r="G44" s="95"/>
      <c r="H44" s="28"/>
      <c r="I44" s="29">
        <v>5</v>
      </c>
      <c r="J44" s="30" t="s">
        <v>243</v>
      </c>
      <c r="K44" s="31">
        <f>IF(ISERROR(VLOOKUP(J44,'KAYIT LİSTESİ'!$B$4:$I$976,2,0)),"",(VLOOKUP(J44,'KAYIT LİSTESİ'!$B$4:$I$976,2,0)))</f>
        <v>124</v>
      </c>
      <c r="L44" s="32">
        <f>IF(ISERROR(VLOOKUP(J44,'KAYIT LİSTESİ'!$B$4:$I$976,4,0)),"",(VLOOKUP(J44,'KAYIT LİSTESİ'!$B$4:$I$976,4,0)))</f>
        <v>36662</v>
      </c>
      <c r="M44" s="61" t="str">
        <f>IF(ISERROR(VLOOKUP(J44,'KAYIT LİSTESİ'!$B$4:$I$976,5,0)),"",(VLOOKUP(J44,'KAYIT LİSTESİ'!$B$4:$I$976,5,0)))</f>
        <v>EZGİ SERT</v>
      </c>
      <c r="N44" s="61" t="str">
        <f>IF(ISERROR(VLOOKUP(J44,'KAYIT LİSTESİ'!$B$4:$I$976,6,0)),"",(VLOOKUP(J44,'KAYIT LİSTESİ'!$B$4:$I$976,6,0)))</f>
        <v>BOLU</v>
      </c>
      <c r="O44" s="234"/>
      <c r="P44" s="31"/>
    </row>
    <row r="45" spans="1:16" s="20" customFormat="1" ht="18.75" customHeight="1" x14ac:dyDescent="0.2">
      <c r="A45" s="23">
        <v>38</v>
      </c>
      <c r="B45" s="94"/>
      <c r="C45" s="156"/>
      <c r="D45" s="225"/>
      <c r="E45" s="226"/>
      <c r="F45" s="240"/>
      <c r="G45" s="95"/>
      <c r="H45" s="28"/>
      <c r="I45" s="29">
        <v>6</v>
      </c>
      <c r="J45" s="30" t="s">
        <v>244</v>
      </c>
      <c r="K45" s="31">
        <f>IF(ISERROR(VLOOKUP(J45,'KAYIT LİSTESİ'!$B$4:$I$976,2,0)),"",(VLOOKUP(J45,'KAYIT LİSTESİ'!$B$4:$I$976,2,0)))</f>
        <v>331</v>
      </c>
      <c r="L45" s="32">
        <f>IF(ISERROR(VLOOKUP(J45,'KAYIT LİSTESİ'!$B$4:$I$976,4,0)),"",(VLOOKUP(J45,'KAYIT LİSTESİ'!$B$4:$I$976,4,0)))</f>
        <v>37015</v>
      </c>
      <c r="M45" s="61" t="str">
        <f>IF(ISERROR(VLOOKUP(J45,'KAYIT LİSTESİ'!$B$4:$I$976,5,0)),"",(VLOOKUP(J45,'KAYIT LİSTESİ'!$B$4:$I$976,5,0)))</f>
        <v>BERİVAN ÜRÜN</v>
      </c>
      <c r="N45" s="61" t="str">
        <f>IF(ISERROR(VLOOKUP(J45,'KAYIT LİSTESİ'!$B$4:$I$976,6,0)),"",(VLOOKUP(J45,'KAYIT LİSTESİ'!$B$4:$I$976,6,0)))</f>
        <v>İSTANBUL</v>
      </c>
      <c r="O45" s="234"/>
      <c r="P45" s="31"/>
    </row>
    <row r="46" spans="1:16" s="20" customFormat="1" ht="18.75" customHeight="1" x14ac:dyDescent="0.2">
      <c r="A46" s="23">
        <v>39</v>
      </c>
      <c r="B46" s="94"/>
      <c r="C46" s="156"/>
      <c r="D46" s="225"/>
      <c r="E46" s="226"/>
      <c r="F46" s="240"/>
      <c r="G46" s="95"/>
      <c r="H46" s="28"/>
      <c r="I46" s="523" t="s">
        <v>56</v>
      </c>
      <c r="J46" s="524"/>
      <c r="K46" s="524"/>
      <c r="L46" s="524"/>
      <c r="M46" s="524"/>
      <c r="N46" s="524"/>
      <c r="O46" s="524"/>
      <c r="P46" s="539"/>
    </row>
    <row r="47" spans="1:16" s="20" customFormat="1" ht="24.75" customHeight="1" x14ac:dyDescent="0.2">
      <c r="A47" s="23">
        <v>40</v>
      </c>
      <c r="B47" s="94"/>
      <c r="C47" s="156"/>
      <c r="D47" s="225"/>
      <c r="E47" s="226"/>
      <c r="F47" s="240"/>
      <c r="G47" s="95"/>
      <c r="H47" s="28"/>
      <c r="I47" s="60" t="s">
        <v>12</v>
      </c>
      <c r="J47" s="60" t="s">
        <v>261</v>
      </c>
      <c r="K47" s="60" t="s">
        <v>260</v>
      </c>
      <c r="L47" s="158" t="s">
        <v>13</v>
      </c>
      <c r="M47" s="159" t="s">
        <v>14</v>
      </c>
      <c r="N47" s="159" t="s">
        <v>57</v>
      </c>
      <c r="O47" s="233" t="s">
        <v>15</v>
      </c>
      <c r="P47" s="60" t="s">
        <v>30</v>
      </c>
    </row>
    <row r="48" spans="1:16" s="20" customFormat="1" ht="18.75" customHeight="1" x14ac:dyDescent="0.2">
      <c r="A48" s="23">
        <v>41</v>
      </c>
      <c r="B48" s="94"/>
      <c r="C48" s="156"/>
      <c r="D48" s="225"/>
      <c r="E48" s="226"/>
      <c r="F48" s="240"/>
      <c r="G48" s="95"/>
      <c r="H48" s="28"/>
      <c r="I48" s="29">
        <v>1</v>
      </c>
      <c r="J48" s="30" t="s">
        <v>474</v>
      </c>
      <c r="K48" s="31">
        <f>IF(ISERROR(VLOOKUP(J48,'KAYIT LİSTESİ'!$B$4:$I$976,2,0)),"",(VLOOKUP(J48,'KAYIT LİSTESİ'!$B$4:$I$976,2,0)))</f>
        <v>522</v>
      </c>
      <c r="L48" s="32">
        <f>IF(ISERROR(VLOOKUP(J48,'KAYIT LİSTESİ'!$B$4:$I$976,4,0)),"",(VLOOKUP(J48,'KAYIT LİSTESİ'!$B$4:$I$976,4,0)))</f>
        <v>37246</v>
      </c>
      <c r="M48" s="61" t="str">
        <f>IF(ISERROR(VLOOKUP(J48,'KAYIT LİSTESİ'!$B$4:$I$976,5,0)),"",(VLOOKUP(J48,'KAYIT LİSTESİ'!$B$4:$I$976,5,0)))</f>
        <v>ŞİRİN BEYZA İSKENDER</v>
      </c>
      <c r="N48" s="61" t="str">
        <f>IF(ISERROR(VLOOKUP(J48,'KAYIT LİSTESİ'!$B$4:$I$976,6,0)),"",(VLOOKUP(J48,'KAYIT LİSTESİ'!$B$4:$I$976,6,0)))</f>
        <v>KOCAELİ</v>
      </c>
      <c r="O48" s="234"/>
      <c r="P48" s="31"/>
    </row>
    <row r="49" spans="1:16" s="20" customFormat="1" ht="18.75" customHeight="1" x14ac:dyDescent="0.2">
      <c r="A49" s="23">
        <v>42</v>
      </c>
      <c r="B49" s="94"/>
      <c r="C49" s="156"/>
      <c r="D49" s="225"/>
      <c r="E49" s="226"/>
      <c r="F49" s="240"/>
      <c r="G49" s="95"/>
      <c r="H49" s="28"/>
      <c r="I49" s="29">
        <v>2</v>
      </c>
      <c r="J49" s="30" t="s">
        <v>475</v>
      </c>
      <c r="K49" s="31">
        <f>IF(ISERROR(VLOOKUP(J49,'KAYIT LİSTESİ'!$B$4:$I$976,2,0)),"",(VLOOKUP(J49,'KAYIT LİSTESİ'!$B$4:$I$976,2,0)))</f>
        <v>298</v>
      </c>
      <c r="L49" s="32">
        <f>IF(ISERROR(VLOOKUP(J49,'KAYIT LİSTESİ'!$B$4:$I$976,4,0)),"",(VLOOKUP(J49,'KAYIT LİSTESİ'!$B$4:$I$976,4,0)))</f>
        <v>36988</v>
      </c>
      <c r="M49" s="61" t="str">
        <f>IF(ISERROR(VLOOKUP(J49,'KAYIT LİSTESİ'!$B$4:$I$976,5,0)),"",(VLOOKUP(J49,'KAYIT LİSTESİ'!$B$4:$I$976,5,0)))</f>
        <v>HAVVA GICIR</v>
      </c>
      <c r="N49" s="61" t="str">
        <f>IF(ISERROR(VLOOKUP(J49,'KAYIT LİSTESİ'!$B$4:$I$976,6,0)),"",(VLOOKUP(J49,'KAYIT LİSTESİ'!$B$4:$I$976,6,0)))</f>
        <v>ISPARTA</v>
      </c>
      <c r="O49" s="234"/>
      <c r="P49" s="31"/>
    </row>
    <row r="50" spans="1:16" s="20" customFormat="1" ht="18.75" customHeight="1" x14ac:dyDescent="0.2">
      <c r="A50" s="23">
        <v>43</v>
      </c>
      <c r="B50" s="94"/>
      <c r="C50" s="156"/>
      <c r="D50" s="225"/>
      <c r="E50" s="226"/>
      <c r="F50" s="240"/>
      <c r="G50" s="95"/>
      <c r="H50" s="28"/>
      <c r="I50" s="29">
        <v>3</v>
      </c>
      <c r="J50" s="30" t="s">
        <v>476</v>
      </c>
      <c r="K50" s="31">
        <f>IF(ISERROR(VLOOKUP(J50,'KAYIT LİSTESİ'!$B$4:$I$976,2,0)),"",(VLOOKUP(J50,'KAYIT LİSTESİ'!$B$4:$I$976,2,0)))</f>
        <v>54</v>
      </c>
      <c r="L50" s="32">
        <f>IF(ISERROR(VLOOKUP(J50,'KAYIT LİSTESİ'!$B$4:$I$976,4,0)),"",(VLOOKUP(J50,'KAYIT LİSTESİ'!$B$4:$I$976,4,0)))</f>
        <v>37467</v>
      </c>
      <c r="M50" s="61" t="str">
        <f>IF(ISERROR(VLOOKUP(J50,'KAYIT LİSTESİ'!$B$4:$I$976,5,0)),"",(VLOOKUP(J50,'KAYIT LİSTESİ'!$B$4:$I$976,5,0)))</f>
        <v>ASUMAN ALTUNDAL</v>
      </c>
      <c r="N50" s="61" t="str">
        <f>IF(ISERROR(VLOOKUP(J50,'KAYIT LİSTESİ'!$B$4:$I$976,6,0)),"",(VLOOKUP(J50,'KAYIT LİSTESİ'!$B$4:$I$976,6,0)))</f>
        <v>ARDAHAN</v>
      </c>
      <c r="O50" s="234"/>
      <c r="P50" s="31"/>
    </row>
    <row r="51" spans="1:16" s="20" customFormat="1" ht="18.75" customHeight="1" x14ac:dyDescent="0.2">
      <c r="A51" s="23">
        <v>44</v>
      </c>
      <c r="B51" s="94"/>
      <c r="C51" s="156"/>
      <c r="D51" s="225"/>
      <c r="E51" s="226"/>
      <c r="F51" s="240"/>
      <c r="G51" s="95"/>
      <c r="H51" s="28"/>
      <c r="I51" s="29">
        <v>4</v>
      </c>
      <c r="J51" s="30" t="s">
        <v>477</v>
      </c>
      <c r="K51" s="31">
        <f>IF(ISERROR(VLOOKUP(J51,'KAYIT LİSTESİ'!$B$4:$I$976,2,0)),"",(VLOOKUP(J51,'KAYIT LİSTESİ'!$B$4:$I$976,2,0)))</f>
        <v>394</v>
      </c>
      <c r="L51" s="32">
        <f>IF(ISERROR(VLOOKUP(J51,'KAYIT LİSTESİ'!$B$4:$I$976,4,0)),"",(VLOOKUP(J51,'KAYIT LİSTESİ'!$B$4:$I$976,4,0)))</f>
        <v>37008</v>
      </c>
      <c r="M51" s="61" t="str">
        <f>IF(ISERROR(VLOOKUP(J51,'KAYIT LİSTESİ'!$B$4:$I$976,5,0)),"",(VLOOKUP(J51,'KAYIT LİSTESİ'!$B$4:$I$976,5,0)))</f>
        <v>NURSEL BAYAZİT</v>
      </c>
      <c r="N51" s="61" t="str">
        <f>IF(ISERROR(VLOOKUP(J51,'KAYIT LİSTESİ'!$B$4:$I$976,6,0)),"",(VLOOKUP(J51,'KAYIT LİSTESİ'!$B$4:$I$976,6,0)))</f>
        <v>İSTANBUL</v>
      </c>
      <c r="O51" s="234"/>
      <c r="P51" s="31"/>
    </row>
    <row r="52" spans="1:16" s="20" customFormat="1" ht="18.75" customHeight="1" x14ac:dyDescent="0.2">
      <c r="A52" s="23">
        <v>45</v>
      </c>
      <c r="B52" s="94"/>
      <c r="C52" s="156"/>
      <c r="D52" s="225"/>
      <c r="E52" s="226"/>
      <c r="F52" s="240"/>
      <c r="G52" s="95"/>
      <c r="H52" s="28"/>
      <c r="I52" s="29">
        <v>5</v>
      </c>
      <c r="J52" s="30" t="s">
        <v>478</v>
      </c>
      <c r="K52" s="31">
        <f>IF(ISERROR(VLOOKUP(J52,'KAYIT LİSTESİ'!$B$4:$I$976,2,0)),"",(VLOOKUP(J52,'KAYIT LİSTESİ'!$B$4:$I$976,2,0)))</f>
        <v>729</v>
      </c>
      <c r="L52" s="32">
        <f>IF(ISERROR(VLOOKUP(J52,'KAYIT LİSTESİ'!$B$4:$I$976,4,0)),"",(VLOOKUP(J52,'KAYIT LİSTESİ'!$B$4:$I$976,4,0)))</f>
        <v>36612</v>
      </c>
      <c r="M52" s="61" t="str">
        <f>IF(ISERROR(VLOOKUP(J52,'KAYIT LİSTESİ'!$B$4:$I$976,5,0)),"",(VLOOKUP(J52,'KAYIT LİSTESİ'!$B$4:$I$976,5,0)))</f>
        <v>MEDİNE BOZALİ</v>
      </c>
      <c r="N52" s="61" t="str">
        <f>IF(ISERROR(VLOOKUP(J52,'KAYIT LİSTESİ'!$B$4:$I$976,6,0)),"",(VLOOKUP(J52,'KAYIT LİSTESİ'!$B$4:$I$976,6,0)))</f>
        <v>TRABZON</v>
      </c>
      <c r="O52" s="234"/>
      <c r="P52" s="31"/>
    </row>
    <row r="53" spans="1:16" s="20" customFormat="1" ht="18.75" customHeight="1" x14ac:dyDescent="0.2">
      <c r="A53" s="23">
        <v>46</v>
      </c>
      <c r="B53" s="94"/>
      <c r="C53" s="156"/>
      <c r="D53" s="225"/>
      <c r="E53" s="226"/>
      <c r="F53" s="240"/>
      <c r="G53" s="95"/>
      <c r="H53" s="28"/>
      <c r="I53" s="29">
        <v>6</v>
      </c>
      <c r="J53" s="30" t="s">
        <v>479</v>
      </c>
      <c r="K53" s="31">
        <f>IF(ISERROR(VLOOKUP(J53,'KAYIT LİSTESİ'!$B$4:$I$976,2,0)),"",(VLOOKUP(J53,'KAYIT LİSTESİ'!$B$4:$I$976,2,0)))</f>
        <v>127</v>
      </c>
      <c r="L53" s="32">
        <f>IF(ISERROR(VLOOKUP(J53,'KAYIT LİSTESİ'!$B$4:$I$976,4,0)),"",(VLOOKUP(J53,'KAYIT LİSTESİ'!$B$4:$I$976,4,0)))</f>
        <v>37663</v>
      </c>
      <c r="M53" s="61" t="str">
        <f>IF(ISERROR(VLOOKUP(J53,'KAYIT LİSTESİ'!$B$4:$I$976,5,0)),"",(VLOOKUP(J53,'KAYIT LİSTESİ'!$B$4:$I$976,5,0)))</f>
        <v>HANİFE ÖZTÜRK</v>
      </c>
      <c r="N53" s="61" t="str">
        <f>IF(ISERROR(VLOOKUP(J53,'KAYIT LİSTESİ'!$B$4:$I$976,6,0)),"",(VLOOKUP(J53,'KAYIT LİSTESİ'!$B$4:$I$976,6,0)))</f>
        <v>BOLU</v>
      </c>
      <c r="O53" s="234"/>
      <c r="P53" s="31"/>
    </row>
    <row r="54" spans="1:16" s="20" customFormat="1" ht="18.75" customHeight="1" x14ac:dyDescent="0.2">
      <c r="A54" s="23">
        <v>47</v>
      </c>
      <c r="B54" s="94"/>
      <c r="C54" s="156"/>
      <c r="D54" s="225"/>
      <c r="E54" s="226"/>
      <c r="F54" s="240"/>
      <c r="G54" s="95"/>
      <c r="H54" s="28"/>
      <c r="I54" s="523" t="s">
        <v>58</v>
      </c>
      <c r="J54" s="524"/>
      <c r="K54" s="524"/>
      <c r="L54" s="524"/>
      <c r="M54" s="524"/>
      <c r="N54" s="524"/>
      <c r="O54" s="524"/>
      <c r="P54" s="539"/>
    </row>
    <row r="55" spans="1:16" s="20" customFormat="1" ht="24" customHeight="1" x14ac:dyDescent="0.2">
      <c r="A55" s="23">
        <v>48</v>
      </c>
      <c r="B55" s="94"/>
      <c r="C55" s="156"/>
      <c r="D55" s="225"/>
      <c r="E55" s="226"/>
      <c r="F55" s="240"/>
      <c r="G55" s="95"/>
      <c r="H55" s="28"/>
      <c r="I55" s="60" t="s">
        <v>12</v>
      </c>
      <c r="J55" s="60" t="s">
        <v>261</v>
      </c>
      <c r="K55" s="60" t="s">
        <v>260</v>
      </c>
      <c r="L55" s="158" t="s">
        <v>13</v>
      </c>
      <c r="M55" s="159" t="s">
        <v>14</v>
      </c>
      <c r="N55" s="159" t="s">
        <v>57</v>
      </c>
      <c r="O55" s="233" t="s">
        <v>15</v>
      </c>
      <c r="P55" s="60" t="s">
        <v>30</v>
      </c>
    </row>
    <row r="56" spans="1:16" s="20" customFormat="1" ht="18.75" customHeight="1" x14ac:dyDescent="0.2">
      <c r="A56" s="23">
        <v>49</v>
      </c>
      <c r="B56" s="94"/>
      <c r="C56" s="156"/>
      <c r="D56" s="225"/>
      <c r="E56" s="226"/>
      <c r="F56" s="240"/>
      <c r="G56" s="95"/>
      <c r="H56" s="28"/>
      <c r="I56" s="29">
        <v>1</v>
      </c>
      <c r="J56" s="30" t="s">
        <v>480</v>
      </c>
      <c r="K56" s="31">
        <f>IF(ISERROR(VLOOKUP(J56,'KAYIT LİSTESİ'!$B$4:$I$976,2,0)),"",(VLOOKUP(J56,'KAYIT LİSTESİ'!$B$4:$I$976,2,0)))</f>
        <v>641</v>
      </c>
      <c r="L56" s="32">
        <f>IF(ISERROR(VLOOKUP(J56,'KAYIT LİSTESİ'!$B$4:$I$976,4,0)),"",(VLOOKUP(J56,'KAYIT LİSTESİ'!$B$4:$I$976,4,0)))</f>
        <v>37115</v>
      </c>
      <c r="M56" s="61" t="str">
        <f>IF(ISERROR(VLOOKUP(J56,'KAYIT LİSTESİ'!$B$4:$I$976,5,0)),"",(VLOOKUP(J56,'KAYIT LİSTESİ'!$B$4:$I$976,5,0)))</f>
        <v>SİMGE KUNAK</v>
      </c>
      <c r="N56" s="61" t="str">
        <f>IF(ISERROR(VLOOKUP(J56,'KAYIT LİSTESİ'!$B$4:$I$976,6,0)),"",(VLOOKUP(J56,'KAYIT LİSTESİ'!$B$4:$I$976,6,0)))</f>
        <v>SAKARYA</v>
      </c>
      <c r="O56" s="234"/>
      <c r="P56" s="31"/>
    </row>
    <row r="57" spans="1:16" s="20" customFormat="1" ht="18.75" customHeight="1" x14ac:dyDescent="0.2">
      <c r="A57" s="23">
        <v>50</v>
      </c>
      <c r="B57" s="94"/>
      <c r="C57" s="156"/>
      <c r="D57" s="225"/>
      <c r="E57" s="226"/>
      <c r="F57" s="240"/>
      <c r="G57" s="95"/>
      <c r="H57" s="28"/>
      <c r="I57" s="29">
        <v>2</v>
      </c>
      <c r="J57" s="30" t="s">
        <v>481</v>
      </c>
      <c r="K57" s="31">
        <f>IF(ISERROR(VLOOKUP(J57,'KAYIT LİSTESİ'!$B$4:$I$976,2,0)),"",(VLOOKUP(J57,'KAYIT LİSTESİ'!$B$4:$I$976,2,0)))</f>
        <v>680</v>
      </c>
      <c r="L57" s="32">
        <f>IF(ISERROR(VLOOKUP(J57,'KAYIT LİSTESİ'!$B$4:$I$976,4,0)),"",(VLOOKUP(J57,'KAYIT LİSTESİ'!$B$4:$I$976,4,0)))</f>
        <v>36703</v>
      </c>
      <c r="M57" s="61" t="str">
        <f>IF(ISERROR(VLOOKUP(J57,'KAYIT LİSTESİ'!$B$4:$I$976,5,0)),"",(VLOOKUP(J57,'KAYIT LİSTESİ'!$B$4:$I$976,5,0)))</f>
        <v>ZEYNEP YILDIZ</v>
      </c>
      <c r="N57" s="61" t="str">
        <f>IF(ISERROR(VLOOKUP(J57,'KAYIT LİSTESİ'!$B$4:$I$976,6,0)),"",(VLOOKUP(J57,'KAYIT LİSTESİ'!$B$4:$I$976,6,0)))</f>
        <v>SİVAS</v>
      </c>
      <c r="O57" s="234"/>
      <c r="P57" s="31"/>
    </row>
    <row r="58" spans="1:16" s="20" customFormat="1" ht="18.75" customHeight="1" x14ac:dyDescent="0.2">
      <c r="A58" s="23">
        <v>51</v>
      </c>
      <c r="B58" s="94"/>
      <c r="C58" s="156"/>
      <c r="D58" s="225"/>
      <c r="E58" s="226"/>
      <c r="F58" s="240"/>
      <c r="G58" s="95"/>
      <c r="H58" s="28"/>
      <c r="I58" s="29">
        <v>3</v>
      </c>
      <c r="J58" s="30" t="s">
        <v>482</v>
      </c>
      <c r="K58" s="31">
        <f>IF(ISERROR(VLOOKUP(J58,'KAYIT LİSTESİ'!$B$4:$I$976,2,0)),"",(VLOOKUP(J58,'KAYIT LİSTESİ'!$B$4:$I$976,2,0)))</f>
        <v>473</v>
      </c>
      <c r="L58" s="32">
        <f>IF(ISERROR(VLOOKUP(J58,'KAYIT LİSTESİ'!$B$4:$I$976,4,0)),"",(VLOOKUP(J58,'KAYIT LİSTESİ'!$B$4:$I$976,4,0)))</f>
        <v>36706</v>
      </c>
      <c r="M58" s="61" t="str">
        <f>IF(ISERROR(VLOOKUP(J58,'KAYIT LİSTESİ'!$B$4:$I$976,5,0)),"",(VLOOKUP(J58,'KAYIT LİSTESİ'!$B$4:$I$976,5,0)))</f>
        <v>SEMA NUR BOZKIR</v>
      </c>
      <c r="N58" s="61" t="str">
        <f>IF(ISERROR(VLOOKUP(J58,'KAYIT LİSTESİ'!$B$4:$I$976,6,0)),"",(VLOOKUP(J58,'KAYIT LİSTESİ'!$B$4:$I$976,6,0)))</f>
        <v>KASTAMONU</v>
      </c>
      <c r="O58" s="234"/>
      <c r="P58" s="31"/>
    </row>
    <row r="59" spans="1:16" s="20" customFormat="1" ht="18.75" customHeight="1" x14ac:dyDescent="0.2">
      <c r="A59" s="23">
        <v>52</v>
      </c>
      <c r="B59" s="94"/>
      <c r="C59" s="156"/>
      <c r="D59" s="225"/>
      <c r="E59" s="226"/>
      <c r="F59" s="240"/>
      <c r="G59" s="95"/>
      <c r="H59" s="28"/>
      <c r="I59" s="29">
        <v>4</v>
      </c>
      <c r="J59" s="30" t="s">
        <v>483</v>
      </c>
      <c r="K59" s="31">
        <f>IF(ISERROR(VLOOKUP(J59,'KAYIT LİSTESİ'!$B$4:$I$976,2,0)),"",(VLOOKUP(J59,'KAYIT LİSTESİ'!$B$4:$I$976,2,0)))</f>
        <v>311</v>
      </c>
      <c r="L59" s="32">
        <f>IF(ISERROR(VLOOKUP(J59,'KAYIT LİSTESİ'!$B$4:$I$976,4,0)),"",(VLOOKUP(J59,'KAYIT LİSTESİ'!$B$4:$I$976,4,0)))</f>
        <v>37525</v>
      </c>
      <c r="M59" s="61" t="str">
        <f>IF(ISERROR(VLOOKUP(J59,'KAYIT LİSTESİ'!$B$4:$I$976,5,0)),"",(VLOOKUP(J59,'KAYIT LİSTESİ'!$B$4:$I$976,5,0)))</f>
        <v>SUEDA KAYACAN</v>
      </c>
      <c r="N59" s="61" t="str">
        <f>IF(ISERROR(VLOOKUP(J59,'KAYIT LİSTESİ'!$B$4:$I$976,6,0)),"",(VLOOKUP(J59,'KAYIT LİSTESİ'!$B$4:$I$976,6,0)))</f>
        <v>ISPARTA</v>
      </c>
      <c r="O59" s="234"/>
      <c r="P59" s="31"/>
    </row>
    <row r="60" spans="1:16" s="20" customFormat="1" ht="18.75" customHeight="1" x14ac:dyDescent="0.2">
      <c r="A60" s="23">
        <v>53</v>
      </c>
      <c r="B60" s="94"/>
      <c r="C60" s="156"/>
      <c r="D60" s="225"/>
      <c r="E60" s="226"/>
      <c r="F60" s="240"/>
      <c r="G60" s="95"/>
      <c r="H60" s="28"/>
      <c r="I60" s="29">
        <v>5</v>
      </c>
      <c r="J60" s="30" t="s">
        <v>484</v>
      </c>
      <c r="K60" s="31">
        <f>IF(ISERROR(VLOOKUP(J60,'KAYIT LİSTESİ'!$B$4:$I$976,2,0)),"",(VLOOKUP(J60,'KAYIT LİSTESİ'!$B$4:$I$976,2,0)))</f>
        <v>278</v>
      </c>
      <c r="L60" s="32">
        <f>IF(ISERROR(VLOOKUP(J60,'KAYIT LİSTESİ'!$B$4:$I$976,4,0)),"",(VLOOKUP(J60,'KAYIT LİSTESİ'!$B$4:$I$976,4,0)))</f>
        <v>37904</v>
      </c>
      <c r="M60" s="61" t="str">
        <f>IF(ISERROR(VLOOKUP(J60,'KAYIT LİSTESİ'!$B$4:$I$976,5,0)),"",(VLOOKUP(J60,'KAYIT LİSTESİ'!$B$4:$I$976,5,0)))</f>
        <v>NURA KAYNAK</v>
      </c>
      <c r="N60" s="61" t="str">
        <f>IF(ISERROR(VLOOKUP(J60,'KAYIT LİSTESİ'!$B$4:$I$976,6,0)),"",(VLOOKUP(J60,'KAYIT LİSTESİ'!$B$4:$I$976,6,0)))</f>
        <v>HATAY</v>
      </c>
      <c r="O60" s="234"/>
      <c r="P60" s="31"/>
    </row>
    <row r="61" spans="1:16" s="20" customFormat="1" ht="18.75" customHeight="1" x14ac:dyDescent="0.2">
      <c r="A61" s="23">
        <v>54</v>
      </c>
      <c r="B61" s="94"/>
      <c r="C61" s="156"/>
      <c r="D61" s="225"/>
      <c r="E61" s="226"/>
      <c r="F61" s="240"/>
      <c r="G61" s="95"/>
      <c r="H61" s="28"/>
      <c r="I61" s="29">
        <v>6</v>
      </c>
      <c r="J61" s="30" t="s">
        <v>485</v>
      </c>
      <c r="K61" s="31">
        <f>IF(ISERROR(VLOOKUP(J61,'KAYIT LİSTESİ'!$B$4:$I$976,2,0)),"",(VLOOKUP(J61,'KAYIT LİSTESİ'!$B$4:$I$976,2,0)))</f>
        <v>13</v>
      </c>
      <c r="L61" s="32">
        <f>IF(ISERROR(VLOOKUP(J61,'KAYIT LİSTESİ'!$B$4:$I$976,4,0)),"",(VLOOKUP(J61,'KAYIT LİSTESİ'!$B$4:$I$976,4,0)))</f>
        <v>36951</v>
      </c>
      <c r="M61" s="61" t="str">
        <f>IF(ISERROR(VLOOKUP(J61,'KAYIT LİSTESİ'!$B$4:$I$976,5,0)),"",(VLOOKUP(J61,'KAYIT LİSTESİ'!$B$4:$I$976,5,0)))</f>
        <v>MİZGİN DEMİR</v>
      </c>
      <c r="N61" s="61" t="str">
        <f>IF(ISERROR(VLOOKUP(J61,'KAYIT LİSTESİ'!$B$4:$I$976,6,0)),"",(VLOOKUP(J61,'KAYIT LİSTESİ'!$B$4:$I$976,6,0)))</f>
        <v>ADANA</v>
      </c>
      <c r="O61" s="234"/>
      <c r="P61" s="31"/>
    </row>
    <row r="62" spans="1:16" s="20" customFormat="1" ht="18.75" customHeight="1" x14ac:dyDescent="0.2">
      <c r="A62" s="23">
        <v>55</v>
      </c>
      <c r="B62" s="94"/>
      <c r="C62" s="156"/>
      <c r="D62" s="225"/>
      <c r="E62" s="226"/>
      <c r="F62" s="240"/>
      <c r="G62" s="95"/>
      <c r="H62" s="28"/>
      <c r="I62" s="523" t="s">
        <v>286</v>
      </c>
      <c r="J62" s="524"/>
      <c r="K62" s="524"/>
      <c r="L62" s="524"/>
      <c r="M62" s="524"/>
      <c r="N62" s="524"/>
      <c r="O62" s="524"/>
      <c r="P62" s="539"/>
    </row>
    <row r="63" spans="1:16" s="20" customFormat="1" ht="24.75" customHeight="1" x14ac:dyDescent="0.2">
      <c r="A63" s="23">
        <v>56</v>
      </c>
      <c r="B63" s="94"/>
      <c r="C63" s="156"/>
      <c r="D63" s="225"/>
      <c r="E63" s="226"/>
      <c r="F63" s="240"/>
      <c r="G63" s="95"/>
      <c r="H63" s="28"/>
      <c r="I63" s="60" t="s">
        <v>12</v>
      </c>
      <c r="J63" s="60" t="s">
        <v>261</v>
      </c>
      <c r="K63" s="60" t="s">
        <v>260</v>
      </c>
      <c r="L63" s="158" t="s">
        <v>13</v>
      </c>
      <c r="M63" s="159" t="s">
        <v>14</v>
      </c>
      <c r="N63" s="159" t="s">
        <v>57</v>
      </c>
      <c r="O63" s="233" t="s">
        <v>15</v>
      </c>
      <c r="P63" s="60" t="s">
        <v>30</v>
      </c>
    </row>
    <row r="64" spans="1:16" s="20" customFormat="1" ht="18.75" customHeight="1" x14ac:dyDescent="0.2">
      <c r="A64" s="23">
        <v>57</v>
      </c>
      <c r="B64" s="94"/>
      <c r="C64" s="156"/>
      <c r="D64" s="225"/>
      <c r="E64" s="226"/>
      <c r="F64" s="240"/>
      <c r="G64" s="95"/>
      <c r="H64" s="28"/>
      <c r="I64" s="29">
        <v>1</v>
      </c>
      <c r="J64" s="30" t="s">
        <v>486</v>
      </c>
      <c r="K64" s="31">
        <f>IF(ISERROR(VLOOKUP(J64,'KAYIT LİSTESİ'!$B$4:$I$976,2,0)),"",(VLOOKUP(J64,'KAYIT LİSTESİ'!$B$4:$I$976,2,0)))</f>
        <v>300</v>
      </c>
      <c r="L64" s="32">
        <f>IF(ISERROR(VLOOKUP(J64,'KAYIT LİSTESİ'!$B$4:$I$976,4,0)),"",(VLOOKUP(J64,'KAYIT LİSTESİ'!$B$4:$I$976,4,0)))</f>
        <v>37087</v>
      </c>
      <c r="M64" s="61" t="str">
        <f>IF(ISERROR(VLOOKUP(J64,'KAYIT LİSTESİ'!$B$4:$I$976,5,0)),"",(VLOOKUP(J64,'KAYIT LİSTESİ'!$B$4:$I$976,5,0)))</f>
        <v>KÜBRA GÜLER</v>
      </c>
      <c r="N64" s="61" t="str">
        <f>IF(ISERROR(VLOOKUP(J64,'KAYIT LİSTESİ'!$B$4:$I$976,6,0)),"",(VLOOKUP(J64,'KAYIT LİSTESİ'!$B$4:$I$976,6,0)))</f>
        <v>ISPARTA</v>
      </c>
      <c r="O64" s="234"/>
      <c r="P64" s="31"/>
    </row>
    <row r="65" spans="1:17" s="20" customFormat="1" ht="18.75" customHeight="1" x14ac:dyDescent="0.2">
      <c r="A65" s="23">
        <v>58</v>
      </c>
      <c r="B65" s="94"/>
      <c r="C65" s="156"/>
      <c r="D65" s="225"/>
      <c r="E65" s="226"/>
      <c r="F65" s="240"/>
      <c r="G65" s="95"/>
      <c r="H65" s="28"/>
      <c r="I65" s="29">
        <v>2</v>
      </c>
      <c r="J65" s="30" t="s">
        <v>487</v>
      </c>
      <c r="K65" s="31">
        <f>IF(ISERROR(VLOOKUP(J65,'KAYIT LİSTESİ'!$B$4:$I$976,2,0)),"",(VLOOKUP(J65,'KAYIT LİSTESİ'!$B$4:$I$976,2,0)))</f>
        <v>218</v>
      </c>
      <c r="L65" s="32">
        <f>IF(ISERROR(VLOOKUP(J65,'KAYIT LİSTESİ'!$B$4:$I$976,4,0)),"",(VLOOKUP(J65,'KAYIT LİSTESİ'!$B$4:$I$976,4,0)))</f>
        <v>36623</v>
      </c>
      <c r="M65" s="61" t="str">
        <f>IF(ISERROR(VLOOKUP(J65,'KAYIT LİSTESİ'!$B$4:$I$976,5,0)),"",(VLOOKUP(J65,'KAYIT LİSTESİ'!$B$4:$I$976,5,0)))</f>
        <v>CEREN KABAK</v>
      </c>
      <c r="N65" s="61" t="str">
        <f>IF(ISERROR(VLOOKUP(J65,'KAYIT LİSTESİ'!$B$4:$I$976,6,0)),"",(VLOOKUP(J65,'KAYIT LİSTESİ'!$B$4:$I$976,6,0)))</f>
        <v>ERZURUM</v>
      </c>
      <c r="O65" s="234"/>
      <c r="P65" s="31"/>
    </row>
    <row r="66" spans="1:17" s="20" customFormat="1" ht="18.75" customHeight="1" x14ac:dyDescent="0.2">
      <c r="A66" s="23">
        <v>59</v>
      </c>
      <c r="B66" s="94"/>
      <c r="C66" s="156"/>
      <c r="D66" s="225"/>
      <c r="E66" s="226"/>
      <c r="F66" s="240"/>
      <c r="G66" s="95"/>
      <c r="H66" s="28"/>
      <c r="I66" s="29">
        <v>3</v>
      </c>
      <c r="J66" s="30" t="s">
        <v>488</v>
      </c>
      <c r="K66" s="31">
        <f>IF(ISERROR(VLOOKUP(J66,'KAYIT LİSTESİ'!$B$4:$I$976,2,0)),"",(VLOOKUP(J66,'KAYIT LİSTESİ'!$B$4:$I$976,2,0)))</f>
        <v>738</v>
      </c>
      <c r="L66" s="32">
        <f>IF(ISERROR(VLOOKUP(J66,'KAYIT LİSTESİ'!$B$4:$I$976,4,0)),"",(VLOOKUP(J66,'KAYIT LİSTESİ'!$B$4:$I$976,4,0)))</f>
        <v>36680</v>
      </c>
      <c r="M66" s="61" t="str">
        <f>IF(ISERROR(VLOOKUP(J66,'KAYIT LİSTESİ'!$B$4:$I$976,5,0)),"",(VLOOKUP(J66,'KAYIT LİSTESİ'!$B$4:$I$976,5,0)))</f>
        <v>SİNEM GÖKMEN</v>
      </c>
      <c r="N66" s="61" t="str">
        <f>IF(ISERROR(VLOOKUP(J66,'KAYIT LİSTESİ'!$B$4:$I$976,6,0)),"",(VLOOKUP(J66,'KAYIT LİSTESİ'!$B$4:$I$976,6,0)))</f>
        <v>TUNCELİ</v>
      </c>
      <c r="O66" s="234"/>
      <c r="P66" s="31"/>
    </row>
    <row r="67" spans="1:17" s="20" customFormat="1" ht="18.75" customHeight="1" x14ac:dyDescent="0.2">
      <c r="A67" s="23">
        <v>60</v>
      </c>
      <c r="B67" s="94"/>
      <c r="C67" s="156"/>
      <c r="D67" s="225"/>
      <c r="E67" s="226"/>
      <c r="F67" s="240"/>
      <c r="G67" s="95"/>
      <c r="H67" s="28"/>
      <c r="I67" s="29">
        <v>4</v>
      </c>
      <c r="J67" s="30" t="s">
        <v>489</v>
      </c>
      <c r="K67" s="31">
        <f>IF(ISERROR(VLOOKUP(J67,'KAYIT LİSTESİ'!$B$4:$I$976,2,0)),"",(VLOOKUP(J67,'KAYIT LİSTESİ'!$B$4:$I$976,2,0)))</f>
        <v>58</v>
      </c>
      <c r="L67" s="32">
        <f>IF(ISERROR(VLOOKUP(J67,'KAYIT LİSTESİ'!$B$4:$I$976,4,0)),"",(VLOOKUP(J67,'KAYIT LİSTESİ'!$B$4:$I$976,4,0)))</f>
        <v>36944</v>
      </c>
      <c r="M67" s="61" t="str">
        <f>IF(ISERROR(VLOOKUP(J67,'KAYIT LİSTESİ'!$B$4:$I$976,5,0)),"",(VLOOKUP(J67,'KAYIT LİSTESİ'!$B$4:$I$976,5,0)))</f>
        <v>MELİKE KILIÇ</v>
      </c>
      <c r="N67" s="61" t="str">
        <f>IF(ISERROR(VLOOKUP(J67,'KAYIT LİSTESİ'!$B$4:$I$976,6,0)),"",(VLOOKUP(J67,'KAYIT LİSTESİ'!$B$4:$I$976,6,0)))</f>
        <v>ARDAHAN</v>
      </c>
      <c r="O67" s="234"/>
      <c r="P67" s="31"/>
    </row>
    <row r="68" spans="1:17" s="20" customFormat="1" ht="18.75" customHeight="1" x14ac:dyDescent="0.2">
      <c r="A68" s="23">
        <v>61</v>
      </c>
      <c r="B68" s="94"/>
      <c r="C68" s="156"/>
      <c r="D68" s="225"/>
      <c r="E68" s="226"/>
      <c r="F68" s="240"/>
      <c r="G68" s="95"/>
      <c r="H68" s="28"/>
      <c r="I68" s="29">
        <v>5</v>
      </c>
      <c r="J68" s="30" t="s">
        <v>490</v>
      </c>
      <c r="K68" s="31">
        <f>IF(ISERROR(VLOOKUP(J68,'KAYIT LİSTESİ'!$B$4:$I$976,2,0)),"",(VLOOKUP(J68,'KAYIT LİSTESİ'!$B$4:$I$976,2,0)))</f>
        <v>455</v>
      </c>
      <c r="L68" s="32">
        <f>IF(ISERROR(VLOOKUP(J68,'KAYIT LİSTESİ'!$B$4:$I$976,4,0)),"",(VLOOKUP(J68,'KAYIT LİSTESİ'!$B$4:$I$976,4,0)))</f>
        <v>37260</v>
      </c>
      <c r="M68" s="61" t="str">
        <f>IF(ISERROR(VLOOKUP(J68,'KAYIT LİSTESİ'!$B$4:$I$976,5,0)),"",(VLOOKUP(J68,'KAYIT LİSTESİ'!$B$4:$I$976,5,0)))</f>
        <v>İLAYDA ÖRDOĞLU</v>
      </c>
      <c r="N68" s="61" t="str">
        <f>IF(ISERROR(VLOOKUP(J68,'KAYIT LİSTESİ'!$B$4:$I$976,6,0)),"",(VLOOKUP(J68,'KAYIT LİSTESİ'!$B$4:$I$976,6,0)))</f>
        <v>KARAMAN</v>
      </c>
      <c r="O68" s="234"/>
      <c r="P68" s="31"/>
    </row>
    <row r="69" spans="1:17" s="20" customFormat="1" ht="18.75" customHeight="1" x14ac:dyDescent="0.2">
      <c r="A69" s="23">
        <v>62</v>
      </c>
      <c r="B69" s="94"/>
      <c r="C69" s="156"/>
      <c r="D69" s="225"/>
      <c r="E69" s="226"/>
      <c r="F69" s="240"/>
      <c r="G69" s="95"/>
      <c r="H69" s="28"/>
      <c r="I69" s="29">
        <v>6</v>
      </c>
      <c r="J69" s="30" t="s">
        <v>491</v>
      </c>
      <c r="K69" s="31">
        <f>IF(ISERROR(VLOOKUP(J69,'KAYIT LİSTESİ'!$B$4:$I$976,2,0)),"",(VLOOKUP(J69,'KAYIT LİSTESİ'!$B$4:$I$976,2,0)))</f>
        <v>295</v>
      </c>
      <c r="L69" s="32">
        <f>IF(ISERROR(VLOOKUP(J69,'KAYIT LİSTESİ'!$B$4:$I$976,4,0)),"",(VLOOKUP(J69,'KAYIT LİSTESİ'!$B$4:$I$976,4,0)))</f>
        <v>37695</v>
      </c>
      <c r="M69" s="61" t="str">
        <f>IF(ISERROR(VLOOKUP(J69,'KAYIT LİSTESİ'!$B$4:$I$976,5,0)),"",(VLOOKUP(J69,'KAYIT LİSTESİ'!$B$4:$I$976,5,0)))</f>
        <v>GAMZE ERDOĞAN</v>
      </c>
      <c r="N69" s="61" t="str">
        <f>IF(ISERROR(VLOOKUP(J69,'KAYIT LİSTESİ'!$B$4:$I$976,6,0)),"",(VLOOKUP(J69,'KAYIT LİSTESİ'!$B$4:$I$976,6,0)))</f>
        <v>ISPARTA</v>
      </c>
      <c r="O69" s="234"/>
      <c r="P69" s="31"/>
    </row>
    <row r="70" spans="1:17" ht="7.5" customHeight="1" x14ac:dyDescent="0.2">
      <c r="A70" s="44"/>
      <c r="B70" s="44"/>
      <c r="C70" s="45"/>
      <c r="D70" s="70"/>
      <c r="E70" s="46"/>
      <c r="F70" s="241"/>
      <c r="G70" s="48"/>
      <c r="I70" s="49"/>
      <c r="J70" s="50"/>
      <c r="K70" s="51"/>
      <c r="L70" s="52"/>
      <c r="M70" s="65"/>
      <c r="N70" s="65"/>
      <c r="O70" s="235"/>
      <c r="P70" s="51"/>
    </row>
    <row r="71" spans="1:17" ht="14.25" customHeight="1" x14ac:dyDescent="0.2">
      <c r="A71" s="38" t="s">
        <v>20</v>
      </c>
      <c r="B71" s="38"/>
      <c r="C71" s="38"/>
      <c r="D71" s="71"/>
      <c r="E71" s="63" t="s">
        <v>0</v>
      </c>
      <c r="F71" s="242" t="s">
        <v>1</v>
      </c>
      <c r="G71" s="34"/>
      <c r="H71" s="39" t="s">
        <v>2</v>
      </c>
      <c r="I71" s="39"/>
      <c r="J71" s="39"/>
      <c r="K71" s="39"/>
      <c r="M71" s="66" t="s">
        <v>3</v>
      </c>
      <c r="N71" s="67" t="s">
        <v>3</v>
      </c>
      <c r="O71" s="236" t="s">
        <v>3</v>
      </c>
      <c r="P71" s="38"/>
      <c r="Q71" s="40"/>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2"/>
  <sheetViews>
    <sheetView view="pageBreakPreview" zoomScale="90" zoomScaleNormal="100" zoomScaleSheetLayoutView="90" workbookViewId="0">
      <selection sqref="A1:Q1"/>
    </sheetView>
  </sheetViews>
  <sheetFormatPr defaultRowHeight="12.75" x14ac:dyDescent="0.2"/>
  <cols>
    <col min="1" max="1" width="4.85546875" style="34" customWidth="1"/>
    <col min="2" max="2" width="10.140625" style="34" hidden="1" customWidth="1"/>
    <col min="3" max="3" width="6.85546875" style="22" customWidth="1"/>
    <col min="4" max="4" width="11.7109375" style="22" customWidth="1"/>
    <col min="5" max="5" width="23.28515625" style="64" customWidth="1"/>
    <col min="6" max="6" width="15.5703125" style="64" customWidth="1"/>
    <col min="7" max="7" width="13.42578125" style="35" customWidth="1"/>
    <col min="8" max="8" width="7.140625" style="35" customWidth="1"/>
    <col min="9" max="9" width="2.140625" style="22" customWidth="1"/>
    <col min="10" max="10" width="4.42578125"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12.42578125" style="22" customWidth="1"/>
    <col min="17" max="17" width="7.28515625" style="22" customWidth="1"/>
    <col min="18" max="18" width="5.7109375" style="22" customWidth="1"/>
    <col min="19" max="16384" width="9.140625" style="22"/>
  </cols>
  <sheetData>
    <row r="1" spans="1:17" s="10" customFormat="1" ht="45" customHeight="1" x14ac:dyDescent="0.2">
      <c r="A1" s="528" t="s">
        <v>256</v>
      </c>
      <c r="B1" s="528"/>
      <c r="C1" s="528"/>
      <c r="D1" s="528"/>
      <c r="E1" s="528"/>
      <c r="F1" s="528"/>
      <c r="G1" s="528"/>
      <c r="H1" s="528"/>
      <c r="I1" s="528"/>
      <c r="J1" s="528"/>
      <c r="K1" s="528"/>
      <c r="L1" s="528"/>
      <c r="M1" s="528"/>
      <c r="N1" s="528"/>
      <c r="O1" s="528"/>
      <c r="P1" s="528"/>
      <c r="Q1" s="528"/>
    </row>
    <row r="2" spans="1:17" s="10" customFormat="1" ht="23.25" customHeight="1" x14ac:dyDescent="0.2">
      <c r="A2" s="529" t="s">
        <v>668</v>
      </c>
      <c r="B2" s="529"/>
      <c r="C2" s="529"/>
      <c r="D2" s="529"/>
      <c r="E2" s="529"/>
      <c r="F2" s="529"/>
      <c r="G2" s="529"/>
      <c r="H2" s="529"/>
      <c r="I2" s="529"/>
      <c r="J2" s="529"/>
      <c r="K2" s="529"/>
      <c r="L2" s="529"/>
      <c r="M2" s="529"/>
      <c r="N2" s="529"/>
      <c r="O2" s="529"/>
      <c r="P2" s="529"/>
      <c r="Q2" s="529"/>
    </row>
    <row r="3" spans="1:17" s="13" customFormat="1" ht="17.25" customHeight="1" x14ac:dyDescent="0.2">
      <c r="A3" s="542" t="s">
        <v>337</v>
      </c>
      <c r="B3" s="542"/>
      <c r="C3" s="542"/>
      <c r="D3" s="543" t="s">
        <v>253</v>
      </c>
      <c r="E3" s="543"/>
      <c r="F3" s="544" t="s">
        <v>59</v>
      </c>
      <c r="G3" s="544"/>
      <c r="H3" s="544"/>
      <c r="I3" s="11" t="s">
        <v>262</v>
      </c>
      <c r="J3" s="546" t="s">
        <v>663</v>
      </c>
      <c r="K3" s="546"/>
      <c r="L3" s="546"/>
      <c r="M3" s="546"/>
      <c r="N3" s="250" t="s">
        <v>263</v>
      </c>
      <c r="O3" s="545" t="s">
        <v>513</v>
      </c>
      <c r="P3" s="545"/>
      <c r="Q3" s="545"/>
    </row>
    <row r="4" spans="1:17" s="13" customFormat="1" ht="17.25" customHeight="1" x14ac:dyDescent="0.2">
      <c r="A4" s="540" t="s">
        <v>267</v>
      </c>
      <c r="B4" s="540"/>
      <c r="C4" s="540"/>
      <c r="D4" s="541" t="s">
        <v>659</v>
      </c>
      <c r="E4" s="541"/>
      <c r="F4" s="41"/>
      <c r="G4" s="41"/>
      <c r="H4" s="41"/>
      <c r="I4" s="41"/>
      <c r="J4" s="41"/>
      <c r="K4" s="41"/>
      <c r="L4" s="41"/>
      <c r="M4" s="42"/>
      <c r="N4" s="105" t="s">
        <v>5</v>
      </c>
      <c r="O4" s="274">
        <v>42032</v>
      </c>
      <c r="P4" s="275">
        <v>0.5625</v>
      </c>
      <c r="Q4" s="273"/>
    </row>
    <row r="5" spans="1:17" s="10" customFormat="1" ht="24" customHeight="1" x14ac:dyDescent="0.2">
      <c r="A5" s="14"/>
      <c r="B5" s="14"/>
      <c r="C5" s="15"/>
      <c r="D5" s="16"/>
      <c r="E5" s="17"/>
      <c r="F5" s="17"/>
      <c r="G5" s="17"/>
      <c r="H5" s="17"/>
      <c r="I5" s="17"/>
      <c r="J5" s="14"/>
      <c r="K5" s="14"/>
      <c r="L5" s="14"/>
      <c r="M5" s="18"/>
      <c r="N5" s="19"/>
      <c r="O5" s="554">
        <v>42032.770646643519</v>
      </c>
      <c r="P5" s="554"/>
      <c r="Q5" s="14"/>
    </row>
    <row r="6" spans="1:17" s="20" customFormat="1" ht="24.75" customHeight="1" x14ac:dyDescent="0.2">
      <c r="A6" s="523" t="s">
        <v>17</v>
      </c>
      <c r="B6" s="531"/>
      <c r="C6" s="531"/>
      <c r="D6" s="531"/>
      <c r="E6" s="531"/>
      <c r="F6" s="531"/>
      <c r="G6" s="531"/>
      <c r="H6" s="538"/>
      <c r="J6" s="523" t="s">
        <v>56</v>
      </c>
      <c r="K6" s="524"/>
      <c r="L6" s="524"/>
      <c r="M6" s="524"/>
      <c r="N6" s="524"/>
      <c r="O6" s="524"/>
      <c r="P6" s="524"/>
      <c r="Q6" s="539"/>
    </row>
    <row r="7" spans="1:17" ht="24.75" customHeight="1" x14ac:dyDescent="0.2">
      <c r="A7" s="60" t="s">
        <v>12</v>
      </c>
      <c r="B7" s="57" t="s">
        <v>261</v>
      </c>
      <c r="C7" s="57" t="s">
        <v>260</v>
      </c>
      <c r="D7" s="58" t="s">
        <v>13</v>
      </c>
      <c r="E7" s="59" t="s">
        <v>14</v>
      </c>
      <c r="F7" s="59" t="s">
        <v>21</v>
      </c>
      <c r="G7" s="57" t="s">
        <v>15</v>
      </c>
      <c r="H7" s="57" t="s">
        <v>30</v>
      </c>
      <c r="I7" s="21"/>
      <c r="J7" s="60" t="s">
        <v>12</v>
      </c>
      <c r="K7" s="57" t="s">
        <v>261</v>
      </c>
      <c r="L7" s="57" t="s">
        <v>260</v>
      </c>
      <c r="M7" s="58" t="s">
        <v>13</v>
      </c>
      <c r="N7" s="59" t="s">
        <v>14</v>
      </c>
      <c r="O7" s="59" t="s">
        <v>21</v>
      </c>
      <c r="P7" s="57" t="s">
        <v>15</v>
      </c>
      <c r="Q7" s="57" t="s">
        <v>30</v>
      </c>
    </row>
    <row r="8" spans="1:17" s="20" customFormat="1" ht="24.75" customHeight="1" x14ac:dyDescent="0.2">
      <c r="A8" s="29">
        <v>1</v>
      </c>
      <c r="B8" s="30" t="s">
        <v>215</v>
      </c>
      <c r="C8" s="31">
        <v>705</v>
      </c>
      <c r="D8" s="32">
        <v>37127</v>
      </c>
      <c r="E8" s="61" t="s">
        <v>1127</v>
      </c>
      <c r="F8" s="61" t="s">
        <v>915</v>
      </c>
      <c r="G8" s="234">
        <v>24832</v>
      </c>
      <c r="H8" s="31">
        <v>8</v>
      </c>
      <c r="I8" s="28"/>
      <c r="J8" s="29">
        <v>1</v>
      </c>
      <c r="K8" s="30" t="s">
        <v>474</v>
      </c>
      <c r="L8" s="31">
        <v>522</v>
      </c>
      <c r="M8" s="32">
        <v>37246</v>
      </c>
      <c r="N8" s="61" t="s">
        <v>1022</v>
      </c>
      <c r="O8" s="61" t="s">
        <v>786</v>
      </c>
      <c r="P8" s="234">
        <v>24646</v>
      </c>
      <c r="Q8" s="31">
        <v>6</v>
      </c>
    </row>
    <row r="9" spans="1:17" s="20" customFormat="1" ht="24.75" customHeight="1" x14ac:dyDescent="0.2">
      <c r="A9" s="29">
        <v>1</v>
      </c>
      <c r="B9" s="30" t="s">
        <v>216</v>
      </c>
      <c r="C9" s="31">
        <v>661</v>
      </c>
      <c r="D9" s="32">
        <v>36863</v>
      </c>
      <c r="E9" s="61" t="s">
        <v>804</v>
      </c>
      <c r="F9" s="61" t="s">
        <v>805</v>
      </c>
      <c r="G9" s="234">
        <v>24834</v>
      </c>
      <c r="H9" s="31">
        <v>9</v>
      </c>
      <c r="I9" s="28"/>
      <c r="J9" s="29">
        <v>1</v>
      </c>
      <c r="K9" s="30" t="s">
        <v>475</v>
      </c>
      <c r="L9" s="31">
        <v>298</v>
      </c>
      <c r="M9" s="32">
        <v>36988</v>
      </c>
      <c r="N9" s="61" t="s">
        <v>997</v>
      </c>
      <c r="O9" s="61" t="s">
        <v>691</v>
      </c>
      <c r="P9" s="234">
        <v>24431</v>
      </c>
      <c r="Q9" s="31">
        <v>4</v>
      </c>
    </row>
    <row r="10" spans="1:17" s="20" customFormat="1" ht="24.75" customHeight="1" x14ac:dyDescent="0.2">
      <c r="A10" s="29">
        <v>2</v>
      </c>
      <c r="B10" s="30" t="s">
        <v>217</v>
      </c>
      <c r="C10" s="31">
        <v>606</v>
      </c>
      <c r="D10" s="32">
        <v>37030</v>
      </c>
      <c r="E10" s="61" t="s">
        <v>714</v>
      </c>
      <c r="F10" s="61" t="s">
        <v>713</v>
      </c>
      <c r="G10" s="234">
        <v>23204</v>
      </c>
      <c r="H10" s="31">
        <v>1</v>
      </c>
      <c r="I10" s="28"/>
      <c r="J10" s="29">
        <v>2</v>
      </c>
      <c r="K10" s="30" t="s">
        <v>476</v>
      </c>
      <c r="L10" s="31">
        <v>54</v>
      </c>
      <c r="M10" s="32">
        <v>37467</v>
      </c>
      <c r="N10" s="61" t="s">
        <v>969</v>
      </c>
      <c r="O10" s="61" t="s">
        <v>970</v>
      </c>
      <c r="P10" s="234">
        <v>33318</v>
      </c>
      <c r="Q10" s="31">
        <v>11</v>
      </c>
    </row>
    <row r="11" spans="1:17" s="20" customFormat="1" ht="24.75" customHeight="1" x14ac:dyDescent="0.2">
      <c r="A11" s="29">
        <v>2</v>
      </c>
      <c r="B11" s="30" t="s">
        <v>218</v>
      </c>
      <c r="C11" s="31">
        <v>604</v>
      </c>
      <c r="D11" s="32">
        <v>37240</v>
      </c>
      <c r="E11" s="61" t="s">
        <v>712</v>
      </c>
      <c r="F11" s="61" t="s">
        <v>713</v>
      </c>
      <c r="G11" s="234">
        <v>24098</v>
      </c>
      <c r="H11" s="31">
        <v>4</v>
      </c>
      <c r="I11" s="28"/>
      <c r="J11" s="29">
        <v>2</v>
      </c>
      <c r="K11" s="30" t="s">
        <v>477</v>
      </c>
      <c r="L11" s="31">
        <v>394</v>
      </c>
      <c r="M11" s="32">
        <v>37008</v>
      </c>
      <c r="N11" s="61" t="s">
        <v>1005</v>
      </c>
      <c r="O11" s="61" t="s">
        <v>271</v>
      </c>
      <c r="P11" s="234" t="s">
        <v>1478</v>
      </c>
      <c r="Q11" s="31"/>
    </row>
    <row r="12" spans="1:17" s="20" customFormat="1" ht="24.75" customHeight="1" x14ac:dyDescent="0.2">
      <c r="A12" s="29">
        <v>3</v>
      </c>
      <c r="B12" s="30" t="s">
        <v>219</v>
      </c>
      <c r="C12" s="31">
        <v>420</v>
      </c>
      <c r="D12" s="32">
        <v>37862</v>
      </c>
      <c r="E12" s="61" t="s">
        <v>885</v>
      </c>
      <c r="F12" s="61" t="s">
        <v>271</v>
      </c>
      <c r="G12" s="234">
        <v>30233</v>
      </c>
      <c r="H12" s="31">
        <v>10</v>
      </c>
      <c r="I12" s="28"/>
      <c r="J12" s="29">
        <v>3</v>
      </c>
      <c r="K12" s="30" t="s">
        <v>478</v>
      </c>
      <c r="L12" s="31">
        <v>729</v>
      </c>
      <c r="M12" s="32">
        <v>36612</v>
      </c>
      <c r="N12" s="61" t="s">
        <v>808</v>
      </c>
      <c r="O12" s="61" t="s">
        <v>809</v>
      </c>
      <c r="P12" s="234">
        <v>23604</v>
      </c>
      <c r="Q12" s="31">
        <v>1</v>
      </c>
    </row>
    <row r="13" spans="1:17" s="20" customFormat="1" ht="24.75" customHeight="1" x14ac:dyDescent="0.2">
      <c r="A13" s="29">
        <v>3</v>
      </c>
      <c r="B13" s="30" t="s">
        <v>220</v>
      </c>
      <c r="C13" s="31">
        <v>359</v>
      </c>
      <c r="D13" s="32">
        <v>37201</v>
      </c>
      <c r="E13" s="61" t="s">
        <v>701</v>
      </c>
      <c r="F13" s="61" t="s">
        <v>271</v>
      </c>
      <c r="G13" s="234">
        <v>23305</v>
      </c>
      <c r="H13" s="31">
        <v>2</v>
      </c>
      <c r="I13" s="28"/>
      <c r="J13" s="29">
        <v>3</v>
      </c>
      <c r="K13" s="30" t="s">
        <v>479</v>
      </c>
      <c r="L13" s="31">
        <v>127</v>
      </c>
      <c r="M13" s="32">
        <v>37663</v>
      </c>
      <c r="N13" s="61" t="s">
        <v>840</v>
      </c>
      <c r="O13" s="61" t="s">
        <v>727</v>
      </c>
      <c r="P13" s="234">
        <v>24956</v>
      </c>
      <c r="Q13" s="31">
        <v>8</v>
      </c>
    </row>
    <row r="14" spans="1:17" s="20" customFormat="1" ht="24.75" customHeight="1" x14ac:dyDescent="0.2">
      <c r="A14" s="29">
        <v>4</v>
      </c>
      <c r="B14" s="30" t="s">
        <v>617</v>
      </c>
      <c r="C14" s="31">
        <v>350</v>
      </c>
      <c r="D14" s="32">
        <v>36553</v>
      </c>
      <c r="E14" s="61" t="s">
        <v>772</v>
      </c>
      <c r="F14" s="61" t="s">
        <v>271</v>
      </c>
      <c r="G14" s="234" t="s">
        <v>1478</v>
      </c>
      <c r="H14" s="31"/>
      <c r="I14" s="28"/>
      <c r="J14" s="29">
        <v>4</v>
      </c>
      <c r="K14" s="30" t="s">
        <v>635</v>
      </c>
      <c r="L14" s="31">
        <v>721</v>
      </c>
      <c r="M14" s="32">
        <v>37084</v>
      </c>
      <c r="N14" s="61" t="s">
        <v>1128</v>
      </c>
      <c r="O14" s="61" t="s">
        <v>807</v>
      </c>
      <c r="P14" s="234">
        <v>24187</v>
      </c>
      <c r="Q14" s="31">
        <v>3</v>
      </c>
    </row>
    <row r="15" spans="1:17" s="20" customFormat="1" ht="24.75" customHeight="1" x14ac:dyDescent="0.2">
      <c r="A15" s="29">
        <v>4</v>
      </c>
      <c r="B15" s="30" t="s">
        <v>618</v>
      </c>
      <c r="C15" s="31">
        <v>348</v>
      </c>
      <c r="D15" s="32">
        <v>37251</v>
      </c>
      <c r="E15" s="61" t="s">
        <v>951</v>
      </c>
      <c r="F15" s="61" t="s">
        <v>271</v>
      </c>
      <c r="G15" s="234">
        <v>24153</v>
      </c>
      <c r="H15" s="31">
        <v>5</v>
      </c>
      <c r="I15" s="28"/>
      <c r="J15" s="29">
        <v>4</v>
      </c>
      <c r="K15" s="30" t="s">
        <v>636</v>
      </c>
      <c r="L15" s="31">
        <v>338</v>
      </c>
      <c r="M15" s="32">
        <v>36928</v>
      </c>
      <c r="N15" s="61" t="s">
        <v>700</v>
      </c>
      <c r="O15" s="61" t="s">
        <v>271</v>
      </c>
      <c r="P15" s="234">
        <v>23924</v>
      </c>
      <c r="Q15" s="31">
        <v>2</v>
      </c>
    </row>
    <row r="16" spans="1:17" s="20" customFormat="1" ht="24.75" customHeight="1" x14ac:dyDescent="0.2">
      <c r="A16" s="29">
        <v>5</v>
      </c>
      <c r="B16" s="30" t="s">
        <v>619</v>
      </c>
      <c r="C16" s="31">
        <v>345</v>
      </c>
      <c r="D16" s="32">
        <v>37195</v>
      </c>
      <c r="E16" s="61" t="s">
        <v>950</v>
      </c>
      <c r="F16" s="61" t="s">
        <v>271</v>
      </c>
      <c r="G16" s="234">
        <v>24190</v>
      </c>
      <c r="H16" s="31">
        <v>6</v>
      </c>
      <c r="I16" s="28"/>
      <c r="J16" s="29">
        <v>5</v>
      </c>
      <c r="K16" s="30" t="s">
        <v>637</v>
      </c>
      <c r="L16" s="31">
        <v>449</v>
      </c>
      <c r="M16" s="32">
        <v>37447</v>
      </c>
      <c r="N16" s="61" t="s">
        <v>1010</v>
      </c>
      <c r="O16" s="61" t="s">
        <v>778</v>
      </c>
      <c r="P16" s="234">
        <v>25020</v>
      </c>
      <c r="Q16" s="31">
        <v>9</v>
      </c>
    </row>
    <row r="17" spans="1:17" s="20" customFormat="1" ht="24.75" customHeight="1" x14ac:dyDescent="0.2">
      <c r="A17" s="29">
        <v>5</v>
      </c>
      <c r="B17" s="30" t="s">
        <v>1387</v>
      </c>
      <c r="C17" s="31">
        <v>336</v>
      </c>
      <c r="D17" s="32">
        <v>37231</v>
      </c>
      <c r="E17" s="61" t="s">
        <v>699</v>
      </c>
      <c r="F17" s="61" t="s">
        <v>271</v>
      </c>
      <c r="G17" s="234">
        <v>24366</v>
      </c>
      <c r="H17" s="31">
        <v>7</v>
      </c>
      <c r="I17" s="28"/>
      <c r="J17" s="29">
        <v>5</v>
      </c>
      <c r="K17" s="30" t="s">
        <v>1388</v>
      </c>
      <c r="L17" s="31">
        <v>128</v>
      </c>
      <c r="M17" s="32">
        <v>36570</v>
      </c>
      <c r="N17" s="61" t="s">
        <v>729</v>
      </c>
      <c r="O17" s="61" t="s">
        <v>727</v>
      </c>
      <c r="P17" s="234">
        <v>24856</v>
      </c>
      <c r="Q17" s="31">
        <v>7</v>
      </c>
    </row>
    <row r="18" spans="1:17" s="20" customFormat="1" ht="24.75" customHeight="1" x14ac:dyDescent="0.2">
      <c r="A18" s="29">
        <v>6</v>
      </c>
      <c r="B18" s="30" t="s">
        <v>1389</v>
      </c>
      <c r="C18" s="31">
        <v>326</v>
      </c>
      <c r="D18" s="32">
        <v>37039</v>
      </c>
      <c r="E18" s="61" t="s">
        <v>770</v>
      </c>
      <c r="F18" s="61" t="s">
        <v>271</v>
      </c>
      <c r="G18" s="234">
        <v>24003</v>
      </c>
      <c r="H18" s="31">
        <v>3</v>
      </c>
      <c r="I18" s="28"/>
      <c r="J18" s="29">
        <v>6</v>
      </c>
      <c r="K18" s="30" t="s">
        <v>1390</v>
      </c>
      <c r="L18" s="31">
        <v>99</v>
      </c>
      <c r="M18" s="32">
        <v>37111</v>
      </c>
      <c r="N18" s="61" t="s">
        <v>753</v>
      </c>
      <c r="O18" s="61" t="s">
        <v>723</v>
      </c>
      <c r="P18" s="234">
        <v>24644</v>
      </c>
      <c r="Q18" s="31">
        <v>5</v>
      </c>
    </row>
    <row r="19" spans="1:17" s="20" customFormat="1" ht="24.75" customHeight="1" x14ac:dyDescent="0.2">
      <c r="A19" s="29"/>
      <c r="B19" s="30" t="s">
        <v>1391</v>
      </c>
      <c r="C19" s="31" t="s">
        <v>1519</v>
      </c>
      <c r="D19" s="32" t="s">
        <v>1519</v>
      </c>
      <c r="E19" s="61" t="s">
        <v>1519</v>
      </c>
      <c r="F19" s="61" t="s">
        <v>1519</v>
      </c>
      <c r="G19" s="234"/>
      <c r="H19" s="31"/>
      <c r="I19" s="28"/>
      <c r="J19" s="29">
        <v>6</v>
      </c>
      <c r="K19" s="30" t="s">
        <v>1392</v>
      </c>
      <c r="L19" s="31">
        <v>310</v>
      </c>
      <c r="M19" s="32">
        <v>37799</v>
      </c>
      <c r="N19" s="61" t="s">
        <v>697</v>
      </c>
      <c r="O19" s="61" t="s">
        <v>691</v>
      </c>
      <c r="P19" s="234">
        <v>30432</v>
      </c>
      <c r="Q19" s="31">
        <v>10</v>
      </c>
    </row>
    <row r="20" spans="1:17" s="20" customFormat="1" ht="24.75" customHeight="1" x14ac:dyDescent="0.2">
      <c r="A20" s="523" t="s">
        <v>18</v>
      </c>
      <c r="B20" s="531"/>
      <c r="C20" s="531"/>
      <c r="D20" s="531"/>
      <c r="E20" s="531"/>
      <c r="F20" s="531"/>
      <c r="G20" s="531"/>
      <c r="H20" s="538"/>
      <c r="I20" s="28"/>
      <c r="J20" s="523" t="s">
        <v>58</v>
      </c>
      <c r="K20" s="524"/>
      <c r="L20" s="524"/>
      <c r="M20" s="524"/>
      <c r="N20" s="524"/>
      <c r="O20" s="524"/>
      <c r="P20" s="524"/>
      <c r="Q20" s="539"/>
    </row>
    <row r="21" spans="1:17" s="20" customFormat="1" ht="24.75" customHeight="1" x14ac:dyDescent="0.2">
      <c r="A21" s="60" t="s">
        <v>12</v>
      </c>
      <c r="B21" s="57" t="s">
        <v>261</v>
      </c>
      <c r="C21" s="57" t="s">
        <v>260</v>
      </c>
      <c r="D21" s="58" t="s">
        <v>13</v>
      </c>
      <c r="E21" s="59" t="s">
        <v>14</v>
      </c>
      <c r="F21" s="59" t="s">
        <v>21</v>
      </c>
      <c r="G21" s="57" t="s">
        <v>15</v>
      </c>
      <c r="H21" s="57" t="s">
        <v>30</v>
      </c>
      <c r="I21" s="28"/>
      <c r="J21" s="60" t="s">
        <v>12</v>
      </c>
      <c r="K21" s="57" t="s">
        <v>261</v>
      </c>
      <c r="L21" s="57" t="s">
        <v>260</v>
      </c>
      <c r="M21" s="58" t="s">
        <v>13</v>
      </c>
      <c r="N21" s="59" t="s">
        <v>14</v>
      </c>
      <c r="O21" s="59" t="s">
        <v>21</v>
      </c>
      <c r="P21" s="57" t="s">
        <v>15</v>
      </c>
      <c r="Q21" s="57" t="s">
        <v>30</v>
      </c>
    </row>
    <row r="22" spans="1:17" s="20" customFormat="1" ht="24.75" customHeight="1" x14ac:dyDescent="0.2">
      <c r="A22" s="29">
        <v>1</v>
      </c>
      <c r="B22" s="30" t="s">
        <v>221</v>
      </c>
      <c r="C22" s="31">
        <v>313</v>
      </c>
      <c r="D22" s="32">
        <v>37680</v>
      </c>
      <c r="E22" s="61" t="s">
        <v>857</v>
      </c>
      <c r="F22" s="61" t="s">
        <v>691</v>
      </c>
      <c r="G22" s="234">
        <v>25051</v>
      </c>
      <c r="H22" s="31">
        <v>6</v>
      </c>
      <c r="I22" s="28"/>
      <c r="J22" s="29">
        <v>1</v>
      </c>
      <c r="K22" s="30" t="s">
        <v>480</v>
      </c>
      <c r="L22" s="31">
        <v>641</v>
      </c>
      <c r="M22" s="32">
        <v>37115</v>
      </c>
      <c r="N22" s="61" t="s">
        <v>803</v>
      </c>
      <c r="O22" s="61" t="s">
        <v>801</v>
      </c>
      <c r="P22" s="234" t="s">
        <v>1478</v>
      </c>
      <c r="Q22" s="31"/>
    </row>
    <row r="23" spans="1:17" s="20" customFormat="1" ht="24.75" customHeight="1" x14ac:dyDescent="0.2">
      <c r="A23" s="29">
        <v>1</v>
      </c>
      <c r="B23" s="30" t="s">
        <v>222</v>
      </c>
      <c r="C23" s="31">
        <v>234</v>
      </c>
      <c r="D23" s="32">
        <v>37727</v>
      </c>
      <c r="E23" s="61" t="s">
        <v>762</v>
      </c>
      <c r="F23" s="61" t="s">
        <v>763</v>
      </c>
      <c r="G23" s="234">
        <v>24760</v>
      </c>
      <c r="H23" s="31">
        <v>5</v>
      </c>
      <c r="I23" s="28"/>
      <c r="J23" s="29">
        <v>1</v>
      </c>
      <c r="K23" s="30" t="s">
        <v>481</v>
      </c>
      <c r="L23" s="31">
        <v>680</v>
      </c>
      <c r="M23" s="32">
        <v>36703</v>
      </c>
      <c r="N23" s="61" t="s">
        <v>715</v>
      </c>
      <c r="O23" s="61" t="s">
        <v>716</v>
      </c>
      <c r="P23" s="234">
        <v>25336</v>
      </c>
      <c r="Q23" s="31">
        <v>8</v>
      </c>
    </row>
    <row r="24" spans="1:17" s="20" customFormat="1" ht="24.75" customHeight="1" x14ac:dyDescent="0.2">
      <c r="A24" s="29">
        <v>2</v>
      </c>
      <c r="B24" s="30" t="s">
        <v>223</v>
      </c>
      <c r="C24" s="31">
        <v>198</v>
      </c>
      <c r="D24" s="32">
        <v>37259</v>
      </c>
      <c r="E24" s="61" t="s">
        <v>757</v>
      </c>
      <c r="F24" s="61" t="s">
        <v>758</v>
      </c>
      <c r="G24" s="234">
        <v>24586</v>
      </c>
      <c r="H24" s="31">
        <v>4</v>
      </c>
      <c r="I24" s="28"/>
      <c r="J24" s="29">
        <v>2</v>
      </c>
      <c r="K24" s="30" t="s">
        <v>482</v>
      </c>
      <c r="L24" s="31">
        <v>473</v>
      </c>
      <c r="M24" s="32">
        <v>36706</v>
      </c>
      <c r="N24" s="61" t="s">
        <v>705</v>
      </c>
      <c r="O24" s="61" t="s">
        <v>706</v>
      </c>
      <c r="P24" s="234">
        <v>23163</v>
      </c>
      <c r="Q24" s="31">
        <v>3</v>
      </c>
    </row>
    <row r="25" spans="1:17" s="20" customFormat="1" ht="24.75" customHeight="1" x14ac:dyDescent="0.2">
      <c r="A25" s="29">
        <v>2</v>
      </c>
      <c r="B25" s="30" t="s">
        <v>224</v>
      </c>
      <c r="C25" s="31">
        <v>172</v>
      </c>
      <c r="D25" s="32">
        <v>36914</v>
      </c>
      <c r="E25" s="61" t="s">
        <v>731</v>
      </c>
      <c r="F25" s="61" t="s">
        <v>732</v>
      </c>
      <c r="G25" s="234">
        <v>23039</v>
      </c>
      <c r="H25" s="31">
        <v>1</v>
      </c>
      <c r="I25" s="28"/>
      <c r="J25" s="29">
        <v>2</v>
      </c>
      <c r="K25" s="30" t="s">
        <v>483</v>
      </c>
      <c r="L25" s="31">
        <v>311</v>
      </c>
      <c r="M25" s="32">
        <v>37525</v>
      </c>
      <c r="N25" s="61" t="s">
        <v>698</v>
      </c>
      <c r="O25" s="61" t="s">
        <v>691</v>
      </c>
      <c r="P25" s="234">
        <v>30083</v>
      </c>
      <c r="Q25" s="31">
        <v>9</v>
      </c>
    </row>
    <row r="26" spans="1:17" s="20" customFormat="1" ht="24.75" customHeight="1" x14ac:dyDescent="0.2">
      <c r="A26" s="29">
        <v>3</v>
      </c>
      <c r="B26" s="30" t="s">
        <v>225</v>
      </c>
      <c r="C26" s="31">
        <v>168</v>
      </c>
      <c r="D26" s="32">
        <v>37565</v>
      </c>
      <c r="E26" s="61" t="s">
        <v>756</v>
      </c>
      <c r="F26" s="61" t="s">
        <v>732</v>
      </c>
      <c r="G26" s="234">
        <v>25480</v>
      </c>
      <c r="H26" s="31">
        <v>8</v>
      </c>
      <c r="I26" s="28"/>
      <c r="J26" s="29">
        <v>3</v>
      </c>
      <c r="K26" s="30" t="s">
        <v>484</v>
      </c>
      <c r="L26" s="31">
        <v>278</v>
      </c>
      <c r="M26" s="32">
        <v>37904</v>
      </c>
      <c r="N26" s="61" t="s">
        <v>741</v>
      </c>
      <c r="O26" s="61" t="s">
        <v>739</v>
      </c>
      <c r="P26" s="234" t="s">
        <v>1478</v>
      </c>
      <c r="Q26" s="31"/>
    </row>
    <row r="27" spans="1:17" s="20" customFormat="1" ht="24.75" customHeight="1" x14ac:dyDescent="0.2">
      <c r="A27" s="29">
        <v>3</v>
      </c>
      <c r="B27" s="30" t="s">
        <v>226</v>
      </c>
      <c r="C27" s="31">
        <v>166</v>
      </c>
      <c r="D27" s="32">
        <v>36914</v>
      </c>
      <c r="E27" s="61" t="s">
        <v>755</v>
      </c>
      <c r="F27" s="61" t="s">
        <v>732</v>
      </c>
      <c r="G27" s="234">
        <v>23633</v>
      </c>
      <c r="H27" s="31">
        <v>3</v>
      </c>
      <c r="I27" s="28"/>
      <c r="J27" s="29">
        <v>3</v>
      </c>
      <c r="K27" s="30" t="s">
        <v>485</v>
      </c>
      <c r="L27" s="31">
        <v>13</v>
      </c>
      <c r="M27" s="32">
        <v>36951</v>
      </c>
      <c r="N27" s="61" t="s">
        <v>744</v>
      </c>
      <c r="O27" s="61" t="s">
        <v>745</v>
      </c>
      <c r="P27" s="234">
        <v>22933</v>
      </c>
      <c r="Q27" s="31">
        <v>2</v>
      </c>
    </row>
    <row r="28" spans="1:17" s="20" customFormat="1" ht="24.75" customHeight="1" x14ac:dyDescent="0.2">
      <c r="A28" s="29">
        <v>4</v>
      </c>
      <c r="B28" s="30" t="s">
        <v>620</v>
      </c>
      <c r="C28" s="31">
        <v>148</v>
      </c>
      <c r="D28" s="32">
        <v>37025</v>
      </c>
      <c r="E28" s="61" t="s">
        <v>1098</v>
      </c>
      <c r="F28" s="61" t="s">
        <v>732</v>
      </c>
      <c r="G28" s="234" t="s">
        <v>1502</v>
      </c>
      <c r="H28" s="31"/>
      <c r="I28" s="28"/>
      <c r="J28" s="29">
        <v>4</v>
      </c>
      <c r="K28" s="30" t="s">
        <v>632</v>
      </c>
      <c r="L28" s="31">
        <v>550</v>
      </c>
      <c r="M28" s="32">
        <v>37168</v>
      </c>
      <c r="N28" s="61" t="s">
        <v>1031</v>
      </c>
      <c r="O28" s="61" t="s">
        <v>1026</v>
      </c>
      <c r="P28" s="234">
        <v>23469</v>
      </c>
      <c r="Q28" s="31">
        <v>4</v>
      </c>
    </row>
    <row r="29" spans="1:17" s="20" customFormat="1" ht="24.75" customHeight="1" x14ac:dyDescent="0.2">
      <c r="A29" s="29">
        <v>4</v>
      </c>
      <c r="B29" s="30" t="s">
        <v>621</v>
      </c>
      <c r="C29" s="31">
        <v>112</v>
      </c>
      <c r="D29" s="32">
        <v>36526</v>
      </c>
      <c r="E29" s="61" t="s">
        <v>724</v>
      </c>
      <c r="F29" s="61" t="s">
        <v>725</v>
      </c>
      <c r="G29" s="234" t="s">
        <v>1478</v>
      </c>
      <c r="H29" s="31"/>
      <c r="I29" s="28"/>
      <c r="J29" s="29">
        <v>4</v>
      </c>
      <c r="K29" s="30" t="s">
        <v>633</v>
      </c>
      <c r="L29" s="31">
        <v>537</v>
      </c>
      <c r="M29" s="32">
        <v>36655</v>
      </c>
      <c r="N29" s="61" t="s">
        <v>1027</v>
      </c>
      <c r="O29" s="61" t="s">
        <v>1026</v>
      </c>
      <c r="P29" s="234">
        <v>22932</v>
      </c>
      <c r="Q29" s="31">
        <v>1</v>
      </c>
    </row>
    <row r="30" spans="1:17" s="20" customFormat="1" ht="24.75" customHeight="1" x14ac:dyDescent="0.2">
      <c r="A30" s="29">
        <v>5</v>
      </c>
      <c r="B30" s="30" t="s">
        <v>622</v>
      </c>
      <c r="C30" s="31">
        <v>41</v>
      </c>
      <c r="D30" s="32">
        <v>36963</v>
      </c>
      <c r="E30" s="61" t="s">
        <v>748</v>
      </c>
      <c r="F30" s="61" t="s">
        <v>749</v>
      </c>
      <c r="G30" s="234">
        <v>25210</v>
      </c>
      <c r="H30" s="31">
        <v>7</v>
      </c>
      <c r="I30" s="28"/>
      <c r="J30" s="29">
        <v>5</v>
      </c>
      <c r="K30" s="30" t="s">
        <v>634</v>
      </c>
      <c r="L30" s="31">
        <v>297</v>
      </c>
      <c r="M30" s="32">
        <v>37790</v>
      </c>
      <c r="N30" s="61" t="s">
        <v>996</v>
      </c>
      <c r="O30" s="61" t="s">
        <v>691</v>
      </c>
      <c r="P30" s="234">
        <v>24341</v>
      </c>
      <c r="Q30" s="31">
        <v>6</v>
      </c>
    </row>
    <row r="31" spans="1:17" s="20" customFormat="1" ht="24.75" customHeight="1" x14ac:dyDescent="0.2">
      <c r="A31" s="29">
        <v>5</v>
      </c>
      <c r="B31" s="30" t="s">
        <v>1393</v>
      </c>
      <c r="C31" s="31">
        <v>22</v>
      </c>
      <c r="D31" s="32">
        <v>37354</v>
      </c>
      <c r="E31" s="61" t="s">
        <v>746</v>
      </c>
      <c r="F31" s="61" t="s">
        <v>747</v>
      </c>
      <c r="G31" s="234">
        <v>23451</v>
      </c>
      <c r="H31" s="31">
        <v>2</v>
      </c>
      <c r="I31" s="28"/>
      <c r="J31" s="29">
        <v>5</v>
      </c>
      <c r="K31" s="30" t="s">
        <v>1394</v>
      </c>
      <c r="L31" s="31">
        <v>219</v>
      </c>
      <c r="M31" s="32">
        <v>37022</v>
      </c>
      <c r="N31" s="61" t="s">
        <v>987</v>
      </c>
      <c r="O31" s="61" t="s">
        <v>761</v>
      </c>
      <c r="P31" s="234" t="s">
        <v>1478</v>
      </c>
      <c r="Q31" s="31"/>
    </row>
    <row r="32" spans="1:17" s="20" customFormat="1" ht="24.75" customHeight="1" x14ac:dyDescent="0.2">
      <c r="A32" s="29">
        <v>6</v>
      </c>
      <c r="B32" s="30" t="s">
        <v>1395</v>
      </c>
      <c r="C32" s="31">
        <v>691</v>
      </c>
      <c r="D32" s="32">
        <v>37936</v>
      </c>
      <c r="E32" s="61" t="s">
        <v>1042</v>
      </c>
      <c r="F32" s="61" t="s">
        <v>915</v>
      </c>
      <c r="G32" s="234" t="s">
        <v>1478</v>
      </c>
      <c r="H32" s="31"/>
      <c r="I32" s="28"/>
      <c r="J32" s="29">
        <v>6</v>
      </c>
      <c r="K32" s="30" t="s">
        <v>1396</v>
      </c>
      <c r="L32" s="31">
        <v>60</v>
      </c>
      <c r="M32" s="32">
        <v>37445</v>
      </c>
      <c r="N32" s="61" t="s">
        <v>974</v>
      </c>
      <c r="O32" s="61" t="s">
        <v>970</v>
      </c>
      <c r="P32" s="234">
        <v>25285</v>
      </c>
      <c r="Q32" s="31">
        <v>7</v>
      </c>
    </row>
    <row r="33" spans="1:17" s="20" customFormat="1" ht="24.75" customHeight="1" x14ac:dyDescent="0.2">
      <c r="A33" s="29"/>
      <c r="B33" s="30" t="s">
        <v>1397</v>
      </c>
      <c r="C33" s="31" t="s">
        <v>1519</v>
      </c>
      <c r="D33" s="32" t="s">
        <v>1519</v>
      </c>
      <c r="E33" s="61" t="s">
        <v>1519</v>
      </c>
      <c r="F33" s="61" t="s">
        <v>1519</v>
      </c>
      <c r="G33" s="234"/>
      <c r="H33" s="31"/>
      <c r="I33" s="28"/>
      <c r="J33" s="29">
        <v>6</v>
      </c>
      <c r="K33" s="30" t="s">
        <v>1398</v>
      </c>
      <c r="L33" s="31">
        <v>129</v>
      </c>
      <c r="M33" s="32">
        <v>37144</v>
      </c>
      <c r="N33" s="61" t="s">
        <v>730</v>
      </c>
      <c r="O33" s="61" t="s">
        <v>727</v>
      </c>
      <c r="P33" s="234">
        <v>23530</v>
      </c>
      <c r="Q33" s="31">
        <v>5</v>
      </c>
    </row>
    <row r="34" spans="1:17" s="20" customFormat="1" ht="24.75" customHeight="1" x14ac:dyDescent="0.2">
      <c r="A34" s="523" t="s">
        <v>19</v>
      </c>
      <c r="B34" s="531"/>
      <c r="C34" s="531"/>
      <c r="D34" s="531"/>
      <c r="E34" s="531"/>
      <c r="F34" s="531"/>
      <c r="G34" s="531"/>
      <c r="H34" s="538"/>
      <c r="I34" s="28"/>
      <c r="J34" s="523" t="s">
        <v>286</v>
      </c>
      <c r="K34" s="524"/>
      <c r="L34" s="524"/>
      <c r="M34" s="524"/>
      <c r="N34" s="524"/>
      <c r="O34" s="524"/>
      <c r="P34" s="524"/>
      <c r="Q34" s="539"/>
    </row>
    <row r="35" spans="1:17" s="20" customFormat="1" ht="24.75" customHeight="1" x14ac:dyDescent="0.2">
      <c r="A35" s="60" t="s">
        <v>12</v>
      </c>
      <c r="B35" s="57" t="s">
        <v>261</v>
      </c>
      <c r="C35" s="57" t="s">
        <v>260</v>
      </c>
      <c r="D35" s="58" t="s">
        <v>13</v>
      </c>
      <c r="E35" s="59" t="s">
        <v>14</v>
      </c>
      <c r="F35" s="59" t="s">
        <v>21</v>
      </c>
      <c r="G35" s="57" t="s">
        <v>15</v>
      </c>
      <c r="H35" s="57" t="s">
        <v>30</v>
      </c>
      <c r="I35" s="28"/>
      <c r="J35" s="60" t="s">
        <v>12</v>
      </c>
      <c r="K35" s="57" t="s">
        <v>261</v>
      </c>
      <c r="L35" s="57" t="s">
        <v>260</v>
      </c>
      <c r="M35" s="58" t="s">
        <v>13</v>
      </c>
      <c r="N35" s="59" t="s">
        <v>14</v>
      </c>
      <c r="O35" s="59" t="s">
        <v>21</v>
      </c>
      <c r="P35" s="57" t="s">
        <v>15</v>
      </c>
      <c r="Q35" s="57" t="s">
        <v>30</v>
      </c>
    </row>
    <row r="36" spans="1:17" s="20" customFormat="1" ht="24.75" customHeight="1" x14ac:dyDescent="0.2">
      <c r="A36" s="29">
        <v>1</v>
      </c>
      <c r="B36" s="30" t="s">
        <v>227</v>
      </c>
      <c r="C36" s="31">
        <v>646</v>
      </c>
      <c r="D36" s="32">
        <v>36670</v>
      </c>
      <c r="E36" s="61" t="s">
        <v>1040</v>
      </c>
      <c r="F36" s="61" t="s">
        <v>911</v>
      </c>
      <c r="G36" s="234">
        <v>22936</v>
      </c>
      <c r="H36" s="31">
        <v>1</v>
      </c>
      <c r="I36" s="28"/>
      <c r="J36" s="29">
        <v>1</v>
      </c>
      <c r="K36" s="30" t="s">
        <v>486</v>
      </c>
      <c r="L36" s="31">
        <v>300</v>
      </c>
      <c r="M36" s="32">
        <v>37087</v>
      </c>
      <c r="N36" s="61" t="s">
        <v>998</v>
      </c>
      <c r="O36" s="61" t="s">
        <v>691</v>
      </c>
      <c r="P36" s="234">
        <v>23495</v>
      </c>
      <c r="Q36" s="31">
        <v>2</v>
      </c>
    </row>
    <row r="37" spans="1:17" s="20" customFormat="1" ht="24.75" customHeight="1" x14ac:dyDescent="0.2">
      <c r="A37" s="29">
        <v>1</v>
      </c>
      <c r="B37" s="30" t="s">
        <v>228</v>
      </c>
      <c r="C37" s="31">
        <v>521</v>
      </c>
      <c r="D37" s="32">
        <v>37553</v>
      </c>
      <c r="E37" s="61" t="s">
        <v>1021</v>
      </c>
      <c r="F37" s="61" t="s">
        <v>786</v>
      </c>
      <c r="G37" s="234">
        <v>24713</v>
      </c>
      <c r="H37" s="31">
        <v>8</v>
      </c>
      <c r="I37" s="28"/>
      <c r="J37" s="29">
        <v>1</v>
      </c>
      <c r="K37" s="30" t="s">
        <v>487</v>
      </c>
      <c r="L37" s="31">
        <v>218</v>
      </c>
      <c r="M37" s="32">
        <v>36623</v>
      </c>
      <c r="N37" s="61" t="s">
        <v>760</v>
      </c>
      <c r="O37" s="61" t="s">
        <v>761</v>
      </c>
      <c r="P37" s="234">
        <v>23808</v>
      </c>
      <c r="Q37" s="31">
        <v>6</v>
      </c>
    </row>
    <row r="38" spans="1:17" s="20" customFormat="1" ht="24.75" customHeight="1" x14ac:dyDescent="0.2">
      <c r="A38" s="29">
        <v>2</v>
      </c>
      <c r="B38" s="30" t="s">
        <v>229</v>
      </c>
      <c r="C38" s="31">
        <v>480</v>
      </c>
      <c r="D38" s="32">
        <v>37152</v>
      </c>
      <c r="E38" s="61" t="s">
        <v>1020</v>
      </c>
      <c r="F38" s="61" t="s">
        <v>783</v>
      </c>
      <c r="G38" s="234">
        <v>22967</v>
      </c>
      <c r="H38" s="31">
        <v>2</v>
      </c>
      <c r="I38" s="28"/>
      <c r="J38" s="29">
        <v>2</v>
      </c>
      <c r="K38" s="30" t="s">
        <v>488</v>
      </c>
      <c r="L38" s="31">
        <v>738</v>
      </c>
      <c r="M38" s="32">
        <v>36680</v>
      </c>
      <c r="N38" s="61" t="s">
        <v>1043</v>
      </c>
      <c r="O38" s="61" t="s">
        <v>929</v>
      </c>
      <c r="P38" s="234">
        <v>23602</v>
      </c>
      <c r="Q38" s="31">
        <v>3</v>
      </c>
    </row>
    <row r="39" spans="1:17" s="20" customFormat="1" ht="24.75" customHeight="1" x14ac:dyDescent="0.2">
      <c r="A39" s="29">
        <v>2</v>
      </c>
      <c r="B39" s="30" t="s">
        <v>230</v>
      </c>
      <c r="C39" s="31">
        <v>479</v>
      </c>
      <c r="D39" s="32">
        <v>37297</v>
      </c>
      <c r="E39" s="61" t="s">
        <v>1019</v>
      </c>
      <c r="F39" s="61" t="s">
        <v>783</v>
      </c>
      <c r="G39" s="234">
        <v>24963</v>
      </c>
      <c r="H39" s="31">
        <v>10</v>
      </c>
      <c r="I39" s="28"/>
      <c r="J39" s="29">
        <v>2</v>
      </c>
      <c r="K39" s="30" t="s">
        <v>489</v>
      </c>
      <c r="L39" s="31">
        <v>58</v>
      </c>
      <c r="M39" s="32">
        <v>36944</v>
      </c>
      <c r="N39" s="61" t="s">
        <v>972</v>
      </c>
      <c r="O39" s="61" t="s">
        <v>970</v>
      </c>
      <c r="P39" s="234">
        <v>30828</v>
      </c>
      <c r="Q39" s="31">
        <v>12</v>
      </c>
    </row>
    <row r="40" spans="1:17" s="20" customFormat="1" ht="24.75" customHeight="1" x14ac:dyDescent="0.2">
      <c r="A40" s="29">
        <v>3</v>
      </c>
      <c r="B40" s="30" t="s">
        <v>231</v>
      </c>
      <c r="C40" s="31">
        <v>476</v>
      </c>
      <c r="D40" s="32">
        <v>37203</v>
      </c>
      <c r="E40" s="61" t="s">
        <v>1018</v>
      </c>
      <c r="F40" s="61" t="s">
        <v>783</v>
      </c>
      <c r="G40" s="234">
        <v>23450</v>
      </c>
      <c r="H40" s="31">
        <v>3</v>
      </c>
      <c r="I40" s="28"/>
      <c r="J40" s="29">
        <v>3</v>
      </c>
      <c r="K40" s="30" t="s">
        <v>490</v>
      </c>
      <c r="L40" s="31">
        <v>455</v>
      </c>
      <c r="M40" s="32">
        <v>37260</v>
      </c>
      <c r="N40" s="61" t="s">
        <v>779</v>
      </c>
      <c r="O40" s="61" t="s">
        <v>778</v>
      </c>
      <c r="P40" s="234">
        <v>25122</v>
      </c>
      <c r="Q40" s="31">
        <v>9</v>
      </c>
    </row>
    <row r="41" spans="1:17" s="20" customFormat="1" ht="24.75" customHeight="1" x14ac:dyDescent="0.2">
      <c r="A41" s="29">
        <v>3</v>
      </c>
      <c r="B41" s="30" t="s">
        <v>232</v>
      </c>
      <c r="C41" s="31">
        <v>470</v>
      </c>
      <c r="D41" s="32">
        <v>37329</v>
      </c>
      <c r="E41" s="61" t="s">
        <v>1016</v>
      </c>
      <c r="F41" s="61" t="s">
        <v>1012</v>
      </c>
      <c r="G41" s="234">
        <v>24263</v>
      </c>
      <c r="H41" s="31">
        <v>5</v>
      </c>
      <c r="I41" s="28"/>
      <c r="J41" s="29">
        <v>3</v>
      </c>
      <c r="K41" s="30" t="s">
        <v>491</v>
      </c>
      <c r="L41" s="31">
        <v>295</v>
      </c>
      <c r="M41" s="32">
        <v>37695</v>
      </c>
      <c r="N41" s="61" t="s">
        <v>693</v>
      </c>
      <c r="O41" s="61" t="s">
        <v>691</v>
      </c>
      <c r="P41" s="234">
        <v>25595</v>
      </c>
      <c r="Q41" s="31">
        <v>10</v>
      </c>
    </row>
    <row r="42" spans="1:17" s="20" customFormat="1" ht="24.75" customHeight="1" x14ac:dyDescent="0.2">
      <c r="A42" s="29">
        <v>4</v>
      </c>
      <c r="B42" s="30" t="s">
        <v>623</v>
      </c>
      <c r="C42" s="31">
        <v>468</v>
      </c>
      <c r="D42" s="32">
        <v>37804</v>
      </c>
      <c r="E42" s="61" t="s">
        <v>1015</v>
      </c>
      <c r="F42" s="61" t="s">
        <v>1012</v>
      </c>
      <c r="G42" s="234">
        <v>24864</v>
      </c>
      <c r="H42" s="31">
        <v>9</v>
      </c>
      <c r="I42" s="28"/>
      <c r="J42" s="29">
        <v>4</v>
      </c>
      <c r="K42" s="30" t="s">
        <v>638</v>
      </c>
      <c r="L42" s="31">
        <v>590</v>
      </c>
      <c r="M42" s="32">
        <v>36709</v>
      </c>
      <c r="N42" s="61" t="s">
        <v>1037</v>
      </c>
      <c r="O42" s="61" t="s">
        <v>797</v>
      </c>
      <c r="P42" s="234">
        <v>24388</v>
      </c>
      <c r="Q42" s="31">
        <v>8</v>
      </c>
    </row>
    <row r="43" spans="1:17" s="20" customFormat="1" ht="24.75" customHeight="1" x14ac:dyDescent="0.2">
      <c r="A43" s="29">
        <v>4</v>
      </c>
      <c r="B43" s="30" t="s">
        <v>624</v>
      </c>
      <c r="C43" s="31">
        <v>467</v>
      </c>
      <c r="D43" s="32">
        <v>37044</v>
      </c>
      <c r="E43" s="61" t="s">
        <v>1014</v>
      </c>
      <c r="F43" s="61" t="s">
        <v>1012</v>
      </c>
      <c r="G43" s="234">
        <v>24265</v>
      </c>
      <c r="H43" s="31">
        <v>6</v>
      </c>
      <c r="I43" s="28"/>
      <c r="J43" s="29">
        <v>4</v>
      </c>
      <c r="K43" s="30" t="s">
        <v>639</v>
      </c>
      <c r="L43" s="31">
        <v>89</v>
      </c>
      <c r="M43" s="32">
        <v>36714</v>
      </c>
      <c r="N43" s="61" t="s">
        <v>977</v>
      </c>
      <c r="O43" s="61" t="s">
        <v>751</v>
      </c>
      <c r="P43" s="234">
        <v>23191</v>
      </c>
      <c r="Q43" s="31">
        <v>1</v>
      </c>
    </row>
    <row r="44" spans="1:17" s="20" customFormat="1" ht="24.75" customHeight="1" x14ac:dyDescent="0.2">
      <c r="A44" s="29">
        <v>5</v>
      </c>
      <c r="B44" s="30" t="s">
        <v>625</v>
      </c>
      <c r="C44" s="31">
        <v>466</v>
      </c>
      <c r="D44" s="32">
        <v>37546</v>
      </c>
      <c r="E44" s="61" t="s">
        <v>1013</v>
      </c>
      <c r="F44" s="61" t="s">
        <v>1012</v>
      </c>
      <c r="G44" s="234">
        <v>23682</v>
      </c>
      <c r="H44" s="31">
        <v>4</v>
      </c>
      <c r="I44" s="28"/>
      <c r="J44" s="29">
        <v>5</v>
      </c>
      <c r="K44" s="30" t="s">
        <v>640</v>
      </c>
      <c r="L44" s="31">
        <v>286</v>
      </c>
      <c r="M44" s="32">
        <v>37260</v>
      </c>
      <c r="N44" s="61" t="s">
        <v>743</v>
      </c>
      <c r="O44" s="61" t="s">
        <v>691</v>
      </c>
      <c r="P44" s="234">
        <v>23696</v>
      </c>
      <c r="Q44" s="31">
        <v>4</v>
      </c>
    </row>
    <row r="45" spans="1:17" s="20" customFormat="1" ht="24.75" customHeight="1" x14ac:dyDescent="0.2">
      <c r="A45" s="29">
        <v>5</v>
      </c>
      <c r="B45" s="30" t="s">
        <v>1399</v>
      </c>
      <c r="C45" s="31">
        <v>444</v>
      </c>
      <c r="D45" s="32">
        <v>36962</v>
      </c>
      <c r="E45" s="61" t="s">
        <v>1008</v>
      </c>
      <c r="F45" s="61" t="s">
        <v>704</v>
      </c>
      <c r="G45" s="234">
        <v>24469</v>
      </c>
      <c r="H45" s="31">
        <v>7</v>
      </c>
      <c r="I45" s="28"/>
      <c r="J45" s="29">
        <v>5</v>
      </c>
      <c r="K45" s="30" t="s">
        <v>1400</v>
      </c>
      <c r="L45" s="31">
        <v>59</v>
      </c>
      <c r="M45" s="32">
        <v>36849</v>
      </c>
      <c r="N45" s="61" t="s">
        <v>973</v>
      </c>
      <c r="O45" s="61" t="s">
        <v>970</v>
      </c>
      <c r="P45" s="234">
        <v>23966</v>
      </c>
      <c r="Q45" s="31">
        <v>7</v>
      </c>
    </row>
    <row r="46" spans="1:17" s="20" customFormat="1" ht="24.75" customHeight="1" x14ac:dyDescent="0.2">
      <c r="A46" s="29">
        <v>6</v>
      </c>
      <c r="B46" s="30" t="s">
        <v>1401</v>
      </c>
      <c r="C46" s="31">
        <v>378</v>
      </c>
      <c r="D46" s="32">
        <v>36537</v>
      </c>
      <c r="E46" s="61" t="s">
        <v>1004</v>
      </c>
      <c r="F46" s="61" t="s">
        <v>271</v>
      </c>
      <c r="G46" s="234">
        <v>25876</v>
      </c>
      <c r="H46" s="31">
        <v>11</v>
      </c>
      <c r="I46" s="28"/>
      <c r="J46" s="29">
        <v>6</v>
      </c>
      <c r="K46" s="30" t="s">
        <v>1402</v>
      </c>
      <c r="L46" s="31">
        <v>55</v>
      </c>
      <c r="M46" s="32">
        <v>37110</v>
      </c>
      <c r="N46" s="61" t="s">
        <v>971</v>
      </c>
      <c r="O46" s="61" t="s">
        <v>970</v>
      </c>
      <c r="P46" s="234">
        <v>30231</v>
      </c>
      <c r="Q46" s="31">
        <v>11</v>
      </c>
    </row>
    <row r="47" spans="1:17" s="20" customFormat="1" ht="24.75" customHeight="1" x14ac:dyDescent="0.2">
      <c r="A47" s="29"/>
      <c r="B47" s="30" t="s">
        <v>1403</v>
      </c>
      <c r="C47" s="31" t="s">
        <v>1519</v>
      </c>
      <c r="D47" s="32" t="s">
        <v>1519</v>
      </c>
      <c r="E47" s="61" t="s">
        <v>1519</v>
      </c>
      <c r="F47" s="61" t="s">
        <v>1519</v>
      </c>
      <c r="G47" s="234"/>
      <c r="H47" s="31"/>
      <c r="I47" s="28"/>
      <c r="J47" s="29">
        <v>6</v>
      </c>
      <c r="K47" s="30" t="s">
        <v>1404</v>
      </c>
      <c r="L47" s="31">
        <v>478</v>
      </c>
      <c r="M47" s="32">
        <v>36970</v>
      </c>
      <c r="N47" s="61" t="s">
        <v>784</v>
      </c>
      <c r="O47" s="61" t="s">
        <v>783</v>
      </c>
      <c r="P47" s="234">
        <v>23732</v>
      </c>
      <c r="Q47" s="31">
        <v>5</v>
      </c>
    </row>
    <row r="48" spans="1:17" s="20" customFormat="1" ht="24.75" customHeight="1" x14ac:dyDescent="0.2">
      <c r="A48" s="523" t="s">
        <v>54</v>
      </c>
      <c r="B48" s="531"/>
      <c r="C48" s="531"/>
      <c r="D48" s="531"/>
      <c r="E48" s="531"/>
      <c r="F48" s="531"/>
      <c r="G48" s="531"/>
      <c r="H48" s="538"/>
      <c r="I48" s="28"/>
      <c r="J48" s="523" t="s">
        <v>287</v>
      </c>
      <c r="K48" s="524"/>
      <c r="L48" s="524"/>
      <c r="M48" s="524"/>
      <c r="N48" s="524"/>
      <c r="O48" s="524"/>
      <c r="P48" s="524"/>
      <c r="Q48" s="539"/>
    </row>
    <row r="49" spans="1:17" s="20" customFormat="1" ht="24.75" customHeight="1" x14ac:dyDescent="0.2">
      <c r="A49" s="60" t="s">
        <v>12</v>
      </c>
      <c r="B49" s="57" t="s">
        <v>261</v>
      </c>
      <c r="C49" s="57" t="s">
        <v>260</v>
      </c>
      <c r="D49" s="58" t="s">
        <v>13</v>
      </c>
      <c r="E49" s="59" t="s">
        <v>14</v>
      </c>
      <c r="F49" s="59" t="s">
        <v>21</v>
      </c>
      <c r="G49" s="57" t="s">
        <v>15</v>
      </c>
      <c r="H49" s="57" t="s">
        <v>30</v>
      </c>
      <c r="I49" s="28"/>
      <c r="J49" s="60" t="s">
        <v>12</v>
      </c>
      <c r="K49" s="57" t="s">
        <v>261</v>
      </c>
      <c r="L49" s="57" t="s">
        <v>260</v>
      </c>
      <c r="M49" s="58" t="s">
        <v>13</v>
      </c>
      <c r="N49" s="59" t="s">
        <v>14</v>
      </c>
      <c r="O49" s="59" t="s">
        <v>21</v>
      </c>
      <c r="P49" s="57" t="s">
        <v>15</v>
      </c>
      <c r="Q49" s="57" t="s">
        <v>30</v>
      </c>
    </row>
    <row r="50" spans="1:17" s="20" customFormat="1" ht="24.75" customHeight="1" x14ac:dyDescent="0.2">
      <c r="A50" s="29">
        <v>1</v>
      </c>
      <c r="B50" s="30" t="s">
        <v>233</v>
      </c>
      <c r="C50" s="31">
        <v>342</v>
      </c>
      <c r="D50" s="32">
        <v>36932</v>
      </c>
      <c r="E50" s="61" t="s">
        <v>1001</v>
      </c>
      <c r="F50" s="61" t="s">
        <v>271</v>
      </c>
      <c r="G50" s="234">
        <v>23811</v>
      </c>
      <c r="H50" s="31">
        <v>6</v>
      </c>
      <c r="I50" s="28"/>
      <c r="J50" s="29">
        <v>1</v>
      </c>
      <c r="K50" s="30" t="s">
        <v>641</v>
      </c>
      <c r="L50" s="31">
        <v>716</v>
      </c>
      <c r="M50" s="32">
        <v>36605</v>
      </c>
      <c r="N50" s="61" t="s">
        <v>806</v>
      </c>
      <c r="O50" s="61" t="s">
        <v>807</v>
      </c>
      <c r="P50" s="234">
        <v>23876</v>
      </c>
      <c r="Q50" s="31">
        <v>6</v>
      </c>
    </row>
    <row r="51" spans="1:17" s="20" customFormat="1" ht="24.75" customHeight="1" x14ac:dyDescent="0.2">
      <c r="A51" s="29">
        <v>1</v>
      </c>
      <c r="B51" s="30" t="s">
        <v>234</v>
      </c>
      <c r="C51" s="31">
        <v>153</v>
      </c>
      <c r="D51" s="32">
        <v>36910</v>
      </c>
      <c r="E51" s="61" t="s">
        <v>980</v>
      </c>
      <c r="F51" s="61" t="s">
        <v>732</v>
      </c>
      <c r="G51" s="234">
        <v>23102</v>
      </c>
      <c r="H51" s="31">
        <v>3</v>
      </c>
      <c r="I51" s="28"/>
      <c r="J51" s="29">
        <v>1</v>
      </c>
      <c r="K51" s="30" t="s">
        <v>642</v>
      </c>
      <c r="L51" s="31">
        <v>452</v>
      </c>
      <c r="M51" s="32">
        <v>36951</v>
      </c>
      <c r="N51" s="61" t="s">
        <v>777</v>
      </c>
      <c r="O51" s="61" t="s">
        <v>778</v>
      </c>
      <c r="P51" s="234">
        <v>25520</v>
      </c>
      <c r="Q51" s="31">
        <v>9</v>
      </c>
    </row>
    <row r="52" spans="1:17" s="20" customFormat="1" ht="24.75" customHeight="1" x14ac:dyDescent="0.2">
      <c r="A52" s="29">
        <v>2</v>
      </c>
      <c r="B52" s="30" t="s">
        <v>235</v>
      </c>
      <c r="C52" s="31">
        <v>141</v>
      </c>
      <c r="D52" s="32">
        <v>36526</v>
      </c>
      <c r="E52" s="61" t="s">
        <v>979</v>
      </c>
      <c r="F52" s="61" t="s">
        <v>732</v>
      </c>
      <c r="G52" s="234">
        <v>22233</v>
      </c>
      <c r="H52" s="31">
        <v>1</v>
      </c>
      <c r="I52" s="28"/>
      <c r="J52" s="29">
        <v>2</v>
      </c>
      <c r="K52" s="30" t="s">
        <v>643</v>
      </c>
      <c r="L52" s="31">
        <v>285</v>
      </c>
      <c r="M52" s="32">
        <v>37450</v>
      </c>
      <c r="N52" s="61" t="s">
        <v>742</v>
      </c>
      <c r="O52" s="61" t="s">
        <v>691</v>
      </c>
      <c r="P52" s="234">
        <v>23533</v>
      </c>
      <c r="Q52" s="31">
        <v>3</v>
      </c>
    </row>
    <row r="53" spans="1:17" s="20" customFormat="1" ht="24.75" customHeight="1" x14ac:dyDescent="0.2">
      <c r="A53" s="29">
        <v>2</v>
      </c>
      <c r="B53" s="30" t="s">
        <v>236</v>
      </c>
      <c r="C53" s="31">
        <v>36</v>
      </c>
      <c r="D53" s="32">
        <v>37863</v>
      </c>
      <c r="E53" s="61" t="s">
        <v>967</v>
      </c>
      <c r="F53" s="61" t="s">
        <v>749</v>
      </c>
      <c r="G53" s="234">
        <v>25199</v>
      </c>
      <c r="H53" s="31">
        <v>9</v>
      </c>
      <c r="I53" s="28"/>
      <c r="J53" s="29">
        <v>2</v>
      </c>
      <c r="K53" s="30" t="s">
        <v>644</v>
      </c>
      <c r="L53" s="31">
        <v>273</v>
      </c>
      <c r="M53" s="32">
        <v>37312</v>
      </c>
      <c r="N53" s="61" t="s">
        <v>740</v>
      </c>
      <c r="O53" s="61" t="s">
        <v>739</v>
      </c>
      <c r="P53" s="234" t="s">
        <v>1478</v>
      </c>
      <c r="Q53" s="31"/>
    </row>
    <row r="54" spans="1:17" s="20" customFormat="1" ht="24.75" customHeight="1" x14ac:dyDescent="0.2">
      <c r="A54" s="29">
        <v>3</v>
      </c>
      <c r="B54" s="30" t="s">
        <v>237</v>
      </c>
      <c r="C54" s="31">
        <v>26</v>
      </c>
      <c r="D54" s="32">
        <v>37622</v>
      </c>
      <c r="E54" s="61" t="s">
        <v>965</v>
      </c>
      <c r="F54" s="61" t="s">
        <v>747</v>
      </c>
      <c r="G54" s="234">
        <v>23675</v>
      </c>
      <c r="H54" s="31">
        <v>5</v>
      </c>
      <c r="I54" s="28"/>
      <c r="J54" s="29">
        <v>3</v>
      </c>
      <c r="K54" s="30" t="s">
        <v>645</v>
      </c>
      <c r="L54" s="31">
        <v>215</v>
      </c>
      <c r="M54" s="32">
        <v>37577</v>
      </c>
      <c r="N54" s="61" t="s">
        <v>759</v>
      </c>
      <c r="O54" s="61" t="s">
        <v>735</v>
      </c>
      <c r="P54" s="234">
        <v>24260</v>
      </c>
      <c r="Q54" s="31">
        <v>8</v>
      </c>
    </row>
    <row r="55" spans="1:17" s="20" customFormat="1" ht="24.75" customHeight="1" x14ac:dyDescent="0.2">
      <c r="A55" s="29">
        <v>3</v>
      </c>
      <c r="B55" s="30" t="s">
        <v>238</v>
      </c>
      <c r="C55" s="31">
        <v>24</v>
      </c>
      <c r="D55" s="32">
        <v>37330</v>
      </c>
      <c r="E55" s="61" t="s">
        <v>964</v>
      </c>
      <c r="F55" s="61" t="s">
        <v>747</v>
      </c>
      <c r="G55" s="234">
        <v>23419</v>
      </c>
      <c r="H55" s="31">
        <v>4</v>
      </c>
      <c r="I55" s="28"/>
      <c r="J55" s="29">
        <v>3</v>
      </c>
      <c r="K55" s="30" t="s">
        <v>646</v>
      </c>
      <c r="L55" s="31">
        <v>585</v>
      </c>
      <c r="M55" s="32">
        <v>37059</v>
      </c>
      <c r="N55" s="61" t="s">
        <v>1035</v>
      </c>
      <c r="O55" s="61" t="s">
        <v>794</v>
      </c>
      <c r="P55" s="234" t="s">
        <v>1478</v>
      </c>
      <c r="Q55" s="31"/>
    </row>
    <row r="56" spans="1:17" s="20" customFormat="1" ht="24.75" customHeight="1" x14ac:dyDescent="0.2">
      <c r="A56" s="29">
        <v>4</v>
      </c>
      <c r="B56" s="30" t="s">
        <v>626</v>
      </c>
      <c r="C56" s="31">
        <v>21</v>
      </c>
      <c r="D56" s="32">
        <v>37270</v>
      </c>
      <c r="E56" s="61" t="s">
        <v>963</v>
      </c>
      <c r="F56" s="61" t="s">
        <v>747</v>
      </c>
      <c r="G56" s="234">
        <v>22370</v>
      </c>
      <c r="H56" s="31">
        <v>2</v>
      </c>
      <c r="I56" s="28"/>
      <c r="J56" s="29">
        <v>4</v>
      </c>
      <c r="K56" s="30" t="s">
        <v>647</v>
      </c>
      <c r="L56" s="31">
        <v>546</v>
      </c>
      <c r="M56" s="32">
        <v>36766</v>
      </c>
      <c r="N56" s="61" t="s">
        <v>1030</v>
      </c>
      <c r="O56" s="61" t="s">
        <v>1026</v>
      </c>
      <c r="P56" s="234">
        <v>23641</v>
      </c>
      <c r="Q56" s="31">
        <v>4</v>
      </c>
    </row>
    <row r="57" spans="1:17" s="20" customFormat="1" ht="24.75" customHeight="1" x14ac:dyDescent="0.2">
      <c r="A57" s="29">
        <v>4</v>
      </c>
      <c r="B57" s="30" t="s">
        <v>627</v>
      </c>
      <c r="C57" s="31">
        <v>299</v>
      </c>
      <c r="D57" s="32">
        <v>37851</v>
      </c>
      <c r="E57" s="61" t="s">
        <v>767</v>
      </c>
      <c r="F57" s="61" t="s">
        <v>691</v>
      </c>
      <c r="G57" s="234">
        <v>35296</v>
      </c>
      <c r="H57" s="31">
        <v>11</v>
      </c>
      <c r="I57" s="28"/>
      <c r="J57" s="29">
        <v>4</v>
      </c>
      <c r="K57" s="30" t="s">
        <v>648</v>
      </c>
      <c r="L57" s="31">
        <v>538</v>
      </c>
      <c r="M57" s="32">
        <v>36792</v>
      </c>
      <c r="N57" s="61" t="s">
        <v>1028</v>
      </c>
      <c r="O57" s="61" t="s">
        <v>1026</v>
      </c>
      <c r="P57" s="234">
        <v>22714</v>
      </c>
      <c r="Q57" s="31">
        <v>1</v>
      </c>
    </row>
    <row r="58" spans="1:17" s="20" customFormat="1" ht="24.75" customHeight="1" x14ac:dyDescent="0.2">
      <c r="A58" s="29">
        <v>5</v>
      </c>
      <c r="B58" s="30" t="s">
        <v>628</v>
      </c>
      <c r="C58" s="31">
        <v>292</v>
      </c>
      <c r="D58" s="32">
        <v>37773</v>
      </c>
      <c r="E58" s="61" t="s">
        <v>766</v>
      </c>
      <c r="F58" s="61" t="s">
        <v>691</v>
      </c>
      <c r="G58" s="234">
        <v>25574</v>
      </c>
      <c r="H58" s="31">
        <v>10</v>
      </c>
      <c r="I58" s="28"/>
      <c r="J58" s="29">
        <v>5</v>
      </c>
      <c r="K58" s="30" t="s">
        <v>649</v>
      </c>
      <c r="L58" s="31">
        <v>411</v>
      </c>
      <c r="M58" s="32">
        <v>36759</v>
      </c>
      <c r="N58" s="61" t="s">
        <v>1006</v>
      </c>
      <c r="O58" s="61" t="s">
        <v>271</v>
      </c>
      <c r="P58" s="234" t="s">
        <v>1478</v>
      </c>
      <c r="Q58" s="31"/>
    </row>
    <row r="59" spans="1:17" s="20" customFormat="1" ht="24.75" customHeight="1" x14ac:dyDescent="0.2">
      <c r="A59" s="29">
        <v>5</v>
      </c>
      <c r="B59" s="30" t="s">
        <v>1405</v>
      </c>
      <c r="C59" s="31">
        <v>296</v>
      </c>
      <c r="D59" s="32">
        <v>37792</v>
      </c>
      <c r="E59" s="61" t="s">
        <v>694</v>
      </c>
      <c r="F59" s="61" t="s">
        <v>691</v>
      </c>
      <c r="G59" s="234">
        <v>25016</v>
      </c>
      <c r="H59" s="31">
        <v>8</v>
      </c>
      <c r="I59" s="28"/>
      <c r="J59" s="29">
        <v>5</v>
      </c>
      <c r="K59" s="30" t="s">
        <v>1406</v>
      </c>
      <c r="L59" s="31">
        <v>254</v>
      </c>
      <c r="M59" s="32">
        <v>37464</v>
      </c>
      <c r="N59" s="61" t="s">
        <v>994</v>
      </c>
      <c r="O59" s="61" t="s">
        <v>737</v>
      </c>
      <c r="P59" s="234">
        <v>22838</v>
      </c>
      <c r="Q59" s="31">
        <v>2</v>
      </c>
    </row>
    <row r="60" spans="1:17" s="20" customFormat="1" ht="24.75" customHeight="1" x14ac:dyDescent="0.2">
      <c r="A60" s="29">
        <v>6</v>
      </c>
      <c r="B60" s="30" t="s">
        <v>1407</v>
      </c>
      <c r="C60" s="31">
        <v>373</v>
      </c>
      <c r="D60" s="32">
        <v>36722</v>
      </c>
      <c r="E60" s="61" t="s">
        <v>1003</v>
      </c>
      <c r="F60" s="61" t="s">
        <v>271</v>
      </c>
      <c r="G60" s="234">
        <v>24830</v>
      </c>
      <c r="H60" s="31">
        <v>7</v>
      </c>
      <c r="I60" s="28"/>
      <c r="J60" s="29">
        <v>6</v>
      </c>
      <c r="K60" s="30" t="s">
        <v>1408</v>
      </c>
      <c r="L60" s="31">
        <v>666</v>
      </c>
      <c r="M60" s="32">
        <v>36566</v>
      </c>
      <c r="N60" s="61" t="s">
        <v>1041</v>
      </c>
      <c r="O60" s="61" t="s">
        <v>805</v>
      </c>
      <c r="P60" s="234">
        <v>23770</v>
      </c>
      <c r="Q60" s="31">
        <v>5</v>
      </c>
    </row>
    <row r="61" spans="1:17" s="20" customFormat="1" ht="24.75" customHeight="1" x14ac:dyDescent="0.2">
      <c r="A61" s="29"/>
      <c r="B61" s="30" t="s">
        <v>1409</v>
      </c>
      <c r="C61" s="31" t="s">
        <v>1519</v>
      </c>
      <c r="D61" s="32" t="s">
        <v>1519</v>
      </c>
      <c r="E61" s="61" t="s">
        <v>1519</v>
      </c>
      <c r="F61" s="61" t="s">
        <v>1519</v>
      </c>
      <c r="G61" s="234"/>
      <c r="H61" s="31"/>
      <c r="I61" s="28"/>
      <c r="J61" s="29">
        <v>6</v>
      </c>
      <c r="K61" s="30" t="s">
        <v>1410</v>
      </c>
      <c r="L61" s="31">
        <v>293</v>
      </c>
      <c r="M61" s="32">
        <v>37450</v>
      </c>
      <c r="N61" s="61" t="s">
        <v>692</v>
      </c>
      <c r="O61" s="61" t="s">
        <v>691</v>
      </c>
      <c r="P61" s="234">
        <v>24252</v>
      </c>
      <c r="Q61" s="31">
        <v>7</v>
      </c>
    </row>
    <row r="62" spans="1:17" s="20" customFormat="1" ht="24.75" customHeight="1" x14ac:dyDescent="0.2">
      <c r="A62" s="523" t="s">
        <v>55</v>
      </c>
      <c r="B62" s="531"/>
      <c r="C62" s="531"/>
      <c r="D62" s="531"/>
      <c r="E62" s="531"/>
      <c r="F62" s="531"/>
      <c r="G62" s="531"/>
      <c r="H62" s="538"/>
      <c r="I62" s="28"/>
      <c r="J62" s="523" t="s">
        <v>288</v>
      </c>
      <c r="K62" s="524"/>
      <c r="L62" s="524"/>
      <c r="M62" s="524"/>
      <c r="N62" s="524"/>
      <c r="O62" s="524"/>
      <c r="P62" s="524"/>
      <c r="Q62" s="539"/>
    </row>
    <row r="63" spans="1:17" s="20" customFormat="1" ht="24.75" customHeight="1" x14ac:dyDescent="0.2">
      <c r="A63" s="60" t="s">
        <v>12</v>
      </c>
      <c r="B63" s="57" t="s">
        <v>261</v>
      </c>
      <c r="C63" s="57" t="s">
        <v>260</v>
      </c>
      <c r="D63" s="58" t="s">
        <v>13</v>
      </c>
      <c r="E63" s="59" t="s">
        <v>14</v>
      </c>
      <c r="F63" s="59" t="s">
        <v>21</v>
      </c>
      <c r="G63" s="57" t="s">
        <v>15</v>
      </c>
      <c r="H63" s="57" t="s">
        <v>30</v>
      </c>
      <c r="I63" s="28"/>
      <c r="J63" s="60" t="s">
        <v>12</v>
      </c>
      <c r="K63" s="57" t="s">
        <v>261</v>
      </c>
      <c r="L63" s="57" t="s">
        <v>260</v>
      </c>
      <c r="M63" s="58" t="s">
        <v>13</v>
      </c>
      <c r="N63" s="59" t="s">
        <v>14</v>
      </c>
      <c r="O63" s="59" t="s">
        <v>21</v>
      </c>
      <c r="P63" s="57" t="s">
        <v>15</v>
      </c>
      <c r="Q63" s="57" t="s">
        <v>30</v>
      </c>
    </row>
    <row r="64" spans="1:17" s="20" customFormat="1" ht="24.75" customHeight="1" x14ac:dyDescent="0.2">
      <c r="A64" s="29">
        <v>1</v>
      </c>
      <c r="B64" s="30" t="s">
        <v>239</v>
      </c>
      <c r="C64" s="31">
        <v>130</v>
      </c>
      <c r="D64" s="32">
        <v>37872</v>
      </c>
      <c r="E64" s="61" t="s">
        <v>841</v>
      </c>
      <c r="F64" s="61" t="s">
        <v>727</v>
      </c>
      <c r="G64" s="234">
        <v>25013</v>
      </c>
      <c r="H64" s="31">
        <v>7</v>
      </c>
      <c r="I64" s="28"/>
      <c r="J64" s="29">
        <v>1</v>
      </c>
      <c r="K64" s="30" t="s">
        <v>650</v>
      </c>
      <c r="L64" s="31">
        <v>429</v>
      </c>
      <c r="M64" s="32">
        <v>37050</v>
      </c>
      <c r="N64" s="61" t="s">
        <v>1007</v>
      </c>
      <c r="O64" s="61" t="s">
        <v>888</v>
      </c>
      <c r="P64" s="234">
        <v>23394</v>
      </c>
      <c r="Q64" s="31">
        <v>5</v>
      </c>
    </row>
    <row r="65" spans="1:17" s="20" customFormat="1" ht="24.75" customHeight="1" x14ac:dyDescent="0.2">
      <c r="A65" s="29">
        <v>1</v>
      </c>
      <c r="B65" s="30" t="s">
        <v>240</v>
      </c>
      <c r="C65" s="31">
        <v>368</v>
      </c>
      <c r="D65" s="32">
        <v>36925</v>
      </c>
      <c r="E65" s="61" t="s">
        <v>774</v>
      </c>
      <c r="F65" s="61" t="s">
        <v>271</v>
      </c>
      <c r="G65" s="234" t="s">
        <v>1478</v>
      </c>
      <c r="H65" s="31"/>
      <c r="I65" s="28"/>
      <c r="J65" s="29">
        <v>1</v>
      </c>
      <c r="K65" s="30" t="s">
        <v>651</v>
      </c>
      <c r="L65" s="31">
        <v>251</v>
      </c>
      <c r="M65" s="32">
        <v>37036</v>
      </c>
      <c r="N65" s="61" t="s">
        <v>993</v>
      </c>
      <c r="O65" s="61" t="s">
        <v>737</v>
      </c>
      <c r="P65" s="234">
        <v>23144</v>
      </c>
      <c r="Q65" s="31">
        <v>2</v>
      </c>
    </row>
    <row r="66" spans="1:17" s="20" customFormat="1" ht="24.75" customHeight="1" x14ac:dyDescent="0.2">
      <c r="A66" s="29">
        <v>2</v>
      </c>
      <c r="B66" s="30" t="s">
        <v>241</v>
      </c>
      <c r="C66" s="31">
        <v>587</v>
      </c>
      <c r="D66" s="32">
        <v>37313</v>
      </c>
      <c r="E66" s="61" t="s">
        <v>1036</v>
      </c>
      <c r="F66" s="61" t="s">
        <v>794</v>
      </c>
      <c r="G66" s="234">
        <v>31251</v>
      </c>
      <c r="H66" s="31">
        <v>9</v>
      </c>
      <c r="I66" s="28"/>
      <c r="J66" s="29">
        <v>2</v>
      </c>
      <c r="K66" s="30" t="s">
        <v>652</v>
      </c>
      <c r="L66" s="31">
        <v>61</v>
      </c>
      <c r="M66" s="32">
        <v>37026</v>
      </c>
      <c r="N66" s="61" t="s">
        <v>975</v>
      </c>
      <c r="O66" s="61" t="s">
        <v>970</v>
      </c>
      <c r="P66" s="234">
        <v>23974</v>
      </c>
      <c r="Q66" s="31">
        <v>8</v>
      </c>
    </row>
    <row r="67" spans="1:17" s="20" customFormat="1" ht="24.75" customHeight="1" x14ac:dyDescent="0.2">
      <c r="A67" s="29">
        <v>2</v>
      </c>
      <c r="B67" s="30" t="s">
        <v>242</v>
      </c>
      <c r="C67" s="31">
        <v>474</v>
      </c>
      <c r="D67" s="32">
        <v>36588</v>
      </c>
      <c r="E67" s="61" t="s">
        <v>781</v>
      </c>
      <c r="F67" s="61" t="s">
        <v>706</v>
      </c>
      <c r="G67" s="234">
        <v>23713</v>
      </c>
      <c r="H67" s="31">
        <v>2</v>
      </c>
      <c r="I67" s="28"/>
      <c r="J67" s="29">
        <v>2</v>
      </c>
      <c r="K67" s="30" t="s">
        <v>653</v>
      </c>
      <c r="L67" s="31">
        <v>314</v>
      </c>
      <c r="M67" s="32">
        <v>37157</v>
      </c>
      <c r="N67" s="61" t="s">
        <v>1000</v>
      </c>
      <c r="O67" s="61" t="s">
        <v>691</v>
      </c>
      <c r="P67" s="234">
        <v>23279</v>
      </c>
      <c r="Q67" s="31">
        <v>4</v>
      </c>
    </row>
    <row r="68" spans="1:17" s="20" customFormat="1" ht="24.75" customHeight="1" x14ac:dyDescent="0.2">
      <c r="A68" s="29">
        <v>3</v>
      </c>
      <c r="B68" s="30" t="s">
        <v>243</v>
      </c>
      <c r="C68" s="31">
        <v>124</v>
      </c>
      <c r="D68" s="32">
        <v>36662</v>
      </c>
      <c r="E68" s="61" t="s">
        <v>754</v>
      </c>
      <c r="F68" s="61" t="s">
        <v>727</v>
      </c>
      <c r="G68" s="234">
        <v>24864</v>
      </c>
      <c r="H68" s="31">
        <v>6</v>
      </c>
      <c r="I68" s="28"/>
      <c r="J68" s="29">
        <v>3</v>
      </c>
      <c r="K68" s="30" t="s">
        <v>654</v>
      </c>
      <c r="L68" s="31">
        <v>164</v>
      </c>
      <c r="M68" s="32">
        <v>36850</v>
      </c>
      <c r="N68" s="61" t="s">
        <v>982</v>
      </c>
      <c r="O68" s="61" t="s">
        <v>732</v>
      </c>
      <c r="P68" s="234">
        <v>23784</v>
      </c>
      <c r="Q68" s="31">
        <v>7</v>
      </c>
    </row>
    <row r="69" spans="1:17" s="20" customFormat="1" ht="24.75" customHeight="1" x14ac:dyDescent="0.2">
      <c r="A69" s="29">
        <v>3</v>
      </c>
      <c r="B69" s="30" t="s">
        <v>244</v>
      </c>
      <c r="C69" s="31">
        <v>331</v>
      </c>
      <c r="D69" s="32">
        <v>37015</v>
      </c>
      <c r="E69" s="61" t="s">
        <v>771</v>
      </c>
      <c r="F69" s="61" t="s">
        <v>271</v>
      </c>
      <c r="G69" s="234" t="s">
        <v>1478</v>
      </c>
      <c r="H69" s="31"/>
      <c r="I69" s="28"/>
      <c r="J69" s="29">
        <v>3</v>
      </c>
      <c r="K69" s="30" t="s">
        <v>655</v>
      </c>
      <c r="L69" s="31">
        <v>157</v>
      </c>
      <c r="M69" s="32">
        <v>36768</v>
      </c>
      <c r="N69" s="61" t="s">
        <v>981</v>
      </c>
      <c r="O69" s="61" t="s">
        <v>732</v>
      </c>
      <c r="P69" s="234">
        <v>24079</v>
      </c>
      <c r="Q69" s="31">
        <v>9</v>
      </c>
    </row>
    <row r="70" spans="1:17" s="20" customFormat="1" ht="24.75" customHeight="1" x14ac:dyDescent="0.2">
      <c r="A70" s="29">
        <v>4</v>
      </c>
      <c r="B70" s="30" t="s">
        <v>629</v>
      </c>
      <c r="C70" s="31">
        <v>586</v>
      </c>
      <c r="D70" s="32">
        <v>36978</v>
      </c>
      <c r="E70" s="61" t="s">
        <v>795</v>
      </c>
      <c r="F70" s="61" t="s">
        <v>794</v>
      </c>
      <c r="G70" s="234" t="s">
        <v>1478</v>
      </c>
      <c r="H70" s="31"/>
      <c r="I70" s="28"/>
      <c r="J70" s="29">
        <v>4</v>
      </c>
      <c r="K70" s="30" t="s">
        <v>656</v>
      </c>
      <c r="L70" s="31">
        <v>517</v>
      </c>
      <c r="M70" s="32">
        <v>37197</v>
      </c>
      <c r="N70" s="61" t="s">
        <v>790</v>
      </c>
      <c r="O70" s="61" t="s">
        <v>786</v>
      </c>
      <c r="P70" s="234" t="s">
        <v>1502</v>
      </c>
      <c r="Q70" s="31"/>
    </row>
    <row r="71" spans="1:17" s="20" customFormat="1" ht="24.75" customHeight="1" x14ac:dyDescent="0.2">
      <c r="A71" s="29">
        <v>4</v>
      </c>
      <c r="B71" s="30" t="s">
        <v>630</v>
      </c>
      <c r="C71" s="31">
        <v>512</v>
      </c>
      <c r="D71" s="32">
        <v>37462</v>
      </c>
      <c r="E71" s="61" t="s">
        <v>899</v>
      </c>
      <c r="F71" s="61" t="s">
        <v>786</v>
      </c>
      <c r="G71" s="234">
        <v>24295</v>
      </c>
      <c r="H71" s="31">
        <v>4</v>
      </c>
      <c r="I71" s="28"/>
      <c r="J71" s="29">
        <v>4</v>
      </c>
      <c r="K71" s="30" t="s">
        <v>657</v>
      </c>
      <c r="L71" s="31">
        <v>605</v>
      </c>
      <c r="M71" s="32">
        <v>37544</v>
      </c>
      <c r="N71" s="61" t="s">
        <v>1039</v>
      </c>
      <c r="O71" s="61" t="s">
        <v>713</v>
      </c>
      <c r="P71" s="234">
        <v>24235</v>
      </c>
      <c r="Q71" s="31">
        <v>11</v>
      </c>
    </row>
    <row r="72" spans="1:17" s="20" customFormat="1" ht="24.75" customHeight="1" x14ac:dyDescent="0.2">
      <c r="A72" s="29">
        <v>5</v>
      </c>
      <c r="B72" s="30" t="s">
        <v>631</v>
      </c>
      <c r="C72" s="31">
        <v>508</v>
      </c>
      <c r="D72" s="32">
        <v>37749</v>
      </c>
      <c r="E72" s="61" t="s">
        <v>788</v>
      </c>
      <c r="F72" s="61" t="s">
        <v>786</v>
      </c>
      <c r="G72" s="234">
        <v>23533</v>
      </c>
      <c r="H72" s="31">
        <v>1</v>
      </c>
      <c r="I72" s="28"/>
      <c r="J72" s="29">
        <v>5</v>
      </c>
      <c r="K72" s="30" t="s">
        <v>658</v>
      </c>
      <c r="L72" s="31">
        <v>464</v>
      </c>
      <c r="M72" s="32">
        <v>36626</v>
      </c>
      <c r="N72" s="61" t="s">
        <v>1011</v>
      </c>
      <c r="O72" s="61" t="s">
        <v>1012</v>
      </c>
      <c r="P72" s="234">
        <v>22743</v>
      </c>
      <c r="Q72" s="31">
        <v>1</v>
      </c>
    </row>
    <row r="73" spans="1:17" s="20" customFormat="1" ht="24.75" customHeight="1" x14ac:dyDescent="0.2">
      <c r="A73" s="29">
        <v>5</v>
      </c>
      <c r="B73" s="30" t="s">
        <v>1411</v>
      </c>
      <c r="C73" s="31">
        <v>506</v>
      </c>
      <c r="D73" s="32">
        <v>37246</v>
      </c>
      <c r="E73" s="61" t="s">
        <v>787</v>
      </c>
      <c r="F73" s="61" t="s">
        <v>786</v>
      </c>
      <c r="G73" s="234">
        <v>25226</v>
      </c>
      <c r="H73" s="31">
        <v>8</v>
      </c>
      <c r="I73" s="28"/>
      <c r="J73" s="29">
        <v>5</v>
      </c>
      <c r="K73" s="30" t="s">
        <v>1412</v>
      </c>
      <c r="L73" s="31">
        <v>229</v>
      </c>
      <c r="M73" s="32">
        <v>36604</v>
      </c>
      <c r="N73" s="61" t="s">
        <v>989</v>
      </c>
      <c r="O73" s="61" t="s">
        <v>761</v>
      </c>
      <c r="P73" s="234">
        <v>23505</v>
      </c>
      <c r="Q73" s="31">
        <v>6</v>
      </c>
    </row>
    <row r="74" spans="1:17" s="20" customFormat="1" ht="24.75" customHeight="1" x14ac:dyDescent="0.2">
      <c r="A74" s="29">
        <v>6</v>
      </c>
      <c r="B74" s="30" t="s">
        <v>1413</v>
      </c>
      <c r="C74" s="31">
        <v>503</v>
      </c>
      <c r="D74" s="32">
        <v>36926</v>
      </c>
      <c r="E74" s="61" t="s">
        <v>785</v>
      </c>
      <c r="F74" s="61" t="s">
        <v>786</v>
      </c>
      <c r="G74" s="234">
        <v>24749</v>
      </c>
      <c r="H74" s="31">
        <v>5</v>
      </c>
      <c r="I74" s="28"/>
      <c r="J74" s="29">
        <v>6</v>
      </c>
      <c r="K74" s="30" t="s">
        <v>1414</v>
      </c>
      <c r="L74" s="31">
        <v>224</v>
      </c>
      <c r="M74" s="32">
        <v>36888</v>
      </c>
      <c r="N74" s="61" t="s">
        <v>988</v>
      </c>
      <c r="O74" s="61" t="s">
        <v>761</v>
      </c>
      <c r="P74" s="234">
        <v>23245</v>
      </c>
      <c r="Q74" s="31">
        <v>3</v>
      </c>
    </row>
    <row r="75" spans="1:17" s="20" customFormat="1" ht="24.75" customHeight="1" x14ac:dyDescent="0.2">
      <c r="A75" s="29">
        <v>6</v>
      </c>
      <c r="B75" s="30" t="s">
        <v>1415</v>
      </c>
      <c r="C75" s="31">
        <v>472</v>
      </c>
      <c r="D75" s="32">
        <v>36680</v>
      </c>
      <c r="E75" s="61" t="s">
        <v>780</v>
      </c>
      <c r="F75" s="61" t="s">
        <v>706</v>
      </c>
      <c r="G75" s="234">
        <v>23749</v>
      </c>
      <c r="H75" s="31">
        <v>3</v>
      </c>
      <c r="I75" s="28"/>
      <c r="J75" s="29">
        <v>6</v>
      </c>
      <c r="K75" s="30" t="s">
        <v>1416</v>
      </c>
      <c r="L75" s="31">
        <v>232</v>
      </c>
      <c r="M75" s="32">
        <v>37027</v>
      </c>
      <c r="N75" s="61" t="s">
        <v>990</v>
      </c>
      <c r="O75" s="61" t="s">
        <v>763</v>
      </c>
      <c r="P75" s="234">
        <v>24165</v>
      </c>
      <c r="Q75" s="31">
        <v>10</v>
      </c>
    </row>
    <row r="76" spans="1:17" s="20" customFormat="1" ht="24.75" customHeight="1" x14ac:dyDescent="0.2">
      <c r="A76" s="44"/>
      <c r="B76" s="44"/>
      <c r="C76" s="45"/>
      <c r="D76" s="44"/>
      <c r="E76" s="46"/>
      <c r="F76" s="62"/>
      <c r="G76" s="48"/>
      <c r="H76" s="48"/>
      <c r="I76" s="22"/>
      <c r="J76" s="49"/>
      <c r="K76" s="50"/>
      <c r="L76" s="51"/>
      <c r="M76" s="52"/>
      <c r="N76" s="65"/>
      <c r="O76" s="65"/>
      <c r="P76" s="54"/>
      <c r="Q76" s="51"/>
    </row>
    <row r="77" spans="1:17" s="20" customFormat="1" ht="24.75" customHeight="1" x14ac:dyDescent="0.2">
      <c r="A77" s="38" t="s">
        <v>20</v>
      </c>
      <c r="B77" s="38"/>
      <c r="C77" s="38"/>
      <c r="D77" s="38"/>
      <c r="E77" s="63" t="s">
        <v>0</v>
      </c>
      <c r="F77" s="63" t="s">
        <v>1</v>
      </c>
      <c r="G77" s="34"/>
      <c r="H77" s="34"/>
      <c r="I77" s="39" t="s">
        <v>2</v>
      </c>
      <c r="J77" s="39"/>
      <c r="K77" s="39"/>
      <c r="L77" s="39"/>
      <c r="M77" s="36"/>
      <c r="N77" s="66" t="s">
        <v>3</v>
      </c>
      <c r="O77" s="67" t="s">
        <v>3</v>
      </c>
      <c r="P77" s="34" t="s">
        <v>3</v>
      </c>
      <c r="Q77" s="38"/>
    </row>
    <row r="78" spans="1:17" s="20" customFormat="1" ht="24.75" customHeight="1" x14ac:dyDescent="0.2">
      <c r="A78" s="34"/>
      <c r="B78" s="34"/>
      <c r="C78" s="22"/>
      <c r="D78" s="22"/>
      <c r="E78" s="64"/>
      <c r="F78" s="64"/>
      <c r="G78" s="35"/>
      <c r="H78" s="35"/>
      <c r="I78" s="22"/>
      <c r="J78" s="34"/>
      <c r="K78" s="34"/>
      <c r="L78" s="34"/>
      <c r="M78" s="36"/>
      <c r="N78" s="68"/>
      <c r="O78" s="68"/>
      <c r="P78" s="22"/>
      <c r="Q78" s="22"/>
    </row>
    <row r="79" spans="1:17" s="20" customFormat="1" ht="24.75" customHeight="1" x14ac:dyDescent="0.2">
      <c r="A79" s="34"/>
      <c r="B79" s="34"/>
      <c r="C79" s="22"/>
      <c r="D79" s="22"/>
      <c r="E79" s="64"/>
      <c r="F79" s="64"/>
      <c r="G79" s="35"/>
      <c r="H79" s="35"/>
      <c r="I79" s="22"/>
      <c r="J79" s="34"/>
      <c r="K79" s="34"/>
      <c r="L79" s="34"/>
      <c r="M79" s="36"/>
      <c r="N79" s="68"/>
      <c r="O79" s="68"/>
      <c r="P79" s="22"/>
      <c r="Q79" s="22"/>
    </row>
    <row r="80" spans="1:17" ht="24.75" customHeight="1" x14ac:dyDescent="0.2"/>
    <row r="81" spans="18:18" ht="7.5" customHeight="1" x14ac:dyDescent="0.2"/>
    <row r="82" spans="18:18" ht="14.25" customHeight="1" x14ac:dyDescent="0.2">
      <c r="R82" s="40"/>
    </row>
  </sheetData>
  <mergeCells count="20">
    <mergeCell ref="A1:Q1"/>
    <mergeCell ref="A2:Q2"/>
    <mergeCell ref="A3:C3"/>
    <mergeCell ref="D3:E3"/>
    <mergeCell ref="F3:H3"/>
    <mergeCell ref="A62:H62"/>
    <mergeCell ref="J62:Q62"/>
    <mergeCell ref="J3:M3"/>
    <mergeCell ref="A20:H20"/>
    <mergeCell ref="J20:Q20"/>
    <mergeCell ref="O3:Q3"/>
    <mergeCell ref="D4:E4"/>
    <mergeCell ref="O5:P5"/>
    <mergeCell ref="A34:H34"/>
    <mergeCell ref="J34:Q34"/>
    <mergeCell ref="A48:H48"/>
    <mergeCell ref="J48:Q48"/>
    <mergeCell ref="A4:C4"/>
    <mergeCell ref="J6:Q6"/>
    <mergeCell ref="A6:H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2"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8"/>
  <sheetViews>
    <sheetView view="pageBreakPreview" zoomScale="90" zoomScaleNormal="100" zoomScaleSheetLayoutView="90" workbookViewId="0">
      <selection sqref="A1:Q1"/>
    </sheetView>
  </sheetViews>
  <sheetFormatPr defaultRowHeight="12.75" x14ac:dyDescent="0.2"/>
  <cols>
    <col min="1" max="1" width="4.85546875" style="34" customWidth="1"/>
    <col min="2" max="2" width="11" style="34" hidden="1" customWidth="1"/>
    <col min="3" max="3" width="6.85546875" style="22" customWidth="1"/>
    <col min="4" max="4" width="11.7109375" style="22" customWidth="1"/>
    <col min="5" max="5" width="23.28515625" style="64" customWidth="1"/>
    <col min="6" max="6" width="15.5703125" style="64" customWidth="1"/>
    <col min="7" max="7" width="13.42578125" style="35" customWidth="1"/>
    <col min="8" max="8" width="7.140625" style="35" customWidth="1"/>
    <col min="9" max="9" width="2.140625" style="22" customWidth="1"/>
    <col min="10" max="10" width="4.42578125"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12.42578125" style="22" customWidth="1"/>
    <col min="17" max="17" width="7.28515625" style="22" customWidth="1"/>
    <col min="18" max="18" width="5.7109375" style="22" customWidth="1"/>
    <col min="19" max="16384" width="9.140625" style="22"/>
  </cols>
  <sheetData>
    <row r="1" spans="1:17" s="10" customFormat="1" ht="45" customHeight="1" x14ac:dyDescent="0.2">
      <c r="A1" s="528" t="s">
        <v>256</v>
      </c>
      <c r="B1" s="528"/>
      <c r="C1" s="528"/>
      <c r="D1" s="528"/>
      <c r="E1" s="528"/>
      <c r="F1" s="528"/>
      <c r="G1" s="528"/>
      <c r="H1" s="528"/>
      <c r="I1" s="528"/>
      <c r="J1" s="528"/>
      <c r="K1" s="528"/>
      <c r="L1" s="528"/>
      <c r="M1" s="528"/>
      <c r="N1" s="528"/>
      <c r="O1" s="528"/>
      <c r="P1" s="528"/>
      <c r="Q1" s="528"/>
    </row>
    <row r="2" spans="1:17" s="10" customFormat="1" ht="23.25" customHeight="1" x14ac:dyDescent="0.2">
      <c r="A2" s="529" t="s">
        <v>668</v>
      </c>
      <c r="B2" s="529"/>
      <c r="C2" s="529"/>
      <c r="D2" s="529"/>
      <c r="E2" s="529"/>
      <c r="F2" s="529"/>
      <c r="G2" s="529"/>
      <c r="H2" s="529"/>
      <c r="I2" s="529"/>
      <c r="J2" s="529"/>
      <c r="K2" s="529"/>
      <c r="L2" s="529"/>
      <c r="M2" s="529"/>
      <c r="N2" s="529"/>
      <c r="O2" s="529"/>
      <c r="P2" s="529"/>
      <c r="Q2" s="529"/>
    </row>
    <row r="3" spans="1:17" s="13" customFormat="1" ht="17.25" customHeight="1" x14ac:dyDescent="0.2">
      <c r="A3" s="542" t="s">
        <v>337</v>
      </c>
      <c r="B3" s="542"/>
      <c r="C3" s="542"/>
      <c r="D3" s="543" t="s">
        <v>253</v>
      </c>
      <c r="E3" s="543"/>
      <c r="F3" s="544" t="s">
        <v>59</v>
      </c>
      <c r="G3" s="544"/>
      <c r="H3" s="544"/>
      <c r="I3" s="11" t="s">
        <v>262</v>
      </c>
      <c r="J3" s="546" t="s">
        <v>663</v>
      </c>
      <c r="K3" s="546"/>
      <c r="L3" s="546"/>
      <c r="M3" s="546"/>
      <c r="N3" s="324" t="s">
        <v>263</v>
      </c>
      <c r="O3" s="545" t="s">
        <v>513</v>
      </c>
      <c r="P3" s="545"/>
      <c r="Q3" s="545"/>
    </row>
    <row r="4" spans="1:17" s="13" customFormat="1" ht="17.25" customHeight="1" x14ac:dyDescent="0.2">
      <c r="A4" s="540" t="s">
        <v>267</v>
      </c>
      <c r="B4" s="540"/>
      <c r="C4" s="540"/>
      <c r="D4" s="541" t="s">
        <v>659</v>
      </c>
      <c r="E4" s="541"/>
      <c r="F4" s="41"/>
      <c r="G4" s="41"/>
      <c r="H4" s="41"/>
      <c r="I4" s="41"/>
      <c r="J4" s="41"/>
      <c r="K4" s="41"/>
      <c r="L4" s="41"/>
      <c r="M4" s="42"/>
      <c r="N4" s="105" t="s">
        <v>5</v>
      </c>
      <c r="O4" s="274">
        <v>42032</v>
      </c>
      <c r="P4" s="275">
        <v>0.5625</v>
      </c>
      <c r="Q4" s="273"/>
    </row>
    <row r="5" spans="1:17" s="10" customFormat="1" ht="24" customHeight="1" x14ac:dyDescent="0.2">
      <c r="A5" s="14"/>
      <c r="B5" s="14"/>
      <c r="C5" s="15"/>
      <c r="D5" s="16"/>
      <c r="E5" s="17"/>
      <c r="F5" s="17"/>
      <c r="G5" s="17"/>
      <c r="H5" s="17"/>
      <c r="I5" s="17"/>
      <c r="J5" s="14"/>
      <c r="K5" s="14"/>
      <c r="L5" s="14"/>
      <c r="M5" s="18"/>
      <c r="N5" s="19"/>
      <c r="O5" s="554">
        <v>42032.770646643519</v>
      </c>
      <c r="P5" s="554"/>
      <c r="Q5" s="14"/>
    </row>
    <row r="6" spans="1:17" s="20" customFormat="1" ht="24.75" customHeight="1" x14ac:dyDescent="0.2">
      <c r="A6" s="523" t="s">
        <v>289</v>
      </c>
      <c r="B6" s="531"/>
      <c r="C6" s="531"/>
      <c r="D6" s="531"/>
      <c r="E6" s="531"/>
      <c r="F6" s="531"/>
      <c r="G6" s="531"/>
      <c r="H6" s="538"/>
      <c r="J6" s="523" t="s">
        <v>1213</v>
      </c>
      <c r="K6" s="524"/>
      <c r="L6" s="524"/>
      <c r="M6" s="524"/>
      <c r="N6" s="524"/>
      <c r="O6" s="524"/>
      <c r="P6" s="524"/>
      <c r="Q6" s="539"/>
    </row>
    <row r="7" spans="1:17" ht="24.75" customHeight="1" x14ac:dyDescent="0.2">
      <c r="A7" s="60" t="s">
        <v>12</v>
      </c>
      <c r="B7" s="57" t="s">
        <v>261</v>
      </c>
      <c r="C7" s="57" t="s">
        <v>260</v>
      </c>
      <c r="D7" s="58" t="s">
        <v>13</v>
      </c>
      <c r="E7" s="59" t="s">
        <v>14</v>
      </c>
      <c r="F7" s="59" t="s">
        <v>21</v>
      </c>
      <c r="G7" s="57" t="s">
        <v>15</v>
      </c>
      <c r="H7" s="57" t="s">
        <v>30</v>
      </c>
      <c r="I7" s="21"/>
      <c r="J7" s="60" t="s">
        <v>12</v>
      </c>
      <c r="K7" s="57" t="s">
        <v>261</v>
      </c>
      <c r="L7" s="57" t="s">
        <v>260</v>
      </c>
      <c r="M7" s="58" t="s">
        <v>13</v>
      </c>
      <c r="N7" s="59" t="s">
        <v>14</v>
      </c>
      <c r="O7" s="59" t="s">
        <v>21</v>
      </c>
      <c r="P7" s="57" t="s">
        <v>15</v>
      </c>
      <c r="Q7" s="57" t="s">
        <v>30</v>
      </c>
    </row>
    <row r="8" spans="1:17" s="20" customFormat="1" ht="24.75" customHeight="1" x14ac:dyDescent="0.2">
      <c r="A8" s="29">
        <v>1</v>
      </c>
      <c r="B8" s="30" t="s">
        <v>1217</v>
      </c>
      <c r="C8" s="31">
        <v>728</v>
      </c>
      <c r="D8" s="32">
        <v>37194</v>
      </c>
      <c r="E8" s="61" t="s">
        <v>926</v>
      </c>
      <c r="F8" s="61" t="s">
        <v>809</v>
      </c>
      <c r="G8" s="234">
        <v>25946</v>
      </c>
      <c r="H8" s="31">
        <v>12</v>
      </c>
      <c r="I8" s="28"/>
      <c r="J8" s="29">
        <v>1</v>
      </c>
      <c r="K8" s="30" t="s">
        <v>1253</v>
      </c>
      <c r="L8" s="31" t="s">
        <v>1519</v>
      </c>
      <c r="M8" s="32" t="s">
        <v>1519</v>
      </c>
      <c r="N8" s="61" t="s">
        <v>1519</v>
      </c>
      <c r="O8" s="61" t="s">
        <v>1519</v>
      </c>
      <c r="P8" s="33"/>
      <c r="Q8" s="31"/>
    </row>
    <row r="9" spans="1:17" s="20" customFormat="1" ht="24.75" customHeight="1" x14ac:dyDescent="0.2">
      <c r="A9" s="29">
        <v>1</v>
      </c>
      <c r="B9" s="30" t="s">
        <v>1218</v>
      </c>
      <c r="C9" s="31">
        <v>306</v>
      </c>
      <c r="D9" s="32">
        <v>36787</v>
      </c>
      <c r="E9" s="61" t="s">
        <v>696</v>
      </c>
      <c r="F9" s="61" t="s">
        <v>691</v>
      </c>
      <c r="G9" s="234">
        <v>23036</v>
      </c>
      <c r="H9" s="31">
        <v>4</v>
      </c>
      <c r="I9" s="28"/>
      <c r="J9" s="29">
        <v>2</v>
      </c>
      <c r="K9" s="30" t="s">
        <v>1254</v>
      </c>
      <c r="L9" s="31" t="s">
        <v>1519</v>
      </c>
      <c r="M9" s="32" t="s">
        <v>1519</v>
      </c>
      <c r="N9" s="61" t="s">
        <v>1519</v>
      </c>
      <c r="O9" s="61" t="s">
        <v>1519</v>
      </c>
      <c r="P9" s="33"/>
      <c r="Q9" s="31"/>
    </row>
    <row r="10" spans="1:17" s="20" customFormat="1" ht="24.75" customHeight="1" x14ac:dyDescent="0.2">
      <c r="A10" s="29">
        <v>2</v>
      </c>
      <c r="B10" s="30" t="s">
        <v>1219</v>
      </c>
      <c r="C10" s="31">
        <v>246</v>
      </c>
      <c r="D10" s="32">
        <v>36759</v>
      </c>
      <c r="E10" s="61" t="s">
        <v>764</v>
      </c>
      <c r="F10" s="61" t="s">
        <v>763</v>
      </c>
      <c r="G10" s="234">
        <v>23728</v>
      </c>
      <c r="H10" s="31">
        <v>9</v>
      </c>
      <c r="I10" s="28"/>
      <c r="J10" s="29">
        <v>3</v>
      </c>
      <c r="K10" s="30" t="s">
        <v>1255</v>
      </c>
      <c r="L10" s="31" t="s">
        <v>1519</v>
      </c>
      <c r="M10" s="32" t="s">
        <v>1519</v>
      </c>
      <c r="N10" s="61" t="s">
        <v>1519</v>
      </c>
      <c r="O10" s="61" t="s">
        <v>1519</v>
      </c>
      <c r="P10" s="33"/>
      <c r="Q10" s="31"/>
    </row>
    <row r="11" spans="1:17" s="20" customFormat="1" ht="24.75" customHeight="1" x14ac:dyDescent="0.2">
      <c r="A11" s="29">
        <v>2</v>
      </c>
      <c r="B11" s="30" t="s">
        <v>1220</v>
      </c>
      <c r="C11" s="31">
        <v>76</v>
      </c>
      <c r="D11" s="32">
        <v>36836</v>
      </c>
      <c r="E11" s="61" t="s">
        <v>832</v>
      </c>
      <c r="F11" s="61" t="s">
        <v>830</v>
      </c>
      <c r="G11" s="234">
        <v>23952</v>
      </c>
      <c r="H11" s="31">
        <v>10</v>
      </c>
      <c r="I11" s="28"/>
      <c r="J11" s="29">
        <v>4</v>
      </c>
      <c r="K11" s="30" t="s">
        <v>1256</v>
      </c>
      <c r="L11" s="31" t="s">
        <v>1519</v>
      </c>
      <c r="M11" s="32" t="s">
        <v>1519</v>
      </c>
      <c r="N11" s="61" t="s">
        <v>1519</v>
      </c>
      <c r="O11" s="61" t="s">
        <v>1519</v>
      </c>
      <c r="P11" s="33"/>
      <c r="Q11" s="31"/>
    </row>
    <row r="12" spans="1:17" s="20" customFormat="1" ht="24.75" customHeight="1" x14ac:dyDescent="0.2">
      <c r="A12" s="29">
        <v>3</v>
      </c>
      <c r="B12" s="30" t="s">
        <v>1221</v>
      </c>
      <c r="C12" s="31">
        <v>365</v>
      </c>
      <c r="D12" s="32">
        <v>36892</v>
      </c>
      <c r="E12" s="61" t="s">
        <v>1002</v>
      </c>
      <c r="F12" s="61" t="s">
        <v>271</v>
      </c>
      <c r="G12" s="234">
        <v>23380</v>
      </c>
      <c r="H12" s="31">
        <v>6</v>
      </c>
      <c r="I12" s="28"/>
      <c r="J12" s="29">
        <v>5</v>
      </c>
      <c r="K12" s="30" t="s">
        <v>1257</v>
      </c>
      <c r="L12" s="31" t="s">
        <v>1519</v>
      </c>
      <c r="M12" s="32" t="s">
        <v>1519</v>
      </c>
      <c r="N12" s="61" t="s">
        <v>1519</v>
      </c>
      <c r="O12" s="61" t="s">
        <v>1519</v>
      </c>
      <c r="P12" s="33"/>
      <c r="Q12" s="31"/>
    </row>
    <row r="13" spans="1:17" s="20" customFormat="1" ht="24.75" customHeight="1" x14ac:dyDescent="0.2">
      <c r="A13" s="29">
        <v>3</v>
      </c>
      <c r="B13" s="30" t="s">
        <v>1222</v>
      </c>
      <c r="C13" s="31">
        <v>481</v>
      </c>
      <c r="D13" s="32">
        <v>36832</v>
      </c>
      <c r="E13" s="61" t="s">
        <v>707</v>
      </c>
      <c r="F13" s="61" t="s">
        <v>708</v>
      </c>
      <c r="G13" s="234">
        <v>22731</v>
      </c>
      <c r="H13" s="31">
        <v>3</v>
      </c>
      <c r="I13" s="28"/>
      <c r="J13" s="29">
        <v>6</v>
      </c>
      <c r="K13" s="30" t="s">
        <v>1258</v>
      </c>
      <c r="L13" s="31" t="s">
        <v>1519</v>
      </c>
      <c r="M13" s="32" t="s">
        <v>1519</v>
      </c>
      <c r="N13" s="61" t="s">
        <v>1519</v>
      </c>
      <c r="O13" s="61" t="s">
        <v>1519</v>
      </c>
      <c r="P13" s="33"/>
      <c r="Q13" s="31"/>
    </row>
    <row r="14" spans="1:17" s="20" customFormat="1" ht="24.75" customHeight="1" x14ac:dyDescent="0.2">
      <c r="A14" s="29">
        <v>4</v>
      </c>
      <c r="B14" s="30" t="s">
        <v>1223</v>
      </c>
      <c r="C14" s="31">
        <v>325</v>
      </c>
      <c r="D14" s="32">
        <v>37355</v>
      </c>
      <c r="E14" s="61" t="s">
        <v>769</v>
      </c>
      <c r="F14" s="61" t="s">
        <v>271</v>
      </c>
      <c r="G14" s="234">
        <v>23703</v>
      </c>
      <c r="H14" s="31">
        <v>8</v>
      </c>
      <c r="I14" s="28"/>
      <c r="J14" s="29">
        <v>7</v>
      </c>
      <c r="K14" s="30"/>
      <c r="L14" s="31"/>
      <c r="M14" s="32"/>
      <c r="N14" s="61"/>
      <c r="O14" s="61"/>
      <c r="P14" s="33"/>
      <c r="Q14" s="31"/>
    </row>
    <row r="15" spans="1:17" s="20" customFormat="1" ht="24.75" customHeight="1" x14ac:dyDescent="0.2">
      <c r="A15" s="29">
        <v>4</v>
      </c>
      <c r="B15" s="30" t="s">
        <v>1224</v>
      </c>
      <c r="C15" s="31">
        <v>289</v>
      </c>
      <c r="D15" s="32">
        <v>36623</v>
      </c>
      <c r="E15" s="61" t="s">
        <v>765</v>
      </c>
      <c r="F15" s="61" t="s">
        <v>691</v>
      </c>
      <c r="G15" s="234">
        <v>22582</v>
      </c>
      <c r="H15" s="31">
        <v>2</v>
      </c>
      <c r="I15" s="28"/>
      <c r="J15" s="29">
        <v>8</v>
      </c>
      <c r="K15" s="30"/>
      <c r="L15" s="31"/>
      <c r="M15" s="32"/>
      <c r="N15" s="61"/>
      <c r="O15" s="61"/>
      <c r="P15" s="33"/>
      <c r="Q15" s="31"/>
    </row>
    <row r="16" spans="1:17" s="20" customFormat="1" ht="24.75" customHeight="1" x14ac:dyDescent="0.2">
      <c r="A16" s="29">
        <v>5</v>
      </c>
      <c r="B16" s="30" t="s">
        <v>1225</v>
      </c>
      <c r="C16" s="31">
        <v>471</v>
      </c>
      <c r="D16" s="32">
        <v>36718</v>
      </c>
      <c r="E16" s="61" t="s">
        <v>1017</v>
      </c>
      <c r="F16" s="61" t="s">
        <v>1012</v>
      </c>
      <c r="G16" s="234">
        <v>22300</v>
      </c>
      <c r="H16" s="31">
        <v>1</v>
      </c>
      <c r="I16" s="28"/>
      <c r="J16" s="29">
        <v>9</v>
      </c>
      <c r="K16" s="30"/>
      <c r="L16" s="31"/>
      <c r="M16" s="32"/>
      <c r="N16" s="61"/>
      <c r="O16" s="61"/>
      <c r="P16" s="33"/>
      <c r="Q16" s="31"/>
    </row>
    <row r="17" spans="1:17" s="20" customFormat="1" ht="24.75" customHeight="1" x14ac:dyDescent="0.2">
      <c r="A17" s="29">
        <v>5</v>
      </c>
      <c r="B17" s="30" t="s">
        <v>1489</v>
      </c>
      <c r="C17" s="31">
        <v>188</v>
      </c>
      <c r="D17" s="32">
        <v>36663</v>
      </c>
      <c r="E17" s="61" t="s">
        <v>984</v>
      </c>
      <c r="F17" s="61" t="s">
        <v>846</v>
      </c>
      <c r="G17" s="234">
        <v>23193</v>
      </c>
      <c r="H17" s="31">
        <v>5</v>
      </c>
      <c r="I17" s="28"/>
      <c r="J17" s="29">
        <v>10</v>
      </c>
      <c r="K17" s="30" t="s">
        <v>1259</v>
      </c>
      <c r="L17" s="31" t="s">
        <v>1519</v>
      </c>
      <c r="M17" s="32" t="s">
        <v>1519</v>
      </c>
      <c r="N17" s="61" t="s">
        <v>1519</v>
      </c>
      <c r="O17" s="61" t="s">
        <v>1519</v>
      </c>
      <c r="P17" s="33"/>
      <c r="Q17" s="31"/>
    </row>
    <row r="18" spans="1:17" s="20" customFormat="1" ht="24.75" customHeight="1" x14ac:dyDescent="0.2">
      <c r="A18" s="29">
        <v>6</v>
      </c>
      <c r="B18" s="30" t="s">
        <v>1490</v>
      </c>
      <c r="C18" s="31">
        <v>187</v>
      </c>
      <c r="D18" s="32">
        <v>36718</v>
      </c>
      <c r="E18" s="61" t="s">
        <v>983</v>
      </c>
      <c r="F18" s="61" t="s">
        <v>846</v>
      </c>
      <c r="G18" s="234">
        <v>24182</v>
      </c>
      <c r="H18" s="31">
        <v>11</v>
      </c>
      <c r="I18" s="28"/>
      <c r="J18" s="29">
        <v>11</v>
      </c>
      <c r="K18" s="30" t="s">
        <v>1260</v>
      </c>
      <c r="L18" s="31" t="s">
        <v>1519</v>
      </c>
      <c r="M18" s="32" t="s">
        <v>1519</v>
      </c>
      <c r="N18" s="61" t="s">
        <v>1519</v>
      </c>
      <c r="O18" s="61" t="s">
        <v>1519</v>
      </c>
      <c r="P18" s="33"/>
      <c r="Q18" s="31"/>
    </row>
    <row r="19" spans="1:17" s="20" customFormat="1" ht="24.75" customHeight="1" x14ac:dyDescent="0.2">
      <c r="A19" s="29">
        <v>6</v>
      </c>
      <c r="B19" s="30" t="s">
        <v>1491</v>
      </c>
      <c r="C19" s="31">
        <v>90</v>
      </c>
      <c r="D19" s="32">
        <v>36588</v>
      </c>
      <c r="E19" s="61" t="s">
        <v>752</v>
      </c>
      <c r="F19" s="61" t="s">
        <v>751</v>
      </c>
      <c r="G19" s="234">
        <v>23440</v>
      </c>
      <c r="H19" s="31">
        <v>7</v>
      </c>
      <c r="I19" s="28"/>
      <c r="J19" s="29">
        <v>12</v>
      </c>
      <c r="K19" s="30" t="s">
        <v>1261</v>
      </c>
      <c r="L19" s="31" t="s">
        <v>1519</v>
      </c>
      <c r="M19" s="32" t="s">
        <v>1519</v>
      </c>
      <c r="N19" s="61" t="s">
        <v>1519</v>
      </c>
      <c r="O19" s="61" t="s">
        <v>1519</v>
      </c>
      <c r="P19" s="33"/>
      <c r="Q19" s="31"/>
    </row>
    <row r="20" spans="1:17" s="20" customFormat="1" ht="24.75" customHeight="1" x14ac:dyDescent="0.2">
      <c r="A20" s="523" t="s">
        <v>290</v>
      </c>
      <c r="B20" s="531"/>
      <c r="C20" s="531"/>
      <c r="D20" s="531"/>
      <c r="E20" s="531"/>
      <c r="F20" s="531"/>
      <c r="G20" s="531"/>
      <c r="H20" s="538"/>
      <c r="I20" s="28"/>
      <c r="J20" s="523" t="s">
        <v>1214</v>
      </c>
      <c r="K20" s="524"/>
      <c r="L20" s="524"/>
      <c r="M20" s="524"/>
      <c r="N20" s="524"/>
      <c r="O20" s="524"/>
      <c r="P20" s="524"/>
      <c r="Q20" s="539"/>
    </row>
    <row r="21" spans="1:17" s="20" customFormat="1" ht="24.75" customHeight="1" x14ac:dyDescent="0.2">
      <c r="A21" s="60" t="s">
        <v>12</v>
      </c>
      <c r="B21" s="57" t="s">
        <v>261</v>
      </c>
      <c r="C21" s="57" t="s">
        <v>260</v>
      </c>
      <c r="D21" s="58" t="s">
        <v>13</v>
      </c>
      <c r="E21" s="59" t="s">
        <v>14</v>
      </c>
      <c r="F21" s="59" t="s">
        <v>21</v>
      </c>
      <c r="G21" s="57" t="s">
        <v>15</v>
      </c>
      <c r="H21" s="57" t="s">
        <v>30</v>
      </c>
      <c r="I21" s="28"/>
      <c r="J21" s="60" t="s">
        <v>12</v>
      </c>
      <c r="K21" s="57" t="s">
        <v>261</v>
      </c>
      <c r="L21" s="57" t="s">
        <v>260</v>
      </c>
      <c r="M21" s="58" t="s">
        <v>13</v>
      </c>
      <c r="N21" s="59" t="s">
        <v>14</v>
      </c>
      <c r="O21" s="59" t="s">
        <v>21</v>
      </c>
      <c r="P21" s="57" t="s">
        <v>15</v>
      </c>
      <c r="Q21" s="57" t="s">
        <v>30</v>
      </c>
    </row>
    <row r="22" spans="1:17" s="20" customFormat="1" ht="24.75" customHeight="1" x14ac:dyDescent="0.2">
      <c r="A22" s="29">
        <v>1</v>
      </c>
      <c r="B22" s="30" t="s">
        <v>1226</v>
      </c>
      <c r="C22" s="31">
        <v>484</v>
      </c>
      <c r="D22" s="32">
        <v>37291</v>
      </c>
      <c r="E22" s="61" t="s">
        <v>709</v>
      </c>
      <c r="F22" s="61" t="s">
        <v>708</v>
      </c>
      <c r="G22" s="234">
        <v>22992</v>
      </c>
      <c r="H22" s="31">
        <v>4</v>
      </c>
      <c r="I22" s="28"/>
      <c r="J22" s="29">
        <v>1</v>
      </c>
      <c r="K22" s="30" t="s">
        <v>1262</v>
      </c>
      <c r="L22" s="31" t="s">
        <v>1519</v>
      </c>
      <c r="M22" s="32" t="s">
        <v>1519</v>
      </c>
      <c r="N22" s="61" t="s">
        <v>1519</v>
      </c>
      <c r="O22" s="61" t="s">
        <v>1519</v>
      </c>
      <c r="P22" s="33"/>
      <c r="Q22" s="31"/>
    </row>
    <row r="23" spans="1:17" s="20" customFormat="1" ht="24.75" customHeight="1" x14ac:dyDescent="0.2">
      <c r="A23" s="29">
        <v>1</v>
      </c>
      <c r="B23" s="30" t="s">
        <v>1227</v>
      </c>
      <c r="C23" s="31">
        <v>408</v>
      </c>
      <c r="D23" s="32">
        <v>36932</v>
      </c>
      <c r="E23" s="61" t="s">
        <v>775</v>
      </c>
      <c r="F23" s="61" t="s">
        <v>271</v>
      </c>
      <c r="G23" s="234">
        <v>23101</v>
      </c>
      <c r="H23" s="31">
        <v>6</v>
      </c>
      <c r="I23" s="28"/>
      <c r="J23" s="29">
        <v>2</v>
      </c>
      <c r="K23" s="30" t="s">
        <v>1263</v>
      </c>
      <c r="L23" s="31" t="s">
        <v>1519</v>
      </c>
      <c r="M23" s="32" t="s">
        <v>1519</v>
      </c>
      <c r="N23" s="61" t="s">
        <v>1519</v>
      </c>
      <c r="O23" s="61" t="s">
        <v>1519</v>
      </c>
      <c r="P23" s="33"/>
      <c r="Q23" s="31"/>
    </row>
    <row r="24" spans="1:17" s="20" customFormat="1" ht="24.75" customHeight="1" x14ac:dyDescent="0.2">
      <c r="A24" s="29">
        <v>2</v>
      </c>
      <c r="B24" s="30" t="s">
        <v>1228</v>
      </c>
      <c r="C24" s="31">
        <v>393</v>
      </c>
      <c r="D24" s="32">
        <v>37015</v>
      </c>
      <c r="E24" s="61" t="s">
        <v>702</v>
      </c>
      <c r="F24" s="61" t="s">
        <v>271</v>
      </c>
      <c r="G24" s="234">
        <v>24091</v>
      </c>
      <c r="H24" s="31">
        <v>10</v>
      </c>
      <c r="I24" s="28"/>
      <c r="J24" s="29">
        <v>3</v>
      </c>
      <c r="K24" s="30" t="s">
        <v>1264</v>
      </c>
      <c r="L24" s="31" t="s">
        <v>1519</v>
      </c>
      <c r="M24" s="32" t="s">
        <v>1519</v>
      </c>
      <c r="N24" s="61" t="s">
        <v>1519</v>
      </c>
      <c r="O24" s="61" t="s">
        <v>1519</v>
      </c>
      <c r="P24" s="33"/>
      <c r="Q24" s="31"/>
    </row>
    <row r="25" spans="1:17" s="20" customFormat="1" ht="24.75" customHeight="1" x14ac:dyDescent="0.2">
      <c r="A25" s="29">
        <v>2</v>
      </c>
      <c r="B25" s="30" t="s">
        <v>1229</v>
      </c>
      <c r="C25" s="31">
        <v>290</v>
      </c>
      <c r="D25" s="32">
        <v>37272</v>
      </c>
      <c r="E25" s="61" t="s">
        <v>690</v>
      </c>
      <c r="F25" s="61" t="s">
        <v>691</v>
      </c>
      <c r="G25" s="234">
        <v>23043</v>
      </c>
      <c r="H25" s="31">
        <v>5</v>
      </c>
      <c r="I25" s="28"/>
      <c r="J25" s="29">
        <v>4</v>
      </c>
      <c r="K25" s="30" t="s">
        <v>1265</v>
      </c>
      <c r="L25" s="31" t="s">
        <v>1519</v>
      </c>
      <c r="M25" s="32" t="s">
        <v>1519</v>
      </c>
      <c r="N25" s="61" t="s">
        <v>1519</v>
      </c>
      <c r="O25" s="61" t="s">
        <v>1519</v>
      </c>
      <c r="P25" s="33"/>
      <c r="Q25" s="31"/>
    </row>
    <row r="26" spans="1:17" s="20" customFormat="1" ht="24.75" customHeight="1" x14ac:dyDescent="0.2">
      <c r="A26" s="29">
        <v>3</v>
      </c>
      <c r="B26" s="30" t="s">
        <v>1230</v>
      </c>
      <c r="C26" s="31">
        <v>272</v>
      </c>
      <c r="D26" s="32">
        <v>36976</v>
      </c>
      <c r="E26" s="61" t="s">
        <v>738</v>
      </c>
      <c r="F26" s="61" t="s">
        <v>739</v>
      </c>
      <c r="G26" s="234">
        <v>24208</v>
      </c>
      <c r="H26" s="31">
        <v>11</v>
      </c>
      <c r="I26" s="28"/>
      <c r="J26" s="29">
        <v>5</v>
      </c>
      <c r="K26" s="30" t="s">
        <v>1266</v>
      </c>
      <c r="L26" s="31" t="s">
        <v>1519</v>
      </c>
      <c r="M26" s="32" t="s">
        <v>1519</v>
      </c>
      <c r="N26" s="61" t="s">
        <v>1519</v>
      </c>
      <c r="O26" s="61" t="s">
        <v>1519</v>
      </c>
      <c r="P26" s="33"/>
      <c r="Q26" s="31"/>
    </row>
    <row r="27" spans="1:17" s="20" customFormat="1" ht="24.75" customHeight="1" x14ac:dyDescent="0.2">
      <c r="A27" s="29">
        <v>3</v>
      </c>
      <c r="B27" s="30" t="s">
        <v>1231</v>
      </c>
      <c r="C27" s="31">
        <v>214</v>
      </c>
      <c r="D27" s="32">
        <v>36780</v>
      </c>
      <c r="E27" s="61" t="s">
        <v>734</v>
      </c>
      <c r="F27" s="61" t="s">
        <v>735</v>
      </c>
      <c r="G27" s="234">
        <v>22441</v>
      </c>
      <c r="H27" s="31">
        <v>1</v>
      </c>
      <c r="I27" s="28"/>
      <c r="J27" s="29">
        <v>6</v>
      </c>
      <c r="K27" s="30" t="s">
        <v>1267</v>
      </c>
      <c r="L27" s="31" t="s">
        <v>1519</v>
      </c>
      <c r="M27" s="32" t="s">
        <v>1519</v>
      </c>
      <c r="N27" s="61" t="s">
        <v>1519</v>
      </c>
      <c r="O27" s="61" t="s">
        <v>1519</v>
      </c>
      <c r="P27" s="33"/>
      <c r="Q27" s="31"/>
    </row>
    <row r="28" spans="1:17" s="20" customFormat="1" ht="24.75" customHeight="1" x14ac:dyDescent="0.2">
      <c r="A28" s="29">
        <v>4</v>
      </c>
      <c r="B28" s="30" t="s">
        <v>1232</v>
      </c>
      <c r="C28" s="31">
        <v>120</v>
      </c>
      <c r="D28" s="32">
        <v>36557</v>
      </c>
      <c r="E28" s="61" t="s">
        <v>726</v>
      </c>
      <c r="F28" s="61" t="s">
        <v>727</v>
      </c>
      <c r="G28" s="234">
        <v>22653</v>
      </c>
      <c r="H28" s="31">
        <v>2</v>
      </c>
      <c r="I28" s="28"/>
      <c r="J28" s="29">
        <v>7</v>
      </c>
      <c r="K28" s="30"/>
      <c r="L28" s="31"/>
      <c r="M28" s="32"/>
      <c r="N28" s="61"/>
      <c r="O28" s="61"/>
      <c r="P28" s="33"/>
      <c r="Q28" s="31"/>
    </row>
    <row r="29" spans="1:17" s="20" customFormat="1" ht="24.75" customHeight="1" x14ac:dyDescent="0.2">
      <c r="A29" s="29">
        <v>4</v>
      </c>
      <c r="B29" s="30" t="s">
        <v>1233</v>
      </c>
      <c r="C29" s="31">
        <v>581</v>
      </c>
      <c r="D29" s="32">
        <v>36892</v>
      </c>
      <c r="E29" s="61" t="s">
        <v>1034</v>
      </c>
      <c r="F29" s="61" t="s">
        <v>794</v>
      </c>
      <c r="G29" s="234">
        <v>24368</v>
      </c>
      <c r="H29" s="31">
        <v>12</v>
      </c>
      <c r="I29" s="28"/>
      <c r="J29" s="29">
        <v>8</v>
      </c>
      <c r="K29" s="30"/>
      <c r="L29" s="31"/>
      <c r="M29" s="32"/>
      <c r="N29" s="61"/>
      <c r="O29" s="61"/>
      <c r="P29" s="33"/>
      <c r="Q29" s="31"/>
    </row>
    <row r="30" spans="1:17" s="20" customFormat="1" ht="24.75" customHeight="1" x14ac:dyDescent="0.2">
      <c r="A30" s="29">
        <v>5</v>
      </c>
      <c r="B30" s="30" t="s">
        <v>1234</v>
      </c>
      <c r="C30" s="31">
        <v>553</v>
      </c>
      <c r="D30" s="32">
        <v>36536</v>
      </c>
      <c r="E30" s="61" t="s">
        <v>1032</v>
      </c>
      <c r="F30" s="61" t="s">
        <v>1026</v>
      </c>
      <c r="G30" s="234">
        <v>23452</v>
      </c>
      <c r="H30" s="31">
        <v>8</v>
      </c>
      <c r="I30" s="28"/>
      <c r="J30" s="29">
        <v>9</v>
      </c>
      <c r="K30" s="30"/>
      <c r="L30" s="31"/>
      <c r="M30" s="32"/>
      <c r="N30" s="61"/>
      <c r="O30" s="61"/>
      <c r="P30" s="33"/>
      <c r="Q30" s="31"/>
    </row>
    <row r="31" spans="1:17" s="20" customFormat="1" ht="24.75" customHeight="1" x14ac:dyDescent="0.2">
      <c r="A31" s="29">
        <v>5</v>
      </c>
      <c r="B31" s="30" t="s">
        <v>1492</v>
      </c>
      <c r="C31" s="31">
        <v>527</v>
      </c>
      <c r="D31" s="32">
        <v>36571</v>
      </c>
      <c r="E31" s="61" t="s">
        <v>1023</v>
      </c>
      <c r="F31" s="61" t="s">
        <v>902</v>
      </c>
      <c r="G31" s="234">
        <v>23235</v>
      </c>
      <c r="H31" s="31">
        <v>7</v>
      </c>
      <c r="I31" s="28"/>
      <c r="J31" s="29">
        <v>10</v>
      </c>
      <c r="K31" s="30" t="s">
        <v>1268</v>
      </c>
      <c r="L31" s="31" t="s">
        <v>1519</v>
      </c>
      <c r="M31" s="32" t="s">
        <v>1519</v>
      </c>
      <c r="N31" s="61" t="s">
        <v>1519</v>
      </c>
      <c r="O31" s="61" t="s">
        <v>1519</v>
      </c>
      <c r="P31" s="33"/>
      <c r="Q31" s="31"/>
    </row>
    <row r="32" spans="1:17" s="20" customFormat="1" ht="24.75" customHeight="1" x14ac:dyDescent="0.2">
      <c r="A32" s="29">
        <v>6</v>
      </c>
      <c r="B32" s="30" t="s">
        <v>1493</v>
      </c>
      <c r="C32" s="31">
        <v>448</v>
      </c>
      <c r="D32" s="32">
        <v>36892</v>
      </c>
      <c r="E32" s="61" t="s">
        <v>1009</v>
      </c>
      <c r="F32" s="61" t="s">
        <v>778</v>
      </c>
      <c r="G32" s="234">
        <v>23859</v>
      </c>
      <c r="H32" s="31">
        <v>9</v>
      </c>
      <c r="I32" s="28"/>
      <c r="J32" s="29">
        <v>11</v>
      </c>
      <c r="K32" s="30" t="s">
        <v>1269</v>
      </c>
      <c r="L32" s="31" t="s">
        <v>1519</v>
      </c>
      <c r="M32" s="32" t="s">
        <v>1519</v>
      </c>
      <c r="N32" s="61" t="s">
        <v>1519</v>
      </c>
      <c r="O32" s="61" t="s">
        <v>1519</v>
      </c>
      <c r="P32" s="33"/>
      <c r="Q32" s="31"/>
    </row>
    <row r="33" spans="1:17" s="20" customFormat="1" ht="24.75" customHeight="1" x14ac:dyDescent="0.2">
      <c r="A33" s="29">
        <v>6</v>
      </c>
      <c r="B33" s="30" t="s">
        <v>1494</v>
      </c>
      <c r="C33" s="31">
        <v>244</v>
      </c>
      <c r="D33" s="32">
        <v>36610</v>
      </c>
      <c r="E33" s="61" t="s">
        <v>991</v>
      </c>
      <c r="F33" s="61" t="s">
        <v>763</v>
      </c>
      <c r="G33" s="234">
        <v>22980</v>
      </c>
      <c r="H33" s="31">
        <v>3</v>
      </c>
      <c r="I33" s="28"/>
      <c r="J33" s="29">
        <v>12</v>
      </c>
      <c r="K33" s="30" t="s">
        <v>1270</v>
      </c>
      <c r="L33" s="31" t="s">
        <v>1519</v>
      </c>
      <c r="M33" s="32" t="s">
        <v>1519</v>
      </c>
      <c r="N33" s="61" t="s">
        <v>1519</v>
      </c>
      <c r="O33" s="61" t="s">
        <v>1519</v>
      </c>
      <c r="P33" s="33"/>
      <c r="Q33" s="31"/>
    </row>
    <row r="34" spans="1:17" s="20" customFormat="1" ht="24.75" customHeight="1" x14ac:dyDescent="0.2">
      <c r="A34" s="523" t="s">
        <v>1146</v>
      </c>
      <c r="B34" s="531"/>
      <c r="C34" s="531"/>
      <c r="D34" s="531"/>
      <c r="E34" s="531"/>
      <c r="F34" s="531"/>
      <c r="G34" s="531"/>
      <c r="H34" s="538"/>
      <c r="I34" s="28"/>
      <c r="J34" s="523" t="s">
        <v>1215</v>
      </c>
      <c r="K34" s="524"/>
      <c r="L34" s="524"/>
      <c r="M34" s="524"/>
      <c r="N34" s="524"/>
      <c r="O34" s="524"/>
      <c r="P34" s="524"/>
      <c r="Q34" s="539"/>
    </row>
    <row r="35" spans="1:17" s="20" customFormat="1" ht="24.75" customHeight="1" x14ac:dyDescent="0.2">
      <c r="A35" s="60" t="s">
        <v>12</v>
      </c>
      <c r="B35" s="57" t="s">
        <v>261</v>
      </c>
      <c r="C35" s="57" t="s">
        <v>260</v>
      </c>
      <c r="D35" s="58" t="s">
        <v>13</v>
      </c>
      <c r="E35" s="59" t="s">
        <v>14</v>
      </c>
      <c r="F35" s="59" t="s">
        <v>21</v>
      </c>
      <c r="G35" s="57" t="s">
        <v>15</v>
      </c>
      <c r="H35" s="57" t="s">
        <v>30</v>
      </c>
      <c r="I35" s="28"/>
      <c r="J35" s="60" t="s">
        <v>12</v>
      </c>
      <c r="K35" s="57" t="s">
        <v>261</v>
      </c>
      <c r="L35" s="57" t="s">
        <v>260</v>
      </c>
      <c r="M35" s="58" t="s">
        <v>13</v>
      </c>
      <c r="N35" s="59" t="s">
        <v>14</v>
      </c>
      <c r="O35" s="59" t="s">
        <v>21</v>
      </c>
      <c r="P35" s="57" t="s">
        <v>15</v>
      </c>
      <c r="Q35" s="57" t="s">
        <v>30</v>
      </c>
    </row>
    <row r="36" spans="1:17" s="20" customFormat="1" ht="24.75" customHeight="1" x14ac:dyDescent="0.2">
      <c r="A36" s="29">
        <v>1</v>
      </c>
      <c r="B36" s="30" t="s">
        <v>1235</v>
      </c>
      <c r="C36" s="31">
        <v>194</v>
      </c>
      <c r="D36" s="32">
        <v>37288</v>
      </c>
      <c r="E36" s="61" t="s">
        <v>986</v>
      </c>
      <c r="F36" s="61" t="s">
        <v>846</v>
      </c>
      <c r="G36" s="234">
        <v>23453</v>
      </c>
      <c r="H36" s="31">
        <v>8</v>
      </c>
      <c r="I36" s="28"/>
      <c r="J36" s="29">
        <v>1</v>
      </c>
      <c r="K36" s="30" t="s">
        <v>1271</v>
      </c>
      <c r="L36" s="31" t="s">
        <v>1519</v>
      </c>
      <c r="M36" s="32" t="s">
        <v>1519</v>
      </c>
      <c r="N36" s="61" t="s">
        <v>1519</v>
      </c>
      <c r="O36" s="61" t="s">
        <v>1519</v>
      </c>
      <c r="P36" s="33"/>
      <c r="Q36" s="31"/>
    </row>
    <row r="37" spans="1:17" s="20" customFormat="1" ht="24.75" customHeight="1" x14ac:dyDescent="0.2">
      <c r="A37" s="29">
        <v>1</v>
      </c>
      <c r="B37" s="30" t="s">
        <v>1236</v>
      </c>
      <c r="C37" s="31">
        <v>247</v>
      </c>
      <c r="D37" s="32">
        <v>36999</v>
      </c>
      <c r="E37" s="61" t="s">
        <v>992</v>
      </c>
      <c r="F37" s="61" t="s">
        <v>763</v>
      </c>
      <c r="G37" s="234">
        <v>23052</v>
      </c>
      <c r="H37" s="31">
        <v>5</v>
      </c>
      <c r="I37" s="28"/>
      <c r="J37" s="29">
        <v>2</v>
      </c>
      <c r="K37" s="30" t="s">
        <v>1272</v>
      </c>
      <c r="L37" s="31" t="s">
        <v>1519</v>
      </c>
      <c r="M37" s="32" t="s">
        <v>1519</v>
      </c>
      <c r="N37" s="61" t="s">
        <v>1519</v>
      </c>
      <c r="O37" s="61" t="s">
        <v>1519</v>
      </c>
      <c r="P37" s="33"/>
      <c r="Q37" s="31"/>
    </row>
    <row r="38" spans="1:17" s="20" customFormat="1" ht="24.75" customHeight="1" x14ac:dyDescent="0.2">
      <c r="A38" s="29">
        <v>2</v>
      </c>
      <c r="B38" s="30" t="s">
        <v>1237</v>
      </c>
      <c r="C38" s="31">
        <v>554</v>
      </c>
      <c r="D38" s="32">
        <v>37291</v>
      </c>
      <c r="E38" s="61" t="s">
        <v>1033</v>
      </c>
      <c r="F38" s="61" t="s">
        <v>1026</v>
      </c>
      <c r="G38" s="234">
        <v>23617</v>
      </c>
      <c r="H38" s="31">
        <v>10</v>
      </c>
      <c r="I38" s="28"/>
      <c r="J38" s="29">
        <v>3</v>
      </c>
      <c r="K38" s="30" t="s">
        <v>1273</v>
      </c>
      <c r="L38" s="31" t="s">
        <v>1519</v>
      </c>
      <c r="M38" s="32" t="s">
        <v>1519</v>
      </c>
      <c r="N38" s="61" t="s">
        <v>1519</v>
      </c>
      <c r="O38" s="61" t="s">
        <v>1519</v>
      </c>
      <c r="P38" s="33"/>
      <c r="Q38" s="31"/>
    </row>
    <row r="39" spans="1:17" s="20" customFormat="1" ht="24.75" customHeight="1" x14ac:dyDescent="0.2">
      <c r="A39" s="29">
        <v>2</v>
      </c>
      <c r="B39" s="30" t="s">
        <v>1238</v>
      </c>
      <c r="C39" s="31">
        <v>308</v>
      </c>
      <c r="D39" s="32">
        <v>36893</v>
      </c>
      <c r="E39" s="61" t="s">
        <v>999</v>
      </c>
      <c r="F39" s="61" t="s">
        <v>691</v>
      </c>
      <c r="G39" s="234">
        <v>22420</v>
      </c>
      <c r="H39" s="31">
        <v>3</v>
      </c>
      <c r="I39" s="28"/>
      <c r="J39" s="29">
        <v>4</v>
      </c>
      <c r="K39" s="30" t="s">
        <v>1274</v>
      </c>
      <c r="L39" s="31" t="s">
        <v>1519</v>
      </c>
      <c r="M39" s="32" t="s">
        <v>1519</v>
      </c>
      <c r="N39" s="61" t="s">
        <v>1519</v>
      </c>
      <c r="O39" s="61" t="s">
        <v>1519</v>
      </c>
      <c r="P39" s="33"/>
      <c r="Q39" s="31"/>
    </row>
    <row r="40" spans="1:17" s="20" customFormat="1" ht="24.75" customHeight="1" x14ac:dyDescent="0.2">
      <c r="A40" s="29">
        <v>3</v>
      </c>
      <c r="B40" s="30" t="s">
        <v>1239</v>
      </c>
      <c r="C40" s="31">
        <v>190</v>
      </c>
      <c r="D40" s="32">
        <v>37681</v>
      </c>
      <c r="E40" s="61" t="s">
        <v>985</v>
      </c>
      <c r="F40" s="61" t="s">
        <v>846</v>
      </c>
      <c r="G40" s="234">
        <v>23234</v>
      </c>
      <c r="H40" s="31">
        <v>7</v>
      </c>
      <c r="I40" s="28"/>
      <c r="J40" s="29">
        <v>5</v>
      </c>
      <c r="K40" s="30" t="s">
        <v>1275</v>
      </c>
      <c r="L40" s="31" t="s">
        <v>1519</v>
      </c>
      <c r="M40" s="32" t="s">
        <v>1519</v>
      </c>
      <c r="N40" s="61" t="s">
        <v>1519</v>
      </c>
      <c r="O40" s="61" t="s">
        <v>1519</v>
      </c>
      <c r="P40" s="33"/>
      <c r="Q40" s="31"/>
    </row>
    <row r="41" spans="1:17" s="20" customFormat="1" ht="24.75" customHeight="1" x14ac:dyDescent="0.2">
      <c r="A41" s="29">
        <v>3</v>
      </c>
      <c r="B41" s="30" t="s">
        <v>1240</v>
      </c>
      <c r="C41" s="31">
        <v>96</v>
      </c>
      <c r="D41" s="32">
        <v>36960</v>
      </c>
      <c r="E41" s="61" t="s">
        <v>978</v>
      </c>
      <c r="F41" s="61" t="s">
        <v>723</v>
      </c>
      <c r="G41" s="234">
        <v>23537</v>
      </c>
      <c r="H41" s="31">
        <v>9</v>
      </c>
      <c r="I41" s="28"/>
      <c r="J41" s="29">
        <v>6</v>
      </c>
      <c r="K41" s="30" t="s">
        <v>1276</v>
      </c>
      <c r="L41" s="31" t="s">
        <v>1519</v>
      </c>
      <c r="M41" s="32" t="s">
        <v>1519</v>
      </c>
      <c r="N41" s="61" t="s">
        <v>1519</v>
      </c>
      <c r="O41" s="61" t="s">
        <v>1519</v>
      </c>
      <c r="P41" s="33"/>
      <c r="Q41" s="31"/>
    </row>
    <row r="42" spans="1:17" s="20" customFormat="1" ht="24.75" customHeight="1" x14ac:dyDescent="0.2">
      <c r="A42" s="29">
        <v>4</v>
      </c>
      <c r="B42" s="30" t="s">
        <v>1241</v>
      </c>
      <c r="C42" s="31">
        <v>51</v>
      </c>
      <c r="D42" s="32">
        <v>36542</v>
      </c>
      <c r="E42" s="61" t="s">
        <v>721</v>
      </c>
      <c r="F42" s="61" t="s">
        <v>718</v>
      </c>
      <c r="G42" s="234">
        <v>23190</v>
      </c>
      <c r="H42" s="31">
        <v>6</v>
      </c>
      <c r="I42" s="28"/>
      <c r="J42" s="29">
        <v>7</v>
      </c>
      <c r="K42" s="30"/>
      <c r="L42" s="31"/>
      <c r="M42" s="32"/>
      <c r="N42" s="61"/>
      <c r="O42" s="61"/>
      <c r="P42" s="33"/>
      <c r="Q42" s="31"/>
    </row>
    <row r="43" spans="1:17" s="20" customFormat="1" ht="24.75" customHeight="1" x14ac:dyDescent="0.2">
      <c r="A43" s="29">
        <v>4</v>
      </c>
      <c r="B43" s="30" t="s">
        <v>1242</v>
      </c>
      <c r="C43" s="31">
        <v>170</v>
      </c>
      <c r="D43" s="32">
        <v>37033</v>
      </c>
      <c r="E43" s="61" t="s">
        <v>945</v>
      </c>
      <c r="F43" s="61" t="s">
        <v>732</v>
      </c>
      <c r="G43" s="234">
        <v>24297</v>
      </c>
      <c r="H43" s="31">
        <v>11</v>
      </c>
      <c r="I43" s="28"/>
      <c r="J43" s="29">
        <v>8</v>
      </c>
      <c r="K43" s="30"/>
      <c r="L43" s="31"/>
      <c r="M43" s="32"/>
      <c r="N43" s="61"/>
      <c r="O43" s="61"/>
      <c r="P43" s="33"/>
      <c r="Q43" s="31"/>
    </row>
    <row r="44" spans="1:17" s="20" customFormat="1" ht="24.75" customHeight="1" x14ac:dyDescent="0.2">
      <c r="A44" s="29">
        <v>5</v>
      </c>
      <c r="B44" s="30" t="s">
        <v>1243</v>
      </c>
      <c r="C44" s="31">
        <v>46</v>
      </c>
      <c r="D44" s="32">
        <v>36671</v>
      </c>
      <c r="E44" s="61" t="s">
        <v>717</v>
      </c>
      <c r="F44" s="61" t="s">
        <v>718</v>
      </c>
      <c r="G44" s="234">
        <v>24516</v>
      </c>
      <c r="H44" s="31">
        <v>12</v>
      </c>
      <c r="I44" s="28"/>
      <c r="J44" s="29">
        <v>9</v>
      </c>
      <c r="K44" s="30"/>
      <c r="L44" s="31"/>
      <c r="M44" s="32"/>
      <c r="N44" s="61"/>
      <c r="O44" s="61"/>
      <c r="P44" s="33"/>
      <c r="Q44" s="31"/>
    </row>
    <row r="45" spans="1:17" s="20" customFormat="1" ht="24.75" customHeight="1" x14ac:dyDescent="0.2">
      <c r="A45" s="29">
        <v>5</v>
      </c>
      <c r="B45" s="30" t="s">
        <v>1495</v>
      </c>
      <c r="C45" s="31">
        <v>49</v>
      </c>
      <c r="D45" s="32">
        <v>36699</v>
      </c>
      <c r="E45" s="61" t="s">
        <v>720</v>
      </c>
      <c r="F45" s="61" t="s">
        <v>718</v>
      </c>
      <c r="G45" s="234">
        <v>22804</v>
      </c>
      <c r="H45" s="31">
        <v>4</v>
      </c>
      <c r="I45" s="28"/>
      <c r="J45" s="29">
        <v>10</v>
      </c>
      <c r="K45" s="30" t="s">
        <v>1277</v>
      </c>
      <c r="L45" s="31" t="s">
        <v>1519</v>
      </c>
      <c r="M45" s="32" t="s">
        <v>1519</v>
      </c>
      <c r="N45" s="61" t="s">
        <v>1519</v>
      </c>
      <c r="O45" s="61" t="s">
        <v>1519</v>
      </c>
      <c r="P45" s="33"/>
      <c r="Q45" s="31"/>
    </row>
    <row r="46" spans="1:17" s="20" customFormat="1" ht="24.75" customHeight="1" x14ac:dyDescent="0.2">
      <c r="A46" s="29">
        <v>6</v>
      </c>
      <c r="B46" s="30" t="s">
        <v>1496</v>
      </c>
      <c r="C46" s="31">
        <v>256</v>
      </c>
      <c r="D46" s="32">
        <v>37023</v>
      </c>
      <c r="E46" s="61" t="s">
        <v>736</v>
      </c>
      <c r="F46" s="61" t="s">
        <v>737</v>
      </c>
      <c r="G46" s="234">
        <v>22292</v>
      </c>
      <c r="H46" s="31">
        <v>2</v>
      </c>
      <c r="I46" s="28"/>
      <c r="J46" s="29">
        <v>11</v>
      </c>
      <c r="K46" s="30" t="s">
        <v>1278</v>
      </c>
      <c r="L46" s="31" t="s">
        <v>1519</v>
      </c>
      <c r="M46" s="32" t="s">
        <v>1519</v>
      </c>
      <c r="N46" s="61" t="s">
        <v>1519</v>
      </c>
      <c r="O46" s="61" t="s">
        <v>1519</v>
      </c>
      <c r="P46" s="33"/>
      <c r="Q46" s="31"/>
    </row>
    <row r="47" spans="1:17" s="20" customFormat="1" ht="24.75" customHeight="1" x14ac:dyDescent="0.2">
      <c r="A47" s="29">
        <v>6</v>
      </c>
      <c r="B47" s="30" t="s">
        <v>1497</v>
      </c>
      <c r="C47" s="31">
        <v>533</v>
      </c>
      <c r="D47" s="32">
        <v>36753</v>
      </c>
      <c r="E47" s="61" t="s">
        <v>1024</v>
      </c>
      <c r="F47" s="61" t="s">
        <v>902</v>
      </c>
      <c r="G47" s="234">
        <v>22276</v>
      </c>
      <c r="H47" s="31">
        <v>1</v>
      </c>
      <c r="I47" s="28"/>
      <c r="J47" s="29">
        <v>12</v>
      </c>
      <c r="K47" s="30" t="s">
        <v>1279</v>
      </c>
      <c r="L47" s="31" t="s">
        <v>1519</v>
      </c>
      <c r="M47" s="32" t="s">
        <v>1519</v>
      </c>
      <c r="N47" s="61" t="s">
        <v>1519</v>
      </c>
      <c r="O47" s="61" t="s">
        <v>1519</v>
      </c>
      <c r="P47" s="33"/>
      <c r="Q47" s="31"/>
    </row>
    <row r="48" spans="1:17" s="20" customFormat="1" ht="24.75" customHeight="1" x14ac:dyDescent="0.2">
      <c r="A48" s="523" t="s">
        <v>1155</v>
      </c>
      <c r="B48" s="531"/>
      <c r="C48" s="531"/>
      <c r="D48" s="531"/>
      <c r="E48" s="531"/>
      <c r="F48" s="531"/>
      <c r="G48" s="531"/>
      <c r="H48" s="538"/>
      <c r="I48" s="28"/>
      <c r="J48" s="523" t="s">
        <v>1216</v>
      </c>
      <c r="K48" s="524"/>
      <c r="L48" s="524"/>
      <c r="M48" s="524"/>
      <c r="N48" s="524"/>
      <c r="O48" s="524"/>
      <c r="P48" s="524"/>
      <c r="Q48" s="539"/>
    </row>
    <row r="49" spans="1:17" s="20" customFormat="1" ht="24.75" customHeight="1" x14ac:dyDescent="0.2">
      <c r="A49" s="60" t="s">
        <v>12</v>
      </c>
      <c r="B49" s="57" t="s">
        <v>261</v>
      </c>
      <c r="C49" s="57" t="s">
        <v>260</v>
      </c>
      <c r="D49" s="58" t="s">
        <v>13</v>
      </c>
      <c r="E49" s="59" t="s">
        <v>14</v>
      </c>
      <c r="F49" s="59" t="s">
        <v>21</v>
      </c>
      <c r="G49" s="57" t="s">
        <v>15</v>
      </c>
      <c r="H49" s="57" t="s">
        <v>30</v>
      </c>
      <c r="I49" s="28"/>
      <c r="J49" s="60" t="s">
        <v>12</v>
      </c>
      <c r="K49" s="57" t="s">
        <v>261</v>
      </c>
      <c r="L49" s="57" t="s">
        <v>260</v>
      </c>
      <c r="M49" s="58" t="s">
        <v>13</v>
      </c>
      <c r="N49" s="59" t="s">
        <v>14</v>
      </c>
      <c r="O49" s="59" t="s">
        <v>21</v>
      </c>
      <c r="P49" s="57" t="s">
        <v>15</v>
      </c>
      <c r="Q49" s="57" t="s">
        <v>30</v>
      </c>
    </row>
    <row r="50" spans="1:17" s="20" customFormat="1" ht="24.75" customHeight="1" x14ac:dyDescent="0.2">
      <c r="A50" s="29">
        <v>1</v>
      </c>
      <c r="B50" s="30" t="s">
        <v>1244</v>
      </c>
      <c r="C50" s="31">
        <v>607</v>
      </c>
      <c r="D50" s="32">
        <v>37563</v>
      </c>
      <c r="E50" s="61" t="s">
        <v>799</v>
      </c>
      <c r="F50" s="61" t="s">
        <v>713</v>
      </c>
      <c r="G50" s="234">
        <v>22011</v>
      </c>
      <c r="H50" s="31">
        <v>3</v>
      </c>
      <c r="I50" s="28"/>
      <c r="J50" s="29">
        <v>1</v>
      </c>
      <c r="K50" s="30" t="s">
        <v>1280</v>
      </c>
      <c r="L50" s="31" t="s">
        <v>1519</v>
      </c>
      <c r="M50" s="32" t="s">
        <v>1519</v>
      </c>
      <c r="N50" s="61" t="s">
        <v>1519</v>
      </c>
      <c r="O50" s="61" t="s">
        <v>1519</v>
      </c>
      <c r="P50" s="33"/>
      <c r="Q50" s="31"/>
    </row>
    <row r="51" spans="1:17" s="20" customFormat="1" ht="24.75" customHeight="1" x14ac:dyDescent="0.2">
      <c r="A51" s="29">
        <v>1</v>
      </c>
      <c r="B51" s="30" t="s">
        <v>1245</v>
      </c>
      <c r="C51" s="31">
        <v>122</v>
      </c>
      <c r="D51" s="32">
        <v>36899</v>
      </c>
      <c r="E51" s="61" t="s">
        <v>728</v>
      </c>
      <c r="F51" s="61" t="s">
        <v>727</v>
      </c>
      <c r="G51" s="234">
        <v>22009</v>
      </c>
      <c r="H51" s="31">
        <v>2</v>
      </c>
      <c r="I51" s="28"/>
      <c r="J51" s="29">
        <v>2</v>
      </c>
      <c r="K51" s="30" t="s">
        <v>1281</v>
      </c>
      <c r="L51" s="31" t="s">
        <v>1519</v>
      </c>
      <c r="M51" s="32" t="s">
        <v>1519</v>
      </c>
      <c r="N51" s="61" t="s">
        <v>1519</v>
      </c>
      <c r="O51" s="61" t="s">
        <v>1519</v>
      </c>
      <c r="P51" s="33"/>
      <c r="Q51" s="31"/>
    </row>
    <row r="52" spans="1:17" s="20" customFormat="1" ht="24.75" customHeight="1" x14ac:dyDescent="0.2">
      <c r="A52" s="29">
        <v>2</v>
      </c>
      <c r="B52" s="30" t="s">
        <v>1246</v>
      </c>
      <c r="C52" s="31">
        <v>593</v>
      </c>
      <c r="D52" s="32">
        <v>36628</v>
      </c>
      <c r="E52" s="61" t="s">
        <v>1038</v>
      </c>
      <c r="F52" s="61" t="s">
        <v>797</v>
      </c>
      <c r="G52" s="234" t="s">
        <v>1478</v>
      </c>
      <c r="H52" s="31"/>
      <c r="I52" s="28"/>
      <c r="J52" s="29">
        <v>3</v>
      </c>
      <c r="K52" s="30" t="s">
        <v>1282</v>
      </c>
      <c r="L52" s="31" t="s">
        <v>1519</v>
      </c>
      <c r="M52" s="32" t="s">
        <v>1519</v>
      </c>
      <c r="N52" s="61" t="s">
        <v>1519</v>
      </c>
      <c r="O52" s="61" t="s">
        <v>1519</v>
      </c>
      <c r="P52" s="33"/>
      <c r="Q52" s="31"/>
    </row>
    <row r="53" spans="1:17" s="20" customFormat="1" ht="24.75" customHeight="1" x14ac:dyDescent="0.2">
      <c r="A53" s="29">
        <v>2</v>
      </c>
      <c r="B53" s="30" t="s">
        <v>1247</v>
      </c>
      <c r="C53" s="31">
        <v>31</v>
      </c>
      <c r="D53" s="32">
        <v>36617</v>
      </c>
      <c r="E53" s="61" t="s">
        <v>966</v>
      </c>
      <c r="F53" s="61" t="s">
        <v>749</v>
      </c>
      <c r="G53" s="234">
        <v>23332</v>
      </c>
      <c r="H53" s="31">
        <v>9</v>
      </c>
      <c r="I53" s="28"/>
      <c r="J53" s="29">
        <v>4</v>
      </c>
      <c r="K53" s="30" t="s">
        <v>1283</v>
      </c>
      <c r="L53" s="31" t="s">
        <v>1519</v>
      </c>
      <c r="M53" s="32" t="s">
        <v>1519</v>
      </c>
      <c r="N53" s="61" t="s">
        <v>1519</v>
      </c>
      <c r="O53" s="61" t="s">
        <v>1519</v>
      </c>
      <c r="P53" s="33"/>
      <c r="Q53" s="31"/>
    </row>
    <row r="54" spans="1:17" s="20" customFormat="1" ht="24.75" customHeight="1" x14ac:dyDescent="0.2">
      <c r="A54" s="29">
        <v>3</v>
      </c>
      <c r="B54" s="30" t="s">
        <v>1248</v>
      </c>
      <c r="C54" s="31">
        <v>602</v>
      </c>
      <c r="D54" s="32">
        <v>36741</v>
      </c>
      <c r="E54" s="61" t="s">
        <v>710</v>
      </c>
      <c r="F54" s="61" t="s">
        <v>711</v>
      </c>
      <c r="G54" s="234">
        <v>22576</v>
      </c>
      <c r="H54" s="31">
        <v>5</v>
      </c>
      <c r="I54" s="28"/>
      <c r="J54" s="29">
        <v>5</v>
      </c>
      <c r="K54" s="30" t="s">
        <v>1284</v>
      </c>
      <c r="L54" s="31" t="s">
        <v>1519</v>
      </c>
      <c r="M54" s="32" t="s">
        <v>1519</v>
      </c>
      <c r="N54" s="61" t="s">
        <v>1519</v>
      </c>
      <c r="O54" s="61" t="s">
        <v>1519</v>
      </c>
      <c r="P54" s="33"/>
      <c r="Q54" s="31"/>
    </row>
    <row r="55" spans="1:17" s="20" customFormat="1" ht="24.75" customHeight="1" x14ac:dyDescent="0.2">
      <c r="A55" s="29">
        <v>3</v>
      </c>
      <c r="B55" s="30" t="s">
        <v>1249</v>
      </c>
      <c r="C55" s="31">
        <v>69</v>
      </c>
      <c r="D55" s="32">
        <v>36681</v>
      </c>
      <c r="E55" s="61" t="s">
        <v>976</v>
      </c>
      <c r="F55" s="61" t="s">
        <v>830</v>
      </c>
      <c r="G55" s="234">
        <v>22335</v>
      </c>
      <c r="H55" s="31">
        <v>4</v>
      </c>
      <c r="I55" s="28"/>
      <c r="J55" s="29">
        <v>6</v>
      </c>
      <c r="K55" s="30" t="s">
        <v>1285</v>
      </c>
      <c r="L55" s="31" t="s">
        <v>1519</v>
      </c>
      <c r="M55" s="32" t="s">
        <v>1519</v>
      </c>
      <c r="N55" s="61" t="s">
        <v>1519</v>
      </c>
      <c r="O55" s="61" t="s">
        <v>1519</v>
      </c>
      <c r="P55" s="33"/>
      <c r="Q55" s="31"/>
    </row>
    <row r="56" spans="1:17" s="20" customFormat="1" ht="24.75" customHeight="1" x14ac:dyDescent="0.2">
      <c r="A56" s="29">
        <v>4</v>
      </c>
      <c r="B56" s="30" t="s">
        <v>1250</v>
      </c>
      <c r="C56" s="31">
        <v>47</v>
      </c>
      <c r="D56" s="32">
        <v>36701</v>
      </c>
      <c r="E56" s="61" t="s">
        <v>719</v>
      </c>
      <c r="F56" s="61" t="s">
        <v>718</v>
      </c>
      <c r="G56" s="234">
        <v>22748</v>
      </c>
      <c r="H56" s="31">
        <v>8</v>
      </c>
      <c r="I56" s="28"/>
      <c r="J56" s="29">
        <v>7</v>
      </c>
      <c r="K56" s="30"/>
      <c r="L56" s="31"/>
      <c r="M56" s="32"/>
      <c r="N56" s="61"/>
      <c r="O56" s="61"/>
      <c r="P56" s="33"/>
      <c r="Q56" s="31"/>
    </row>
    <row r="57" spans="1:17" s="20" customFormat="1" ht="24.75" customHeight="1" x14ac:dyDescent="0.2">
      <c r="A57" s="29">
        <v>4</v>
      </c>
      <c r="B57" s="30" t="s">
        <v>1251</v>
      </c>
      <c r="C57" s="31">
        <v>38</v>
      </c>
      <c r="D57" s="32">
        <v>37102</v>
      </c>
      <c r="E57" s="61" t="s">
        <v>968</v>
      </c>
      <c r="F57" s="61" t="s">
        <v>749</v>
      </c>
      <c r="G57" s="234">
        <v>22724</v>
      </c>
      <c r="H57" s="31">
        <v>6</v>
      </c>
      <c r="I57" s="28"/>
      <c r="J57" s="29">
        <v>8</v>
      </c>
      <c r="K57" s="30"/>
      <c r="L57" s="31"/>
      <c r="M57" s="32"/>
      <c r="N57" s="61"/>
      <c r="O57" s="61"/>
      <c r="P57" s="33"/>
      <c r="Q57" s="31"/>
    </row>
    <row r="58" spans="1:17" s="20" customFormat="1" ht="24.75" customHeight="1" x14ac:dyDescent="0.2">
      <c r="A58" s="29">
        <v>5</v>
      </c>
      <c r="B58" s="30" t="s">
        <v>1252</v>
      </c>
      <c r="C58" s="31">
        <v>539</v>
      </c>
      <c r="D58" s="32">
        <v>37278</v>
      </c>
      <c r="E58" s="61" t="s">
        <v>1029</v>
      </c>
      <c r="F58" s="61" t="s">
        <v>1026</v>
      </c>
      <c r="G58" s="234">
        <v>22728</v>
      </c>
      <c r="H58" s="31">
        <v>7</v>
      </c>
      <c r="I58" s="28"/>
      <c r="J58" s="29">
        <v>9</v>
      </c>
      <c r="K58" s="30"/>
      <c r="L58" s="31"/>
      <c r="M58" s="32"/>
      <c r="N58" s="61"/>
      <c r="O58" s="61"/>
      <c r="P58" s="33"/>
      <c r="Q58" s="31"/>
    </row>
    <row r="59" spans="1:17" s="20" customFormat="1" ht="24.75" customHeight="1" x14ac:dyDescent="0.2">
      <c r="A59" s="29">
        <v>5</v>
      </c>
      <c r="B59" s="30" t="s">
        <v>1498</v>
      </c>
      <c r="C59" s="31">
        <v>302</v>
      </c>
      <c r="D59" s="32">
        <v>36526</v>
      </c>
      <c r="E59" s="61" t="s">
        <v>695</v>
      </c>
      <c r="F59" s="61" t="s">
        <v>691</v>
      </c>
      <c r="G59" s="234">
        <v>21976</v>
      </c>
      <c r="H59" s="31">
        <v>1</v>
      </c>
      <c r="I59" s="28"/>
      <c r="J59" s="29">
        <v>10</v>
      </c>
      <c r="K59" s="30" t="s">
        <v>1286</v>
      </c>
      <c r="L59" s="31" t="s">
        <v>1519</v>
      </c>
      <c r="M59" s="32" t="s">
        <v>1519</v>
      </c>
      <c r="N59" s="61" t="s">
        <v>1519</v>
      </c>
      <c r="O59" s="61" t="s">
        <v>1519</v>
      </c>
      <c r="P59" s="33"/>
      <c r="Q59" s="31"/>
    </row>
    <row r="60" spans="1:17" s="20" customFormat="1" ht="24.75" customHeight="1" x14ac:dyDescent="0.2">
      <c r="A60" s="29">
        <v>6</v>
      </c>
      <c r="B60" s="30" t="s">
        <v>1499</v>
      </c>
      <c r="C60" s="31">
        <v>536</v>
      </c>
      <c r="D60" s="32">
        <v>36780</v>
      </c>
      <c r="E60" s="61" t="s">
        <v>1025</v>
      </c>
      <c r="F60" s="61" t="s">
        <v>1026</v>
      </c>
      <c r="G60" s="234">
        <v>24633</v>
      </c>
      <c r="H60" s="31">
        <v>11</v>
      </c>
      <c r="I60" s="28"/>
      <c r="J60" s="29">
        <v>11</v>
      </c>
      <c r="K60" s="30" t="s">
        <v>1287</v>
      </c>
      <c r="L60" s="31" t="s">
        <v>1519</v>
      </c>
      <c r="M60" s="32" t="s">
        <v>1519</v>
      </c>
      <c r="N60" s="61" t="s">
        <v>1519</v>
      </c>
      <c r="O60" s="61" t="s">
        <v>1519</v>
      </c>
      <c r="P60" s="33"/>
      <c r="Q60" s="31"/>
    </row>
    <row r="61" spans="1:17" s="20" customFormat="1" ht="24.75" customHeight="1" x14ac:dyDescent="0.2">
      <c r="A61" s="29">
        <v>6</v>
      </c>
      <c r="B61" s="30" t="s">
        <v>1500</v>
      </c>
      <c r="C61" s="31">
        <v>283</v>
      </c>
      <c r="D61" s="32">
        <v>36561</v>
      </c>
      <c r="E61" s="61" t="s">
        <v>995</v>
      </c>
      <c r="F61" s="61" t="s">
        <v>856</v>
      </c>
      <c r="G61" s="234">
        <v>24311</v>
      </c>
      <c r="H61" s="31">
        <v>10</v>
      </c>
      <c r="I61" s="28"/>
      <c r="J61" s="29">
        <v>12</v>
      </c>
      <c r="K61" s="30" t="s">
        <v>1288</v>
      </c>
      <c r="L61" s="31" t="s">
        <v>1519</v>
      </c>
      <c r="M61" s="32" t="s">
        <v>1519</v>
      </c>
      <c r="N61" s="61" t="s">
        <v>1519</v>
      </c>
      <c r="O61" s="61" t="s">
        <v>1519</v>
      </c>
      <c r="P61" s="33"/>
      <c r="Q61" s="31"/>
    </row>
    <row r="62" spans="1:17" s="20" customFormat="1" ht="24.75" customHeight="1" x14ac:dyDescent="0.2">
      <c r="A62" s="44"/>
      <c r="B62" s="44"/>
      <c r="C62" s="45"/>
      <c r="D62" s="44"/>
      <c r="E62" s="46"/>
      <c r="F62" s="62"/>
      <c r="G62" s="48"/>
      <c r="H62" s="48"/>
      <c r="I62" s="22"/>
      <c r="J62" s="49"/>
      <c r="K62" s="50"/>
      <c r="L62" s="51"/>
      <c r="M62" s="52"/>
      <c r="N62" s="65"/>
      <c r="O62" s="65"/>
      <c r="P62" s="54"/>
      <c r="Q62" s="51"/>
    </row>
    <row r="63" spans="1:17" s="20" customFormat="1" ht="24.75" customHeight="1" x14ac:dyDescent="0.2">
      <c r="A63" s="38" t="s">
        <v>20</v>
      </c>
      <c r="B63" s="38"/>
      <c r="C63" s="38"/>
      <c r="D63" s="38"/>
      <c r="E63" s="63" t="s">
        <v>0</v>
      </c>
      <c r="F63" s="63" t="s">
        <v>1</v>
      </c>
      <c r="G63" s="34"/>
      <c r="H63" s="34"/>
      <c r="I63" s="39" t="s">
        <v>2</v>
      </c>
      <c r="J63" s="39"/>
      <c r="K63" s="39"/>
      <c r="L63" s="39"/>
      <c r="M63" s="36"/>
      <c r="N63" s="66" t="s">
        <v>3</v>
      </c>
      <c r="O63" s="67" t="s">
        <v>3</v>
      </c>
      <c r="P63" s="34" t="s">
        <v>3</v>
      </c>
      <c r="Q63" s="38"/>
    </row>
    <row r="64" spans="1:17" s="20" customFormat="1" ht="24.75" customHeight="1" x14ac:dyDescent="0.2">
      <c r="A64" s="34"/>
      <c r="B64" s="34"/>
      <c r="C64" s="22"/>
      <c r="D64" s="22"/>
      <c r="E64" s="64"/>
      <c r="F64" s="64"/>
      <c r="G64" s="35"/>
      <c r="H64" s="35"/>
      <c r="I64" s="22"/>
      <c r="J64" s="34"/>
      <c r="K64" s="34"/>
      <c r="L64" s="34"/>
      <c r="M64" s="36"/>
      <c r="N64" s="68"/>
      <c r="O64" s="68"/>
      <c r="P64" s="22"/>
      <c r="Q64" s="22"/>
    </row>
    <row r="65" spans="1:18" s="20" customFormat="1" ht="24.75" customHeight="1" x14ac:dyDescent="0.2">
      <c r="A65" s="34"/>
      <c r="B65" s="34"/>
      <c r="C65" s="22"/>
      <c r="D65" s="22"/>
      <c r="E65" s="64"/>
      <c r="F65" s="64"/>
      <c r="G65" s="35"/>
      <c r="H65" s="35"/>
      <c r="I65" s="22"/>
      <c r="J65" s="34"/>
      <c r="K65" s="34"/>
      <c r="L65" s="34"/>
      <c r="M65" s="36"/>
      <c r="N65" s="68"/>
      <c r="O65" s="68"/>
      <c r="P65" s="22"/>
      <c r="Q65" s="22"/>
    </row>
    <row r="66" spans="1:18" ht="24.75" customHeight="1" x14ac:dyDescent="0.2"/>
    <row r="67" spans="1:18" ht="7.5" customHeight="1" x14ac:dyDescent="0.2"/>
    <row r="68" spans="1:18" ht="14.25" customHeight="1" x14ac:dyDescent="0.2">
      <c r="R68" s="40"/>
    </row>
  </sheetData>
  <mergeCells count="18">
    <mergeCell ref="A4:C4"/>
    <mergeCell ref="D4:E4"/>
    <mergeCell ref="O5:P5"/>
    <mergeCell ref="A6:H6"/>
    <mergeCell ref="J6:Q6"/>
    <mergeCell ref="A1:Q1"/>
    <mergeCell ref="A2:Q2"/>
    <mergeCell ref="A3:C3"/>
    <mergeCell ref="D3:E3"/>
    <mergeCell ref="F3:H3"/>
    <mergeCell ref="J3:M3"/>
    <mergeCell ref="O3:Q3"/>
    <mergeCell ref="A34:H34"/>
    <mergeCell ref="J34:Q34"/>
    <mergeCell ref="A48:H48"/>
    <mergeCell ref="J48:Q48"/>
    <mergeCell ref="A20:H20"/>
    <mergeCell ref="J20:Q20"/>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2"/>
  <sheetViews>
    <sheetView view="pageBreakPreview" zoomScale="90" zoomScaleNormal="100" zoomScaleSheetLayoutView="90" workbookViewId="0">
      <selection sqref="A1:O1"/>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3.8554687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2.85546875" style="37" customWidth="1"/>
    <col min="15" max="15" width="8.28515625" style="22" customWidth="1"/>
    <col min="16" max="16" width="5.7109375" style="22" customWidth="1"/>
    <col min="17" max="16384" width="9.140625" style="22"/>
  </cols>
  <sheetData>
    <row r="1" spans="1:15" s="10" customFormat="1" ht="48.75" customHeight="1" x14ac:dyDescent="0.2">
      <c r="A1" s="528" t="s">
        <v>256</v>
      </c>
      <c r="B1" s="528"/>
      <c r="C1" s="528"/>
      <c r="D1" s="528"/>
      <c r="E1" s="528"/>
      <c r="F1" s="528"/>
      <c r="G1" s="528"/>
      <c r="H1" s="528"/>
      <c r="I1" s="528"/>
      <c r="J1" s="528"/>
      <c r="K1" s="528"/>
      <c r="L1" s="528"/>
      <c r="M1" s="528"/>
      <c r="N1" s="528"/>
      <c r="O1" s="528"/>
    </row>
    <row r="2" spans="1:15" s="10" customFormat="1" ht="21" customHeight="1" x14ac:dyDescent="0.2">
      <c r="A2" s="557" t="s">
        <v>668</v>
      </c>
      <c r="B2" s="557"/>
      <c r="C2" s="557"/>
      <c r="D2" s="557"/>
      <c r="E2" s="557"/>
      <c r="F2" s="557"/>
      <c r="G2" s="557"/>
      <c r="H2" s="557"/>
      <c r="I2" s="557"/>
      <c r="J2" s="557"/>
      <c r="K2" s="557"/>
      <c r="L2" s="557"/>
      <c r="M2" s="557"/>
      <c r="N2" s="557"/>
      <c r="O2" s="557"/>
    </row>
    <row r="3" spans="1:15" s="13" customFormat="1" ht="20.25" customHeight="1" x14ac:dyDescent="0.2">
      <c r="A3" s="542" t="s">
        <v>337</v>
      </c>
      <c r="B3" s="542"/>
      <c r="C3" s="542"/>
      <c r="D3" s="543" t="s">
        <v>253</v>
      </c>
      <c r="E3" s="543"/>
      <c r="F3" s="544" t="s">
        <v>59</v>
      </c>
      <c r="G3" s="544"/>
      <c r="H3" s="11" t="s">
        <v>262</v>
      </c>
      <c r="I3" s="546" t="s">
        <v>663</v>
      </c>
      <c r="J3" s="546"/>
      <c r="K3" s="546"/>
      <c r="L3" s="334" t="s">
        <v>263</v>
      </c>
      <c r="M3" s="545" t="s">
        <v>513</v>
      </c>
      <c r="N3" s="545"/>
      <c r="O3" s="545"/>
    </row>
    <row r="4" spans="1:15" s="13" customFormat="1" ht="20.25" customHeight="1" x14ac:dyDescent="0.2">
      <c r="A4" s="540" t="s">
        <v>267</v>
      </c>
      <c r="B4" s="540"/>
      <c r="C4" s="540"/>
      <c r="D4" s="541" t="s">
        <v>659</v>
      </c>
      <c r="E4" s="541"/>
      <c r="F4" s="41"/>
      <c r="G4" s="41"/>
      <c r="H4" s="41"/>
      <c r="I4" s="41"/>
      <c r="J4" s="41"/>
      <c r="K4" s="41"/>
      <c r="L4" s="105" t="s">
        <v>334</v>
      </c>
      <c r="M4" s="274">
        <v>42032</v>
      </c>
      <c r="N4" s="275">
        <v>0.5625</v>
      </c>
      <c r="O4" s="273"/>
    </row>
    <row r="5" spans="1:15" s="10" customFormat="1" ht="6" customHeight="1" x14ac:dyDescent="0.2">
      <c r="A5" s="14"/>
      <c r="B5" s="14"/>
      <c r="C5" s="15"/>
      <c r="D5" s="16"/>
      <c r="E5" s="17"/>
      <c r="F5" s="17"/>
      <c r="G5" s="17"/>
      <c r="H5" s="17"/>
      <c r="I5" s="14"/>
      <c r="J5" s="14"/>
      <c r="K5" s="14"/>
      <c r="L5" s="18"/>
      <c r="M5" s="19"/>
      <c r="N5" s="556"/>
      <c r="O5" s="556"/>
    </row>
    <row r="6" spans="1:15" s="20" customFormat="1" ht="24.95" customHeight="1" x14ac:dyDescent="0.2">
      <c r="A6" s="548" t="s">
        <v>12</v>
      </c>
      <c r="B6" s="549" t="s">
        <v>260</v>
      </c>
      <c r="C6" s="551" t="s">
        <v>285</v>
      </c>
      <c r="D6" s="547" t="s">
        <v>14</v>
      </c>
      <c r="E6" s="547" t="s">
        <v>21</v>
      </c>
      <c r="F6" s="547" t="s">
        <v>15</v>
      </c>
      <c r="G6" s="558" t="s">
        <v>16</v>
      </c>
      <c r="H6" s="74"/>
      <c r="I6" s="548" t="s">
        <v>12</v>
      </c>
      <c r="J6" s="549" t="s">
        <v>260</v>
      </c>
      <c r="K6" s="551" t="s">
        <v>285</v>
      </c>
      <c r="L6" s="547" t="s">
        <v>14</v>
      </c>
      <c r="M6" s="547" t="s">
        <v>21</v>
      </c>
      <c r="N6" s="547" t="s">
        <v>15</v>
      </c>
      <c r="O6" s="558" t="s">
        <v>16</v>
      </c>
    </row>
    <row r="7" spans="1:15" ht="26.25" customHeight="1" x14ac:dyDescent="0.2">
      <c r="A7" s="548"/>
      <c r="B7" s="550"/>
      <c r="C7" s="551"/>
      <c r="D7" s="547"/>
      <c r="E7" s="547"/>
      <c r="F7" s="547"/>
      <c r="G7" s="558"/>
      <c r="H7" s="75"/>
      <c r="I7" s="548"/>
      <c r="J7" s="550"/>
      <c r="K7" s="551"/>
      <c r="L7" s="547"/>
      <c r="M7" s="547"/>
      <c r="N7" s="547"/>
      <c r="O7" s="558"/>
    </row>
    <row r="8" spans="1:15" s="20" customFormat="1" ht="27.75" customHeight="1" x14ac:dyDescent="0.2">
      <c r="A8" s="23">
        <v>1</v>
      </c>
      <c r="B8" s="23">
        <v>302</v>
      </c>
      <c r="C8" s="24">
        <v>36526</v>
      </c>
      <c r="D8" s="227" t="s">
        <v>695</v>
      </c>
      <c r="E8" s="228" t="s">
        <v>691</v>
      </c>
      <c r="F8" s="429">
        <v>21976</v>
      </c>
      <c r="G8" s="27"/>
      <c r="H8" s="76"/>
      <c r="I8" s="23">
        <v>44</v>
      </c>
      <c r="J8" s="23">
        <v>314</v>
      </c>
      <c r="K8" s="24">
        <v>37157</v>
      </c>
      <c r="L8" s="227" t="s">
        <v>1000</v>
      </c>
      <c r="M8" s="228" t="s">
        <v>691</v>
      </c>
      <c r="N8" s="429">
        <v>23279</v>
      </c>
      <c r="O8" s="27"/>
    </row>
    <row r="9" spans="1:15" s="20" customFormat="1" ht="27.75" customHeight="1" x14ac:dyDescent="0.2">
      <c r="A9" s="23">
        <v>2</v>
      </c>
      <c r="B9" s="23">
        <v>122</v>
      </c>
      <c r="C9" s="24">
        <v>36899</v>
      </c>
      <c r="D9" s="227" t="s">
        <v>728</v>
      </c>
      <c r="E9" s="228" t="s">
        <v>727</v>
      </c>
      <c r="F9" s="429">
        <v>22009</v>
      </c>
      <c r="G9" s="27"/>
      <c r="H9" s="28"/>
      <c r="I9" s="23">
        <v>45</v>
      </c>
      <c r="J9" s="23">
        <v>359</v>
      </c>
      <c r="K9" s="24">
        <v>37201</v>
      </c>
      <c r="L9" s="227" t="s">
        <v>701</v>
      </c>
      <c r="M9" s="228" t="s">
        <v>271</v>
      </c>
      <c r="N9" s="429">
        <v>23305</v>
      </c>
      <c r="O9" s="27"/>
    </row>
    <row r="10" spans="1:15" s="20" customFormat="1" ht="27.75" customHeight="1" x14ac:dyDescent="0.2">
      <c r="A10" s="23">
        <v>3</v>
      </c>
      <c r="B10" s="23">
        <v>607</v>
      </c>
      <c r="C10" s="24">
        <v>37563</v>
      </c>
      <c r="D10" s="227" t="s">
        <v>799</v>
      </c>
      <c r="E10" s="228" t="s">
        <v>713</v>
      </c>
      <c r="F10" s="429">
        <v>22011</v>
      </c>
      <c r="G10" s="27"/>
      <c r="H10" s="28"/>
      <c r="I10" s="23">
        <v>46</v>
      </c>
      <c r="J10" s="23">
        <v>31</v>
      </c>
      <c r="K10" s="24">
        <v>36617</v>
      </c>
      <c r="L10" s="227" t="s">
        <v>966</v>
      </c>
      <c r="M10" s="228" t="s">
        <v>749</v>
      </c>
      <c r="N10" s="429">
        <v>23332</v>
      </c>
      <c r="O10" s="27"/>
    </row>
    <row r="11" spans="1:15" s="20" customFormat="1" ht="27.75" customHeight="1" x14ac:dyDescent="0.2">
      <c r="A11" s="23">
        <v>4</v>
      </c>
      <c r="B11" s="23">
        <v>141</v>
      </c>
      <c r="C11" s="24">
        <v>36526</v>
      </c>
      <c r="D11" s="227" t="s">
        <v>979</v>
      </c>
      <c r="E11" s="228" t="s">
        <v>732</v>
      </c>
      <c r="F11" s="429">
        <v>22233</v>
      </c>
      <c r="G11" s="27"/>
      <c r="H11" s="28"/>
      <c r="I11" s="23">
        <v>47</v>
      </c>
      <c r="J11" s="23">
        <v>365</v>
      </c>
      <c r="K11" s="24">
        <v>36892</v>
      </c>
      <c r="L11" s="227" t="s">
        <v>1002</v>
      </c>
      <c r="M11" s="228" t="s">
        <v>271</v>
      </c>
      <c r="N11" s="429">
        <v>23380</v>
      </c>
      <c r="O11" s="27"/>
    </row>
    <row r="12" spans="1:15" s="20" customFormat="1" ht="27.75" customHeight="1" x14ac:dyDescent="0.2">
      <c r="A12" s="23">
        <v>5</v>
      </c>
      <c r="B12" s="23">
        <v>533</v>
      </c>
      <c r="C12" s="24">
        <v>36753</v>
      </c>
      <c r="D12" s="227" t="s">
        <v>1024</v>
      </c>
      <c r="E12" s="228" t="s">
        <v>902</v>
      </c>
      <c r="F12" s="429">
        <v>22276</v>
      </c>
      <c r="G12" s="27"/>
      <c r="H12" s="28"/>
      <c r="I12" s="23">
        <v>48</v>
      </c>
      <c r="J12" s="23">
        <v>429</v>
      </c>
      <c r="K12" s="24">
        <v>37050</v>
      </c>
      <c r="L12" s="227" t="s">
        <v>1007</v>
      </c>
      <c r="M12" s="228" t="s">
        <v>888</v>
      </c>
      <c r="N12" s="429">
        <v>23394</v>
      </c>
      <c r="O12" s="27"/>
    </row>
    <row r="13" spans="1:15" s="20" customFormat="1" ht="27.75" customHeight="1" x14ac:dyDescent="0.2">
      <c r="A13" s="23">
        <v>6</v>
      </c>
      <c r="B13" s="23">
        <v>256</v>
      </c>
      <c r="C13" s="24">
        <v>37023</v>
      </c>
      <c r="D13" s="227" t="s">
        <v>736</v>
      </c>
      <c r="E13" s="228" t="s">
        <v>737</v>
      </c>
      <c r="F13" s="429">
        <v>22292</v>
      </c>
      <c r="G13" s="27"/>
      <c r="H13" s="28"/>
      <c r="I13" s="23">
        <v>49</v>
      </c>
      <c r="J13" s="23">
        <v>24</v>
      </c>
      <c r="K13" s="24">
        <v>37330</v>
      </c>
      <c r="L13" s="227" t="s">
        <v>964</v>
      </c>
      <c r="M13" s="228" t="s">
        <v>747</v>
      </c>
      <c r="N13" s="429">
        <v>23419</v>
      </c>
      <c r="O13" s="27"/>
    </row>
    <row r="14" spans="1:15" s="20" customFormat="1" ht="27.75" customHeight="1" x14ac:dyDescent="0.2">
      <c r="A14" s="23">
        <v>7</v>
      </c>
      <c r="B14" s="23">
        <v>471</v>
      </c>
      <c r="C14" s="24">
        <v>36718</v>
      </c>
      <c r="D14" s="227" t="s">
        <v>1017</v>
      </c>
      <c r="E14" s="228" t="s">
        <v>1012</v>
      </c>
      <c r="F14" s="429">
        <v>22300</v>
      </c>
      <c r="G14" s="27"/>
      <c r="H14" s="28"/>
      <c r="I14" s="23">
        <v>50</v>
      </c>
      <c r="J14" s="23">
        <v>90</v>
      </c>
      <c r="K14" s="24">
        <v>36588</v>
      </c>
      <c r="L14" s="227" t="s">
        <v>752</v>
      </c>
      <c r="M14" s="228" t="s">
        <v>751</v>
      </c>
      <c r="N14" s="429">
        <v>23440</v>
      </c>
      <c r="O14" s="27"/>
    </row>
    <row r="15" spans="1:15" s="20" customFormat="1" ht="27.75" customHeight="1" x14ac:dyDescent="0.2">
      <c r="A15" s="23">
        <v>8</v>
      </c>
      <c r="B15" s="23">
        <v>69</v>
      </c>
      <c r="C15" s="24">
        <v>36681</v>
      </c>
      <c r="D15" s="227" t="s">
        <v>976</v>
      </c>
      <c r="E15" s="228" t="s">
        <v>830</v>
      </c>
      <c r="F15" s="429">
        <v>22335</v>
      </c>
      <c r="G15" s="27"/>
      <c r="H15" s="28"/>
      <c r="I15" s="23">
        <v>51</v>
      </c>
      <c r="J15" s="23">
        <v>476</v>
      </c>
      <c r="K15" s="24">
        <v>37203</v>
      </c>
      <c r="L15" s="227" t="s">
        <v>1018</v>
      </c>
      <c r="M15" s="228" t="s">
        <v>783</v>
      </c>
      <c r="N15" s="429">
        <v>23450</v>
      </c>
      <c r="O15" s="27"/>
    </row>
    <row r="16" spans="1:15" s="20" customFormat="1" ht="27.75" customHeight="1" x14ac:dyDescent="0.2">
      <c r="A16" s="23">
        <v>9</v>
      </c>
      <c r="B16" s="23">
        <v>21</v>
      </c>
      <c r="C16" s="24">
        <v>37270</v>
      </c>
      <c r="D16" s="227" t="s">
        <v>963</v>
      </c>
      <c r="E16" s="228" t="s">
        <v>747</v>
      </c>
      <c r="F16" s="429">
        <v>22370</v>
      </c>
      <c r="G16" s="27"/>
      <c r="H16" s="28"/>
      <c r="I16" s="23">
        <v>52</v>
      </c>
      <c r="J16" s="23">
        <v>22</v>
      </c>
      <c r="K16" s="24">
        <v>37354</v>
      </c>
      <c r="L16" s="227" t="s">
        <v>746</v>
      </c>
      <c r="M16" s="228" t="s">
        <v>747</v>
      </c>
      <c r="N16" s="429">
        <v>23451</v>
      </c>
      <c r="O16" s="27"/>
    </row>
    <row r="17" spans="1:15" s="20" customFormat="1" ht="27.75" customHeight="1" x14ac:dyDescent="0.2">
      <c r="A17" s="23">
        <v>10</v>
      </c>
      <c r="B17" s="23">
        <v>308</v>
      </c>
      <c r="C17" s="24">
        <v>36893</v>
      </c>
      <c r="D17" s="227" t="s">
        <v>999</v>
      </c>
      <c r="E17" s="228" t="s">
        <v>691</v>
      </c>
      <c r="F17" s="429">
        <v>22420</v>
      </c>
      <c r="G17" s="27"/>
      <c r="H17" s="28"/>
      <c r="I17" s="23">
        <v>53</v>
      </c>
      <c r="J17" s="23">
        <v>553</v>
      </c>
      <c r="K17" s="24">
        <v>36536</v>
      </c>
      <c r="L17" s="227" t="s">
        <v>1032</v>
      </c>
      <c r="M17" s="228" t="s">
        <v>1026</v>
      </c>
      <c r="N17" s="429">
        <v>23452</v>
      </c>
      <c r="O17" s="27"/>
    </row>
    <row r="18" spans="1:15" s="20" customFormat="1" ht="27.75" customHeight="1" x14ac:dyDescent="0.2">
      <c r="A18" s="23">
        <v>11</v>
      </c>
      <c r="B18" s="23">
        <v>214</v>
      </c>
      <c r="C18" s="24">
        <v>36780</v>
      </c>
      <c r="D18" s="227" t="s">
        <v>734</v>
      </c>
      <c r="E18" s="228" t="s">
        <v>735</v>
      </c>
      <c r="F18" s="429">
        <v>22441</v>
      </c>
      <c r="G18" s="27"/>
      <c r="H18" s="28"/>
      <c r="I18" s="23">
        <v>54</v>
      </c>
      <c r="J18" s="23">
        <v>194</v>
      </c>
      <c r="K18" s="24">
        <v>37288</v>
      </c>
      <c r="L18" s="227" t="s">
        <v>986</v>
      </c>
      <c r="M18" s="228" t="s">
        <v>846</v>
      </c>
      <c r="N18" s="429">
        <v>23453</v>
      </c>
      <c r="O18" s="27"/>
    </row>
    <row r="19" spans="1:15" s="20" customFormat="1" ht="27.75" customHeight="1" x14ac:dyDescent="0.2">
      <c r="A19" s="23">
        <v>12</v>
      </c>
      <c r="B19" s="23">
        <v>602</v>
      </c>
      <c r="C19" s="24">
        <v>36741</v>
      </c>
      <c r="D19" s="227" t="s">
        <v>710</v>
      </c>
      <c r="E19" s="228" t="s">
        <v>711</v>
      </c>
      <c r="F19" s="429">
        <v>22576</v>
      </c>
      <c r="G19" s="27"/>
      <c r="H19" s="28"/>
      <c r="I19" s="23">
        <v>55</v>
      </c>
      <c r="J19" s="23">
        <v>550</v>
      </c>
      <c r="K19" s="24">
        <v>37168</v>
      </c>
      <c r="L19" s="227" t="s">
        <v>1031</v>
      </c>
      <c r="M19" s="228" t="s">
        <v>1026</v>
      </c>
      <c r="N19" s="429">
        <v>23469</v>
      </c>
      <c r="O19" s="27"/>
    </row>
    <row r="20" spans="1:15" s="20" customFormat="1" ht="27.75" customHeight="1" x14ac:dyDescent="0.2">
      <c r="A20" s="23">
        <v>13</v>
      </c>
      <c r="B20" s="23">
        <v>289</v>
      </c>
      <c r="C20" s="24">
        <v>36623</v>
      </c>
      <c r="D20" s="227" t="s">
        <v>765</v>
      </c>
      <c r="E20" s="228" t="s">
        <v>691</v>
      </c>
      <c r="F20" s="429">
        <v>22582</v>
      </c>
      <c r="G20" s="27"/>
      <c r="H20" s="28"/>
      <c r="I20" s="23">
        <v>56</v>
      </c>
      <c r="J20" s="23">
        <v>300</v>
      </c>
      <c r="K20" s="24">
        <v>37087</v>
      </c>
      <c r="L20" s="227" t="s">
        <v>998</v>
      </c>
      <c r="M20" s="228" t="s">
        <v>691</v>
      </c>
      <c r="N20" s="429">
        <v>23495</v>
      </c>
      <c r="O20" s="27"/>
    </row>
    <row r="21" spans="1:15" s="20" customFormat="1" ht="27.75" customHeight="1" x14ac:dyDescent="0.2">
      <c r="A21" s="23">
        <v>14</v>
      </c>
      <c r="B21" s="23">
        <v>120</v>
      </c>
      <c r="C21" s="24">
        <v>36557</v>
      </c>
      <c r="D21" s="227" t="s">
        <v>726</v>
      </c>
      <c r="E21" s="228" t="s">
        <v>727</v>
      </c>
      <c r="F21" s="429">
        <v>22653</v>
      </c>
      <c r="G21" s="27"/>
      <c r="H21" s="28"/>
      <c r="I21" s="23">
        <v>57</v>
      </c>
      <c r="J21" s="23">
        <v>229</v>
      </c>
      <c r="K21" s="24">
        <v>36604</v>
      </c>
      <c r="L21" s="227" t="s">
        <v>989</v>
      </c>
      <c r="M21" s="228" t="s">
        <v>761</v>
      </c>
      <c r="N21" s="429">
        <v>23505</v>
      </c>
      <c r="O21" s="27"/>
    </row>
    <row r="22" spans="1:15" s="20" customFormat="1" ht="27.75" customHeight="1" thickBot="1" x14ac:dyDescent="0.25">
      <c r="A22" s="344">
        <v>15</v>
      </c>
      <c r="B22" s="344">
        <v>538</v>
      </c>
      <c r="C22" s="345">
        <v>36792</v>
      </c>
      <c r="D22" s="417" t="s">
        <v>1028</v>
      </c>
      <c r="E22" s="418" t="s">
        <v>1026</v>
      </c>
      <c r="F22" s="431">
        <v>22714</v>
      </c>
      <c r="G22" s="349"/>
      <c r="H22" s="28"/>
      <c r="I22" s="23">
        <v>58</v>
      </c>
      <c r="J22" s="23">
        <v>129</v>
      </c>
      <c r="K22" s="24">
        <v>37144</v>
      </c>
      <c r="L22" s="227" t="s">
        <v>730</v>
      </c>
      <c r="M22" s="228" t="s">
        <v>727</v>
      </c>
      <c r="N22" s="429">
        <v>23530</v>
      </c>
      <c r="O22" s="27"/>
    </row>
    <row r="23" spans="1:15" s="20" customFormat="1" ht="27.75" customHeight="1" x14ac:dyDescent="0.2">
      <c r="A23" s="338">
        <v>16</v>
      </c>
      <c r="B23" s="338">
        <v>38</v>
      </c>
      <c r="C23" s="339">
        <v>37102</v>
      </c>
      <c r="D23" s="427" t="s">
        <v>968</v>
      </c>
      <c r="E23" s="428" t="s">
        <v>749</v>
      </c>
      <c r="F23" s="430">
        <v>22724</v>
      </c>
      <c r="G23" s="343"/>
      <c r="H23" s="28"/>
      <c r="I23" s="23">
        <v>59</v>
      </c>
      <c r="J23" s="23">
        <v>508</v>
      </c>
      <c r="K23" s="24">
        <v>37749</v>
      </c>
      <c r="L23" s="227" t="s">
        <v>788</v>
      </c>
      <c r="M23" s="228" t="s">
        <v>786</v>
      </c>
      <c r="N23" s="429">
        <v>23533</v>
      </c>
      <c r="O23" s="27"/>
    </row>
    <row r="24" spans="1:15" s="20" customFormat="1" ht="27.75" customHeight="1" x14ac:dyDescent="0.2">
      <c r="A24" s="23">
        <v>17</v>
      </c>
      <c r="B24" s="23">
        <v>539</v>
      </c>
      <c r="C24" s="24">
        <v>37278</v>
      </c>
      <c r="D24" s="227" t="s">
        <v>1029</v>
      </c>
      <c r="E24" s="228" t="s">
        <v>1026</v>
      </c>
      <c r="F24" s="429">
        <v>22728</v>
      </c>
      <c r="G24" s="27"/>
      <c r="H24" s="28"/>
      <c r="I24" s="23">
        <v>59</v>
      </c>
      <c r="J24" s="23">
        <v>285</v>
      </c>
      <c r="K24" s="24">
        <v>37450</v>
      </c>
      <c r="L24" s="227" t="s">
        <v>742</v>
      </c>
      <c r="M24" s="228" t="s">
        <v>691</v>
      </c>
      <c r="N24" s="429">
        <v>23533</v>
      </c>
      <c r="O24" s="27"/>
    </row>
    <row r="25" spans="1:15" s="20" customFormat="1" ht="27.75" customHeight="1" x14ac:dyDescent="0.2">
      <c r="A25" s="23">
        <v>18</v>
      </c>
      <c r="B25" s="23">
        <v>481</v>
      </c>
      <c r="C25" s="24">
        <v>36832</v>
      </c>
      <c r="D25" s="227" t="s">
        <v>707</v>
      </c>
      <c r="E25" s="228" t="s">
        <v>708</v>
      </c>
      <c r="F25" s="429">
        <v>22731</v>
      </c>
      <c r="G25" s="27"/>
      <c r="H25" s="28"/>
      <c r="I25" s="23">
        <v>61</v>
      </c>
      <c r="J25" s="23">
        <v>96</v>
      </c>
      <c r="K25" s="24">
        <v>36960</v>
      </c>
      <c r="L25" s="227" t="s">
        <v>978</v>
      </c>
      <c r="M25" s="228" t="s">
        <v>723</v>
      </c>
      <c r="N25" s="429">
        <v>23537</v>
      </c>
      <c r="O25" s="27"/>
    </row>
    <row r="26" spans="1:15" s="20" customFormat="1" ht="27.75" customHeight="1" x14ac:dyDescent="0.2">
      <c r="A26" s="23">
        <v>19</v>
      </c>
      <c r="B26" s="23">
        <v>464</v>
      </c>
      <c r="C26" s="24">
        <v>36626</v>
      </c>
      <c r="D26" s="227" t="s">
        <v>1011</v>
      </c>
      <c r="E26" s="228" t="s">
        <v>1012</v>
      </c>
      <c r="F26" s="429">
        <v>22743</v>
      </c>
      <c r="G26" s="27"/>
      <c r="H26" s="28"/>
      <c r="I26" s="23">
        <v>62</v>
      </c>
      <c r="J26" s="23">
        <v>738</v>
      </c>
      <c r="K26" s="24">
        <v>36680</v>
      </c>
      <c r="L26" s="227" t="s">
        <v>1043</v>
      </c>
      <c r="M26" s="228" t="s">
        <v>929</v>
      </c>
      <c r="N26" s="429">
        <v>23602</v>
      </c>
      <c r="O26" s="27"/>
    </row>
    <row r="27" spans="1:15" s="20" customFormat="1" ht="27.75" customHeight="1" x14ac:dyDescent="0.2">
      <c r="A27" s="23">
        <v>20</v>
      </c>
      <c r="B27" s="23">
        <v>47</v>
      </c>
      <c r="C27" s="24">
        <v>36701</v>
      </c>
      <c r="D27" s="227" t="s">
        <v>719</v>
      </c>
      <c r="E27" s="228" t="s">
        <v>718</v>
      </c>
      <c r="F27" s="429">
        <v>22748</v>
      </c>
      <c r="G27" s="27"/>
      <c r="H27" s="28"/>
      <c r="I27" s="23">
        <v>63</v>
      </c>
      <c r="J27" s="23">
        <v>729</v>
      </c>
      <c r="K27" s="24">
        <v>36612</v>
      </c>
      <c r="L27" s="227" t="s">
        <v>808</v>
      </c>
      <c r="M27" s="228" t="s">
        <v>809</v>
      </c>
      <c r="N27" s="429">
        <v>23604</v>
      </c>
      <c r="O27" s="27"/>
    </row>
    <row r="28" spans="1:15" s="20" customFormat="1" ht="27.75" customHeight="1" x14ac:dyDescent="0.2">
      <c r="A28" s="23">
        <v>21</v>
      </c>
      <c r="B28" s="23">
        <v>49</v>
      </c>
      <c r="C28" s="24">
        <v>36699</v>
      </c>
      <c r="D28" s="227" t="s">
        <v>720</v>
      </c>
      <c r="E28" s="228" t="s">
        <v>718</v>
      </c>
      <c r="F28" s="429">
        <v>22804</v>
      </c>
      <c r="G28" s="27"/>
      <c r="H28" s="28"/>
      <c r="I28" s="23">
        <v>64</v>
      </c>
      <c r="J28" s="23">
        <v>554</v>
      </c>
      <c r="K28" s="24">
        <v>37291</v>
      </c>
      <c r="L28" s="227" t="s">
        <v>1033</v>
      </c>
      <c r="M28" s="228" t="s">
        <v>1026</v>
      </c>
      <c r="N28" s="429">
        <v>23617</v>
      </c>
      <c r="O28" s="27"/>
    </row>
    <row r="29" spans="1:15" s="20" customFormat="1" ht="27.75" customHeight="1" x14ac:dyDescent="0.2">
      <c r="A29" s="23">
        <v>22</v>
      </c>
      <c r="B29" s="23">
        <v>254</v>
      </c>
      <c r="C29" s="24">
        <v>37464</v>
      </c>
      <c r="D29" s="227" t="s">
        <v>994</v>
      </c>
      <c r="E29" s="228" t="s">
        <v>737</v>
      </c>
      <c r="F29" s="429">
        <v>22838</v>
      </c>
      <c r="G29" s="27"/>
      <c r="H29" s="28"/>
      <c r="I29" s="23">
        <v>65</v>
      </c>
      <c r="J29" s="23">
        <v>166</v>
      </c>
      <c r="K29" s="24">
        <v>36914</v>
      </c>
      <c r="L29" s="227" t="s">
        <v>755</v>
      </c>
      <c r="M29" s="228" t="s">
        <v>732</v>
      </c>
      <c r="N29" s="429">
        <v>23633</v>
      </c>
      <c r="O29" s="27"/>
    </row>
    <row r="30" spans="1:15" s="20" customFormat="1" ht="27.75" customHeight="1" x14ac:dyDescent="0.2">
      <c r="A30" s="23">
        <v>23</v>
      </c>
      <c r="B30" s="23">
        <v>537</v>
      </c>
      <c r="C30" s="24">
        <v>36655</v>
      </c>
      <c r="D30" s="227" t="s">
        <v>1027</v>
      </c>
      <c r="E30" s="228" t="s">
        <v>1026</v>
      </c>
      <c r="F30" s="429">
        <v>22932</v>
      </c>
      <c r="G30" s="27"/>
      <c r="H30" s="28"/>
      <c r="I30" s="23">
        <v>66</v>
      </c>
      <c r="J30" s="23">
        <v>546</v>
      </c>
      <c r="K30" s="24">
        <v>36766</v>
      </c>
      <c r="L30" s="227" t="s">
        <v>1030</v>
      </c>
      <c r="M30" s="228" t="s">
        <v>1026</v>
      </c>
      <c r="N30" s="429">
        <v>23641</v>
      </c>
      <c r="O30" s="27"/>
    </row>
    <row r="31" spans="1:15" s="20" customFormat="1" ht="27.75" customHeight="1" x14ac:dyDescent="0.2">
      <c r="A31" s="23">
        <v>24</v>
      </c>
      <c r="B31" s="23">
        <v>13</v>
      </c>
      <c r="C31" s="24">
        <v>36951</v>
      </c>
      <c r="D31" s="227" t="s">
        <v>744</v>
      </c>
      <c r="E31" s="228" t="s">
        <v>745</v>
      </c>
      <c r="F31" s="429">
        <v>22933</v>
      </c>
      <c r="G31" s="27"/>
      <c r="H31" s="28"/>
      <c r="I31" s="23">
        <v>67</v>
      </c>
      <c r="J31" s="23">
        <v>26</v>
      </c>
      <c r="K31" s="24">
        <v>37622</v>
      </c>
      <c r="L31" s="227" t="s">
        <v>965</v>
      </c>
      <c r="M31" s="228" t="s">
        <v>747</v>
      </c>
      <c r="N31" s="429">
        <v>23675</v>
      </c>
      <c r="O31" s="27"/>
    </row>
    <row r="32" spans="1:15" s="20" customFormat="1" ht="27.75" customHeight="1" x14ac:dyDescent="0.2">
      <c r="A32" s="23">
        <v>25</v>
      </c>
      <c r="B32" s="23">
        <v>646</v>
      </c>
      <c r="C32" s="24">
        <v>36670</v>
      </c>
      <c r="D32" s="227" t="s">
        <v>1040</v>
      </c>
      <c r="E32" s="228" t="s">
        <v>911</v>
      </c>
      <c r="F32" s="429">
        <v>22936</v>
      </c>
      <c r="G32" s="27"/>
      <c r="H32" s="28"/>
      <c r="I32" s="23">
        <v>68</v>
      </c>
      <c r="J32" s="23">
        <v>466</v>
      </c>
      <c r="K32" s="24">
        <v>37546</v>
      </c>
      <c r="L32" s="227" t="s">
        <v>1013</v>
      </c>
      <c r="M32" s="228" t="s">
        <v>1012</v>
      </c>
      <c r="N32" s="429">
        <v>23682</v>
      </c>
      <c r="O32" s="27"/>
    </row>
    <row r="33" spans="1:15" s="20" customFormat="1" ht="27.75" customHeight="1" x14ac:dyDescent="0.2">
      <c r="A33" s="23">
        <v>26</v>
      </c>
      <c r="B33" s="23">
        <v>480</v>
      </c>
      <c r="C33" s="24">
        <v>37152</v>
      </c>
      <c r="D33" s="227" t="s">
        <v>1020</v>
      </c>
      <c r="E33" s="228" t="s">
        <v>783</v>
      </c>
      <c r="F33" s="429">
        <v>22967</v>
      </c>
      <c r="G33" s="27"/>
      <c r="H33" s="28"/>
      <c r="I33" s="23">
        <v>69</v>
      </c>
      <c r="J33" s="23">
        <v>286</v>
      </c>
      <c r="K33" s="24">
        <v>37260</v>
      </c>
      <c r="L33" s="227" t="s">
        <v>743</v>
      </c>
      <c r="M33" s="228" t="s">
        <v>691</v>
      </c>
      <c r="N33" s="429">
        <v>23696</v>
      </c>
      <c r="O33" s="27"/>
    </row>
    <row r="34" spans="1:15" s="20" customFormat="1" ht="27.75" customHeight="1" x14ac:dyDescent="0.2">
      <c r="A34" s="23">
        <v>27</v>
      </c>
      <c r="B34" s="23">
        <v>244</v>
      </c>
      <c r="C34" s="24">
        <v>36610</v>
      </c>
      <c r="D34" s="227" t="s">
        <v>991</v>
      </c>
      <c r="E34" s="228" t="s">
        <v>763</v>
      </c>
      <c r="F34" s="429">
        <v>22980</v>
      </c>
      <c r="G34" s="27"/>
      <c r="H34" s="28"/>
      <c r="I34" s="23">
        <v>70</v>
      </c>
      <c r="J34" s="23">
        <v>325</v>
      </c>
      <c r="K34" s="24">
        <v>37355</v>
      </c>
      <c r="L34" s="227" t="s">
        <v>769</v>
      </c>
      <c r="M34" s="228" t="s">
        <v>271</v>
      </c>
      <c r="N34" s="429">
        <v>23703</v>
      </c>
      <c r="O34" s="27"/>
    </row>
    <row r="35" spans="1:15" s="20" customFormat="1" ht="27.75" customHeight="1" x14ac:dyDescent="0.2">
      <c r="A35" s="23">
        <v>28</v>
      </c>
      <c r="B35" s="23">
        <v>484</v>
      </c>
      <c r="C35" s="24">
        <v>37291</v>
      </c>
      <c r="D35" s="227" t="s">
        <v>709</v>
      </c>
      <c r="E35" s="228" t="s">
        <v>708</v>
      </c>
      <c r="F35" s="429">
        <v>22992</v>
      </c>
      <c r="G35" s="27"/>
      <c r="H35" s="28"/>
      <c r="I35" s="23">
        <v>71</v>
      </c>
      <c r="J35" s="23">
        <v>474</v>
      </c>
      <c r="K35" s="24">
        <v>36588</v>
      </c>
      <c r="L35" s="227" t="s">
        <v>781</v>
      </c>
      <c r="M35" s="228" t="s">
        <v>706</v>
      </c>
      <c r="N35" s="429">
        <v>23713</v>
      </c>
      <c r="O35" s="27"/>
    </row>
    <row r="36" spans="1:15" s="20" customFormat="1" ht="27.75" customHeight="1" x14ac:dyDescent="0.2">
      <c r="A36" s="23">
        <v>29</v>
      </c>
      <c r="B36" s="23">
        <v>306</v>
      </c>
      <c r="C36" s="24">
        <v>36787</v>
      </c>
      <c r="D36" s="227" t="s">
        <v>696</v>
      </c>
      <c r="E36" s="228" t="s">
        <v>691</v>
      </c>
      <c r="F36" s="429">
        <v>23036</v>
      </c>
      <c r="G36" s="27"/>
      <c r="H36" s="28"/>
      <c r="I36" s="23">
        <v>72</v>
      </c>
      <c r="J36" s="23">
        <v>246</v>
      </c>
      <c r="K36" s="24">
        <v>36759</v>
      </c>
      <c r="L36" s="227" t="s">
        <v>764</v>
      </c>
      <c r="M36" s="228" t="s">
        <v>763</v>
      </c>
      <c r="N36" s="429">
        <v>23728</v>
      </c>
      <c r="O36" s="27"/>
    </row>
    <row r="37" spans="1:15" s="20" customFormat="1" ht="27.75" customHeight="1" x14ac:dyDescent="0.2">
      <c r="A37" s="23">
        <v>30</v>
      </c>
      <c r="B37" s="23">
        <v>172</v>
      </c>
      <c r="C37" s="24">
        <v>36914</v>
      </c>
      <c r="D37" s="227" t="s">
        <v>731</v>
      </c>
      <c r="E37" s="228" t="s">
        <v>732</v>
      </c>
      <c r="F37" s="429">
        <v>23039</v>
      </c>
      <c r="G37" s="27"/>
      <c r="H37" s="28"/>
      <c r="I37" s="23">
        <v>73</v>
      </c>
      <c r="J37" s="23">
        <v>478</v>
      </c>
      <c r="K37" s="24">
        <v>36970</v>
      </c>
      <c r="L37" s="227" t="s">
        <v>784</v>
      </c>
      <c r="M37" s="228" t="s">
        <v>783</v>
      </c>
      <c r="N37" s="429">
        <v>23732</v>
      </c>
      <c r="O37" s="27"/>
    </row>
    <row r="38" spans="1:15" s="20" customFormat="1" ht="27.75" customHeight="1" x14ac:dyDescent="0.2">
      <c r="A38" s="23">
        <v>31</v>
      </c>
      <c r="B38" s="23">
        <v>290</v>
      </c>
      <c r="C38" s="24">
        <v>37272</v>
      </c>
      <c r="D38" s="227" t="s">
        <v>690</v>
      </c>
      <c r="E38" s="228" t="s">
        <v>691</v>
      </c>
      <c r="F38" s="429">
        <v>23043</v>
      </c>
      <c r="G38" s="27"/>
      <c r="H38" s="28"/>
      <c r="I38" s="23">
        <v>74</v>
      </c>
      <c r="J38" s="23">
        <v>472</v>
      </c>
      <c r="K38" s="24">
        <v>36680</v>
      </c>
      <c r="L38" s="227" t="s">
        <v>780</v>
      </c>
      <c r="M38" s="228" t="s">
        <v>706</v>
      </c>
      <c r="N38" s="429">
        <v>23749</v>
      </c>
      <c r="O38" s="27"/>
    </row>
    <row r="39" spans="1:15" s="20" customFormat="1" ht="27.75" customHeight="1" x14ac:dyDescent="0.2">
      <c r="A39" s="23">
        <v>32</v>
      </c>
      <c r="B39" s="23">
        <v>247</v>
      </c>
      <c r="C39" s="24">
        <v>36999</v>
      </c>
      <c r="D39" s="227" t="s">
        <v>992</v>
      </c>
      <c r="E39" s="228" t="s">
        <v>763</v>
      </c>
      <c r="F39" s="429">
        <v>23052</v>
      </c>
      <c r="G39" s="27"/>
      <c r="H39" s="28"/>
      <c r="I39" s="23">
        <v>75</v>
      </c>
      <c r="J39" s="23">
        <v>666</v>
      </c>
      <c r="K39" s="24">
        <v>36566</v>
      </c>
      <c r="L39" s="227" t="s">
        <v>1041</v>
      </c>
      <c r="M39" s="228" t="s">
        <v>805</v>
      </c>
      <c r="N39" s="429">
        <v>23770</v>
      </c>
      <c r="O39" s="27"/>
    </row>
    <row r="40" spans="1:15" s="20" customFormat="1" ht="27.75" customHeight="1" x14ac:dyDescent="0.2">
      <c r="A40" s="23">
        <v>33</v>
      </c>
      <c r="B40" s="23">
        <v>408</v>
      </c>
      <c r="C40" s="24">
        <v>36932</v>
      </c>
      <c r="D40" s="227" t="s">
        <v>775</v>
      </c>
      <c r="E40" s="228" t="s">
        <v>271</v>
      </c>
      <c r="F40" s="429">
        <v>23101</v>
      </c>
      <c r="G40" s="27"/>
      <c r="H40" s="28"/>
      <c r="I40" s="23">
        <v>76</v>
      </c>
      <c r="J40" s="23">
        <v>164</v>
      </c>
      <c r="K40" s="24">
        <v>36850</v>
      </c>
      <c r="L40" s="227" t="s">
        <v>982</v>
      </c>
      <c r="M40" s="228" t="s">
        <v>732</v>
      </c>
      <c r="N40" s="429">
        <v>23784</v>
      </c>
      <c r="O40" s="27"/>
    </row>
    <row r="41" spans="1:15" s="20" customFormat="1" ht="27.75" customHeight="1" x14ac:dyDescent="0.2">
      <c r="A41" s="23">
        <v>34</v>
      </c>
      <c r="B41" s="23">
        <v>153</v>
      </c>
      <c r="C41" s="24">
        <v>36910</v>
      </c>
      <c r="D41" s="227" t="s">
        <v>980</v>
      </c>
      <c r="E41" s="228" t="s">
        <v>732</v>
      </c>
      <c r="F41" s="429">
        <v>23102</v>
      </c>
      <c r="G41" s="27"/>
      <c r="H41" s="28"/>
      <c r="I41" s="23">
        <v>77</v>
      </c>
      <c r="J41" s="23">
        <v>218</v>
      </c>
      <c r="K41" s="24">
        <v>36623</v>
      </c>
      <c r="L41" s="227" t="s">
        <v>760</v>
      </c>
      <c r="M41" s="228" t="s">
        <v>761</v>
      </c>
      <c r="N41" s="429">
        <v>23808</v>
      </c>
      <c r="O41" s="27"/>
    </row>
    <row r="42" spans="1:15" s="20" customFormat="1" ht="27.75" customHeight="1" x14ac:dyDescent="0.2">
      <c r="A42" s="23">
        <v>35</v>
      </c>
      <c r="B42" s="23">
        <v>251</v>
      </c>
      <c r="C42" s="24">
        <v>37036</v>
      </c>
      <c r="D42" s="227" t="s">
        <v>993</v>
      </c>
      <c r="E42" s="228" t="s">
        <v>737</v>
      </c>
      <c r="F42" s="429">
        <v>23144</v>
      </c>
      <c r="G42" s="27"/>
      <c r="H42" s="28"/>
      <c r="I42" s="23">
        <v>78</v>
      </c>
      <c r="J42" s="23">
        <v>342</v>
      </c>
      <c r="K42" s="24">
        <v>36932</v>
      </c>
      <c r="L42" s="227" t="s">
        <v>1001</v>
      </c>
      <c r="M42" s="228" t="s">
        <v>271</v>
      </c>
      <c r="N42" s="429">
        <v>23811</v>
      </c>
      <c r="O42" s="27"/>
    </row>
    <row r="43" spans="1:15" s="20" customFormat="1" ht="27.75" customHeight="1" x14ac:dyDescent="0.2">
      <c r="A43" s="23">
        <v>36</v>
      </c>
      <c r="B43" s="23">
        <v>473</v>
      </c>
      <c r="C43" s="24">
        <v>36706</v>
      </c>
      <c r="D43" s="227" t="s">
        <v>705</v>
      </c>
      <c r="E43" s="228" t="s">
        <v>706</v>
      </c>
      <c r="F43" s="429">
        <v>23163</v>
      </c>
      <c r="G43" s="27"/>
      <c r="H43" s="28"/>
      <c r="I43" s="23">
        <v>79</v>
      </c>
      <c r="J43" s="23">
        <v>448</v>
      </c>
      <c r="K43" s="24">
        <v>36892</v>
      </c>
      <c r="L43" s="227" t="s">
        <v>1009</v>
      </c>
      <c r="M43" s="228" t="s">
        <v>778</v>
      </c>
      <c r="N43" s="429">
        <v>23859</v>
      </c>
      <c r="O43" s="27"/>
    </row>
    <row r="44" spans="1:15" s="20" customFormat="1" ht="27.75" customHeight="1" x14ac:dyDescent="0.2">
      <c r="A44" s="23">
        <v>37</v>
      </c>
      <c r="B44" s="23">
        <v>51</v>
      </c>
      <c r="C44" s="24">
        <v>36542</v>
      </c>
      <c r="D44" s="227" t="s">
        <v>721</v>
      </c>
      <c r="E44" s="228" t="s">
        <v>718</v>
      </c>
      <c r="F44" s="429">
        <v>23190</v>
      </c>
      <c r="G44" s="27"/>
      <c r="H44" s="28"/>
      <c r="I44" s="23">
        <v>80</v>
      </c>
      <c r="J44" s="23">
        <v>716</v>
      </c>
      <c r="K44" s="24">
        <v>36605</v>
      </c>
      <c r="L44" s="227" t="s">
        <v>806</v>
      </c>
      <c r="M44" s="228" t="s">
        <v>807</v>
      </c>
      <c r="N44" s="429">
        <v>23876</v>
      </c>
      <c r="O44" s="27"/>
    </row>
    <row r="45" spans="1:15" s="20" customFormat="1" ht="27.75" customHeight="1" x14ac:dyDescent="0.2">
      <c r="A45" s="23">
        <v>38</v>
      </c>
      <c r="B45" s="23">
        <v>89</v>
      </c>
      <c r="C45" s="24">
        <v>36714</v>
      </c>
      <c r="D45" s="227" t="s">
        <v>977</v>
      </c>
      <c r="E45" s="228" t="s">
        <v>751</v>
      </c>
      <c r="F45" s="429">
        <v>23191</v>
      </c>
      <c r="G45" s="27"/>
      <c r="H45" s="28"/>
      <c r="I45" s="23">
        <v>81</v>
      </c>
      <c r="J45" s="23">
        <v>338</v>
      </c>
      <c r="K45" s="24">
        <v>36928</v>
      </c>
      <c r="L45" s="227" t="s">
        <v>700</v>
      </c>
      <c r="M45" s="228" t="s">
        <v>271</v>
      </c>
      <c r="N45" s="429">
        <v>23924</v>
      </c>
      <c r="O45" s="27"/>
    </row>
    <row r="46" spans="1:15" s="20" customFormat="1" ht="27.75" customHeight="1" x14ac:dyDescent="0.2">
      <c r="A46" s="23">
        <v>39</v>
      </c>
      <c r="B46" s="23">
        <v>188</v>
      </c>
      <c r="C46" s="24">
        <v>36663</v>
      </c>
      <c r="D46" s="227" t="s">
        <v>984</v>
      </c>
      <c r="E46" s="228" t="s">
        <v>846</v>
      </c>
      <c r="F46" s="429">
        <v>23193</v>
      </c>
      <c r="G46" s="27"/>
      <c r="H46" s="28"/>
      <c r="I46" s="23">
        <v>82</v>
      </c>
      <c r="J46" s="23">
        <v>76</v>
      </c>
      <c r="K46" s="24">
        <v>36836</v>
      </c>
      <c r="L46" s="227" t="s">
        <v>832</v>
      </c>
      <c r="M46" s="228" t="s">
        <v>830</v>
      </c>
      <c r="N46" s="429">
        <v>23952</v>
      </c>
      <c r="O46" s="27"/>
    </row>
    <row r="47" spans="1:15" s="20" customFormat="1" ht="27.75" customHeight="1" x14ac:dyDescent="0.2">
      <c r="A47" s="23">
        <v>40</v>
      </c>
      <c r="B47" s="23">
        <v>606</v>
      </c>
      <c r="C47" s="24">
        <v>37030</v>
      </c>
      <c r="D47" s="227" t="s">
        <v>714</v>
      </c>
      <c r="E47" s="228" t="s">
        <v>713</v>
      </c>
      <c r="F47" s="429">
        <v>23204</v>
      </c>
      <c r="G47" s="27"/>
      <c r="H47" s="28"/>
      <c r="I47" s="23">
        <v>83</v>
      </c>
      <c r="J47" s="23">
        <v>59</v>
      </c>
      <c r="K47" s="24">
        <v>36849</v>
      </c>
      <c r="L47" s="227" t="s">
        <v>973</v>
      </c>
      <c r="M47" s="228" t="s">
        <v>970</v>
      </c>
      <c r="N47" s="429">
        <v>23966</v>
      </c>
      <c r="O47" s="27"/>
    </row>
    <row r="48" spans="1:15" s="20" customFormat="1" ht="27.75" customHeight="1" x14ac:dyDescent="0.2">
      <c r="A48" s="23">
        <v>41</v>
      </c>
      <c r="B48" s="23">
        <v>190</v>
      </c>
      <c r="C48" s="24">
        <v>37681</v>
      </c>
      <c r="D48" s="227" t="s">
        <v>985</v>
      </c>
      <c r="E48" s="228" t="s">
        <v>846</v>
      </c>
      <c r="F48" s="429">
        <v>23234</v>
      </c>
      <c r="G48" s="27"/>
      <c r="H48" s="28"/>
      <c r="I48" s="23">
        <v>84</v>
      </c>
      <c r="J48" s="23">
        <v>61</v>
      </c>
      <c r="K48" s="24">
        <v>37026</v>
      </c>
      <c r="L48" s="227" t="s">
        <v>975</v>
      </c>
      <c r="M48" s="228" t="s">
        <v>970</v>
      </c>
      <c r="N48" s="429">
        <v>23974</v>
      </c>
      <c r="O48" s="27"/>
    </row>
    <row r="49" spans="1:16" s="20" customFormat="1" ht="27.75" customHeight="1" x14ac:dyDescent="0.2">
      <c r="A49" s="23">
        <v>42</v>
      </c>
      <c r="B49" s="23">
        <v>527</v>
      </c>
      <c r="C49" s="24">
        <v>36571</v>
      </c>
      <c r="D49" s="227" t="s">
        <v>1023</v>
      </c>
      <c r="E49" s="228" t="s">
        <v>902</v>
      </c>
      <c r="F49" s="429">
        <v>23235</v>
      </c>
      <c r="G49" s="27"/>
      <c r="H49" s="28"/>
      <c r="I49" s="23">
        <v>85</v>
      </c>
      <c r="J49" s="23">
        <v>326</v>
      </c>
      <c r="K49" s="24">
        <v>37039</v>
      </c>
      <c r="L49" s="227" t="s">
        <v>770</v>
      </c>
      <c r="M49" s="228" t="s">
        <v>271</v>
      </c>
      <c r="N49" s="429">
        <v>24003</v>
      </c>
      <c r="O49" s="27"/>
    </row>
    <row r="50" spans="1:16" s="20" customFormat="1" ht="27.75" customHeight="1" x14ac:dyDescent="0.2">
      <c r="A50" s="23">
        <v>43</v>
      </c>
      <c r="B50" s="23">
        <v>224</v>
      </c>
      <c r="C50" s="24">
        <v>36888</v>
      </c>
      <c r="D50" s="227" t="s">
        <v>988</v>
      </c>
      <c r="E50" s="228" t="s">
        <v>761</v>
      </c>
      <c r="F50" s="429">
        <v>23245</v>
      </c>
      <c r="G50" s="27"/>
      <c r="H50" s="28"/>
      <c r="I50" s="23">
        <v>86</v>
      </c>
      <c r="J50" s="23">
        <v>157</v>
      </c>
      <c r="K50" s="24">
        <v>36768</v>
      </c>
      <c r="L50" s="227" t="s">
        <v>981</v>
      </c>
      <c r="M50" s="228" t="s">
        <v>732</v>
      </c>
      <c r="N50" s="429">
        <v>24079</v>
      </c>
      <c r="O50" s="27"/>
    </row>
    <row r="51" spans="1:16" ht="13.5" customHeight="1" thickBot="1" x14ac:dyDescent="0.25">
      <c r="A51" s="44"/>
      <c r="B51" s="44"/>
      <c r="C51" s="45"/>
      <c r="D51" s="70"/>
      <c r="E51" s="46"/>
      <c r="F51" s="47"/>
      <c r="G51" s="48"/>
      <c r="I51" s="49"/>
      <c r="J51" s="50"/>
      <c r="K51" s="51"/>
      <c r="L51" s="72"/>
      <c r="M51" s="65"/>
      <c r="N51" s="53"/>
      <c r="O51" s="54"/>
    </row>
    <row r="52" spans="1:16" ht="14.25" customHeight="1" thickBot="1" x14ac:dyDescent="0.25">
      <c r="A52" s="38" t="s">
        <v>20</v>
      </c>
      <c r="B52" s="38"/>
      <c r="C52" s="38"/>
      <c r="D52" s="71"/>
      <c r="E52" s="63" t="s">
        <v>0</v>
      </c>
      <c r="F52" s="56" t="s">
        <v>1</v>
      </c>
      <c r="G52" s="626" t="s">
        <v>1517</v>
      </c>
      <c r="H52" s="627"/>
      <c r="I52" s="627"/>
      <c r="J52" s="628"/>
      <c r="K52" s="39"/>
      <c r="M52" s="66" t="s">
        <v>3</v>
      </c>
      <c r="N52" s="55" t="s">
        <v>3</v>
      </c>
      <c r="O52" s="34" t="s">
        <v>3</v>
      </c>
      <c r="P52" s="40"/>
    </row>
  </sheetData>
  <autoFilter ref="A6:G7"/>
  <sortState ref="B55:F218">
    <sortCondition ref="F55:F218"/>
  </sortState>
  <mergeCells count="25">
    <mergeCell ref="G52:J52"/>
    <mergeCell ref="A4:C4"/>
    <mergeCell ref="D4:E4"/>
    <mergeCell ref="N5:O5"/>
    <mergeCell ref="A6:A7"/>
    <mergeCell ref="B6:B7"/>
    <mergeCell ref="C6:C7"/>
    <mergeCell ref="D6:D7"/>
    <mergeCell ref="E6:E7"/>
    <mergeCell ref="F6:F7"/>
    <mergeCell ref="G6:G7"/>
    <mergeCell ref="O6:O7"/>
    <mergeCell ref="I6:I7"/>
    <mergeCell ref="J6:J7"/>
    <mergeCell ref="K6:K7"/>
    <mergeCell ref="L6:L7"/>
    <mergeCell ref="M6:M7"/>
    <mergeCell ref="N6:N7"/>
    <mergeCell ref="A1:O1"/>
    <mergeCell ref="A2:O2"/>
    <mergeCell ref="A3:C3"/>
    <mergeCell ref="D3:E3"/>
    <mergeCell ref="F3:G3"/>
    <mergeCell ref="I3:K3"/>
    <mergeCell ref="M3:O3"/>
  </mergeCells>
  <conditionalFormatting sqref="F8:F50">
    <cfRule type="duplicateValues" dxfId="4" priority="3" stopIfTrue="1"/>
  </conditionalFormatting>
  <conditionalFormatting sqref="N8:N50">
    <cfRule type="duplicateValues" dxfId="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8"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2"/>
  <sheetViews>
    <sheetView view="pageBreakPreview" zoomScale="90" zoomScaleNormal="100" zoomScaleSheetLayoutView="90" workbookViewId="0">
      <selection sqref="A1:O1"/>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3.8554687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2.85546875" style="37" customWidth="1"/>
    <col min="15" max="15" width="8.28515625" style="22" customWidth="1"/>
    <col min="16" max="16" width="5.7109375" style="22" customWidth="1"/>
    <col min="17" max="16384" width="9.140625" style="22"/>
  </cols>
  <sheetData>
    <row r="1" spans="1:15" s="10" customFormat="1" ht="48.75" customHeight="1" x14ac:dyDescent="0.2">
      <c r="A1" s="528" t="s">
        <v>256</v>
      </c>
      <c r="B1" s="528"/>
      <c r="C1" s="528"/>
      <c r="D1" s="528"/>
      <c r="E1" s="528"/>
      <c r="F1" s="528"/>
      <c r="G1" s="528"/>
      <c r="H1" s="528"/>
      <c r="I1" s="528"/>
      <c r="J1" s="528"/>
      <c r="K1" s="528"/>
      <c r="L1" s="528"/>
      <c r="M1" s="528"/>
      <c r="N1" s="528"/>
      <c r="O1" s="528"/>
    </row>
    <row r="2" spans="1:15" s="10" customFormat="1" ht="21" customHeight="1" x14ac:dyDescent="0.2">
      <c r="A2" s="557" t="s">
        <v>668</v>
      </c>
      <c r="B2" s="557"/>
      <c r="C2" s="557"/>
      <c r="D2" s="557"/>
      <c r="E2" s="557"/>
      <c r="F2" s="557"/>
      <c r="G2" s="557"/>
      <c r="H2" s="557"/>
      <c r="I2" s="557"/>
      <c r="J2" s="557"/>
      <c r="K2" s="557"/>
      <c r="L2" s="557"/>
      <c r="M2" s="557"/>
      <c r="N2" s="557"/>
      <c r="O2" s="557"/>
    </row>
    <row r="3" spans="1:15" s="13" customFormat="1" ht="20.25" customHeight="1" x14ac:dyDescent="0.2">
      <c r="A3" s="542" t="s">
        <v>337</v>
      </c>
      <c r="B3" s="542"/>
      <c r="C3" s="542"/>
      <c r="D3" s="543" t="s">
        <v>253</v>
      </c>
      <c r="E3" s="543"/>
      <c r="F3" s="544" t="s">
        <v>59</v>
      </c>
      <c r="G3" s="544"/>
      <c r="H3" s="11" t="s">
        <v>262</v>
      </c>
      <c r="I3" s="546" t="s">
        <v>663</v>
      </c>
      <c r="J3" s="546"/>
      <c r="K3" s="546"/>
      <c r="L3" s="419" t="s">
        <v>263</v>
      </c>
      <c r="M3" s="545" t="s">
        <v>513</v>
      </c>
      <c r="N3" s="545"/>
      <c r="O3" s="545"/>
    </row>
    <row r="4" spans="1:15" s="13" customFormat="1" ht="20.25" customHeight="1" x14ac:dyDescent="0.2">
      <c r="A4" s="540" t="s">
        <v>267</v>
      </c>
      <c r="B4" s="540"/>
      <c r="C4" s="540"/>
      <c r="D4" s="541" t="s">
        <v>659</v>
      </c>
      <c r="E4" s="541"/>
      <c r="F4" s="41"/>
      <c r="G4" s="41"/>
      <c r="H4" s="41"/>
      <c r="I4" s="41"/>
      <c r="J4" s="41"/>
      <c r="K4" s="41"/>
      <c r="L4" s="105" t="s">
        <v>334</v>
      </c>
      <c r="M4" s="274">
        <v>42032</v>
      </c>
      <c r="N4" s="275">
        <v>0.5625</v>
      </c>
      <c r="O4" s="273"/>
    </row>
    <row r="5" spans="1:15" s="10" customFormat="1" ht="6" customHeight="1" x14ac:dyDescent="0.2">
      <c r="A5" s="14"/>
      <c r="B5" s="14"/>
      <c r="C5" s="15"/>
      <c r="D5" s="16"/>
      <c r="E5" s="17"/>
      <c r="F5" s="17"/>
      <c r="G5" s="17"/>
      <c r="H5" s="17"/>
      <c r="I5" s="14"/>
      <c r="J5" s="14"/>
      <c r="K5" s="14"/>
      <c r="L5" s="18"/>
      <c r="M5" s="19"/>
      <c r="N5" s="556"/>
      <c r="O5" s="556"/>
    </row>
    <row r="6" spans="1:15" s="20" customFormat="1" ht="24.95" customHeight="1" x14ac:dyDescent="0.2">
      <c r="A6" s="548" t="s">
        <v>12</v>
      </c>
      <c r="B6" s="549" t="s">
        <v>260</v>
      </c>
      <c r="C6" s="551" t="s">
        <v>285</v>
      </c>
      <c r="D6" s="547" t="s">
        <v>14</v>
      </c>
      <c r="E6" s="547" t="s">
        <v>21</v>
      </c>
      <c r="F6" s="547" t="s">
        <v>15</v>
      </c>
      <c r="G6" s="558" t="s">
        <v>16</v>
      </c>
      <c r="H6" s="74"/>
      <c r="I6" s="548" t="s">
        <v>12</v>
      </c>
      <c r="J6" s="549" t="s">
        <v>260</v>
      </c>
      <c r="K6" s="551" t="s">
        <v>285</v>
      </c>
      <c r="L6" s="547" t="s">
        <v>14</v>
      </c>
      <c r="M6" s="547" t="s">
        <v>21</v>
      </c>
      <c r="N6" s="547" t="s">
        <v>15</v>
      </c>
      <c r="O6" s="558" t="s">
        <v>16</v>
      </c>
    </row>
    <row r="7" spans="1:15" ht="26.25" customHeight="1" x14ac:dyDescent="0.2">
      <c r="A7" s="548"/>
      <c r="B7" s="550"/>
      <c r="C7" s="551"/>
      <c r="D7" s="547"/>
      <c r="E7" s="547"/>
      <c r="F7" s="547"/>
      <c r="G7" s="558"/>
      <c r="H7" s="75"/>
      <c r="I7" s="548"/>
      <c r="J7" s="550"/>
      <c r="K7" s="551"/>
      <c r="L7" s="547"/>
      <c r="M7" s="547"/>
      <c r="N7" s="547"/>
      <c r="O7" s="558"/>
    </row>
    <row r="8" spans="1:15" s="20" customFormat="1" ht="27.75" customHeight="1" x14ac:dyDescent="0.2">
      <c r="A8" s="23">
        <v>87</v>
      </c>
      <c r="B8" s="23">
        <v>393</v>
      </c>
      <c r="C8" s="24">
        <v>37015</v>
      </c>
      <c r="D8" s="227" t="s">
        <v>702</v>
      </c>
      <c r="E8" s="25" t="s">
        <v>271</v>
      </c>
      <c r="F8" s="429">
        <v>24091</v>
      </c>
      <c r="G8" s="27"/>
      <c r="H8" s="76"/>
      <c r="I8" s="23">
        <v>130</v>
      </c>
      <c r="J8" s="23">
        <v>36</v>
      </c>
      <c r="K8" s="24">
        <v>37863</v>
      </c>
      <c r="L8" s="69" t="s">
        <v>967</v>
      </c>
      <c r="M8" s="25" t="s">
        <v>749</v>
      </c>
      <c r="N8" s="429">
        <v>25199</v>
      </c>
      <c r="O8" s="27"/>
    </row>
    <row r="9" spans="1:15" s="20" customFormat="1" ht="27.75" customHeight="1" x14ac:dyDescent="0.2">
      <c r="A9" s="23">
        <v>88</v>
      </c>
      <c r="B9" s="23">
        <v>604</v>
      </c>
      <c r="C9" s="24">
        <v>37240</v>
      </c>
      <c r="D9" s="227" t="s">
        <v>712</v>
      </c>
      <c r="E9" s="25" t="s">
        <v>713</v>
      </c>
      <c r="F9" s="429">
        <v>24098</v>
      </c>
      <c r="G9" s="27"/>
      <c r="H9" s="28"/>
      <c r="I9" s="23">
        <v>131</v>
      </c>
      <c r="J9" s="23">
        <v>41</v>
      </c>
      <c r="K9" s="24">
        <v>36963</v>
      </c>
      <c r="L9" s="69" t="s">
        <v>748</v>
      </c>
      <c r="M9" s="25" t="s">
        <v>749</v>
      </c>
      <c r="N9" s="429">
        <v>25210</v>
      </c>
      <c r="O9" s="27"/>
    </row>
    <row r="10" spans="1:15" s="20" customFormat="1" ht="27.75" customHeight="1" x14ac:dyDescent="0.2">
      <c r="A10" s="23">
        <v>89</v>
      </c>
      <c r="B10" s="23">
        <v>348</v>
      </c>
      <c r="C10" s="24">
        <v>37251</v>
      </c>
      <c r="D10" s="227" t="s">
        <v>951</v>
      </c>
      <c r="E10" s="25" t="s">
        <v>271</v>
      </c>
      <c r="F10" s="429">
        <v>24153</v>
      </c>
      <c r="G10" s="27"/>
      <c r="H10" s="28"/>
      <c r="I10" s="23">
        <v>132</v>
      </c>
      <c r="J10" s="23">
        <v>506</v>
      </c>
      <c r="K10" s="24">
        <v>37246</v>
      </c>
      <c r="L10" s="69" t="s">
        <v>787</v>
      </c>
      <c r="M10" s="25" t="s">
        <v>786</v>
      </c>
      <c r="N10" s="429">
        <v>25226</v>
      </c>
      <c r="O10" s="27"/>
    </row>
    <row r="11" spans="1:15" s="20" customFormat="1" ht="27.75" customHeight="1" x14ac:dyDescent="0.2">
      <c r="A11" s="23">
        <v>90</v>
      </c>
      <c r="B11" s="23">
        <v>232</v>
      </c>
      <c r="C11" s="24">
        <v>37027</v>
      </c>
      <c r="D11" s="227" t="s">
        <v>990</v>
      </c>
      <c r="E11" s="25" t="s">
        <v>763</v>
      </c>
      <c r="F11" s="429">
        <v>24165</v>
      </c>
      <c r="G11" s="27"/>
      <c r="H11" s="28"/>
      <c r="I11" s="23">
        <v>133</v>
      </c>
      <c r="J11" s="23">
        <v>60</v>
      </c>
      <c r="K11" s="24">
        <v>37445</v>
      </c>
      <c r="L11" s="69" t="s">
        <v>974</v>
      </c>
      <c r="M11" s="25" t="s">
        <v>970</v>
      </c>
      <c r="N11" s="429">
        <v>25285</v>
      </c>
      <c r="O11" s="27"/>
    </row>
    <row r="12" spans="1:15" s="20" customFormat="1" ht="27.75" customHeight="1" x14ac:dyDescent="0.2">
      <c r="A12" s="23">
        <v>91</v>
      </c>
      <c r="B12" s="23">
        <v>187</v>
      </c>
      <c r="C12" s="24">
        <v>36718</v>
      </c>
      <c r="D12" s="227" t="s">
        <v>983</v>
      </c>
      <c r="E12" s="25" t="s">
        <v>846</v>
      </c>
      <c r="F12" s="429">
        <v>24182</v>
      </c>
      <c r="G12" s="27"/>
      <c r="H12" s="28"/>
      <c r="I12" s="23">
        <v>134</v>
      </c>
      <c r="J12" s="23">
        <v>680</v>
      </c>
      <c r="K12" s="24">
        <v>36703</v>
      </c>
      <c r="L12" s="69" t="s">
        <v>715</v>
      </c>
      <c r="M12" s="25" t="s">
        <v>716</v>
      </c>
      <c r="N12" s="429">
        <v>25336</v>
      </c>
      <c r="O12" s="27"/>
    </row>
    <row r="13" spans="1:15" s="20" customFormat="1" ht="27.75" customHeight="1" x14ac:dyDescent="0.2">
      <c r="A13" s="23">
        <v>92</v>
      </c>
      <c r="B13" s="23">
        <v>721</v>
      </c>
      <c r="C13" s="24">
        <v>37084</v>
      </c>
      <c r="D13" s="227" t="s">
        <v>1128</v>
      </c>
      <c r="E13" s="25" t="s">
        <v>807</v>
      </c>
      <c r="F13" s="429">
        <v>24187</v>
      </c>
      <c r="G13" s="27"/>
      <c r="H13" s="28"/>
      <c r="I13" s="23">
        <v>135</v>
      </c>
      <c r="J13" s="23">
        <v>168</v>
      </c>
      <c r="K13" s="24">
        <v>37565</v>
      </c>
      <c r="L13" s="69" t="s">
        <v>756</v>
      </c>
      <c r="M13" s="25" t="s">
        <v>732</v>
      </c>
      <c r="N13" s="429">
        <v>25480</v>
      </c>
      <c r="O13" s="27"/>
    </row>
    <row r="14" spans="1:15" s="20" customFormat="1" ht="27.75" customHeight="1" x14ac:dyDescent="0.2">
      <c r="A14" s="23">
        <v>93</v>
      </c>
      <c r="B14" s="23">
        <v>345</v>
      </c>
      <c r="C14" s="24">
        <v>37195</v>
      </c>
      <c r="D14" s="227" t="s">
        <v>950</v>
      </c>
      <c r="E14" s="25" t="s">
        <v>271</v>
      </c>
      <c r="F14" s="429">
        <v>24190</v>
      </c>
      <c r="G14" s="27"/>
      <c r="H14" s="28"/>
      <c r="I14" s="23">
        <v>136</v>
      </c>
      <c r="J14" s="23">
        <v>452</v>
      </c>
      <c r="K14" s="24">
        <v>36951</v>
      </c>
      <c r="L14" s="69" t="s">
        <v>777</v>
      </c>
      <c r="M14" s="25" t="s">
        <v>778</v>
      </c>
      <c r="N14" s="429">
        <v>25520</v>
      </c>
      <c r="O14" s="27"/>
    </row>
    <row r="15" spans="1:15" s="20" customFormat="1" ht="27.75" customHeight="1" x14ac:dyDescent="0.2">
      <c r="A15" s="23">
        <v>94</v>
      </c>
      <c r="B15" s="23">
        <v>272</v>
      </c>
      <c r="C15" s="24">
        <v>36976</v>
      </c>
      <c r="D15" s="227" t="s">
        <v>738</v>
      </c>
      <c r="E15" s="25" t="s">
        <v>739</v>
      </c>
      <c r="F15" s="429">
        <v>24208</v>
      </c>
      <c r="G15" s="27"/>
      <c r="H15" s="28"/>
      <c r="I15" s="23">
        <v>137</v>
      </c>
      <c r="J15" s="23">
        <v>292</v>
      </c>
      <c r="K15" s="24">
        <v>37773</v>
      </c>
      <c r="L15" s="69" t="s">
        <v>766</v>
      </c>
      <c r="M15" s="25" t="s">
        <v>691</v>
      </c>
      <c r="N15" s="429">
        <v>25574</v>
      </c>
      <c r="O15" s="27"/>
    </row>
    <row r="16" spans="1:15" s="20" customFormat="1" ht="27.75" customHeight="1" x14ac:dyDescent="0.2">
      <c r="A16" s="23">
        <v>95</v>
      </c>
      <c r="B16" s="23">
        <v>605</v>
      </c>
      <c r="C16" s="24">
        <v>37544</v>
      </c>
      <c r="D16" s="227" t="s">
        <v>1039</v>
      </c>
      <c r="E16" s="25" t="s">
        <v>713</v>
      </c>
      <c r="F16" s="429">
        <v>24235</v>
      </c>
      <c r="G16" s="27"/>
      <c r="H16" s="28"/>
      <c r="I16" s="23">
        <v>138</v>
      </c>
      <c r="J16" s="23">
        <v>295</v>
      </c>
      <c r="K16" s="24">
        <v>37695</v>
      </c>
      <c r="L16" s="69" t="s">
        <v>693</v>
      </c>
      <c r="M16" s="25" t="s">
        <v>691</v>
      </c>
      <c r="N16" s="429">
        <v>25595</v>
      </c>
      <c r="O16" s="27"/>
    </row>
    <row r="17" spans="1:15" s="20" customFormat="1" ht="27.75" customHeight="1" x14ac:dyDescent="0.2">
      <c r="A17" s="23">
        <v>96</v>
      </c>
      <c r="B17" s="23">
        <v>293</v>
      </c>
      <c r="C17" s="24">
        <v>37450</v>
      </c>
      <c r="D17" s="227" t="s">
        <v>692</v>
      </c>
      <c r="E17" s="25" t="s">
        <v>691</v>
      </c>
      <c r="F17" s="429">
        <v>24252</v>
      </c>
      <c r="G17" s="27"/>
      <c r="H17" s="28"/>
      <c r="I17" s="23">
        <v>139</v>
      </c>
      <c r="J17" s="23">
        <v>378</v>
      </c>
      <c r="K17" s="24">
        <v>36537</v>
      </c>
      <c r="L17" s="69" t="s">
        <v>1004</v>
      </c>
      <c r="M17" s="25" t="s">
        <v>271</v>
      </c>
      <c r="N17" s="429">
        <v>25876</v>
      </c>
      <c r="O17" s="27"/>
    </row>
    <row r="18" spans="1:15" s="20" customFormat="1" ht="27.75" customHeight="1" x14ac:dyDescent="0.2">
      <c r="A18" s="23">
        <v>97</v>
      </c>
      <c r="B18" s="23">
        <v>215</v>
      </c>
      <c r="C18" s="24">
        <v>37577</v>
      </c>
      <c r="D18" s="227" t="s">
        <v>759</v>
      </c>
      <c r="E18" s="25" t="s">
        <v>735</v>
      </c>
      <c r="F18" s="429">
        <v>24260</v>
      </c>
      <c r="G18" s="27"/>
      <c r="H18" s="28"/>
      <c r="I18" s="23">
        <v>140</v>
      </c>
      <c r="J18" s="23">
        <v>728</v>
      </c>
      <c r="K18" s="24">
        <v>37194</v>
      </c>
      <c r="L18" s="69" t="s">
        <v>926</v>
      </c>
      <c r="M18" s="25" t="s">
        <v>809</v>
      </c>
      <c r="N18" s="429">
        <v>25946</v>
      </c>
      <c r="O18" s="27"/>
    </row>
    <row r="19" spans="1:15" s="20" customFormat="1" ht="27.75" customHeight="1" x14ac:dyDescent="0.2">
      <c r="A19" s="23">
        <v>98</v>
      </c>
      <c r="B19" s="23">
        <v>470</v>
      </c>
      <c r="C19" s="24">
        <v>37329</v>
      </c>
      <c r="D19" s="227" t="s">
        <v>1016</v>
      </c>
      <c r="E19" s="25" t="s">
        <v>1012</v>
      </c>
      <c r="F19" s="429">
        <v>24263</v>
      </c>
      <c r="G19" s="27"/>
      <c r="H19" s="28"/>
      <c r="I19" s="23">
        <v>141</v>
      </c>
      <c r="J19" s="23">
        <v>311</v>
      </c>
      <c r="K19" s="24">
        <v>37525</v>
      </c>
      <c r="L19" s="69" t="s">
        <v>698</v>
      </c>
      <c r="M19" s="25" t="s">
        <v>691</v>
      </c>
      <c r="N19" s="429">
        <v>30083</v>
      </c>
      <c r="O19" s="27"/>
    </row>
    <row r="20" spans="1:15" s="20" customFormat="1" ht="27.75" customHeight="1" x14ac:dyDescent="0.2">
      <c r="A20" s="23">
        <v>99</v>
      </c>
      <c r="B20" s="23">
        <v>467</v>
      </c>
      <c r="C20" s="24">
        <v>37044</v>
      </c>
      <c r="D20" s="227" t="s">
        <v>1014</v>
      </c>
      <c r="E20" s="25" t="s">
        <v>1012</v>
      </c>
      <c r="F20" s="429">
        <v>24265</v>
      </c>
      <c r="G20" s="27"/>
      <c r="H20" s="28"/>
      <c r="I20" s="23">
        <v>142</v>
      </c>
      <c r="J20" s="23">
        <v>55</v>
      </c>
      <c r="K20" s="24">
        <v>37110</v>
      </c>
      <c r="L20" s="69" t="s">
        <v>971</v>
      </c>
      <c r="M20" s="25" t="s">
        <v>970</v>
      </c>
      <c r="N20" s="429">
        <v>30231</v>
      </c>
      <c r="O20" s="27"/>
    </row>
    <row r="21" spans="1:15" s="20" customFormat="1" ht="27.75" customHeight="1" x14ac:dyDescent="0.2">
      <c r="A21" s="23">
        <v>100</v>
      </c>
      <c r="B21" s="23">
        <v>512</v>
      </c>
      <c r="C21" s="24">
        <v>37462</v>
      </c>
      <c r="D21" s="227" t="s">
        <v>899</v>
      </c>
      <c r="E21" s="25" t="s">
        <v>786</v>
      </c>
      <c r="F21" s="429">
        <v>24295</v>
      </c>
      <c r="G21" s="27"/>
      <c r="H21" s="28"/>
      <c r="I21" s="23">
        <v>143</v>
      </c>
      <c r="J21" s="23">
        <v>420</v>
      </c>
      <c r="K21" s="24">
        <v>37862</v>
      </c>
      <c r="L21" s="69" t="s">
        <v>885</v>
      </c>
      <c r="M21" s="25" t="s">
        <v>271</v>
      </c>
      <c r="N21" s="429">
        <v>30233</v>
      </c>
      <c r="O21" s="27"/>
    </row>
    <row r="22" spans="1:15" s="20" customFormat="1" ht="27.75" customHeight="1" x14ac:dyDescent="0.2">
      <c r="A22" s="23">
        <v>101</v>
      </c>
      <c r="B22" s="23">
        <v>170</v>
      </c>
      <c r="C22" s="24">
        <v>37033</v>
      </c>
      <c r="D22" s="227" t="s">
        <v>945</v>
      </c>
      <c r="E22" s="25" t="s">
        <v>732</v>
      </c>
      <c r="F22" s="429">
        <v>24297</v>
      </c>
      <c r="G22" s="27"/>
      <c r="H22" s="28"/>
      <c r="I22" s="23">
        <v>144</v>
      </c>
      <c r="J22" s="23">
        <v>310</v>
      </c>
      <c r="K22" s="24">
        <v>37799</v>
      </c>
      <c r="L22" s="69" t="s">
        <v>697</v>
      </c>
      <c r="M22" s="25" t="s">
        <v>691</v>
      </c>
      <c r="N22" s="429">
        <v>30432</v>
      </c>
      <c r="O22" s="27"/>
    </row>
    <row r="23" spans="1:15" s="20" customFormat="1" ht="27.75" customHeight="1" x14ac:dyDescent="0.2">
      <c r="A23" s="23">
        <v>102</v>
      </c>
      <c r="B23" s="23">
        <v>283</v>
      </c>
      <c r="C23" s="24">
        <v>36561</v>
      </c>
      <c r="D23" s="227" t="s">
        <v>995</v>
      </c>
      <c r="E23" s="25" t="s">
        <v>856</v>
      </c>
      <c r="F23" s="429">
        <v>24311</v>
      </c>
      <c r="G23" s="27"/>
      <c r="H23" s="28"/>
      <c r="I23" s="23">
        <v>145</v>
      </c>
      <c r="J23" s="23">
        <v>58</v>
      </c>
      <c r="K23" s="24">
        <v>36944</v>
      </c>
      <c r="L23" s="69" t="s">
        <v>972</v>
      </c>
      <c r="M23" s="25" t="s">
        <v>970</v>
      </c>
      <c r="N23" s="429">
        <v>30828</v>
      </c>
      <c r="O23" s="27"/>
    </row>
    <row r="24" spans="1:15" s="20" customFormat="1" ht="27.75" customHeight="1" x14ac:dyDescent="0.2">
      <c r="A24" s="23">
        <v>103</v>
      </c>
      <c r="B24" s="23">
        <v>297</v>
      </c>
      <c r="C24" s="24">
        <v>37790</v>
      </c>
      <c r="D24" s="227" t="s">
        <v>996</v>
      </c>
      <c r="E24" s="25" t="s">
        <v>691</v>
      </c>
      <c r="F24" s="429">
        <v>24341</v>
      </c>
      <c r="G24" s="27"/>
      <c r="H24" s="28"/>
      <c r="I24" s="23">
        <v>146</v>
      </c>
      <c r="J24" s="23">
        <v>587</v>
      </c>
      <c r="K24" s="24">
        <v>37313</v>
      </c>
      <c r="L24" s="69" t="s">
        <v>1036</v>
      </c>
      <c r="M24" s="25" t="s">
        <v>794</v>
      </c>
      <c r="N24" s="429">
        <v>31251</v>
      </c>
      <c r="O24" s="27"/>
    </row>
    <row r="25" spans="1:15" s="20" customFormat="1" ht="27.75" customHeight="1" x14ac:dyDescent="0.2">
      <c r="A25" s="23">
        <v>104</v>
      </c>
      <c r="B25" s="23">
        <v>336</v>
      </c>
      <c r="C25" s="24">
        <v>37231</v>
      </c>
      <c r="D25" s="227" t="s">
        <v>699</v>
      </c>
      <c r="E25" s="25" t="s">
        <v>271</v>
      </c>
      <c r="F25" s="429">
        <v>24366</v>
      </c>
      <c r="G25" s="27"/>
      <c r="H25" s="28"/>
      <c r="I25" s="23">
        <v>147</v>
      </c>
      <c r="J25" s="23">
        <v>54</v>
      </c>
      <c r="K25" s="24">
        <v>37467</v>
      </c>
      <c r="L25" s="69" t="s">
        <v>969</v>
      </c>
      <c r="M25" s="25" t="s">
        <v>970</v>
      </c>
      <c r="N25" s="429">
        <v>33318</v>
      </c>
      <c r="O25" s="27"/>
    </row>
    <row r="26" spans="1:15" s="20" customFormat="1" ht="27.75" customHeight="1" x14ac:dyDescent="0.2">
      <c r="A26" s="23">
        <v>105</v>
      </c>
      <c r="B26" s="23">
        <v>581</v>
      </c>
      <c r="C26" s="24">
        <v>36892</v>
      </c>
      <c r="D26" s="227" t="s">
        <v>1034</v>
      </c>
      <c r="E26" s="25" t="s">
        <v>794</v>
      </c>
      <c r="F26" s="429">
        <v>24368</v>
      </c>
      <c r="G26" s="27"/>
      <c r="H26" s="28"/>
      <c r="I26" s="23">
        <v>148</v>
      </c>
      <c r="J26" s="23">
        <v>299</v>
      </c>
      <c r="K26" s="24">
        <v>37851</v>
      </c>
      <c r="L26" s="69" t="s">
        <v>767</v>
      </c>
      <c r="M26" s="25" t="s">
        <v>691</v>
      </c>
      <c r="N26" s="429">
        <v>35296</v>
      </c>
      <c r="O26" s="27"/>
    </row>
    <row r="27" spans="1:15" s="20" customFormat="1" ht="27.75" customHeight="1" x14ac:dyDescent="0.2">
      <c r="A27" s="23">
        <v>106</v>
      </c>
      <c r="B27" s="23">
        <v>590</v>
      </c>
      <c r="C27" s="24">
        <v>36709</v>
      </c>
      <c r="D27" s="227" t="s">
        <v>1037</v>
      </c>
      <c r="E27" s="25" t="s">
        <v>797</v>
      </c>
      <c r="F27" s="429">
        <v>24388</v>
      </c>
      <c r="G27" s="27"/>
      <c r="H27" s="28"/>
      <c r="I27" s="23" t="s">
        <v>513</v>
      </c>
      <c r="J27" s="23">
        <v>148</v>
      </c>
      <c r="K27" s="24">
        <v>37025</v>
      </c>
      <c r="L27" s="69" t="s">
        <v>1098</v>
      </c>
      <c r="M27" s="25" t="s">
        <v>732</v>
      </c>
      <c r="N27" s="26" t="s">
        <v>1502</v>
      </c>
      <c r="O27" s="27"/>
    </row>
    <row r="28" spans="1:15" s="20" customFormat="1" ht="27.75" customHeight="1" x14ac:dyDescent="0.2">
      <c r="A28" s="23">
        <v>107</v>
      </c>
      <c r="B28" s="23">
        <v>298</v>
      </c>
      <c r="C28" s="24">
        <v>36988</v>
      </c>
      <c r="D28" s="227" t="s">
        <v>997</v>
      </c>
      <c r="E28" s="25" t="s">
        <v>691</v>
      </c>
      <c r="F28" s="429">
        <v>24431</v>
      </c>
      <c r="G28" s="27"/>
      <c r="H28" s="28"/>
      <c r="I28" s="23" t="s">
        <v>513</v>
      </c>
      <c r="J28" s="23">
        <v>517</v>
      </c>
      <c r="K28" s="24">
        <v>37197</v>
      </c>
      <c r="L28" s="69" t="s">
        <v>790</v>
      </c>
      <c r="M28" s="25" t="s">
        <v>786</v>
      </c>
      <c r="N28" s="26" t="s">
        <v>1502</v>
      </c>
      <c r="O28" s="27"/>
    </row>
    <row r="29" spans="1:15" s="20" customFormat="1" ht="27.75" customHeight="1" x14ac:dyDescent="0.2">
      <c r="A29" s="23">
        <v>108</v>
      </c>
      <c r="B29" s="23">
        <v>444</v>
      </c>
      <c r="C29" s="24">
        <v>36962</v>
      </c>
      <c r="D29" s="227" t="s">
        <v>1008</v>
      </c>
      <c r="E29" s="25" t="s">
        <v>704</v>
      </c>
      <c r="F29" s="429">
        <v>24469</v>
      </c>
      <c r="G29" s="27"/>
      <c r="H29" s="28"/>
      <c r="I29" s="23" t="s">
        <v>513</v>
      </c>
      <c r="J29" s="23">
        <v>350</v>
      </c>
      <c r="K29" s="24">
        <v>36553</v>
      </c>
      <c r="L29" s="69" t="s">
        <v>772</v>
      </c>
      <c r="M29" s="25" t="s">
        <v>271</v>
      </c>
      <c r="N29" s="26" t="s">
        <v>1478</v>
      </c>
      <c r="O29" s="27"/>
    </row>
    <row r="30" spans="1:15" s="20" customFormat="1" ht="27.75" customHeight="1" x14ac:dyDescent="0.2">
      <c r="A30" s="23">
        <v>109</v>
      </c>
      <c r="B30" s="23">
        <v>46</v>
      </c>
      <c r="C30" s="24">
        <v>36671</v>
      </c>
      <c r="D30" s="227" t="s">
        <v>717</v>
      </c>
      <c r="E30" s="25" t="s">
        <v>718</v>
      </c>
      <c r="F30" s="429">
        <v>24516</v>
      </c>
      <c r="G30" s="27"/>
      <c r="H30" s="28"/>
      <c r="I30" s="23" t="s">
        <v>513</v>
      </c>
      <c r="J30" s="23">
        <v>112</v>
      </c>
      <c r="K30" s="24">
        <v>36526</v>
      </c>
      <c r="L30" s="69" t="s">
        <v>724</v>
      </c>
      <c r="M30" s="25" t="s">
        <v>725</v>
      </c>
      <c r="N30" s="26" t="s">
        <v>1478</v>
      </c>
      <c r="O30" s="27"/>
    </row>
    <row r="31" spans="1:15" s="20" customFormat="1" ht="27.75" customHeight="1" x14ac:dyDescent="0.2">
      <c r="A31" s="23">
        <v>110</v>
      </c>
      <c r="B31" s="23">
        <v>198</v>
      </c>
      <c r="C31" s="24">
        <v>37259</v>
      </c>
      <c r="D31" s="227" t="s">
        <v>757</v>
      </c>
      <c r="E31" s="25" t="s">
        <v>758</v>
      </c>
      <c r="F31" s="429">
        <v>24586</v>
      </c>
      <c r="G31" s="27"/>
      <c r="H31" s="28"/>
      <c r="I31" s="23" t="s">
        <v>513</v>
      </c>
      <c r="J31" s="23">
        <v>691</v>
      </c>
      <c r="K31" s="24">
        <v>37936</v>
      </c>
      <c r="L31" s="69" t="s">
        <v>1042</v>
      </c>
      <c r="M31" s="25" t="s">
        <v>915</v>
      </c>
      <c r="N31" s="26" t="s">
        <v>1478</v>
      </c>
      <c r="O31" s="27"/>
    </row>
    <row r="32" spans="1:15" s="20" customFormat="1" ht="27.75" customHeight="1" x14ac:dyDescent="0.2">
      <c r="A32" s="23">
        <v>111</v>
      </c>
      <c r="B32" s="23">
        <v>536</v>
      </c>
      <c r="C32" s="24">
        <v>36780</v>
      </c>
      <c r="D32" s="227" t="s">
        <v>1025</v>
      </c>
      <c r="E32" s="25" t="s">
        <v>1026</v>
      </c>
      <c r="F32" s="429">
        <v>24633</v>
      </c>
      <c r="G32" s="27"/>
      <c r="H32" s="28"/>
      <c r="I32" s="23" t="s">
        <v>513</v>
      </c>
      <c r="J32" s="23">
        <v>368</v>
      </c>
      <c r="K32" s="24">
        <v>36925</v>
      </c>
      <c r="L32" s="69" t="s">
        <v>774</v>
      </c>
      <c r="M32" s="25" t="s">
        <v>271</v>
      </c>
      <c r="N32" s="26" t="s">
        <v>1478</v>
      </c>
      <c r="O32" s="27"/>
    </row>
    <row r="33" spans="1:15" s="20" customFormat="1" ht="27.75" customHeight="1" x14ac:dyDescent="0.2">
      <c r="A33" s="23">
        <v>112</v>
      </c>
      <c r="B33" s="23">
        <v>99</v>
      </c>
      <c r="C33" s="24">
        <v>37111</v>
      </c>
      <c r="D33" s="227" t="s">
        <v>753</v>
      </c>
      <c r="E33" s="25" t="s">
        <v>723</v>
      </c>
      <c r="F33" s="429">
        <v>24644</v>
      </c>
      <c r="G33" s="27"/>
      <c r="H33" s="28"/>
      <c r="I33" s="23" t="s">
        <v>513</v>
      </c>
      <c r="J33" s="23">
        <v>331</v>
      </c>
      <c r="K33" s="24">
        <v>37015</v>
      </c>
      <c r="L33" s="69" t="s">
        <v>771</v>
      </c>
      <c r="M33" s="25" t="s">
        <v>271</v>
      </c>
      <c r="N33" s="26" t="s">
        <v>1478</v>
      </c>
      <c r="O33" s="27"/>
    </row>
    <row r="34" spans="1:15" s="20" customFormat="1" ht="27.75" customHeight="1" x14ac:dyDescent="0.2">
      <c r="A34" s="23">
        <v>113</v>
      </c>
      <c r="B34" s="23">
        <v>522</v>
      </c>
      <c r="C34" s="24">
        <v>37246</v>
      </c>
      <c r="D34" s="227" t="s">
        <v>1022</v>
      </c>
      <c r="E34" s="25" t="s">
        <v>786</v>
      </c>
      <c r="F34" s="429">
        <v>24646</v>
      </c>
      <c r="G34" s="27"/>
      <c r="H34" s="28"/>
      <c r="I34" s="23" t="s">
        <v>513</v>
      </c>
      <c r="J34" s="23">
        <v>586</v>
      </c>
      <c r="K34" s="24">
        <v>36978</v>
      </c>
      <c r="L34" s="69" t="s">
        <v>795</v>
      </c>
      <c r="M34" s="25" t="s">
        <v>794</v>
      </c>
      <c r="N34" s="26" t="s">
        <v>1478</v>
      </c>
      <c r="O34" s="27"/>
    </row>
    <row r="35" spans="1:15" s="20" customFormat="1" ht="27.75" customHeight="1" x14ac:dyDescent="0.2">
      <c r="A35" s="23">
        <v>114</v>
      </c>
      <c r="B35" s="23">
        <v>521</v>
      </c>
      <c r="C35" s="24">
        <v>37553</v>
      </c>
      <c r="D35" s="227" t="s">
        <v>1021</v>
      </c>
      <c r="E35" s="25" t="s">
        <v>786</v>
      </c>
      <c r="F35" s="429">
        <v>24713</v>
      </c>
      <c r="G35" s="27"/>
      <c r="H35" s="28"/>
      <c r="I35" s="23" t="s">
        <v>513</v>
      </c>
      <c r="J35" s="23">
        <v>394</v>
      </c>
      <c r="K35" s="24">
        <v>37008</v>
      </c>
      <c r="L35" s="69" t="s">
        <v>1005</v>
      </c>
      <c r="M35" s="25" t="s">
        <v>271</v>
      </c>
      <c r="N35" s="26" t="s">
        <v>1478</v>
      </c>
      <c r="O35" s="27"/>
    </row>
    <row r="36" spans="1:15" s="20" customFormat="1" ht="27.75" customHeight="1" x14ac:dyDescent="0.2">
      <c r="A36" s="23">
        <v>115</v>
      </c>
      <c r="B36" s="23">
        <v>503</v>
      </c>
      <c r="C36" s="24">
        <v>36926</v>
      </c>
      <c r="D36" s="227" t="s">
        <v>785</v>
      </c>
      <c r="E36" s="25" t="s">
        <v>786</v>
      </c>
      <c r="F36" s="429">
        <v>24749</v>
      </c>
      <c r="G36" s="27"/>
      <c r="H36" s="28"/>
      <c r="I36" s="23" t="s">
        <v>513</v>
      </c>
      <c r="J36" s="23">
        <v>641</v>
      </c>
      <c r="K36" s="24">
        <v>37115</v>
      </c>
      <c r="L36" s="69" t="s">
        <v>803</v>
      </c>
      <c r="M36" s="25" t="s">
        <v>801</v>
      </c>
      <c r="N36" s="26" t="s">
        <v>1478</v>
      </c>
      <c r="O36" s="27"/>
    </row>
    <row r="37" spans="1:15" s="20" customFormat="1" ht="27.75" customHeight="1" x14ac:dyDescent="0.2">
      <c r="A37" s="23">
        <v>116</v>
      </c>
      <c r="B37" s="23">
        <v>234</v>
      </c>
      <c r="C37" s="24">
        <v>37727</v>
      </c>
      <c r="D37" s="227" t="s">
        <v>762</v>
      </c>
      <c r="E37" s="25" t="s">
        <v>763</v>
      </c>
      <c r="F37" s="429">
        <v>24760</v>
      </c>
      <c r="G37" s="27"/>
      <c r="H37" s="28"/>
      <c r="I37" s="23" t="s">
        <v>513</v>
      </c>
      <c r="J37" s="23">
        <v>278</v>
      </c>
      <c r="K37" s="24">
        <v>37904</v>
      </c>
      <c r="L37" s="69" t="s">
        <v>741</v>
      </c>
      <c r="M37" s="25" t="s">
        <v>739</v>
      </c>
      <c r="N37" s="26" t="s">
        <v>1478</v>
      </c>
      <c r="O37" s="27"/>
    </row>
    <row r="38" spans="1:15" s="20" customFormat="1" ht="27.75" customHeight="1" x14ac:dyDescent="0.2">
      <c r="A38" s="23">
        <v>117</v>
      </c>
      <c r="B38" s="23">
        <v>373</v>
      </c>
      <c r="C38" s="24">
        <v>36722</v>
      </c>
      <c r="D38" s="227" t="s">
        <v>1003</v>
      </c>
      <c r="E38" s="25" t="s">
        <v>271</v>
      </c>
      <c r="F38" s="429">
        <v>24830</v>
      </c>
      <c r="G38" s="27"/>
      <c r="H38" s="28"/>
      <c r="I38" s="23" t="s">
        <v>513</v>
      </c>
      <c r="J38" s="23">
        <v>219</v>
      </c>
      <c r="K38" s="24">
        <v>37022</v>
      </c>
      <c r="L38" s="69" t="s">
        <v>987</v>
      </c>
      <c r="M38" s="25" t="s">
        <v>761</v>
      </c>
      <c r="N38" s="26" t="s">
        <v>1478</v>
      </c>
      <c r="O38" s="27"/>
    </row>
    <row r="39" spans="1:15" s="20" customFormat="1" ht="27.75" customHeight="1" x14ac:dyDescent="0.2">
      <c r="A39" s="23">
        <v>118</v>
      </c>
      <c r="B39" s="23">
        <v>705</v>
      </c>
      <c r="C39" s="24">
        <v>37127</v>
      </c>
      <c r="D39" s="227" t="s">
        <v>1127</v>
      </c>
      <c r="E39" s="25" t="s">
        <v>915</v>
      </c>
      <c r="F39" s="429">
        <v>24832</v>
      </c>
      <c r="G39" s="27"/>
      <c r="H39" s="28"/>
      <c r="I39" s="23" t="s">
        <v>513</v>
      </c>
      <c r="J39" s="23">
        <v>273</v>
      </c>
      <c r="K39" s="24">
        <v>37312</v>
      </c>
      <c r="L39" s="69" t="s">
        <v>740</v>
      </c>
      <c r="M39" s="25" t="s">
        <v>739</v>
      </c>
      <c r="N39" s="26" t="s">
        <v>1478</v>
      </c>
      <c r="O39" s="27"/>
    </row>
    <row r="40" spans="1:15" s="20" customFormat="1" ht="27.75" customHeight="1" x14ac:dyDescent="0.2">
      <c r="A40" s="23">
        <v>119</v>
      </c>
      <c r="B40" s="23">
        <v>661</v>
      </c>
      <c r="C40" s="24">
        <v>36863</v>
      </c>
      <c r="D40" s="227" t="s">
        <v>804</v>
      </c>
      <c r="E40" s="25" t="s">
        <v>805</v>
      </c>
      <c r="F40" s="429">
        <v>24834</v>
      </c>
      <c r="G40" s="27"/>
      <c r="H40" s="28"/>
      <c r="I40" s="23" t="s">
        <v>513</v>
      </c>
      <c r="J40" s="23">
        <v>585</v>
      </c>
      <c r="K40" s="24">
        <v>37059</v>
      </c>
      <c r="L40" s="69" t="s">
        <v>1035</v>
      </c>
      <c r="M40" s="25" t="s">
        <v>794</v>
      </c>
      <c r="N40" s="26" t="s">
        <v>1478</v>
      </c>
      <c r="O40" s="27"/>
    </row>
    <row r="41" spans="1:15" s="20" customFormat="1" ht="27.75" customHeight="1" x14ac:dyDescent="0.2">
      <c r="A41" s="23">
        <v>120</v>
      </c>
      <c r="B41" s="23">
        <v>128</v>
      </c>
      <c r="C41" s="24">
        <v>36570</v>
      </c>
      <c r="D41" s="227" t="s">
        <v>729</v>
      </c>
      <c r="E41" s="25" t="s">
        <v>727</v>
      </c>
      <c r="F41" s="429">
        <v>24856</v>
      </c>
      <c r="G41" s="27"/>
      <c r="H41" s="28"/>
      <c r="I41" s="23" t="s">
        <v>513</v>
      </c>
      <c r="J41" s="23">
        <v>411</v>
      </c>
      <c r="K41" s="24">
        <v>36759</v>
      </c>
      <c r="L41" s="69" t="s">
        <v>1006</v>
      </c>
      <c r="M41" s="25" t="s">
        <v>271</v>
      </c>
      <c r="N41" s="26" t="s">
        <v>1478</v>
      </c>
      <c r="O41" s="27"/>
    </row>
    <row r="42" spans="1:15" s="20" customFormat="1" ht="27.75" customHeight="1" x14ac:dyDescent="0.2">
      <c r="A42" s="23">
        <v>121</v>
      </c>
      <c r="B42" s="23">
        <v>468</v>
      </c>
      <c r="C42" s="24">
        <v>37804</v>
      </c>
      <c r="D42" s="227" t="s">
        <v>1015</v>
      </c>
      <c r="E42" s="25" t="s">
        <v>1012</v>
      </c>
      <c r="F42" s="429">
        <v>24864</v>
      </c>
      <c r="G42" s="27"/>
      <c r="H42" s="28"/>
      <c r="I42" s="23" t="s">
        <v>513</v>
      </c>
      <c r="J42" s="23">
        <v>593</v>
      </c>
      <c r="K42" s="24">
        <v>36628</v>
      </c>
      <c r="L42" s="69" t="s">
        <v>1038</v>
      </c>
      <c r="M42" s="25" t="s">
        <v>797</v>
      </c>
      <c r="N42" s="26" t="s">
        <v>1478</v>
      </c>
      <c r="O42" s="27"/>
    </row>
    <row r="43" spans="1:15" s="20" customFormat="1" ht="27.75" customHeight="1" x14ac:dyDescent="0.2">
      <c r="A43" s="23">
        <v>121</v>
      </c>
      <c r="B43" s="23">
        <v>124</v>
      </c>
      <c r="C43" s="24">
        <v>36662</v>
      </c>
      <c r="D43" s="227" t="s">
        <v>754</v>
      </c>
      <c r="E43" s="25" t="s">
        <v>727</v>
      </c>
      <c r="F43" s="429">
        <v>24864</v>
      </c>
      <c r="G43" s="27"/>
      <c r="H43" s="28"/>
      <c r="I43" s="23" t="s">
        <v>513</v>
      </c>
      <c r="J43" s="23"/>
      <c r="K43" s="24"/>
      <c r="L43" s="69"/>
      <c r="M43" s="25"/>
      <c r="N43" s="26"/>
      <c r="O43" s="27"/>
    </row>
    <row r="44" spans="1:15" s="20" customFormat="1" ht="27.75" customHeight="1" x14ac:dyDescent="0.2">
      <c r="A44" s="23">
        <v>123</v>
      </c>
      <c r="B44" s="23">
        <v>127</v>
      </c>
      <c r="C44" s="24">
        <v>37663</v>
      </c>
      <c r="D44" s="227" t="s">
        <v>840</v>
      </c>
      <c r="E44" s="25" t="s">
        <v>727</v>
      </c>
      <c r="F44" s="429">
        <v>24956</v>
      </c>
      <c r="G44" s="27"/>
      <c r="H44" s="28"/>
      <c r="I44" s="23" t="s">
        <v>513</v>
      </c>
      <c r="J44" s="23"/>
      <c r="K44" s="24"/>
      <c r="L44" s="69"/>
      <c r="M44" s="25"/>
      <c r="N44" s="26"/>
      <c r="O44" s="27"/>
    </row>
    <row r="45" spans="1:15" s="20" customFormat="1" ht="27.75" customHeight="1" x14ac:dyDescent="0.2">
      <c r="A45" s="23">
        <v>124</v>
      </c>
      <c r="B45" s="23">
        <v>479</v>
      </c>
      <c r="C45" s="24">
        <v>37297</v>
      </c>
      <c r="D45" s="227" t="s">
        <v>1019</v>
      </c>
      <c r="E45" s="25" t="s">
        <v>783</v>
      </c>
      <c r="F45" s="429">
        <v>24963</v>
      </c>
      <c r="G45" s="27"/>
      <c r="H45" s="28"/>
      <c r="I45" s="23" t="s">
        <v>513</v>
      </c>
      <c r="J45" s="23"/>
      <c r="K45" s="24"/>
      <c r="L45" s="69"/>
      <c r="M45" s="25"/>
      <c r="N45" s="26"/>
      <c r="O45" s="27"/>
    </row>
    <row r="46" spans="1:15" s="20" customFormat="1" ht="27.75" customHeight="1" x14ac:dyDescent="0.2">
      <c r="A46" s="23">
        <v>125</v>
      </c>
      <c r="B46" s="23">
        <v>130</v>
      </c>
      <c r="C46" s="24">
        <v>37872</v>
      </c>
      <c r="D46" s="227" t="s">
        <v>841</v>
      </c>
      <c r="E46" s="25" t="s">
        <v>727</v>
      </c>
      <c r="F46" s="429">
        <v>25013</v>
      </c>
      <c r="G46" s="27"/>
      <c r="H46" s="28"/>
      <c r="I46" s="23" t="s">
        <v>513</v>
      </c>
      <c r="J46" s="23"/>
      <c r="K46" s="24"/>
      <c r="L46" s="69"/>
      <c r="M46" s="25"/>
      <c r="N46" s="26"/>
      <c r="O46" s="27"/>
    </row>
    <row r="47" spans="1:15" s="20" customFormat="1" ht="27.75" customHeight="1" x14ac:dyDescent="0.2">
      <c r="A47" s="23">
        <v>126</v>
      </c>
      <c r="B47" s="23">
        <v>296</v>
      </c>
      <c r="C47" s="24">
        <v>37792</v>
      </c>
      <c r="D47" s="227" t="s">
        <v>694</v>
      </c>
      <c r="E47" s="25" t="s">
        <v>691</v>
      </c>
      <c r="F47" s="429">
        <v>25016</v>
      </c>
      <c r="G47" s="27"/>
      <c r="H47" s="28"/>
      <c r="I47" s="23" t="s">
        <v>513</v>
      </c>
      <c r="J47" s="23"/>
      <c r="K47" s="24"/>
      <c r="L47" s="69"/>
      <c r="M47" s="25"/>
      <c r="N47" s="26"/>
      <c r="O47" s="27"/>
    </row>
    <row r="48" spans="1:15" s="20" customFormat="1" ht="27.75" customHeight="1" x14ac:dyDescent="0.2">
      <c r="A48" s="23">
        <v>127</v>
      </c>
      <c r="B48" s="23">
        <v>449</v>
      </c>
      <c r="C48" s="24">
        <v>37447</v>
      </c>
      <c r="D48" s="227" t="s">
        <v>1010</v>
      </c>
      <c r="E48" s="25" t="s">
        <v>778</v>
      </c>
      <c r="F48" s="429">
        <v>25020</v>
      </c>
      <c r="G48" s="27"/>
      <c r="H48" s="28"/>
      <c r="I48" s="23" t="s">
        <v>513</v>
      </c>
      <c r="J48" s="23"/>
      <c r="K48" s="24"/>
      <c r="L48" s="69"/>
      <c r="M48" s="25"/>
      <c r="N48" s="26"/>
      <c r="O48" s="27"/>
    </row>
    <row r="49" spans="1:16" s="20" customFormat="1" ht="27.75" customHeight="1" x14ac:dyDescent="0.2">
      <c r="A49" s="23">
        <v>128</v>
      </c>
      <c r="B49" s="23">
        <v>313</v>
      </c>
      <c r="C49" s="24">
        <v>37680</v>
      </c>
      <c r="D49" s="227" t="s">
        <v>857</v>
      </c>
      <c r="E49" s="25" t="s">
        <v>691</v>
      </c>
      <c r="F49" s="429">
        <v>25051</v>
      </c>
      <c r="G49" s="27"/>
      <c r="H49" s="28"/>
      <c r="I49" s="23" t="s">
        <v>513</v>
      </c>
      <c r="J49" s="23"/>
      <c r="K49" s="24"/>
      <c r="L49" s="69"/>
      <c r="M49" s="25"/>
      <c r="N49" s="26"/>
      <c r="O49" s="27"/>
    </row>
    <row r="50" spans="1:16" s="20" customFormat="1" ht="27.75" customHeight="1" x14ac:dyDescent="0.2">
      <c r="A50" s="23">
        <v>129</v>
      </c>
      <c r="B50" s="23">
        <v>455</v>
      </c>
      <c r="C50" s="24">
        <v>37260</v>
      </c>
      <c r="D50" s="227" t="s">
        <v>779</v>
      </c>
      <c r="E50" s="25" t="s">
        <v>778</v>
      </c>
      <c r="F50" s="429">
        <v>25122</v>
      </c>
      <c r="G50" s="27"/>
      <c r="H50" s="28"/>
      <c r="I50" s="23" t="s">
        <v>513</v>
      </c>
      <c r="J50" s="23"/>
      <c r="K50" s="24"/>
      <c r="L50" s="69"/>
      <c r="M50" s="25"/>
      <c r="N50" s="26"/>
      <c r="O50" s="27"/>
    </row>
    <row r="51" spans="1:16" ht="13.5" customHeight="1" thickBot="1" x14ac:dyDescent="0.25">
      <c r="A51" s="44"/>
      <c r="B51" s="44"/>
      <c r="C51" s="45"/>
      <c r="D51" s="70"/>
      <c r="E51" s="46"/>
      <c r="F51" s="47"/>
      <c r="G51" s="48"/>
      <c r="I51" s="49"/>
      <c r="J51" s="50"/>
      <c r="K51" s="51"/>
      <c r="L51" s="72"/>
      <c r="M51" s="65"/>
      <c r="N51" s="53"/>
      <c r="O51" s="54"/>
    </row>
    <row r="52" spans="1:16" ht="14.25" customHeight="1" thickBot="1" x14ac:dyDescent="0.25">
      <c r="A52" s="38" t="s">
        <v>20</v>
      </c>
      <c r="B52" s="38"/>
      <c r="C52" s="38"/>
      <c r="D52" s="71"/>
      <c r="E52" s="63" t="s">
        <v>0</v>
      </c>
      <c r="F52" s="56" t="s">
        <v>1</v>
      </c>
      <c r="G52" s="626" t="s">
        <v>1516</v>
      </c>
      <c r="H52" s="627"/>
      <c r="I52" s="627"/>
      <c r="J52" s="628"/>
      <c r="K52" s="39"/>
      <c r="M52" s="66" t="s">
        <v>3</v>
      </c>
      <c r="N52" s="55" t="s">
        <v>3</v>
      </c>
      <c r="O52" s="34" t="s">
        <v>3</v>
      </c>
      <c r="P52" s="40"/>
    </row>
  </sheetData>
  <autoFilter ref="A6:G7"/>
  <mergeCells count="25">
    <mergeCell ref="G52:J52"/>
    <mergeCell ref="I6:I7"/>
    <mergeCell ref="J6:J7"/>
    <mergeCell ref="K6:K7"/>
    <mergeCell ref="L6:L7"/>
    <mergeCell ref="A4:C4"/>
    <mergeCell ref="D4:E4"/>
    <mergeCell ref="N5:O5"/>
    <mergeCell ref="A6:A7"/>
    <mergeCell ref="B6:B7"/>
    <mergeCell ref="C6:C7"/>
    <mergeCell ref="D6:D7"/>
    <mergeCell ref="E6:E7"/>
    <mergeCell ref="F6:F7"/>
    <mergeCell ref="G6:G7"/>
    <mergeCell ref="O6:O7"/>
    <mergeCell ref="M6:M7"/>
    <mergeCell ref="N6:N7"/>
    <mergeCell ref="A1:O1"/>
    <mergeCell ref="A2:O2"/>
    <mergeCell ref="A3:C3"/>
    <mergeCell ref="D3:E3"/>
    <mergeCell ref="F3:G3"/>
    <mergeCell ref="I3:K3"/>
    <mergeCell ref="M3:O3"/>
  </mergeCells>
  <conditionalFormatting sqref="F8:F50">
    <cfRule type="duplicateValues" dxfId="2" priority="3" stopIfTrue="1"/>
  </conditionalFormatting>
  <conditionalFormatting sqref="N27:N50">
    <cfRule type="duplicateValues" dxfId="1" priority="2" stopIfTrue="1"/>
  </conditionalFormatting>
  <conditionalFormatting sqref="N8:N26">
    <cfRule type="duplicateValues" dxfId="0"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8"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sqref="A1:J1"/>
    </sheetView>
  </sheetViews>
  <sheetFormatPr defaultRowHeight="12.75" x14ac:dyDescent="0.2"/>
  <cols>
    <col min="1" max="1" width="4.7109375" style="182" bestFit="1" customWidth="1"/>
    <col min="2" max="2" width="17.42578125" style="195" bestFit="1" customWidth="1"/>
    <col min="3" max="3" width="10.42578125" style="2" bestFit="1" customWidth="1"/>
    <col min="4" max="4" width="17.42578125" style="197" customWidth="1"/>
    <col min="5" max="5" width="19.140625" style="19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80" bestFit="1" customWidth="1"/>
    <col min="13" max="13" width="14.140625" style="2" customWidth="1"/>
    <col min="14" max="16384" width="9.140625" style="2"/>
  </cols>
  <sheetData>
    <row r="1" spans="1:13" s="174" customFormat="1" ht="42" customHeight="1" x14ac:dyDescent="0.2">
      <c r="A1" s="630" t="s">
        <v>668</v>
      </c>
      <c r="B1" s="630"/>
      <c r="C1" s="630"/>
      <c r="D1" s="630"/>
      <c r="E1" s="630"/>
      <c r="F1" s="630"/>
      <c r="G1" s="630"/>
      <c r="H1" s="630"/>
      <c r="I1" s="630"/>
      <c r="J1" s="630"/>
      <c r="K1" s="196" t="s">
        <v>271</v>
      </c>
      <c r="L1" s="629"/>
      <c r="M1" s="629"/>
    </row>
    <row r="2" spans="1:13" s="181" customFormat="1" ht="27.75" customHeight="1" x14ac:dyDescent="0.2">
      <c r="A2" s="175" t="s">
        <v>27</v>
      </c>
      <c r="B2" s="200" t="s">
        <v>45</v>
      </c>
      <c r="C2" s="177" t="s">
        <v>23</v>
      </c>
      <c r="D2" s="178" t="s">
        <v>28</v>
      </c>
      <c r="E2" s="178" t="s">
        <v>26</v>
      </c>
      <c r="F2" s="179" t="s">
        <v>29</v>
      </c>
      <c r="G2" s="176" t="s">
        <v>40</v>
      </c>
      <c r="H2" s="176" t="s">
        <v>11</v>
      </c>
      <c r="I2" s="176" t="s">
        <v>492</v>
      </c>
      <c r="J2" s="176" t="s">
        <v>41</v>
      </c>
      <c r="K2" s="176" t="s">
        <v>42</v>
      </c>
      <c r="L2" s="177" t="s">
        <v>43</v>
      </c>
      <c r="M2" s="180" t="s">
        <v>44</v>
      </c>
    </row>
    <row r="3" spans="1:13" s="181" customFormat="1" ht="26.25" customHeight="1" x14ac:dyDescent="0.2">
      <c r="A3" s="183">
        <v>1</v>
      </c>
      <c r="B3" s="193" t="s">
        <v>494</v>
      </c>
      <c r="C3" s="184">
        <v>0</v>
      </c>
      <c r="D3" s="192">
        <v>0</v>
      </c>
      <c r="E3" s="192">
        <v>0</v>
      </c>
      <c r="F3" s="185">
        <v>0</v>
      </c>
      <c r="G3" s="186">
        <v>1</v>
      </c>
      <c r="H3" s="185" t="s">
        <v>495</v>
      </c>
      <c r="I3" s="187"/>
      <c r="J3" s="185" t="s">
        <v>659</v>
      </c>
      <c r="K3" s="188" t="s">
        <v>1518</v>
      </c>
      <c r="L3" s="279">
        <v>42031</v>
      </c>
      <c r="M3" s="189" t="s">
        <v>493</v>
      </c>
    </row>
    <row r="4" spans="1:13" s="181" customFormat="1" ht="26.25" customHeight="1" x14ac:dyDescent="0.2">
      <c r="A4" s="183">
        <v>2</v>
      </c>
      <c r="B4" s="193" t="s">
        <v>494</v>
      </c>
      <c r="C4" s="184">
        <v>0</v>
      </c>
      <c r="D4" s="192">
        <v>0</v>
      </c>
      <c r="E4" s="192">
        <v>0</v>
      </c>
      <c r="F4" s="185">
        <v>0</v>
      </c>
      <c r="G4" s="186">
        <v>2</v>
      </c>
      <c r="H4" s="185" t="s">
        <v>495</v>
      </c>
      <c r="I4" s="187"/>
      <c r="J4" s="185" t="s">
        <v>659</v>
      </c>
      <c r="K4" s="188" t="s">
        <v>1518</v>
      </c>
      <c r="L4" s="279">
        <v>42031</v>
      </c>
      <c r="M4" s="189" t="s">
        <v>493</v>
      </c>
    </row>
    <row r="5" spans="1:13" s="181" customFormat="1" ht="26.25" customHeight="1" x14ac:dyDescent="0.2">
      <c r="A5" s="183">
        <v>3</v>
      </c>
      <c r="B5" s="193" t="s">
        <v>494</v>
      </c>
      <c r="C5" s="184">
        <v>0</v>
      </c>
      <c r="D5" s="192">
        <v>0</v>
      </c>
      <c r="E5" s="192">
        <v>0</v>
      </c>
      <c r="F5" s="185">
        <v>0</v>
      </c>
      <c r="G5" s="186">
        <v>3</v>
      </c>
      <c r="H5" s="185" t="s">
        <v>495</v>
      </c>
      <c r="I5" s="187"/>
      <c r="J5" s="185" t="s">
        <v>659</v>
      </c>
      <c r="K5" s="188" t="s">
        <v>1518</v>
      </c>
      <c r="L5" s="279">
        <v>42031</v>
      </c>
      <c r="M5" s="189" t="s">
        <v>493</v>
      </c>
    </row>
    <row r="6" spans="1:13" s="181" customFormat="1" ht="26.25" customHeight="1" x14ac:dyDescent="0.2">
      <c r="A6" s="183">
        <v>4</v>
      </c>
      <c r="B6" s="193" t="s">
        <v>494</v>
      </c>
      <c r="C6" s="184">
        <v>0</v>
      </c>
      <c r="D6" s="192">
        <v>0</v>
      </c>
      <c r="E6" s="192">
        <v>0</v>
      </c>
      <c r="F6" s="185">
        <v>0</v>
      </c>
      <c r="G6" s="186">
        <v>4</v>
      </c>
      <c r="H6" s="185" t="s">
        <v>495</v>
      </c>
      <c r="I6" s="187"/>
      <c r="J6" s="185" t="s">
        <v>659</v>
      </c>
      <c r="K6" s="188" t="s">
        <v>1518</v>
      </c>
      <c r="L6" s="279">
        <v>42031</v>
      </c>
      <c r="M6" s="189" t="s">
        <v>493</v>
      </c>
    </row>
    <row r="7" spans="1:13" s="181" customFormat="1" ht="26.25" customHeight="1" x14ac:dyDescent="0.2">
      <c r="A7" s="183">
        <v>5</v>
      </c>
      <c r="B7" s="193" t="s">
        <v>494</v>
      </c>
      <c r="C7" s="184">
        <v>0</v>
      </c>
      <c r="D7" s="192">
        <v>0</v>
      </c>
      <c r="E7" s="192">
        <v>0</v>
      </c>
      <c r="F7" s="185">
        <v>0</v>
      </c>
      <c r="G7" s="186">
        <v>5</v>
      </c>
      <c r="H7" s="185" t="s">
        <v>495</v>
      </c>
      <c r="I7" s="187"/>
      <c r="J7" s="185" t="s">
        <v>659</v>
      </c>
      <c r="K7" s="188" t="s">
        <v>1518</v>
      </c>
      <c r="L7" s="279">
        <v>42031</v>
      </c>
      <c r="M7" s="189" t="s">
        <v>493</v>
      </c>
    </row>
    <row r="8" spans="1:13" s="181" customFormat="1" ht="26.25" customHeight="1" x14ac:dyDescent="0.2">
      <c r="A8" s="183">
        <v>6</v>
      </c>
      <c r="B8" s="193" t="s">
        <v>494</v>
      </c>
      <c r="C8" s="184">
        <v>0</v>
      </c>
      <c r="D8" s="192">
        <v>0</v>
      </c>
      <c r="E8" s="192">
        <v>0</v>
      </c>
      <c r="F8" s="185">
        <v>0</v>
      </c>
      <c r="G8" s="186">
        <v>6</v>
      </c>
      <c r="H8" s="185" t="s">
        <v>495</v>
      </c>
      <c r="I8" s="187"/>
      <c r="J8" s="185" t="s">
        <v>659</v>
      </c>
      <c r="K8" s="188" t="s">
        <v>1518</v>
      </c>
      <c r="L8" s="279">
        <v>42031</v>
      </c>
      <c r="M8" s="189" t="s">
        <v>493</v>
      </c>
    </row>
    <row r="9" spans="1:13" s="181" customFormat="1" ht="26.25" customHeight="1" x14ac:dyDescent="0.2">
      <c r="A9" s="183">
        <v>7</v>
      </c>
      <c r="B9" s="193" t="s">
        <v>494</v>
      </c>
      <c r="C9" s="184">
        <v>0</v>
      </c>
      <c r="D9" s="192">
        <v>0</v>
      </c>
      <c r="E9" s="192">
        <v>0</v>
      </c>
      <c r="F9" s="185">
        <v>0</v>
      </c>
      <c r="G9" s="186">
        <v>7</v>
      </c>
      <c r="H9" s="185" t="s">
        <v>495</v>
      </c>
      <c r="I9" s="187"/>
      <c r="J9" s="185" t="s">
        <v>659</v>
      </c>
      <c r="K9" s="188" t="s">
        <v>1518</v>
      </c>
      <c r="L9" s="279">
        <v>42031</v>
      </c>
      <c r="M9" s="189" t="s">
        <v>493</v>
      </c>
    </row>
    <row r="10" spans="1:13" s="181" customFormat="1" ht="26.25" customHeight="1" x14ac:dyDescent="0.2">
      <c r="A10" s="183">
        <v>8</v>
      </c>
      <c r="B10" s="193" t="s">
        <v>494</v>
      </c>
      <c r="C10" s="184">
        <v>0</v>
      </c>
      <c r="D10" s="192">
        <v>0</v>
      </c>
      <c r="E10" s="192">
        <v>0</v>
      </c>
      <c r="F10" s="185">
        <v>0</v>
      </c>
      <c r="G10" s="186">
        <v>8</v>
      </c>
      <c r="H10" s="185" t="s">
        <v>495</v>
      </c>
      <c r="I10" s="187"/>
      <c r="J10" s="185" t="s">
        <v>659</v>
      </c>
      <c r="K10" s="188" t="s">
        <v>1518</v>
      </c>
      <c r="L10" s="279">
        <v>42031</v>
      </c>
      <c r="M10" s="189" t="s">
        <v>493</v>
      </c>
    </row>
    <row r="11" spans="1:13" s="181" customFormat="1" ht="26.25" customHeight="1" x14ac:dyDescent="0.2">
      <c r="A11" s="183">
        <v>9</v>
      </c>
      <c r="B11" s="193" t="s">
        <v>494</v>
      </c>
      <c r="C11" s="184">
        <v>0</v>
      </c>
      <c r="D11" s="192">
        <v>0</v>
      </c>
      <c r="E11" s="192">
        <v>0</v>
      </c>
      <c r="F11" s="185">
        <v>0</v>
      </c>
      <c r="G11" s="186">
        <v>9</v>
      </c>
      <c r="H11" s="185" t="s">
        <v>495</v>
      </c>
      <c r="I11" s="187"/>
      <c r="J11" s="185" t="s">
        <v>659</v>
      </c>
      <c r="K11" s="188" t="s">
        <v>1518</v>
      </c>
      <c r="L11" s="279">
        <v>42031</v>
      </c>
      <c r="M11" s="189" t="s">
        <v>493</v>
      </c>
    </row>
    <row r="12" spans="1:13" s="181" customFormat="1" ht="26.25" customHeight="1" x14ac:dyDescent="0.2">
      <c r="A12" s="183">
        <v>10</v>
      </c>
      <c r="B12" s="193" t="s">
        <v>494</v>
      </c>
      <c r="C12" s="184">
        <v>0</v>
      </c>
      <c r="D12" s="192">
        <v>0</v>
      </c>
      <c r="E12" s="192">
        <v>0</v>
      </c>
      <c r="F12" s="185">
        <v>0</v>
      </c>
      <c r="G12" s="186">
        <v>10</v>
      </c>
      <c r="H12" s="185" t="s">
        <v>495</v>
      </c>
      <c r="I12" s="187"/>
      <c r="J12" s="185" t="s">
        <v>659</v>
      </c>
      <c r="K12" s="188" t="s">
        <v>1518</v>
      </c>
      <c r="L12" s="279">
        <v>42031</v>
      </c>
      <c r="M12" s="189" t="s">
        <v>493</v>
      </c>
    </row>
    <row r="13" spans="1:13" s="181" customFormat="1" ht="26.25" customHeight="1" x14ac:dyDescent="0.2">
      <c r="A13" s="183">
        <v>11</v>
      </c>
      <c r="B13" s="193" t="s">
        <v>494</v>
      </c>
      <c r="C13" s="184">
        <v>0</v>
      </c>
      <c r="D13" s="192">
        <v>0</v>
      </c>
      <c r="E13" s="192">
        <v>0</v>
      </c>
      <c r="F13" s="185">
        <v>0</v>
      </c>
      <c r="G13" s="186">
        <v>11</v>
      </c>
      <c r="H13" s="185" t="s">
        <v>495</v>
      </c>
      <c r="I13" s="187"/>
      <c r="J13" s="185" t="s">
        <v>659</v>
      </c>
      <c r="K13" s="188" t="s">
        <v>1518</v>
      </c>
      <c r="L13" s="279">
        <v>42031</v>
      </c>
      <c r="M13" s="189" t="s">
        <v>493</v>
      </c>
    </row>
    <row r="14" spans="1:13" s="181" customFormat="1" ht="26.25" customHeight="1" x14ac:dyDescent="0.2">
      <c r="A14" s="183">
        <v>12</v>
      </c>
      <c r="B14" s="193" t="s">
        <v>494</v>
      </c>
      <c r="C14" s="184">
        <v>0</v>
      </c>
      <c r="D14" s="192">
        <v>0</v>
      </c>
      <c r="E14" s="192">
        <v>0</v>
      </c>
      <c r="F14" s="185">
        <v>0</v>
      </c>
      <c r="G14" s="186">
        <v>12</v>
      </c>
      <c r="H14" s="185" t="s">
        <v>495</v>
      </c>
      <c r="I14" s="187"/>
      <c r="J14" s="185" t="s">
        <v>659</v>
      </c>
      <c r="K14" s="188" t="s">
        <v>1518</v>
      </c>
      <c r="L14" s="279">
        <v>42031</v>
      </c>
      <c r="M14" s="189" t="s">
        <v>493</v>
      </c>
    </row>
    <row r="15" spans="1:13" s="181" customFormat="1" ht="26.25" customHeight="1" x14ac:dyDescent="0.2">
      <c r="A15" s="183">
        <v>13</v>
      </c>
      <c r="B15" s="193" t="s">
        <v>494</v>
      </c>
      <c r="C15" s="184">
        <v>0</v>
      </c>
      <c r="D15" s="192">
        <v>0</v>
      </c>
      <c r="E15" s="192">
        <v>0</v>
      </c>
      <c r="F15" s="185">
        <v>0</v>
      </c>
      <c r="G15" s="186">
        <v>13</v>
      </c>
      <c r="H15" s="185" t="s">
        <v>495</v>
      </c>
      <c r="I15" s="187"/>
      <c r="J15" s="185" t="s">
        <v>659</v>
      </c>
      <c r="K15" s="188" t="s">
        <v>1518</v>
      </c>
      <c r="L15" s="279">
        <v>42031</v>
      </c>
      <c r="M15" s="189" t="s">
        <v>493</v>
      </c>
    </row>
    <row r="16" spans="1:13" s="181" customFormat="1" ht="26.25" customHeight="1" x14ac:dyDescent="0.2">
      <c r="A16" s="183">
        <v>14</v>
      </c>
      <c r="B16" s="193" t="s">
        <v>494</v>
      </c>
      <c r="C16" s="184">
        <v>0</v>
      </c>
      <c r="D16" s="192">
        <v>0</v>
      </c>
      <c r="E16" s="192">
        <v>0</v>
      </c>
      <c r="F16" s="185">
        <v>0</v>
      </c>
      <c r="G16" s="186">
        <v>14</v>
      </c>
      <c r="H16" s="185" t="s">
        <v>495</v>
      </c>
      <c r="I16" s="187"/>
      <c r="J16" s="185" t="s">
        <v>659</v>
      </c>
      <c r="K16" s="188" t="s">
        <v>1518</v>
      </c>
      <c r="L16" s="279">
        <v>42031</v>
      </c>
      <c r="M16" s="189" t="s">
        <v>493</v>
      </c>
    </row>
    <row r="17" spans="1:13" s="181" customFormat="1" ht="26.25" customHeight="1" x14ac:dyDescent="0.2">
      <c r="A17" s="183">
        <v>15</v>
      </c>
      <c r="B17" s="193" t="s">
        <v>494</v>
      </c>
      <c r="C17" s="184">
        <v>0</v>
      </c>
      <c r="D17" s="192">
        <v>0</v>
      </c>
      <c r="E17" s="192">
        <v>0</v>
      </c>
      <c r="F17" s="185">
        <v>0</v>
      </c>
      <c r="G17" s="186">
        <v>15</v>
      </c>
      <c r="H17" s="185" t="s">
        <v>495</v>
      </c>
      <c r="I17" s="187"/>
      <c r="J17" s="185" t="s">
        <v>659</v>
      </c>
      <c r="K17" s="188" t="s">
        <v>1518</v>
      </c>
      <c r="L17" s="279">
        <v>42031</v>
      </c>
      <c r="M17" s="189" t="s">
        <v>493</v>
      </c>
    </row>
    <row r="18" spans="1:13" s="181" customFormat="1" ht="26.25" customHeight="1" x14ac:dyDescent="0.2">
      <c r="A18" s="183">
        <v>16</v>
      </c>
      <c r="B18" s="193" t="s">
        <v>494</v>
      </c>
      <c r="C18" s="184">
        <v>0</v>
      </c>
      <c r="D18" s="192">
        <v>0</v>
      </c>
      <c r="E18" s="192">
        <v>0</v>
      </c>
      <c r="F18" s="185">
        <v>0</v>
      </c>
      <c r="G18" s="186">
        <v>16</v>
      </c>
      <c r="H18" s="185" t="s">
        <v>495</v>
      </c>
      <c r="I18" s="187"/>
      <c r="J18" s="185" t="s">
        <v>659</v>
      </c>
      <c r="K18" s="188" t="s">
        <v>1518</v>
      </c>
      <c r="L18" s="279">
        <v>42031</v>
      </c>
      <c r="M18" s="189" t="s">
        <v>493</v>
      </c>
    </row>
    <row r="19" spans="1:13" s="181" customFormat="1" ht="26.25" customHeight="1" x14ac:dyDescent="0.2">
      <c r="A19" s="183">
        <v>17</v>
      </c>
      <c r="B19" s="193" t="s">
        <v>494</v>
      </c>
      <c r="C19" s="184">
        <v>0</v>
      </c>
      <c r="D19" s="192">
        <v>0</v>
      </c>
      <c r="E19" s="192">
        <v>0</v>
      </c>
      <c r="F19" s="185">
        <v>0</v>
      </c>
      <c r="G19" s="186">
        <v>17</v>
      </c>
      <c r="H19" s="185" t="s">
        <v>495</v>
      </c>
      <c r="I19" s="191"/>
      <c r="J19" s="185" t="s">
        <v>659</v>
      </c>
      <c r="K19" s="188" t="s">
        <v>1518</v>
      </c>
      <c r="L19" s="279">
        <v>42031</v>
      </c>
      <c r="M19" s="189" t="s">
        <v>493</v>
      </c>
    </row>
    <row r="20" spans="1:13" s="181" customFormat="1" ht="26.25" customHeight="1" x14ac:dyDescent="0.2">
      <c r="A20" s="183">
        <v>18</v>
      </c>
      <c r="B20" s="193" t="s">
        <v>494</v>
      </c>
      <c r="C20" s="184">
        <v>0</v>
      </c>
      <c r="D20" s="192">
        <v>0</v>
      </c>
      <c r="E20" s="192">
        <v>0</v>
      </c>
      <c r="F20" s="185">
        <v>0</v>
      </c>
      <c r="G20" s="186">
        <v>18</v>
      </c>
      <c r="H20" s="185" t="s">
        <v>495</v>
      </c>
      <c r="I20" s="191"/>
      <c r="J20" s="185" t="s">
        <v>659</v>
      </c>
      <c r="K20" s="188" t="s">
        <v>1518</v>
      </c>
      <c r="L20" s="279">
        <v>42031</v>
      </c>
      <c r="M20" s="189" t="s">
        <v>493</v>
      </c>
    </row>
    <row r="21" spans="1:13" s="181" customFormat="1" ht="26.25" customHeight="1" x14ac:dyDescent="0.2">
      <c r="A21" s="183">
        <v>19</v>
      </c>
      <c r="B21" s="193" t="s">
        <v>494</v>
      </c>
      <c r="C21" s="184">
        <v>0</v>
      </c>
      <c r="D21" s="192">
        <v>0</v>
      </c>
      <c r="E21" s="192">
        <v>0</v>
      </c>
      <c r="F21" s="185">
        <v>0</v>
      </c>
      <c r="G21" s="186">
        <v>19</v>
      </c>
      <c r="H21" s="185" t="s">
        <v>495</v>
      </c>
      <c r="I21" s="191"/>
      <c r="J21" s="185" t="s">
        <v>659</v>
      </c>
      <c r="K21" s="188" t="s">
        <v>1518</v>
      </c>
      <c r="L21" s="279">
        <v>42031</v>
      </c>
      <c r="M21" s="189" t="s">
        <v>493</v>
      </c>
    </row>
    <row r="22" spans="1:13" s="181" customFormat="1" ht="26.25" customHeight="1" x14ac:dyDescent="0.2">
      <c r="A22" s="183">
        <v>20</v>
      </c>
      <c r="B22" s="193" t="s">
        <v>494</v>
      </c>
      <c r="C22" s="184">
        <v>0</v>
      </c>
      <c r="D22" s="192">
        <v>0</v>
      </c>
      <c r="E22" s="192">
        <v>0</v>
      </c>
      <c r="F22" s="185">
        <v>0</v>
      </c>
      <c r="G22" s="186">
        <v>20</v>
      </c>
      <c r="H22" s="185" t="s">
        <v>495</v>
      </c>
      <c r="I22" s="191"/>
      <c r="J22" s="185" t="s">
        <v>659</v>
      </c>
      <c r="K22" s="188" t="s">
        <v>1518</v>
      </c>
      <c r="L22" s="279">
        <v>42031</v>
      </c>
      <c r="M22" s="189" t="s">
        <v>493</v>
      </c>
    </row>
    <row r="23" spans="1:13" s="181" customFormat="1" ht="26.25" customHeight="1" x14ac:dyDescent="0.2">
      <c r="A23" s="183">
        <v>21</v>
      </c>
      <c r="B23" s="193" t="s">
        <v>494</v>
      </c>
      <c r="C23" s="184">
        <v>0</v>
      </c>
      <c r="D23" s="192">
        <v>0</v>
      </c>
      <c r="E23" s="192">
        <v>0</v>
      </c>
      <c r="F23" s="185">
        <v>0</v>
      </c>
      <c r="G23" s="186">
        <v>21</v>
      </c>
      <c r="H23" s="185" t="s">
        <v>495</v>
      </c>
      <c r="I23" s="191"/>
      <c r="J23" s="185" t="s">
        <v>659</v>
      </c>
      <c r="K23" s="188" t="s">
        <v>1518</v>
      </c>
      <c r="L23" s="279">
        <v>42031</v>
      </c>
      <c r="M23" s="189" t="s">
        <v>493</v>
      </c>
    </row>
    <row r="24" spans="1:13" s="181" customFormat="1" ht="26.25" customHeight="1" x14ac:dyDescent="0.2">
      <c r="A24" s="183">
        <v>22</v>
      </c>
      <c r="B24" s="193" t="s">
        <v>494</v>
      </c>
      <c r="C24" s="184">
        <v>0</v>
      </c>
      <c r="D24" s="192">
        <v>0</v>
      </c>
      <c r="E24" s="192">
        <v>0</v>
      </c>
      <c r="F24" s="185">
        <v>0</v>
      </c>
      <c r="G24" s="186">
        <v>22</v>
      </c>
      <c r="H24" s="185" t="s">
        <v>495</v>
      </c>
      <c r="I24" s="191"/>
      <c r="J24" s="185" t="s">
        <v>659</v>
      </c>
      <c r="K24" s="188" t="s">
        <v>1518</v>
      </c>
      <c r="L24" s="279">
        <v>42031</v>
      </c>
      <c r="M24" s="189" t="s">
        <v>493</v>
      </c>
    </row>
    <row r="25" spans="1:13" s="181" customFormat="1" ht="26.25" customHeight="1" x14ac:dyDescent="0.2">
      <c r="A25" s="183">
        <v>23</v>
      </c>
      <c r="B25" s="193" t="s">
        <v>494</v>
      </c>
      <c r="C25" s="184">
        <v>0</v>
      </c>
      <c r="D25" s="192">
        <v>0</v>
      </c>
      <c r="E25" s="192">
        <v>0</v>
      </c>
      <c r="F25" s="185">
        <v>0</v>
      </c>
      <c r="G25" s="186">
        <v>23</v>
      </c>
      <c r="H25" s="185" t="s">
        <v>495</v>
      </c>
      <c r="I25" s="191"/>
      <c r="J25" s="185" t="s">
        <v>659</v>
      </c>
      <c r="K25" s="188" t="s">
        <v>1518</v>
      </c>
      <c r="L25" s="279">
        <v>42031</v>
      </c>
      <c r="M25" s="189" t="s">
        <v>493</v>
      </c>
    </row>
    <row r="26" spans="1:13" s="181" customFormat="1" ht="26.25" customHeight="1" x14ac:dyDescent="0.2">
      <c r="A26" s="183">
        <v>24</v>
      </c>
      <c r="B26" s="193" t="s">
        <v>494</v>
      </c>
      <c r="C26" s="184">
        <v>0</v>
      </c>
      <c r="D26" s="192">
        <v>0</v>
      </c>
      <c r="E26" s="192">
        <v>0</v>
      </c>
      <c r="F26" s="185">
        <v>0</v>
      </c>
      <c r="G26" s="186">
        <v>24</v>
      </c>
      <c r="H26" s="185" t="s">
        <v>495</v>
      </c>
      <c r="I26" s="191"/>
      <c r="J26" s="185" t="s">
        <v>659</v>
      </c>
      <c r="K26" s="188" t="s">
        <v>1518</v>
      </c>
      <c r="L26" s="279">
        <v>42031</v>
      </c>
      <c r="M26" s="189" t="s">
        <v>493</v>
      </c>
    </row>
    <row r="27" spans="1:13" s="181" customFormat="1" ht="26.25" customHeight="1" x14ac:dyDescent="0.2">
      <c r="A27" s="183">
        <v>25</v>
      </c>
      <c r="B27" s="193" t="s">
        <v>494</v>
      </c>
      <c r="C27" s="184">
        <v>0</v>
      </c>
      <c r="D27" s="192">
        <v>0</v>
      </c>
      <c r="E27" s="192">
        <v>0</v>
      </c>
      <c r="F27" s="185">
        <v>0</v>
      </c>
      <c r="G27" s="186">
        <v>25</v>
      </c>
      <c r="H27" s="185" t="s">
        <v>495</v>
      </c>
      <c r="I27" s="191"/>
      <c r="J27" s="185" t="s">
        <v>659</v>
      </c>
      <c r="K27" s="188" t="s">
        <v>1518</v>
      </c>
      <c r="L27" s="279">
        <v>42031</v>
      </c>
      <c r="M27" s="189" t="s">
        <v>493</v>
      </c>
    </row>
    <row r="28" spans="1:13" s="181" customFormat="1" ht="26.25" customHeight="1" x14ac:dyDescent="0.2">
      <c r="A28" s="183">
        <v>26</v>
      </c>
      <c r="B28" s="193" t="s">
        <v>494</v>
      </c>
      <c r="C28" s="184">
        <v>0</v>
      </c>
      <c r="D28" s="192">
        <v>0</v>
      </c>
      <c r="E28" s="192">
        <v>0</v>
      </c>
      <c r="F28" s="185">
        <v>0</v>
      </c>
      <c r="G28" s="186">
        <v>26</v>
      </c>
      <c r="H28" s="185" t="s">
        <v>495</v>
      </c>
      <c r="I28" s="191"/>
      <c r="J28" s="185" t="s">
        <v>659</v>
      </c>
      <c r="K28" s="188" t="s">
        <v>1518</v>
      </c>
      <c r="L28" s="279">
        <v>42031</v>
      </c>
      <c r="M28" s="189" t="s">
        <v>493</v>
      </c>
    </row>
    <row r="29" spans="1:13" s="181" customFormat="1" ht="26.25" customHeight="1" x14ac:dyDescent="0.2">
      <c r="A29" s="183">
        <v>27</v>
      </c>
      <c r="B29" s="193" t="s">
        <v>494</v>
      </c>
      <c r="C29" s="184">
        <v>0</v>
      </c>
      <c r="D29" s="192">
        <v>0</v>
      </c>
      <c r="E29" s="192">
        <v>0</v>
      </c>
      <c r="F29" s="185">
        <v>0</v>
      </c>
      <c r="G29" s="186">
        <v>27</v>
      </c>
      <c r="H29" s="185" t="s">
        <v>495</v>
      </c>
      <c r="I29" s="191"/>
      <c r="J29" s="185" t="s">
        <v>659</v>
      </c>
      <c r="K29" s="188" t="s">
        <v>1518</v>
      </c>
      <c r="L29" s="279">
        <v>42031</v>
      </c>
      <c r="M29" s="189" t="s">
        <v>493</v>
      </c>
    </row>
    <row r="30" spans="1:13" s="181" customFormat="1" ht="26.25" customHeight="1" x14ac:dyDescent="0.2">
      <c r="A30" s="183">
        <v>28</v>
      </c>
      <c r="B30" s="193" t="s">
        <v>494</v>
      </c>
      <c r="C30" s="184">
        <v>0</v>
      </c>
      <c r="D30" s="192">
        <v>0</v>
      </c>
      <c r="E30" s="192">
        <v>0</v>
      </c>
      <c r="F30" s="185">
        <v>0</v>
      </c>
      <c r="G30" s="186">
        <v>28</v>
      </c>
      <c r="H30" s="185" t="s">
        <v>495</v>
      </c>
      <c r="I30" s="191"/>
      <c r="J30" s="185" t="s">
        <v>659</v>
      </c>
      <c r="K30" s="188" t="s">
        <v>1518</v>
      </c>
      <c r="L30" s="279">
        <v>42031</v>
      </c>
      <c r="M30" s="189" t="s">
        <v>493</v>
      </c>
    </row>
    <row r="31" spans="1:13" s="181" customFormat="1" ht="26.25" customHeight="1" x14ac:dyDescent="0.2">
      <c r="A31" s="183">
        <v>29</v>
      </c>
      <c r="B31" s="193" t="s">
        <v>494</v>
      </c>
      <c r="C31" s="184">
        <v>0</v>
      </c>
      <c r="D31" s="192">
        <v>0</v>
      </c>
      <c r="E31" s="192">
        <v>0</v>
      </c>
      <c r="F31" s="185">
        <v>0</v>
      </c>
      <c r="G31" s="186">
        <v>29</v>
      </c>
      <c r="H31" s="185" t="s">
        <v>495</v>
      </c>
      <c r="I31" s="191"/>
      <c r="J31" s="185" t="s">
        <v>659</v>
      </c>
      <c r="K31" s="188" t="s">
        <v>1518</v>
      </c>
      <c r="L31" s="279">
        <v>42031</v>
      </c>
      <c r="M31" s="189" t="s">
        <v>493</v>
      </c>
    </row>
    <row r="32" spans="1:13" s="181" customFormat="1" ht="26.25" customHeight="1" x14ac:dyDescent="0.2">
      <c r="A32" s="183">
        <v>30</v>
      </c>
      <c r="B32" s="193" t="s">
        <v>494</v>
      </c>
      <c r="C32" s="184">
        <v>0</v>
      </c>
      <c r="D32" s="192">
        <v>0</v>
      </c>
      <c r="E32" s="192">
        <v>0</v>
      </c>
      <c r="F32" s="185">
        <v>0</v>
      </c>
      <c r="G32" s="186">
        <v>30</v>
      </c>
      <c r="H32" s="185" t="s">
        <v>495</v>
      </c>
      <c r="I32" s="191"/>
      <c r="J32" s="185" t="s">
        <v>659</v>
      </c>
      <c r="K32" s="188" t="s">
        <v>1518</v>
      </c>
      <c r="L32" s="279">
        <v>42031</v>
      </c>
      <c r="M32" s="189" t="s">
        <v>493</v>
      </c>
    </row>
    <row r="33" spans="1:13" s="181" customFormat="1" ht="26.25" customHeight="1" x14ac:dyDescent="0.2">
      <c r="A33" s="183">
        <v>31</v>
      </c>
      <c r="B33" s="193" t="s">
        <v>494</v>
      </c>
      <c r="C33" s="184">
        <v>0</v>
      </c>
      <c r="D33" s="192">
        <v>0</v>
      </c>
      <c r="E33" s="192">
        <v>0</v>
      </c>
      <c r="F33" s="185">
        <v>0</v>
      </c>
      <c r="G33" s="186">
        <v>31</v>
      </c>
      <c r="H33" s="185" t="s">
        <v>495</v>
      </c>
      <c r="I33" s="191"/>
      <c r="J33" s="185" t="s">
        <v>659</v>
      </c>
      <c r="K33" s="188" t="s">
        <v>1518</v>
      </c>
      <c r="L33" s="279">
        <v>42031</v>
      </c>
      <c r="M33" s="189" t="s">
        <v>493</v>
      </c>
    </row>
    <row r="34" spans="1:13" s="181" customFormat="1" ht="26.25" customHeight="1" x14ac:dyDescent="0.2">
      <c r="A34" s="183">
        <v>32</v>
      </c>
      <c r="B34" s="193" t="s">
        <v>494</v>
      </c>
      <c r="C34" s="184">
        <v>0</v>
      </c>
      <c r="D34" s="192">
        <v>0</v>
      </c>
      <c r="E34" s="192">
        <v>0</v>
      </c>
      <c r="F34" s="185">
        <v>0</v>
      </c>
      <c r="G34" s="186">
        <v>32</v>
      </c>
      <c r="H34" s="185" t="s">
        <v>495</v>
      </c>
      <c r="I34" s="191"/>
      <c r="J34" s="185" t="s">
        <v>659</v>
      </c>
      <c r="K34" s="188" t="s">
        <v>1518</v>
      </c>
      <c r="L34" s="279">
        <v>42031</v>
      </c>
      <c r="M34" s="189" t="s">
        <v>493</v>
      </c>
    </row>
    <row r="35" spans="1:13" s="181" customFormat="1" ht="26.25" customHeight="1" x14ac:dyDescent="0.2">
      <c r="A35" s="183">
        <v>33</v>
      </c>
      <c r="B35" s="193" t="s">
        <v>494</v>
      </c>
      <c r="C35" s="184">
        <v>0</v>
      </c>
      <c r="D35" s="192">
        <v>0</v>
      </c>
      <c r="E35" s="192">
        <v>0</v>
      </c>
      <c r="F35" s="185">
        <v>0</v>
      </c>
      <c r="G35" s="186">
        <v>33</v>
      </c>
      <c r="H35" s="185" t="s">
        <v>495</v>
      </c>
      <c r="I35" s="191"/>
      <c r="J35" s="185" t="s">
        <v>659</v>
      </c>
      <c r="K35" s="188" t="s">
        <v>1518</v>
      </c>
      <c r="L35" s="279">
        <v>42031</v>
      </c>
      <c r="M35" s="189" t="s">
        <v>493</v>
      </c>
    </row>
    <row r="36" spans="1:13" s="181" customFormat="1" ht="26.25" customHeight="1" x14ac:dyDescent="0.2">
      <c r="A36" s="183">
        <v>34</v>
      </c>
      <c r="B36" s="193" t="s">
        <v>494</v>
      </c>
      <c r="C36" s="184">
        <v>0</v>
      </c>
      <c r="D36" s="192">
        <v>0</v>
      </c>
      <c r="E36" s="192">
        <v>0</v>
      </c>
      <c r="F36" s="185">
        <v>0</v>
      </c>
      <c r="G36" s="186">
        <v>34</v>
      </c>
      <c r="H36" s="185" t="s">
        <v>495</v>
      </c>
      <c r="I36" s="191"/>
      <c r="J36" s="185" t="s">
        <v>659</v>
      </c>
      <c r="K36" s="188" t="s">
        <v>1518</v>
      </c>
      <c r="L36" s="279">
        <v>42031</v>
      </c>
      <c r="M36" s="189" t="s">
        <v>493</v>
      </c>
    </row>
    <row r="37" spans="1:13" s="181" customFormat="1" ht="26.25" customHeight="1" x14ac:dyDescent="0.2">
      <c r="A37" s="183">
        <v>35</v>
      </c>
      <c r="B37" s="193" t="s">
        <v>494</v>
      </c>
      <c r="C37" s="184">
        <v>0</v>
      </c>
      <c r="D37" s="192">
        <v>0</v>
      </c>
      <c r="E37" s="192">
        <v>0</v>
      </c>
      <c r="F37" s="185">
        <v>0</v>
      </c>
      <c r="G37" s="186">
        <v>35</v>
      </c>
      <c r="H37" s="185" t="s">
        <v>495</v>
      </c>
      <c r="I37" s="191"/>
      <c r="J37" s="185" t="s">
        <v>659</v>
      </c>
      <c r="K37" s="188" t="s">
        <v>1518</v>
      </c>
      <c r="L37" s="279">
        <v>42031</v>
      </c>
      <c r="M37" s="189" t="s">
        <v>493</v>
      </c>
    </row>
    <row r="38" spans="1:13" s="181" customFormat="1" ht="26.25" customHeight="1" x14ac:dyDescent="0.2">
      <c r="A38" s="183">
        <v>36</v>
      </c>
      <c r="B38" s="193" t="s">
        <v>494</v>
      </c>
      <c r="C38" s="184">
        <v>0</v>
      </c>
      <c r="D38" s="192">
        <v>0</v>
      </c>
      <c r="E38" s="192">
        <v>0</v>
      </c>
      <c r="F38" s="185">
        <v>0</v>
      </c>
      <c r="G38" s="186">
        <v>36</v>
      </c>
      <c r="H38" s="185" t="s">
        <v>495</v>
      </c>
      <c r="I38" s="191"/>
      <c r="J38" s="185" t="s">
        <v>659</v>
      </c>
      <c r="K38" s="188" t="s">
        <v>1518</v>
      </c>
      <c r="L38" s="279">
        <v>42031</v>
      </c>
      <c r="M38" s="189" t="s">
        <v>493</v>
      </c>
    </row>
    <row r="39" spans="1:13" s="181" customFormat="1" ht="26.25" customHeight="1" x14ac:dyDescent="0.2">
      <c r="A39" s="183">
        <v>37</v>
      </c>
      <c r="B39" s="193" t="s">
        <v>494</v>
      </c>
      <c r="C39" s="184">
        <v>0</v>
      </c>
      <c r="D39" s="192">
        <v>0</v>
      </c>
      <c r="E39" s="192">
        <v>0</v>
      </c>
      <c r="F39" s="185">
        <v>0</v>
      </c>
      <c r="G39" s="186">
        <v>37</v>
      </c>
      <c r="H39" s="185" t="s">
        <v>495</v>
      </c>
      <c r="I39" s="191"/>
      <c r="J39" s="185" t="s">
        <v>659</v>
      </c>
      <c r="K39" s="188" t="s">
        <v>1518</v>
      </c>
      <c r="L39" s="279">
        <v>42031</v>
      </c>
      <c r="M39" s="189" t="s">
        <v>493</v>
      </c>
    </row>
    <row r="40" spans="1:13" s="181" customFormat="1" ht="26.25" customHeight="1" x14ac:dyDescent="0.2">
      <c r="A40" s="183">
        <v>38</v>
      </c>
      <c r="B40" s="193" t="s">
        <v>494</v>
      </c>
      <c r="C40" s="184">
        <v>0</v>
      </c>
      <c r="D40" s="192">
        <v>0</v>
      </c>
      <c r="E40" s="192">
        <v>0</v>
      </c>
      <c r="F40" s="185">
        <v>0</v>
      </c>
      <c r="G40" s="186">
        <v>38</v>
      </c>
      <c r="H40" s="185" t="s">
        <v>495</v>
      </c>
      <c r="I40" s="191"/>
      <c r="J40" s="185" t="s">
        <v>659</v>
      </c>
      <c r="K40" s="188" t="s">
        <v>1518</v>
      </c>
      <c r="L40" s="279">
        <v>42031</v>
      </c>
      <c r="M40" s="189" t="s">
        <v>493</v>
      </c>
    </row>
    <row r="41" spans="1:13" s="181" customFormat="1" ht="26.25" customHeight="1" x14ac:dyDescent="0.2">
      <c r="A41" s="183">
        <v>39</v>
      </c>
      <c r="B41" s="193" t="s">
        <v>494</v>
      </c>
      <c r="C41" s="184">
        <v>0</v>
      </c>
      <c r="D41" s="192">
        <v>0</v>
      </c>
      <c r="E41" s="192">
        <v>0</v>
      </c>
      <c r="F41" s="185">
        <v>0</v>
      </c>
      <c r="G41" s="186">
        <v>39</v>
      </c>
      <c r="H41" s="185" t="s">
        <v>495</v>
      </c>
      <c r="I41" s="191"/>
      <c r="J41" s="185" t="s">
        <v>659</v>
      </c>
      <c r="K41" s="188" t="s">
        <v>1518</v>
      </c>
      <c r="L41" s="279">
        <v>42031</v>
      </c>
      <c r="M41" s="189" t="s">
        <v>493</v>
      </c>
    </row>
    <row r="42" spans="1:13" s="181" customFormat="1" ht="26.25" customHeight="1" x14ac:dyDescent="0.2">
      <c r="A42" s="183">
        <v>40</v>
      </c>
      <c r="B42" s="193" t="s">
        <v>494</v>
      </c>
      <c r="C42" s="184">
        <v>0</v>
      </c>
      <c r="D42" s="192">
        <v>0</v>
      </c>
      <c r="E42" s="192">
        <v>0</v>
      </c>
      <c r="F42" s="185">
        <v>0</v>
      </c>
      <c r="G42" s="186">
        <v>40</v>
      </c>
      <c r="H42" s="185" t="s">
        <v>495</v>
      </c>
      <c r="I42" s="191"/>
      <c r="J42" s="185" t="s">
        <v>659</v>
      </c>
      <c r="K42" s="188" t="s">
        <v>1518</v>
      </c>
      <c r="L42" s="279">
        <v>42031</v>
      </c>
      <c r="M42" s="189" t="s">
        <v>493</v>
      </c>
    </row>
    <row r="43" spans="1:13" s="181" customFormat="1" ht="26.25" customHeight="1" x14ac:dyDescent="0.2">
      <c r="A43" s="183">
        <v>41</v>
      </c>
      <c r="B43" s="193" t="s">
        <v>494</v>
      </c>
      <c r="C43" s="184">
        <v>0</v>
      </c>
      <c r="D43" s="192">
        <v>0</v>
      </c>
      <c r="E43" s="192">
        <v>0</v>
      </c>
      <c r="F43" s="185">
        <v>0</v>
      </c>
      <c r="G43" s="186">
        <v>41</v>
      </c>
      <c r="H43" s="185" t="s">
        <v>495</v>
      </c>
      <c r="I43" s="191"/>
      <c r="J43" s="185" t="s">
        <v>659</v>
      </c>
      <c r="K43" s="188" t="s">
        <v>1518</v>
      </c>
      <c r="L43" s="279">
        <v>42031</v>
      </c>
      <c r="M43" s="189" t="s">
        <v>493</v>
      </c>
    </row>
    <row r="44" spans="1:13" s="181" customFormat="1" ht="26.25" customHeight="1" x14ac:dyDescent="0.2">
      <c r="A44" s="183">
        <v>42</v>
      </c>
      <c r="B44" s="193" t="s">
        <v>494</v>
      </c>
      <c r="C44" s="184">
        <v>0</v>
      </c>
      <c r="D44" s="192">
        <v>0</v>
      </c>
      <c r="E44" s="192">
        <v>0</v>
      </c>
      <c r="F44" s="185">
        <v>0</v>
      </c>
      <c r="G44" s="186">
        <v>42</v>
      </c>
      <c r="H44" s="185" t="s">
        <v>495</v>
      </c>
      <c r="I44" s="191"/>
      <c r="J44" s="185" t="s">
        <v>659</v>
      </c>
      <c r="K44" s="188" t="s">
        <v>1518</v>
      </c>
      <c r="L44" s="279">
        <v>42031</v>
      </c>
      <c r="M44" s="189" t="s">
        <v>493</v>
      </c>
    </row>
    <row r="45" spans="1:13" s="181" customFormat="1" ht="26.25" customHeight="1" x14ac:dyDescent="0.2">
      <c r="A45" s="183">
        <v>43</v>
      </c>
      <c r="B45" s="193" t="s">
        <v>494</v>
      </c>
      <c r="C45" s="184">
        <v>0</v>
      </c>
      <c r="D45" s="192">
        <v>0</v>
      </c>
      <c r="E45" s="192">
        <v>0</v>
      </c>
      <c r="F45" s="185">
        <v>0</v>
      </c>
      <c r="G45" s="186">
        <v>43</v>
      </c>
      <c r="H45" s="185" t="s">
        <v>495</v>
      </c>
      <c r="I45" s="191"/>
      <c r="J45" s="185" t="s">
        <v>659</v>
      </c>
      <c r="K45" s="188" t="s">
        <v>1518</v>
      </c>
      <c r="L45" s="279">
        <v>42031</v>
      </c>
      <c r="M45" s="189" t="s">
        <v>493</v>
      </c>
    </row>
    <row r="46" spans="1:13" s="181" customFormat="1" ht="26.25" customHeight="1" x14ac:dyDescent="0.2">
      <c r="A46" s="183">
        <v>44</v>
      </c>
      <c r="B46" s="193" t="s">
        <v>494</v>
      </c>
      <c r="C46" s="184">
        <v>0</v>
      </c>
      <c r="D46" s="192">
        <v>0</v>
      </c>
      <c r="E46" s="192">
        <v>0</v>
      </c>
      <c r="F46" s="185">
        <v>0</v>
      </c>
      <c r="G46" s="186">
        <v>44</v>
      </c>
      <c r="H46" s="185" t="s">
        <v>495</v>
      </c>
      <c r="I46" s="191"/>
      <c r="J46" s="185" t="s">
        <v>659</v>
      </c>
      <c r="K46" s="188" t="s">
        <v>1518</v>
      </c>
      <c r="L46" s="279">
        <v>42031</v>
      </c>
      <c r="M46" s="189" t="s">
        <v>493</v>
      </c>
    </row>
    <row r="47" spans="1:13" s="181" customFormat="1" ht="26.25" customHeight="1" x14ac:dyDescent="0.2">
      <c r="A47" s="183">
        <v>45</v>
      </c>
      <c r="B47" s="193" t="s">
        <v>494</v>
      </c>
      <c r="C47" s="184">
        <v>0</v>
      </c>
      <c r="D47" s="192">
        <v>0</v>
      </c>
      <c r="E47" s="192">
        <v>0</v>
      </c>
      <c r="F47" s="185">
        <v>0</v>
      </c>
      <c r="G47" s="186">
        <v>45</v>
      </c>
      <c r="H47" s="185" t="s">
        <v>495</v>
      </c>
      <c r="I47" s="191"/>
      <c r="J47" s="185" t="s">
        <v>659</v>
      </c>
      <c r="K47" s="188" t="s">
        <v>1518</v>
      </c>
      <c r="L47" s="279">
        <v>42031</v>
      </c>
      <c r="M47" s="189" t="s">
        <v>493</v>
      </c>
    </row>
    <row r="48" spans="1:13" s="181" customFormat="1" ht="26.25" customHeight="1" x14ac:dyDescent="0.2">
      <c r="A48" s="183">
        <v>46</v>
      </c>
      <c r="B48" s="193" t="s">
        <v>494</v>
      </c>
      <c r="C48" s="184">
        <v>0</v>
      </c>
      <c r="D48" s="192">
        <v>0</v>
      </c>
      <c r="E48" s="192">
        <v>0</v>
      </c>
      <c r="F48" s="185">
        <v>0</v>
      </c>
      <c r="G48" s="186">
        <v>46</v>
      </c>
      <c r="H48" s="185" t="s">
        <v>495</v>
      </c>
      <c r="I48" s="191"/>
      <c r="J48" s="185" t="s">
        <v>659</v>
      </c>
      <c r="K48" s="188" t="s">
        <v>1518</v>
      </c>
      <c r="L48" s="279">
        <v>42031</v>
      </c>
      <c r="M48" s="189" t="s">
        <v>493</v>
      </c>
    </row>
    <row r="49" spans="1:13" s="181" customFormat="1" ht="26.25" customHeight="1" x14ac:dyDescent="0.2">
      <c r="A49" s="183">
        <v>47</v>
      </c>
      <c r="B49" s="193" t="s">
        <v>494</v>
      </c>
      <c r="C49" s="184">
        <v>0</v>
      </c>
      <c r="D49" s="192">
        <v>0</v>
      </c>
      <c r="E49" s="192">
        <v>0</v>
      </c>
      <c r="F49" s="185">
        <v>0</v>
      </c>
      <c r="G49" s="186">
        <v>47</v>
      </c>
      <c r="H49" s="185" t="s">
        <v>495</v>
      </c>
      <c r="I49" s="191"/>
      <c r="J49" s="185" t="s">
        <v>659</v>
      </c>
      <c r="K49" s="188" t="s">
        <v>1518</v>
      </c>
      <c r="L49" s="279">
        <v>42031</v>
      </c>
      <c r="M49" s="189" t="s">
        <v>493</v>
      </c>
    </row>
    <row r="50" spans="1:13" s="181" customFormat="1" ht="26.25" customHeight="1" x14ac:dyDescent="0.2">
      <c r="A50" s="183">
        <v>48</v>
      </c>
      <c r="B50" s="193" t="s">
        <v>494</v>
      </c>
      <c r="C50" s="184">
        <v>0</v>
      </c>
      <c r="D50" s="192">
        <v>0</v>
      </c>
      <c r="E50" s="192">
        <v>0</v>
      </c>
      <c r="F50" s="185">
        <v>0</v>
      </c>
      <c r="G50" s="186">
        <v>48</v>
      </c>
      <c r="H50" s="185" t="s">
        <v>495</v>
      </c>
      <c r="I50" s="191"/>
      <c r="J50" s="185" t="s">
        <v>659</v>
      </c>
      <c r="K50" s="188" t="s">
        <v>1518</v>
      </c>
      <c r="L50" s="279">
        <v>42031</v>
      </c>
      <c r="M50" s="189" t="s">
        <v>493</v>
      </c>
    </row>
    <row r="51" spans="1:13" s="181" customFormat="1" ht="26.25" customHeight="1" x14ac:dyDescent="0.2">
      <c r="A51" s="183">
        <v>49</v>
      </c>
      <c r="B51" s="193" t="s">
        <v>494</v>
      </c>
      <c r="C51" s="184">
        <v>0</v>
      </c>
      <c r="D51" s="192">
        <v>0</v>
      </c>
      <c r="E51" s="192">
        <v>0</v>
      </c>
      <c r="F51" s="185">
        <v>0</v>
      </c>
      <c r="G51" s="186">
        <v>49</v>
      </c>
      <c r="H51" s="185" t="s">
        <v>495</v>
      </c>
      <c r="I51" s="191"/>
      <c r="J51" s="185" t="s">
        <v>659</v>
      </c>
      <c r="K51" s="188" t="s">
        <v>1518</v>
      </c>
      <c r="L51" s="279">
        <v>42031</v>
      </c>
      <c r="M51" s="189" t="s">
        <v>493</v>
      </c>
    </row>
    <row r="52" spans="1:13" s="181" customFormat="1" ht="26.25" customHeight="1" x14ac:dyDescent="0.2">
      <c r="A52" s="183">
        <v>50</v>
      </c>
      <c r="B52" s="193" t="s">
        <v>494</v>
      </c>
      <c r="C52" s="184">
        <v>0</v>
      </c>
      <c r="D52" s="192">
        <v>0</v>
      </c>
      <c r="E52" s="192">
        <v>0</v>
      </c>
      <c r="F52" s="185">
        <v>0</v>
      </c>
      <c r="G52" s="186">
        <v>50</v>
      </c>
      <c r="H52" s="185" t="s">
        <v>495</v>
      </c>
      <c r="I52" s="191"/>
      <c r="J52" s="185" t="s">
        <v>659</v>
      </c>
      <c r="K52" s="188" t="s">
        <v>1518</v>
      </c>
      <c r="L52" s="279">
        <v>42031</v>
      </c>
      <c r="M52" s="189" t="s">
        <v>493</v>
      </c>
    </row>
    <row r="53" spans="1:13" s="181" customFormat="1" ht="26.25" customHeight="1" x14ac:dyDescent="0.2">
      <c r="A53" s="183">
        <v>51</v>
      </c>
      <c r="B53" s="193" t="s">
        <v>494</v>
      </c>
      <c r="C53" s="184">
        <v>0</v>
      </c>
      <c r="D53" s="192">
        <v>0</v>
      </c>
      <c r="E53" s="192">
        <v>0</v>
      </c>
      <c r="F53" s="185">
        <v>0</v>
      </c>
      <c r="G53" s="186">
        <v>51</v>
      </c>
      <c r="H53" s="185" t="s">
        <v>495</v>
      </c>
      <c r="I53" s="191"/>
      <c r="J53" s="185" t="s">
        <v>659</v>
      </c>
      <c r="K53" s="188" t="s">
        <v>1518</v>
      </c>
      <c r="L53" s="279">
        <v>42031</v>
      </c>
      <c r="M53" s="189" t="s">
        <v>493</v>
      </c>
    </row>
    <row r="54" spans="1:13" s="181" customFormat="1" ht="26.25" customHeight="1" x14ac:dyDescent="0.2">
      <c r="A54" s="183">
        <v>52</v>
      </c>
      <c r="B54" s="193" t="s">
        <v>494</v>
      </c>
      <c r="C54" s="184">
        <v>0</v>
      </c>
      <c r="D54" s="192">
        <v>0</v>
      </c>
      <c r="E54" s="192">
        <v>0</v>
      </c>
      <c r="F54" s="185">
        <v>0</v>
      </c>
      <c r="G54" s="186">
        <v>52</v>
      </c>
      <c r="H54" s="185" t="s">
        <v>495</v>
      </c>
      <c r="I54" s="191"/>
      <c r="J54" s="185" t="s">
        <v>659</v>
      </c>
      <c r="K54" s="188" t="s">
        <v>1518</v>
      </c>
      <c r="L54" s="279">
        <v>42031</v>
      </c>
      <c r="M54" s="189" t="s">
        <v>493</v>
      </c>
    </row>
    <row r="55" spans="1:13" s="181" customFormat="1" ht="26.25" customHeight="1" x14ac:dyDescent="0.2">
      <c r="A55" s="183">
        <v>53</v>
      </c>
      <c r="B55" s="193" t="s">
        <v>494</v>
      </c>
      <c r="C55" s="184">
        <v>0</v>
      </c>
      <c r="D55" s="192">
        <v>0</v>
      </c>
      <c r="E55" s="192">
        <v>0</v>
      </c>
      <c r="F55" s="185">
        <v>0</v>
      </c>
      <c r="G55" s="186">
        <v>53</v>
      </c>
      <c r="H55" s="185" t="s">
        <v>495</v>
      </c>
      <c r="I55" s="191"/>
      <c r="J55" s="185" t="s">
        <v>659</v>
      </c>
      <c r="K55" s="188" t="s">
        <v>1518</v>
      </c>
      <c r="L55" s="279">
        <v>42031</v>
      </c>
      <c r="M55" s="189" t="s">
        <v>493</v>
      </c>
    </row>
    <row r="56" spans="1:13" s="181" customFormat="1" ht="26.25" customHeight="1" x14ac:dyDescent="0.2">
      <c r="A56" s="183">
        <v>54</v>
      </c>
      <c r="B56" s="193" t="s">
        <v>494</v>
      </c>
      <c r="C56" s="184">
        <v>0</v>
      </c>
      <c r="D56" s="192">
        <v>0</v>
      </c>
      <c r="E56" s="192">
        <v>0</v>
      </c>
      <c r="F56" s="185">
        <v>0</v>
      </c>
      <c r="G56" s="186">
        <v>54</v>
      </c>
      <c r="H56" s="185" t="s">
        <v>495</v>
      </c>
      <c r="I56" s="191"/>
      <c r="J56" s="185" t="s">
        <v>659</v>
      </c>
      <c r="K56" s="188" t="s">
        <v>1518</v>
      </c>
      <c r="L56" s="279">
        <v>42031</v>
      </c>
      <c r="M56" s="189" t="s">
        <v>493</v>
      </c>
    </row>
    <row r="57" spans="1:13" s="181" customFormat="1" ht="26.25" customHeight="1" x14ac:dyDescent="0.2">
      <c r="A57" s="183">
        <v>55</v>
      </c>
      <c r="B57" s="193" t="s">
        <v>494</v>
      </c>
      <c r="C57" s="184">
        <v>0</v>
      </c>
      <c r="D57" s="192">
        <v>0</v>
      </c>
      <c r="E57" s="192">
        <v>0</v>
      </c>
      <c r="F57" s="185">
        <v>0</v>
      </c>
      <c r="G57" s="186">
        <v>55</v>
      </c>
      <c r="H57" s="185" t="s">
        <v>495</v>
      </c>
      <c r="I57" s="191"/>
      <c r="J57" s="185" t="s">
        <v>659</v>
      </c>
      <c r="K57" s="188" t="s">
        <v>1518</v>
      </c>
      <c r="L57" s="279">
        <v>42031</v>
      </c>
      <c r="M57" s="189" t="s">
        <v>493</v>
      </c>
    </row>
    <row r="58" spans="1:13" s="181" customFormat="1" ht="26.25" customHeight="1" x14ac:dyDescent="0.2">
      <c r="A58" s="183">
        <v>56</v>
      </c>
      <c r="B58" s="193" t="s">
        <v>494</v>
      </c>
      <c r="C58" s="184">
        <v>0</v>
      </c>
      <c r="D58" s="192">
        <v>0</v>
      </c>
      <c r="E58" s="192">
        <v>0</v>
      </c>
      <c r="F58" s="185">
        <v>0</v>
      </c>
      <c r="G58" s="186">
        <v>56</v>
      </c>
      <c r="H58" s="185" t="s">
        <v>495</v>
      </c>
      <c r="I58" s="191"/>
      <c r="J58" s="185" t="s">
        <v>659</v>
      </c>
      <c r="K58" s="188" t="s">
        <v>1518</v>
      </c>
      <c r="L58" s="279">
        <v>42031</v>
      </c>
      <c r="M58" s="189" t="s">
        <v>493</v>
      </c>
    </row>
    <row r="59" spans="1:13" s="181" customFormat="1" ht="26.25" customHeight="1" x14ac:dyDescent="0.2">
      <c r="A59" s="183">
        <v>57</v>
      </c>
      <c r="B59" s="193" t="s">
        <v>494</v>
      </c>
      <c r="C59" s="184">
        <v>0</v>
      </c>
      <c r="D59" s="192">
        <v>0</v>
      </c>
      <c r="E59" s="192">
        <v>0</v>
      </c>
      <c r="F59" s="185">
        <v>0</v>
      </c>
      <c r="G59" s="186">
        <v>57</v>
      </c>
      <c r="H59" s="185" t="s">
        <v>495</v>
      </c>
      <c r="I59" s="191"/>
      <c r="J59" s="185" t="s">
        <v>659</v>
      </c>
      <c r="K59" s="188" t="s">
        <v>1518</v>
      </c>
      <c r="L59" s="279">
        <v>42031</v>
      </c>
      <c r="M59" s="189" t="s">
        <v>493</v>
      </c>
    </row>
    <row r="60" spans="1:13" s="181" customFormat="1" ht="26.25" customHeight="1" x14ac:dyDescent="0.2">
      <c r="A60" s="183">
        <v>58</v>
      </c>
      <c r="B60" s="193" t="s">
        <v>494</v>
      </c>
      <c r="C60" s="184">
        <v>0</v>
      </c>
      <c r="D60" s="192">
        <v>0</v>
      </c>
      <c r="E60" s="192">
        <v>0</v>
      </c>
      <c r="F60" s="185">
        <v>0</v>
      </c>
      <c r="G60" s="186">
        <v>58</v>
      </c>
      <c r="H60" s="185" t="s">
        <v>495</v>
      </c>
      <c r="I60" s="191"/>
      <c r="J60" s="185" t="s">
        <v>659</v>
      </c>
      <c r="K60" s="188" t="s">
        <v>1518</v>
      </c>
      <c r="L60" s="279">
        <v>42031</v>
      </c>
      <c r="M60" s="189" t="s">
        <v>493</v>
      </c>
    </row>
    <row r="61" spans="1:13" s="181" customFormat="1" ht="26.25" customHeight="1" x14ac:dyDescent="0.2">
      <c r="A61" s="183">
        <v>59</v>
      </c>
      <c r="B61" s="193" t="s">
        <v>496</v>
      </c>
      <c r="C61" s="184">
        <v>0</v>
      </c>
      <c r="D61" s="188">
        <v>0</v>
      </c>
      <c r="E61" s="188">
        <v>0</v>
      </c>
      <c r="F61" s="190">
        <v>0</v>
      </c>
      <c r="G61" s="186">
        <v>1</v>
      </c>
      <c r="H61" s="185" t="s">
        <v>495</v>
      </c>
      <c r="I61" s="191"/>
      <c r="J61" s="185" t="s">
        <v>659</v>
      </c>
      <c r="K61" s="188" t="s">
        <v>1518</v>
      </c>
      <c r="L61" s="279" t="e">
        <v>#REF!</v>
      </c>
      <c r="M61" s="189" t="s">
        <v>493</v>
      </c>
    </row>
    <row r="62" spans="1:13" s="181" customFormat="1" ht="26.25" customHeight="1" x14ac:dyDescent="0.2">
      <c r="A62" s="183">
        <v>60</v>
      </c>
      <c r="B62" s="193" t="s">
        <v>496</v>
      </c>
      <c r="C62" s="184">
        <v>0</v>
      </c>
      <c r="D62" s="188">
        <v>0</v>
      </c>
      <c r="E62" s="188">
        <v>0</v>
      </c>
      <c r="F62" s="190">
        <v>0</v>
      </c>
      <c r="G62" s="186">
        <v>2</v>
      </c>
      <c r="H62" s="185" t="s">
        <v>495</v>
      </c>
      <c r="I62" s="191"/>
      <c r="J62" s="185" t="s">
        <v>659</v>
      </c>
      <c r="K62" s="188" t="s">
        <v>1518</v>
      </c>
      <c r="L62" s="279" t="e">
        <v>#REF!</v>
      </c>
      <c r="M62" s="189" t="s">
        <v>493</v>
      </c>
    </row>
    <row r="63" spans="1:13" s="181" customFormat="1" ht="26.25" customHeight="1" x14ac:dyDescent="0.2">
      <c r="A63" s="183">
        <v>61</v>
      </c>
      <c r="B63" s="193" t="s">
        <v>496</v>
      </c>
      <c r="C63" s="184">
        <v>0</v>
      </c>
      <c r="D63" s="188">
        <v>0</v>
      </c>
      <c r="E63" s="188">
        <v>0</v>
      </c>
      <c r="F63" s="190">
        <v>0</v>
      </c>
      <c r="G63" s="186">
        <v>3</v>
      </c>
      <c r="H63" s="185" t="s">
        <v>495</v>
      </c>
      <c r="I63" s="191"/>
      <c r="J63" s="185" t="s">
        <v>659</v>
      </c>
      <c r="K63" s="188" t="s">
        <v>1518</v>
      </c>
      <c r="L63" s="279" t="e">
        <v>#REF!</v>
      </c>
      <c r="M63" s="189" t="s">
        <v>493</v>
      </c>
    </row>
    <row r="64" spans="1:13" s="181" customFormat="1" ht="26.25" customHeight="1" x14ac:dyDescent="0.2">
      <c r="A64" s="183">
        <v>62</v>
      </c>
      <c r="B64" s="193" t="s">
        <v>496</v>
      </c>
      <c r="C64" s="184">
        <v>0</v>
      </c>
      <c r="D64" s="188">
        <v>0</v>
      </c>
      <c r="E64" s="188">
        <v>0</v>
      </c>
      <c r="F64" s="190">
        <v>0</v>
      </c>
      <c r="G64" s="186">
        <v>4</v>
      </c>
      <c r="H64" s="185" t="s">
        <v>495</v>
      </c>
      <c r="I64" s="191"/>
      <c r="J64" s="185" t="s">
        <v>659</v>
      </c>
      <c r="K64" s="188" t="s">
        <v>1518</v>
      </c>
      <c r="L64" s="279" t="e">
        <v>#REF!</v>
      </c>
      <c r="M64" s="189" t="s">
        <v>493</v>
      </c>
    </row>
    <row r="65" spans="1:13" s="181" customFormat="1" ht="26.25" customHeight="1" x14ac:dyDescent="0.2">
      <c r="A65" s="183">
        <v>63</v>
      </c>
      <c r="B65" s="193" t="s">
        <v>496</v>
      </c>
      <c r="C65" s="184">
        <v>0</v>
      </c>
      <c r="D65" s="188">
        <v>0</v>
      </c>
      <c r="E65" s="188">
        <v>0</v>
      </c>
      <c r="F65" s="190">
        <v>0</v>
      </c>
      <c r="G65" s="186">
        <v>5</v>
      </c>
      <c r="H65" s="185" t="s">
        <v>495</v>
      </c>
      <c r="I65" s="191"/>
      <c r="J65" s="185" t="s">
        <v>659</v>
      </c>
      <c r="K65" s="188" t="s">
        <v>1518</v>
      </c>
      <c r="L65" s="279" t="e">
        <v>#REF!</v>
      </c>
      <c r="M65" s="189" t="s">
        <v>493</v>
      </c>
    </row>
    <row r="66" spans="1:13" s="181" customFormat="1" ht="26.25" customHeight="1" x14ac:dyDescent="0.2">
      <c r="A66" s="183">
        <v>64</v>
      </c>
      <c r="B66" s="193" t="s">
        <v>496</v>
      </c>
      <c r="C66" s="184">
        <v>0</v>
      </c>
      <c r="D66" s="188">
        <v>0</v>
      </c>
      <c r="E66" s="188">
        <v>0</v>
      </c>
      <c r="F66" s="190">
        <v>0</v>
      </c>
      <c r="G66" s="186">
        <v>6</v>
      </c>
      <c r="H66" s="185" t="s">
        <v>495</v>
      </c>
      <c r="I66" s="191"/>
      <c r="J66" s="185" t="s">
        <v>659</v>
      </c>
      <c r="K66" s="188" t="s">
        <v>1518</v>
      </c>
      <c r="L66" s="279" t="e">
        <v>#REF!</v>
      </c>
      <c r="M66" s="189" t="s">
        <v>493</v>
      </c>
    </row>
    <row r="67" spans="1:13" s="181" customFormat="1" ht="26.25" customHeight="1" x14ac:dyDescent="0.2">
      <c r="A67" s="183">
        <v>65</v>
      </c>
      <c r="B67" s="193" t="s">
        <v>496</v>
      </c>
      <c r="C67" s="184">
        <v>0</v>
      </c>
      <c r="D67" s="188">
        <v>0</v>
      </c>
      <c r="E67" s="188">
        <v>0</v>
      </c>
      <c r="F67" s="190">
        <v>0</v>
      </c>
      <c r="G67" s="186">
        <v>7</v>
      </c>
      <c r="H67" s="185" t="s">
        <v>495</v>
      </c>
      <c r="I67" s="191"/>
      <c r="J67" s="185" t="s">
        <v>659</v>
      </c>
      <c r="K67" s="188" t="s">
        <v>1518</v>
      </c>
      <c r="L67" s="279" t="e">
        <v>#REF!</v>
      </c>
      <c r="M67" s="189" t="s">
        <v>493</v>
      </c>
    </row>
    <row r="68" spans="1:13" s="181" customFormat="1" ht="26.25" customHeight="1" x14ac:dyDescent="0.2">
      <c r="A68" s="183">
        <v>66</v>
      </c>
      <c r="B68" s="193" t="s">
        <v>496</v>
      </c>
      <c r="C68" s="184">
        <v>0</v>
      </c>
      <c r="D68" s="188">
        <v>0</v>
      </c>
      <c r="E68" s="188">
        <v>0</v>
      </c>
      <c r="F68" s="190">
        <v>0</v>
      </c>
      <c r="G68" s="186">
        <v>8</v>
      </c>
      <c r="H68" s="185" t="s">
        <v>495</v>
      </c>
      <c r="I68" s="191"/>
      <c r="J68" s="185" t="s">
        <v>659</v>
      </c>
      <c r="K68" s="188" t="s">
        <v>1518</v>
      </c>
      <c r="L68" s="279" t="e">
        <v>#REF!</v>
      </c>
      <c r="M68" s="189" t="s">
        <v>493</v>
      </c>
    </row>
    <row r="69" spans="1:13" s="181" customFormat="1" ht="26.25" customHeight="1" x14ac:dyDescent="0.2">
      <c r="A69" s="183">
        <v>67</v>
      </c>
      <c r="B69" s="193" t="s">
        <v>496</v>
      </c>
      <c r="C69" s="184">
        <v>0</v>
      </c>
      <c r="D69" s="188">
        <v>0</v>
      </c>
      <c r="E69" s="188">
        <v>0</v>
      </c>
      <c r="F69" s="190">
        <v>0</v>
      </c>
      <c r="G69" s="186">
        <v>9</v>
      </c>
      <c r="H69" s="185" t="s">
        <v>495</v>
      </c>
      <c r="I69" s="191"/>
      <c r="J69" s="185" t="s">
        <v>659</v>
      </c>
      <c r="K69" s="188" t="s">
        <v>1518</v>
      </c>
      <c r="L69" s="279" t="e">
        <v>#REF!</v>
      </c>
      <c r="M69" s="189" t="s">
        <v>493</v>
      </c>
    </row>
    <row r="70" spans="1:13" s="181" customFormat="1" ht="26.25" customHeight="1" x14ac:dyDescent="0.2">
      <c r="A70" s="183">
        <v>68</v>
      </c>
      <c r="B70" s="193" t="s">
        <v>496</v>
      </c>
      <c r="C70" s="184">
        <v>0</v>
      </c>
      <c r="D70" s="188">
        <v>0</v>
      </c>
      <c r="E70" s="188">
        <v>0</v>
      </c>
      <c r="F70" s="190">
        <v>0</v>
      </c>
      <c r="G70" s="186">
        <v>10</v>
      </c>
      <c r="H70" s="185" t="s">
        <v>495</v>
      </c>
      <c r="I70" s="191"/>
      <c r="J70" s="185" t="s">
        <v>659</v>
      </c>
      <c r="K70" s="188" t="s">
        <v>1518</v>
      </c>
      <c r="L70" s="279" t="e">
        <v>#REF!</v>
      </c>
      <c r="M70" s="189" t="s">
        <v>493</v>
      </c>
    </row>
    <row r="71" spans="1:13" s="181" customFormat="1" ht="26.25" customHeight="1" x14ac:dyDescent="0.2">
      <c r="A71" s="183">
        <v>69</v>
      </c>
      <c r="B71" s="193" t="s">
        <v>496</v>
      </c>
      <c r="C71" s="184">
        <v>0</v>
      </c>
      <c r="D71" s="188">
        <v>0</v>
      </c>
      <c r="E71" s="188">
        <v>0</v>
      </c>
      <c r="F71" s="190">
        <v>0</v>
      </c>
      <c r="G71" s="186">
        <v>11</v>
      </c>
      <c r="H71" s="185" t="s">
        <v>495</v>
      </c>
      <c r="I71" s="191"/>
      <c r="J71" s="185" t="s">
        <v>659</v>
      </c>
      <c r="K71" s="188" t="s">
        <v>1518</v>
      </c>
      <c r="L71" s="279" t="e">
        <v>#REF!</v>
      </c>
      <c r="M71" s="189" t="s">
        <v>493</v>
      </c>
    </row>
    <row r="72" spans="1:13" s="181" customFormat="1" ht="26.25" customHeight="1" x14ac:dyDescent="0.2">
      <c r="A72" s="183">
        <v>70</v>
      </c>
      <c r="B72" s="193" t="s">
        <v>496</v>
      </c>
      <c r="C72" s="184">
        <v>0</v>
      </c>
      <c r="D72" s="188">
        <v>0</v>
      </c>
      <c r="E72" s="188">
        <v>0</v>
      </c>
      <c r="F72" s="190">
        <v>0</v>
      </c>
      <c r="G72" s="186">
        <v>12</v>
      </c>
      <c r="H72" s="185" t="s">
        <v>495</v>
      </c>
      <c r="I72" s="191"/>
      <c r="J72" s="185" t="s">
        <v>659</v>
      </c>
      <c r="K72" s="188" t="s">
        <v>1518</v>
      </c>
      <c r="L72" s="279" t="e">
        <v>#REF!</v>
      </c>
      <c r="M72" s="189" t="s">
        <v>493</v>
      </c>
    </row>
    <row r="73" spans="1:13" s="181" customFormat="1" ht="26.25" customHeight="1" x14ac:dyDescent="0.2">
      <c r="A73" s="183">
        <v>71</v>
      </c>
      <c r="B73" s="193" t="s">
        <v>496</v>
      </c>
      <c r="C73" s="184">
        <v>0</v>
      </c>
      <c r="D73" s="188">
        <v>0</v>
      </c>
      <c r="E73" s="188">
        <v>0</v>
      </c>
      <c r="F73" s="190">
        <v>0</v>
      </c>
      <c r="G73" s="186">
        <v>13</v>
      </c>
      <c r="H73" s="185" t="s">
        <v>495</v>
      </c>
      <c r="I73" s="191"/>
      <c r="J73" s="185" t="s">
        <v>659</v>
      </c>
      <c r="K73" s="188" t="s">
        <v>1518</v>
      </c>
      <c r="L73" s="279" t="e">
        <v>#REF!</v>
      </c>
      <c r="M73" s="189" t="s">
        <v>493</v>
      </c>
    </row>
    <row r="74" spans="1:13" s="181" customFormat="1" ht="26.25" customHeight="1" x14ac:dyDescent="0.2">
      <c r="A74" s="183">
        <v>72</v>
      </c>
      <c r="B74" s="193" t="s">
        <v>496</v>
      </c>
      <c r="C74" s="184">
        <v>0</v>
      </c>
      <c r="D74" s="188">
        <v>0</v>
      </c>
      <c r="E74" s="188">
        <v>0</v>
      </c>
      <c r="F74" s="190">
        <v>0</v>
      </c>
      <c r="G74" s="186">
        <v>14</v>
      </c>
      <c r="H74" s="185" t="s">
        <v>495</v>
      </c>
      <c r="I74" s="191"/>
      <c r="J74" s="185" t="s">
        <v>659</v>
      </c>
      <c r="K74" s="188" t="s">
        <v>1518</v>
      </c>
      <c r="L74" s="279" t="e">
        <v>#REF!</v>
      </c>
      <c r="M74" s="189" t="s">
        <v>493</v>
      </c>
    </row>
    <row r="75" spans="1:13" s="181" customFormat="1" ht="26.25" customHeight="1" x14ac:dyDescent="0.2">
      <c r="A75" s="183">
        <v>73</v>
      </c>
      <c r="B75" s="193" t="s">
        <v>496</v>
      </c>
      <c r="C75" s="184">
        <v>0</v>
      </c>
      <c r="D75" s="188">
        <v>0</v>
      </c>
      <c r="E75" s="188">
        <v>0</v>
      </c>
      <c r="F75" s="190">
        <v>0</v>
      </c>
      <c r="G75" s="186">
        <v>15</v>
      </c>
      <c r="H75" s="185" t="s">
        <v>495</v>
      </c>
      <c r="I75" s="191"/>
      <c r="J75" s="185" t="s">
        <v>659</v>
      </c>
      <c r="K75" s="188" t="s">
        <v>1518</v>
      </c>
      <c r="L75" s="279" t="e">
        <v>#REF!</v>
      </c>
      <c r="M75" s="189" t="s">
        <v>493</v>
      </c>
    </row>
    <row r="76" spans="1:13" s="181" customFormat="1" ht="26.25" customHeight="1" x14ac:dyDescent="0.2">
      <c r="A76" s="183">
        <v>74</v>
      </c>
      <c r="B76" s="193" t="s">
        <v>496</v>
      </c>
      <c r="C76" s="184">
        <v>0</v>
      </c>
      <c r="D76" s="188">
        <v>0</v>
      </c>
      <c r="E76" s="188">
        <v>0</v>
      </c>
      <c r="F76" s="190">
        <v>0</v>
      </c>
      <c r="G76" s="186">
        <v>16</v>
      </c>
      <c r="H76" s="185" t="s">
        <v>495</v>
      </c>
      <c r="I76" s="191"/>
      <c r="J76" s="185" t="s">
        <v>659</v>
      </c>
      <c r="K76" s="188" t="s">
        <v>1518</v>
      </c>
      <c r="L76" s="279" t="e">
        <v>#REF!</v>
      </c>
      <c r="M76" s="189" t="s">
        <v>493</v>
      </c>
    </row>
    <row r="77" spans="1:13" s="181" customFormat="1" ht="26.25" customHeight="1" x14ac:dyDescent="0.2">
      <c r="A77" s="183">
        <v>75</v>
      </c>
      <c r="B77" s="193" t="s">
        <v>497</v>
      </c>
      <c r="C77" s="184">
        <v>36605</v>
      </c>
      <c r="D77" s="188" t="s">
        <v>843</v>
      </c>
      <c r="E77" s="188" t="s">
        <v>732</v>
      </c>
      <c r="F77" s="190">
        <v>806</v>
      </c>
      <c r="G77" s="186">
        <v>1</v>
      </c>
      <c r="H77" s="185" t="s">
        <v>495</v>
      </c>
      <c r="I77" s="191"/>
      <c r="J77" s="185" t="s">
        <v>659</v>
      </c>
      <c r="K77" s="188" t="s">
        <v>1518</v>
      </c>
      <c r="L77" s="279">
        <v>42031</v>
      </c>
      <c r="M77" s="189" t="s">
        <v>493</v>
      </c>
    </row>
    <row r="78" spans="1:13" s="181" customFormat="1" ht="26.25" customHeight="1" x14ac:dyDescent="0.2">
      <c r="A78" s="183">
        <v>76</v>
      </c>
      <c r="B78" s="193" t="s">
        <v>497</v>
      </c>
      <c r="C78" s="184">
        <v>36692</v>
      </c>
      <c r="D78" s="188" t="s">
        <v>890</v>
      </c>
      <c r="E78" s="188" t="s">
        <v>888</v>
      </c>
      <c r="F78" s="190">
        <v>810</v>
      </c>
      <c r="G78" s="186">
        <v>2</v>
      </c>
      <c r="H78" s="185" t="s">
        <v>495</v>
      </c>
      <c r="I78" s="191"/>
      <c r="J78" s="185" t="s">
        <v>659</v>
      </c>
      <c r="K78" s="188" t="s">
        <v>1518</v>
      </c>
      <c r="L78" s="279">
        <v>42031</v>
      </c>
      <c r="M78" s="189" t="s">
        <v>493</v>
      </c>
    </row>
    <row r="79" spans="1:13" s="181" customFormat="1" ht="26.25" customHeight="1" x14ac:dyDescent="0.2">
      <c r="A79" s="183">
        <v>77</v>
      </c>
      <c r="B79" s="193" t="s">
        <v>497</v>
      </c>
      <c r="C79" s="184">
        <v>36794</v>
      </c>
      <c r="D79" s="188" t="s">
        <v>904</v>
      </c>
      <c r="E79" s="188" t="s">
        <v>905</v>
      </c>
      <c r="F79" s="190">
        <v>824</v>
      </c>
      <c r="G79" s="186">
        <v>3</v>
      </c>
      <c r="H79" s="185" t="s">
        <v>495</v>
      </c>
      <c r="I79" s="191"/>
      <c r="J79" s="185" t="s">
        <v>659</v>
      </c>
      <c r="K79" s="188" t="s">
        <v>1518</v>
      </c>
      <c r="L79" s="279">
        <v>42031</v>
      </c>
      <c r="M79" s="189" t="s">
        <v>493</v>
      </c>
    </row>
    <row r="80" spans="1:13" s="181" customFormat="1" ht="26.25" customHeight="1" x14ac:dyDescent="0.2">
      <c r="A80" s="183">
        <v>78</v>
      </c>
      <c r="B80" s="193" t="s">
        <v>497</v>
      </c>
      <c r="C80" s="184">
        <v>36892</v>
      </c>
      <c r="D80" s="188" t="s">
        <v>827</v>
      </c>
      <c r="E80" s="188" t="s">
        <v>749</v>
      </c>
      <c r="F80" s="190">
        <v>827</v>
      </c>
      <c r="G80" s="186">
        <v>4</v>
      </c>
      <c r="H80" s="185" t="s">
        <v>495</v>
      </c>
      <c r="I80" s="191"/>
      <c r="J80" s="185" t="s">
        <v>659</v>
      </c>
      <c r="K80" s="188" t="s">
        <v>1518</v>
      </c>
      <c r="L80" s="279">
        <v>42031</v>
      </c>
      <c r="M80" s="189" t="s">
        <v>493</v>
      </c>
    </row>
    <row r="81" spans="1:13" s="181" customFormat="1" ht="26.25" customHeight="1" x14ac:dyDescent="0.2">
      <c r="A81" s="183">
        <v>79</v>
      </c>
      <c r="B81" s="193" t="s">
        <v>497</v>
      </c>
      <c r="C81" s="184">
        <v>36725</v>
      </c>
      <c r="D81" s="188" t="s">
        <v>891</v>
      </c>
      <c r="E81" s="188" t="s">
        <v>888</v>
      </c>
      <c r="F81" s="190">
        <v>830</v>
      </c>
      <c r="G81" s="186">
        <v>5</v>
      </c>
      <c r="H81" s="185" t="s">
        <v>495</v>
      </c>
      <c r="I81" s="191"/>
      <c r="J81" s="185" t="s">
        <v>659</v>
      </c>
      <c r="K81" s="188" t="s">
        <v>1518</v>
      </c>
      <c r="L81" s="279">
        <v>42031</v>
      </c>
      <c r="M81" s="189" t="s">
        <v>493</v>
      </c>
    </row>
    <row r="82" spans="1:13" s="181" customFormat="1" ht="26.25" customHeight="1" x14ac:dyDescent="0.2">
      <c r="A82" s="183">
        <v>80</v>
      </c>
      <c r="B82" s="193" t="s">
        <v>497</v>
      </c>
      <c r="C82" s="184">
        <v>36526</v>
      </c>
      <c r="D82" s="188" t="s">
        <v>898</v>
      </c>
      <c r="E82" s="188" t="s">
        <v>786</v>
      </c>
      <c r="F82" s="190">
        <v>832</v>
      </c>
      <c r="G82" s="186">
        <v>6</v>
      </c>
      <c r="H82" s="185" t="s">
        <v>495</v>
      </c>
      <c r="I82" s="191"/>
      <c r="J82" s="185" t="s">
        <v>659</v>
      </c>
      <c r="K82" s="188" t="s">
        <v>1518</v>
      </c>
      <c r="L82" s="279">
        <v>42031</v>
      </c>
      <c r="M82" s="189" t="s">
        <v>493</v>
      </c>
    </row>
    <row r="83" spans="1:13" s="181" customFormat="1" ht="26.25" customHeight="1" x14ac:dyDescent="0.2">
      <c r="A83" s="183">
        <v>81</v>
      </c>
      <c r="B83" s="193" t="s">
        <v>497</v>
      </c>
      <c r="C83" s="184">
        <v>36892</v>
      </c>
      <c r="D83" s="188" t="s">
        <v>877</v>
      </c>
      <c r="E83" s="188" t="s">
        <v>271</v>
      </c>
      <c r="F83" s="190">
        <v>833</v>
      </c>
      <c r="G83" s="186">
        <v>7</v>
      </c>
      <c r="H83" s="185" t="s">
        <v>495</v>
      </c>
      <c r="I83" s="191"/>
      <c r="J83" s="185" t="s">
        <v>659</v>
      </c>
      <c r="K83" s="188" t="s">
        <v>1518</v>
      </c>
      <c r="L83" s="279">
        <v>42031</v>
      </c>
      <c r="M83" s="189" t="s">
        <v>493</v>
      </c>
    </row>
    <row r="84" spans="1:13" s="181" customFormat="1" ht="26.25" customHeight="1" x14ac:dyDescent="0.2">
      <c r="A84" s="183">
        <v>82</v>
      </c>
      <c r="B84" s="193" t="s">
        <v>497</v>
      </c>
      <c r="C84" s="184">
        <v>36831</v>
      </c>
      <c r="D84" s="188" t="s">
        <v>900</v>
      </c>
      <c r="E84" s="188" t="s">
        <v>786</v>
      </c>
      <c r="F84" s="190">
        <v>854</v>
      </c>
      <c r="G84" s="186">
        <v>8</v>
      </c>
      <c r="H84" s="185" t="s">
        <v>495</v>
      </c>
      <c r="I84" s="191"/>
      <c r="J84" s="185" t="s">
        <v>659</v>
      </c>
      <c r="K84" s="188" t="s">
        <v>1518</v>
      </c>
      <c r="L84" s="279">
        <v>42031</v>
      </c>
      <c r="M84" s="189" t="s">
        <v>493</v>
      </c>
    </row>
    <row r="85" spans="1:13" s="181" customFormat="1" ht="26.25" customHeight="1" x14ac:dyDescent="0.2">
      <c r="A85" s="183">
        <v>83</v>
      </c>
      <c r="B85" s="194" t="s">
        <v>123</v>
      </c>
      <c r="C85" s="184">
        <v>37078</v>
      </c>
      <c r="D85" s="188" t="s">
        <v>1097</v>
      </c>
      <c r="E85" s="188" t="s">
        <v>745</v>
      </c>
      <c r="F85" s="230">
        <v>300</v>
      </c>
      <c r="G85" s="186">
        <v>1</v>
      </c>
      <c r="H85" s="191" t="s">
        <v>123</v>
      </c>
      <c r="I85" s="191"/>
      <c r="J85" s="185" t="s">
        <v>659</v>
      </c>
      <c r="K85" s="188" t="s">
        <v>1518</v>
      </c>
      <c r="L85" s="279">
        <v>42031</v>
      </c>
      <c r="M85" s="189" t="s">
        <v>493</v>
      </c>
    </row>
    <row r="86" spans="1:13" s="181" customFormat="1" ht="26.25" customHeight="1" x14ac:dyDescent="0.2">
      <c r="A86" s="183">
        <v>84</v>
      </c>
      <c r="B86" s="194" t="s">
        <v>123</v>
      </c>
      <c r="C86" s="184">
        <v>37185</v>
      </c>
      <c r="D86" s="188" t="s">
        <v>1096</v>
      </c>
      <c r="E86" s="188" t="s">
        <v>745</v>
      </c>
      <c r="F86" s="230">
        <v>300</v>
      </c>
      <c r="G86" s="186">
        <v>2</v>
      </c>
      <c r="H86" s="191" t="s">
        <v>123</v>
      </c>
      <c r="I86" s="191"/>
      <c r="J86" s="185" t="s">
        <v>659</v>
      </c>
      <c r="K86" s="188" t="s">
        <v>1518</v>
      </c>
      <c r="L86" s="279">
        <v>42031</v>
      </c>
      <c r="M86" s="189" t="s">
        <v>493</v>
      </c>
    </row>
    <row r="87" spans="1:13" s="181" customFormat="1" ht="26.25" customHeight="1" x14ac:dyDescent="0.2">
      <c r="A87" s="183">
        <v>85</v>
      </c>
      <c r="B87" s="194" t="s">
        <v>123</v>
      </c>
      <c r="C87" s="184">
        <v>37247</v>
      </c>
      <c r="D87" s="188" t="s">
        <v>798</v>
      </c>
      <c r="E87" s="188" t="s">
        <v>888</v>
      </c>
      <c r="F87" s="230">
        <v>280</v>
      </c>
      <c r="G87" s="186">
        <v>3</v>
      </c>
      <c r="H87" s="191" t="s">
        <v>123</v>
      </c>
      <c r="I87" s="191"/>
      <c r="J87" s="185" t="s">
        <v>659</v>
      </c>
      <c r="K87" s="188" t="s">
        <v>1518</v>
      </c>
      <c r="L87" s="279">
        <v>42031</v>
      </c>
      <c r="M87" s="189" t="s">
        <v>493</v>
      </c>
    </row>
    <row r="88" spans="1:13" s="181" customFormat="1" ht="26.25" customHeight="1" x14ac:dyDescent="0.2">
      <c r="A88" s="183">
        <v>86</v>
      </c>
      <c r="B88" s="194" t="s">
        <v>123</v>
      </c>
      <c r="C88" s="184">
        <v>37211</v>
      </c>
      <c r="D88" s="188" t="s">
        <v>1100</v>
      </c>
      <c r="E88" s="188" t="s">
        <v>888</v>
      </c>
      <c r="F88" s="230">
        <v>280</v>
      </c>
      <c r="G88" s="186">
        <v>4</v>
      </c>
      <c r="H88" s="191" t="s">
        <v>123</v>
      </c>
      <c r="I88" s="191"/>
      <c r="J88" s="185" t="s">
        <v>659</v>
      </c>
      <c r="K88" s="188" t="s">
        <v>1518</v>
      </c>
      <c r="L88" s="279">
        <v>42031</v>
      </c>
      <c r="M88" s="189" t="s">
        <v>493</v>
      </c>
    </row>
    <row r="89" spans="1:13" s="181" customFormat="1" ht="26.25" customHeight="1" x14ac:dyDescent="0.2">
      <c r="A89" s="183">
        <v>87</v>
      </c>
      <c r="B89" s="194" t="s">
        <v>123</v>
      </c>
      <c r="C89" s="184">
        <v>37025</v>
      </c>
      <c r="D89" s="188" t="s">
        <v>1098</v>
      </c>
      <c r="E89" s="188" t="s">
        <v>732</v>
      </c>
      <c r="F89" s="230">
        <v>220</v>
      </c>
      <c r="G89" s="186">
        <v>5</v>
      </c>
      <c r="H89" s="191" t="s">
        <v>123</v>
      </c>
      <c r="I89" s="191"/>
      <c r="J89" s="185" t="s">
        <v>659</v>
      </c>
      <c r="K89" s="188" t="s">
        <v>1518</v>
      </c>
      <c r="L89" s="279">
        <v>42031</v>
      </c>
      <c r="M89" s="189" t="s">
        <v>493</v>
      </c>
    </row>
    <row r="90" spans="1:13" s="181" customFormat="1" ht="26.25" customHeight="1" x14ac:dyDescent="0.2">
      <c r="A90" s="183">
        <v>88</v>
      </c>
      <c r="B90" s="194" t="s">
        <v>123</v>
      </c>
      <c r="C90" s="184">
        <v>37667</v>
      </c>
      <c r="D90" s="188" t="s">
        <v>1102</v>
      </c>
      <c r="E90" s="188" t="s">
        <v>801</v>
      </c>
      <c r="F90" s="230">
        <v>220</v>
      </c>
      <c r="G90" s="186">
        <v>5</v>
      </c>
      <c r="H90" s="191" t="s">
        <v>123</v>
      </c>
      <c r="I90" s="191"/>
      <c r="J90" s="185" t="s">
        <v>659</v>
      </c>
      <c r="K90" s="188" t="s">
        <v>1518</v>
      </c>
      <c r="L90" s="279">
        <v>42031</v>
      </c>
      <c r="M90" s="189" t="s">
        <v>493</v>
      </c>
    </row>
    <row r="91" spans="1:13" s="181" customFormat="1" ht="26.25" customHeight="1" x14ac:dyDescent="0.2">
      <c r="A91" s="183">
        <v>89</v>
      </c>
      <c r="B91" s="194" t="s">
        <v>123</v>
      </c>
      <c r="C91" s="184">
        <v>36743</v>
      </c>
      <c r="D91" s="188" t="s">
        <v>1099</v>
      </c>
      <c r="E91" s="188" t="s">
        <v>271</v>
      </c>
      <c r="F91" s="230">
        <v>210</v>
      </c>
      <c r="G91" s="186">
        <v>7</v>
      </c>
      <c r="H91" s="191" t="s">
        <v>123</v>
      </c>
      <c r="I91" s="191"/>
      <c r="J91" s="185" t="s">
        <v>659</v>
      </c>
      <c r="K91" s="188" t="s">
        <v>1518</v>
      </c>
      <c r="L91" s="279">
        <v>42031</v>
      </c>
      <c r="M91" s="189" t="s">
        <v>493</v>
      </c>
    </row>
    <row r="92" spans="1:13" s="181" customFormat="1" ht="26.25" customHeight="1" x14ac:dyDescent="0.2">
      <c r="A92" s="183">
        <v>90</v>
      </c>
      <c r="B92" s="194" t="s">
        <v>123</v>
      </c>
      <c r="C92" s="184">
        <v>36670</v>
      </c>
      <c r="D92" s="188" t="s">
        <v>1103</v>
      </c>
      <c r="E92" s="188" t="s">
        <v>911</v>
      </c>
      <c r="F92" s="230">
        <v>160</v>
      </c>
      <c r="G92" s="186">
        <v>8</v>
      </c>
      <c r="H92" s="191" t="s">
        <v>123</v>
      </c>
      <c r="I92" s="191"/>
      <c r="J92" s="185" t="s">
        <v>659</v>
      </c>
      <c r="K92" s="188" t="s">
        <v>1518</v>
      </c>
      <c r="L92" s="279">
        <v>42031</v>
      </c>
      <c r="M92" s="189" t="s">
        <v>493</v>
      </c>
    </row>
    <row r="93" spans="1:13" s="181" customFormat="1" ht="26.25" customHeight="1" x14ac:dyDescent="0.2">
      <c r="A93" s="183">
        <v>91</v>
      </c>
      <c r="B93" s="194" t="s">
        <v>123</v>
      </c>
      <c r="C93" s="184">
        <v>36526</v>
      </c>
      <c r="D93" s="188" t="s">
        <v>1101</v>
      </c>
      <c r="E93" s="188" t="s">
        <v>905</v>
      </c>
      <c r="F93" s="230" t="s">
        <v>1488</v>
      </c>
      <c r="G93" s="186" t="s">
        <v>513</v>
      </c>
      <c r="H93" s="191" t="s">
        <v>123</v>
      </c>
      <c r="I93" s="191"/>
      <c r="J93" s="185" t="s">
        <v>659</v>
      </c>
      <c r="K93" s="188" t="s">
        <v>1518</v>
      </c>
      <c r="L93" s="279">
        <v>42031</v>
      </c>
      <c r="M93" s="189" t="s">
        <v>493</v>
      </c>
    </row>
    <row r="94" spans="1:13" s="181" customFormat="1" ht="26.25" customHeight="1" x14ac:dyDescent="0.2">
      <c r="A94" s="183">
        <v>92</v>
      </c>
      <c r="B94" s="194" t="s">
        <v>123</v>
      </c>
      <c r="C94" s="184" t="s">
        <v>1519</v>
      </c>
      <c r="D94" s="188" t="s">
        <v>1519</v>
      </c>
      <c r="E94" s="188" t="s">
        <v>1519</v>
      </c>
      <c r="F94" s="230">
        <v>0</v>
      </c>
      <c r="G94" s="186">
        <v>0</v>
      </c>
      <c r="H94" s="191" t="s">
        <v>123</v>
      </c>
      <c r="I94" s="191"/>
      <c r="J94" s="185" t="s">
        <v>659</v>
      </c>
      <c r="K94" s="188" t="s">
        <v>1518</v>
      </c>
      <c r="L94" s="279">
        <v>42031</v>
      </c>
      <c r="M94" s="189" t="s">
        <v>493</v>
      </c>
    </row>
    <row r="95" spans="1:13" s="181" customFormat="1" ht="26.25" customHeight="1" x14ac:dyDescent="0.2">
      <c r="A95" s="183">
        <v>93</v>
      </c>
      <c r="B95" s="194" t="s">
        <v>123</v>
      </c>
      <c r="C95" s="184" t="s">
        <v>1519</v>
      </c>
      <c r="D95" s="188" t="s">
        <v>1519</v>
      </c>
      <c r="E95" s="188" t="s">
        <v>1519</v>
      </c>
      <c r="F95" s="230">
        <v>0</v>
      </c>
      <c r="G95" s="186">
        <v>0</v>
      </c>
      <c r="H95" s="191" t="s">
        <v>123</v>
      </c>
      <c r="I95" s="191"/>
      <c r="J95" s="185" t="s">
        <v>659</v>
      </c>
      <c r="K95" s="188" t="s">
        <v>1518</v>
      </c>
      <c r="L95" s="279">
        <v>42031</v>
      </c>
      <c r="M95" s="189" t="s">
        <v>493</v>
      </c>
    </row>
    <row r="96" spans="1:13" s="181" customFormat="1" ht="26.25" customHeight="1" x14ac:dyDescent="0.2">
      <c r="A96" s="183">
        <v>94</v>
      </c>
      <c r="B96" s="194" t="s">
        <v>123</v>
      </c>
      <c r="C96" s="184" t="s">
        <v>1519</v>
      </c>
      <c r="D96" s="188" t="s">
        <v>1519</v>
      </c>
      <c r="E96" s="188" t="s">
        <v>1519</v>
      </c>
      <c r="F96" s="230">
        <v>0</v>
      </c>
      <c r="G96" s="186">
        <v>0</v>
      </c>
      <c r="H96" s="191" t="s">
        <v>123</v>
      </c>
      <c r="I96" s="191"/>
      <c r="J96" s="185" t="s">
        <v>659</v>
      </c>
      <c r="K96" s="188" t="s">
        <v>1518</v>
      </c>
      <c r="L96" s="279">
        <v>42031</v>
      </c>
      <c r="M96" s="189" t="s">
        <v>493</v>
      </c>
    </row>
    <row r="97" spans="1:13" s="181" customFormat="1" ht="26.25" customHeight="1" x14ac:dyDescent="0.2">
      <c r="A97" s="183">
        <v>95</v>
      </c>
      <c r="B97" s="194" t="s">
        <v>123</v>
      </c>
      <c r="C97" s="184" t="s">
        <v>1519</v>
      </c>
      <c r="D97" s="188" t="s">
        <v>1519</v>
      </c>
      <c r="E97" s="188" t="s">
        <v>1519</v>
      </c>
      <c r="F97" s="230">
        <v>0</v>
      </c>
      <c r="G97" s="186">
        <v>0</v>
      </c>
      <c r="H97" s="191" t="s">
        <v>123</v>
      </c>
      <c r="I97" s="191"/>
      <c r="J97" s="185" t="s">
        <v>659</v>
      </c>
      <c r="K97" s="188" t="s">
        <v>1518</v>
      </c>
      <c r="L97" s="279">
        <v>42031</v>
      </c>
      <c r="M97" s="189" t="s">
        <v>493</v>
      </c>
    </row>
    <row r="98" spans="1:13" s="181" customFormat="1" ht="26.25" customHeight="1" x14ac:dyDescent="0.2">
      <c r="A98" s="183">
        <v>96</v>
      </c>
      <c r="B98" s="194" t="s">
        <v>123</v>
      </c>
      <c r="C98" s="184" t="s">
        <v>1519</v>
      </c>
      <c r="D98" s="188" t="s">
        <v>1519</v>
      </c>
      <c r="E98" s="188" t="s">
        <v>1519</v>
      </c>
      <c r="F98" s="230">
        <v>0</v>
      </c>
      <c r="G98" s="186">
        <v>0</v>
      </c>
      <c r="H98" s="191" t="s">
        <v>123</v>
      </c>
      <c r="I98" s="191"/>
      <c r="J98" s="185" t="s">
        <v>659</v>
      </c>
      <c r="K98" s="188" t="s">
        <v>1518</v>
      </c>
      <c r="L98" s="279">
        <v>42031</v>
      </c>
      <c r="M98" s="189" t="s">
        <v>493</v>
      </c>
    </row>
    <row r="99" spans="1:13" s="181" customFormat="1" ht="26.25" customHeight="1" x14ac:dyDescent="0.2">
      <c r="A99" s="183">
        <v>97</v>
      </c>
      <c r="B99" s="194" t="s">
        <v>123</v>
      </c>
      <c r="C99" s="184" t="s">
        <v>1519</v>
      </c>
      <c r="D99" s="188" t="s">
        <v>1519</v>
      </c>
      <c r="E99" s="188" t="s">
        <v>1519</v>
      </c>
      <c r="F99" s="230">
        <v>0</v>
      </c>
      <c r="G99" s="186">
        <v>0</v>
      </c>
      <c r="H99" s="191" t="s">
        <v>123</v>
      </c>
      <c r="I99" s="191"/>
      <c r="J99" s="185" t="s">
        <v>659</v>
      </c>
      <c r="K99" s="188" t="s">
        <v>1518</v>
      </c>
      <c r="L99" s="279">
        <v>42031</v>
      </c>
      <c r="M99" s="189" t="s">
        <v>493</v>
      </c>
    </row>
    <row r="100" spans="1:13" s="181" customFormat="1" ht="26.25" customHeight="1" x14ac:dyDescent="0.2">
      <c r="A100" s="183">
        <v>98</v>
      </c>
      <c r="B100" s="194" t="s">
        <v>123</v>
      </c>
      <c r="C100" s="184" t="e">
        <v>#REF!</v>
      </c>
      <c r="D100" s="188" t="e">
        <v>#REF!</v>
      </c>
      <c r="E100" s="188" t="e">
        <v>#REF!</v>
      </c>
      <c r="F100" s="230" t="e">
        <v>#REF!</v>
      </c>
      <c r="G100" s="186" t="e">
        <v>#REF!</v>
      </c>
      <c r="H100" s="191" t="s">
        <v>123</v>
      </c>
      <c r="I100" s="191"/>
      <c r="J100" s="185" t="s">
        <v>659</v>
      </c>
      <c r="K100" s="188" t="s">
        <v>1518</v>
      </c>
      <c r="L100" s="279">
        <v>42031</v>
      </c>
      <c r="M100" s="189" t="s">
        <v>493</v>
      </c>
    </row>
    <row r="101" spans="1:13" s="181" customFormat="1" ht="26.25" customHeight="1" x14ac:dyDescent="0.2">
      <c r="A101" s="183">
        <v>99</v>
      </c>
      <c r="B101" s="194" t="s">
        <v>123</v>
      </c>
      <c r="C101" s="184" t="e">
        <v>#REF!</v>
      </c>
      <c r="D101" s="188" t="e">
        <v>#REF!</v>
      </c>
      <c r="E101" s="188" t="e">
        <v>#REF!</v>
      </c>
      <c r="F101" s="230" t="e">
        <v>#REF!</v>
      </c>
      <c r="G101" s="186" t="e">
        <v>#REF!</v>
      </c>
      <c r="H101" s="191" t="s">
        <v>123</v>
      </c>
      <c r="I101" s="191"/>
      <c r="J101" s="185" t="s">
        <v>659</v>
      </c>
      <c r="K101" s="188" t="s">
        <v>1518</v>
      </c>
      <c r="L101" s="279">
        <v>42031</v>
      </c>
      <c r="M101" s="189" t="s">
        <v>493</v>
      </c>
    </row>
    <row r="102" spans="1:13" s="181" customFormat="1" ht="26.25" customHeight="1" x14ac:dyDescent="0.2">
      <c r="A102" s="183">
        <v>100</v>
      </c>
      <c r="B102" s="194" t="s">
        <v>123</v>
      </c>
      <c r="C102" s="184" t="e">
        <v>#REF!</v>
      </c>
      <c r="D102" s="188" t="e">
        <v>#REF!</v>
      </c>
      <c r="E102" s="188" t="e">
        <v>#REF!</v>
      </c>
      <c r="F102" s="230" t="e">
        <v>#REF!</v>
      </c>
      <c r="G102" s="186" t="e">
        <v>#REF!</v>
      </c>
      <c r="H102" s="191" t="s">
        <v>123</v>
      </c>
      <c r="I102" s="191"/>
      <c r="J102" s="185" t="s">
        <v>659</v>
      </c>
      <c r="K102" s="188" t="s">
        <v>1518</v>
      </c>
      <c r="L102" s="279">
        <v>42031</v>
      </c>
      <c r="M102" s="189" t="s">
        <v>493</v>
      </c>
    </row>
    <row r="103" spans="1:13" s="181" customFormat="1" ht="26.25" customHeight="1" x14ac:dyDescent="0.2">
      <c r="A103" s="183">
        <v>101</v>
      </c>
      <c r="B103" s="194" t="s">
        <v>123</v>
      </c>
      <c r="C103" s="184" t="e">
        <v>#REF!</v>
      </c>
      <c r="D103" s="188" t="e">
        <v>#REF!</v>
      </c>
      <c r="E103" s="188" t="e">
        <v>#REF!</v>
      </c>
      <c r="F103" s="230" t="e">
        <v>#REF!</v>
      </c>
      <c r="G103" s="186" t="e">
        <v>#REF!</v>
      </c>
      <c r="H103" s="191" t="s">
        <v>123</v>
      </c>
      <c r="I103" s="191"/>
      <c r="J103" s="185" t="s">
        <v>659</v>
      </c>
      <c r="K103" s="188" t="s">
        <v>1518</v>
      </c>
      <c r="L103" s="279">
        <v>42031</v>
      </c>
      <c r="M103" s="189" t="s">
        <v>493</v>
      </c>
    </row>
    <row r="104" spans="1:13" s="181" customFormat="1" ht="26.25" customHeight="1" x14ac:dyDescent="0.2">
      <c r="A104" s="183">
        <v>102</v>
      </c>
      <c r="B104" s="194" t="s">
        <v>123</v>
      </c>
      <c r="C104" s="184" t="e">
        <v>#REF!</v>
      </c>
      <c r="D104" s="188" t="e">
        <v>#REF!</v>
      </c>
      <c r="E104" s="188" t="e">
        <v>#REF!</v>
      </c>
      <c r="F104" s="230" t="e">
        <v>#REF!</v>
      </c>
      <c r="G104" s="186" t="e">
        <v>#REF!</v>
      </c>
      <c r="H104" s="191" t="s">
        <v>123</v>
      </c>
      <c r="I104" s="191"/>
      <c r="J104" s="185" t="s">
        <v>659</v>
      </c>
      <c r="K104" s="188" t="s">
        <v>1518</v>
      </c>
      <c r="L104" s="279">
        <v>42031</v>
      </c>
      <c r="M104" s="189" t="s">
        <v>493</v>
      </c>
    </row>
    <row r="105" spans="1:13" s="181" customFormat="1" ht="26.25" customHeight="1" x14ac:dyDescent="0.2">
      <c r="A105" s="183">
        <v>103</v>
      </c>
      <c r="B105" s="194" t="s">
        <v>123</v>
      </c>
      <c r="C105" s="184" t="e">
        <v>#REF!</v>
      </c>
      <c r="D105" s="188" t="e">
        <v>#REF!</v>
      </c>
      <c r="E105" s="188" t="e">
        <v>#REF!</v>
      </c>
      <c r="F105" s="230" t="e">
        <v>#REF!</v>
      </c>
      <c r="G105" s="186" t="e">
        <v>#REF!</v>
      </c>
      <c r="H105" s="191" t="s">
        <v>123</v>
      </c>
      <c r="I105" s="191"/>
      <c r="J105" s="185" t="s">
        <v>659</v>
      </c>
      <c r="K105" s="188" t="s">
        <v>1518</v>
      </c>
      <c r="L105" s="279">
        <v>42031</v>
      </c>
      <c r="M105" s="189" t="s">
        <v>493</v>
      </c>
    </row>
    <row r="106" spans="1:13" s="181" customFormat="1" ht="26.25" customHeight="1" x14ac:dyDescent="0.2">
      <c r="A106" s="183">
        <v>104</v>
      </c>
      <c r="B106" s="194" t="s">
        <v>123</v>
      </c>
      <c r="C106" s="184" t="e">
        <v>#REF!</v>
      </c>
      <c r="D106" s="188" t="e">
        <v>#REF!</v>
      </c>
      <c r="E106" s="188" t="e">
        <v>#REF!</v>
      </c>
      <c r="F106" s="230" t="e">
        <v>#REF!</v>
      </c>
      <c r="G106" s="186" t="e">
        <v>#REF!</v>
      </c>
      <c r="H106" s="191" t="s">
        <v>123</v>
      </c>
      <c r="I106" s="191"/>
      <c r="J106" s="185" t="s">
        <v>659</v>
      </c>
      <c r="K106" s="188" t="s">
        <v>1518</v>
      </c>
      <c r="L106" s="279">
        <v>42031</v>
      </c>
      <c r="M106" s="189" t="s">
        <v>493</v>
      </c>
    </row>
    <row r="107" spans="1:13" s="181" customFormat="1" ht="26.25" customHeight="1" x14ac:dyDescent="0.2">
      <c r="A107" s="183">
        <v>105</v>
      </c>
      <c r="B107" s="194" t="s">
        <v>123</v>
      </c>
      <c r="C107" s="184" t="e">
        <v>#REF!</v>
      </c>
      <c r="D107" s="188" t="e">
        <v>#REF!</v>
      </c>
      <c r="E107" s="188" t="e">
        <v>#REF!</v>
      </c>
      <c r="F107" s="230" t="e">
        <v>#REF!</v>
      </c>
      <c r="G107" s="186" t="e">
        <v>#REF!</v>
      </c>
      <c r="H107" s="191" t="s">
        <v>123</v>
      </c>
      <c r="I107" s="191"/>
      <c r="J107" s="185" t="s">
        <v>659</v>
      </c>
      <c r="K107" s="188" t="s">
        <v>1518</v>
      </c>
      <c r="L107" s="279">
        <v>42031</v>
      </c>
      <c r="M107" s="189" t="s">
        <v>493</v>
      </c>
    </row>
    <row r="108" spans="1:13" s="181" customFormat="1" ht="26.25" customHeight="1" x14ac:dyDescent="0.2">
      <c r="A108" s="183">
        <v>106</v>
      </c>
      <c r="B108" s="194" t="s">
        <v>123</v>
      </c>
      <c r="C108" s="184" t="e">
        <v>#REF!</v>
      </c>
      <c r="D108" s="188" t="e">
        <v>#REF!</v>
      </c>
      <c r="E108" s="188" t="e">
        <v>#REF!</v>
      </c>
      <c r="F108" s="230" t="e">
        <v>#REF!</v>
      </c>
      <c r="G108" s="186" t="e">
        <v>#REF!</v>
      </c>
      <c r="H108" s="191" t="s">
        <v>123</v>
      </c>
      <c r="I108" s="191"/>
      <c r="J108" s="185" t="s">
        <v>659</v>
      </c>
      <c r="K108" s="188" t="s">
        <v>1518</v>
      </c>
      <c r="L108" s="279">
        <v>42031</v>
      </c>
      <c r="M108" s="189" t="s">
        <v>493</v>
      </c>
    </row>
    <row r="109" spans="1:13" s="181" customFormat="1" ht="26.25" customHeight="1" x14ac:dyDescent="0.2">
      <c r="A109" s="183">
        <v>107</v>
      </c>
      <c r="B109" s="194" t="s">
        <v>123</v>
      </c>
      <c r="C109" s="184" t="e">
        <v>#REF!</v>
      </c>
      <c r="D109" s="188" t="e">
        <v>#REF!</v>
      </c>
      <c r="E109" s="188" t="e">
        <v>#REF!</v>
      </c>
      <c r="F109" s="230" t="e">
        <v>#REF!</v>
      </c>
      <c r="G109" s="186" t="e">
        <v>#REF!</v>
      </c>
      <c r="H109" s="191" t="s">
        <v>123</v>
      </c>
      <c r="I109" s="191"/>
      <c r="J109" s="185" t="s">
        <v>659</v>
      </c>
      <c r="K109" s="188" t="s">
        <v>1518</v>
      </c>
      <c r="L109" s="279">
        <v>42031</v>
      </c>
      <c r="M109" s="189" t="s">
        <v>493</v>
      </c>
    </row>
    <row r="110" spans="1:13" s="181" customFormat="1" ht="26.25" customHeight="1" x14ac:dyDescent="0.2">
      <c r="A110" s="183">
        <v>108</v>
      </c>
      <c r="B110" s="194" t="s">
        <v>406</v>
      </c>
      <c r="C110" s="184">
        <v>36530</v>
      </c>
      <c r="D110" s="188" t="s">
        <v>1125</v>
      </c>
      <c r="E110" s="188" t="s">
        <v>732</v>
      </c>
      <c r="F110" s="190">
        <v>1110</v>
      </c>
      <c r="G110" s="191">
        <v>1</v>
      </c>
      <c r="H110" s="191" t="s">
        <v>406</v>
      </c>
      <c r="I110" s="191"/>
      <c r="J110" s="185" t="s">
        <v>659</v>
      </c>
      <c r="K110" s="188" t="s">
        <v>1518</v>
      </c>
      <c r="L110" s="279" t="e">
        <v>#REF!</v>
      </c>
      <c r="M110" s="189" t="s">
        <v>493</v>
      </c>
    </row>
    <row r="111" spans="1:13" s="181" customFormat="1" ht="26.25" customHeight="1" x14ac:dyDescent="0.2">
      <c r="A111" s="183">
        <v>109</v>
      </c>
      <c r="B111" s="194" t="s">
        <v>406</v>
      </c>
      <c r="C111" s="184">
        <v>36896</v>
      </c>
      <c r="D111" s="188" t="s">
        <v>1107</v>
      </c>
      <c r="E111" s="188" t="s">
        <v>751</v>
      </c>
      <c r="F111" s="190">
        <v>1083</v>
      </c>
      <c r="G111" s="191">
        <v>2</v>
      </c>
      <c r="H111" s="191" t="s">
        <v>406</v>
      </c>
      <c r="I111" s="191"/>
      <c r="J111" s="185" t="s">
        <v>659</v>
      </c>
      <c r="K111" s="188" t="s">
        <v>1518</v>
      </c>
      <c r="L111" s="279" t="e">
        <v>#REF!</v>
      </c>
      <c r="M111" s="189" t="s">
        <v>493</v>
      </c>
    </row>
    <row r="112" spans="1:13" s="181" customFormat="1" ht="26.25" customHeight="1" x14ac:dyDescent="0.2">
      <c r="A112" s="183">
        <v>110</v>
      </c>
      <c r="B112" s="194" t="s">
        <v>406</v>
      </c>
      <c r="C112" s="184">
        <v>36710</v>
      </c>
      <c r="D112" s="188" t="s">
        <v>842</v>
      </c>
      <c r="E112" s="188" t="s">
        <v>732</v>
      </c>
      <c r="F112" s="190">
        <v>1048</v>
      </c>
      <c r="G112" s="191">
        <v>3</v>
      </c>
      <c r="H112" s="191" t="s">
        <v>406</v>
      </c>
      <c r="I112" s="191"/>
      <c r="J112" s="185" t="s">
        <v>659</v>
      </c>
      <c r="K112" s="188" t="s">
        <v>1518</v>
      </c>
      <c r="L112" s="279" t="e">
        <v>#REF!</v>
      </c>
      <c r="M112" s="189" t="s">
        <v>493</v>
      </c>
    </row>
    <row r="113" spans="1:13" s="181" customFormat="1" ht="26.25" customHeight="1" x14ac:dyDescent="0.2">
      <c r="A113" s="183">
        <v>111</v>
      </c>
      <c r="B113" s="194" t="s">
        <v>406</v>
      </c>
      <c r="C113" s="184">
        <v>36803</v>
      </c>
      <c r="D113" s="188" t="s">
        <v>1105</v>
      </c>
      <c r="E113" s="188" t="s">
        <v>745</v>
      </c>
      <c r="F113" s="190">
        <v>1043</v>
      </c>
      <c r="G113" s="191">
        <v>4</v>
      </c>
      <c r="H113" s="191" t="s">
        <v>406</v>
      </c>
      <c r="I113" s="191"/>
      <c r="J113" s="185" t="s">
        <v>659</v>
      </c>
      <c r="K113" s="188" t="s">
        <v>1518</v>
      </c>
      <c r="L113" s="279" t="e">
        <v>#REF!</v>
      </c>
      <c r="M113" s="189" t="s">
        <v>493</v>
      </c>
    </row>
    <row r="114" spans="1:13" s="181" customFormat="1" ht="26.25" customHeight="1" x14ac:dyDescent="0.2">
      <c r="A114" s="183">
        <v>112</v>
      </c>
      <c r="B114" s="194" t="s">
        <v>406</v>
      </c>
      <c r="C114" s="184">
        <v>37142</v>
      </c>
      <c r="D114" s="188" t="s">
        <v>923</v>
      </c>
      <c r="E114" s="188" t="s">
        <v>915</v>
      </c>
      <c r="F114" s="190">
        <v>1041</v>
      </c>
      <c r="G114" s="191">
        <v>5</v>
      </c>
      <c r="H114" s="191" t="s">
        <v>406</v>
      </c>
      <c r="I114" s="191"/>
      <c r="J114" s="185" t="s">
        <v>659</v>
      </c>
      <c r="K114" s="188" t="s">
        <v>1518</v>
      </c>
      <c r="L114" s="279" t="e">
        <v>#REF!</v>
      </c>
      <c r="M114" s="189" t="s">
        <v>493</v>
      </c>
    </row>
    <row r="115" spans="1:13" s="181" customFormat="1" ht="26.25" customHeight="1" x14ac:dyDescent="0.2">
      <c r="A115" s="183">
        <v>113</v>
      </c>
      <c r="B115" s="194" t="s">
        <v>406</v>
      </c>
      <c r="C115" s="184">
        <v>36811</v>
      </c>
      <c r="D115" s="188" t="s">
        <v>946</v>
      </c>
      <c r="E115" s="188" t="s">
        <v>732</v>
      </c>
      <c r="F115" s="190">
        <v>1031</v>
      </c>
      <c r="G115" s="191">
        <v>6</v>
      </c>
      <c r="H115" s="191" t="s">
        <v>406</v>
      </c>
      <c r="I115" s="191"/>
      <c r="J115" s="185" t="s">
        <v>659</v>
      </c>
      <c r="K115" s="188" t="s">
        <v>1518</v>
      </c>
      <c r="L115" s="279" t="e">
        <v>#REF!</v>
      </c>
      <c r="M115" s="189" t="s">
        <v>493</v>
      </c>
    </row>
    <row r="116" spans="1:13" s="181" customFormat="1" ht="26.25" customHeight="1" x14ac:dyDescent="0.2">
      <c r="A116" s="183">
        <v>114</v>
      </c>
      <c r="B116" s="194" t="s">
        <v>406</v>
      </c>
      <c r="C116" s="184">
        <v>36987</v>
      </c>
      <c r="D116" s="188" t="s">
        <v>1119</v>
      </c>
      <c r="E116" s="188" t="s">
        <v>801</v>
      </c>
      <c r="F116" s="190">
        <v>1028</v>
      </c>
      <c r="G116" s="191">
        <v>7</v>
      </c>
      <c r="H116" s="191" t="s">
        <v>406</v>
      </c>
      <c r="I116" s="191"/>
      <c r="J116" s="185" t="s">
        <v>659</v>
      </c>
      <c r="K116" s="188" t="s">
        <v>1518</v>
      </c>
      <c r="L116" s="279" t="e">
        <v>#REF!</v>
      </c>
      <c r="M116" s="189" t="s">
        <v>493</v>
      </c>
    </row>
    <row r="117" spans="1:13" s="181" customFormat="1" ht="26.25" customHeight="1" x14ac:dyDescent="0.2">
      <c r="A117" s="183">
        <v>115</v>
      </c>
      <c r="B117" s="194" t="s">
        <v>406</v>
      </c>
      <c r="C117" s="184">
        <v>37257</v>
      </c>
      <c r="D117" s="188" t="s">
        <v>1108</v>
      </c>
      <c r="E117" s="188" t="s">
        <v>723</v>
      </c>
      <c r="F117" s="190">
        <v>945</v>
      </c>
      <c r="G117" s="191">
        <v>8</v>
      </c>
      <c r="H117" s="191" t="s">
        <v>406</v>
      </c>
      <c r="I117" s="191"/>
      <c r="J117" s="185" t="s">
        <v>659</v>
      </c>
      <c r="K117" s="188" t="s">
        <v>1518</v>
      </c>
      <c r="L117" s="279" t="e">
        <v>#REF!</v>
      </c>
      <c r="M117" s="189" t="s">
        <v>493</v>
      </c>
    </row>
    <row r="118" spans="1:13" s="181" customFormat="1" ht="26.25" customHeight="1" x14ac:dyDescent="0.2">
      <c r="A118" s="183">
        <v>116</v>
      </c>
      <c r="B118" s="194" t="s">
        <v>406</v>
      </c>
      <c r="C118" s="184">
        <v>36996</v>
      </c>
      <c r="D118" s="188" t="s">
        <v>1113</v>
      </c>
      <c r="E118" s="188" t="s">
        <v>854</v>
      </c>
      <c r="F118" s="190">
        <v>940</v>
      </c>
      <c r="G118" s="191">
        <v>9</v>
      </c>
      <c r="H118" s="191" t="s">
        <v>406</v>
      </c>
      <c r="I118" s="191"/>
      <c r="J118" s="185" t="s">
        <v>659</v>
      </c>
      <c r="K118" s="188" t="s">
        <v>1518</v>
      </c>
      <c r="L118" s="279" t="e">
        <v>#REF!</v>
      </c>
      <c r="M118" s="189" t="s">
        <v>493</v>
      </c>
    </row>
    <row r="119" spans="1:13" s="181" customFormat="1" ht="26.25" customHeight="1" x14ac:dyDescent="0.2">
      <c r="A119" s="183">
        <v>117</v>
      </c>
      <c r="B119" s="194" t="s">
        <v>406</v>
      </c>
      <c r="C119" s="184">
        <v>37127</v>
      </c>
      <c r="D119" s="188" t="s">
        <v>1127</v>
      </c>
      <c r="E119" s="188" t="s">
        <v>915</v>
      </c>
      <c r="F119" s="190">
        <v>872</v>
      </c>
      <c r="G119" s="191">
        <v>10</v>
      </c>
      <c r="H119" s="191" t="s">
        <v>406</v>
      </c>
      <c r="I119" s="191"/>
      <c r="J119" s="185" t="s">
        <v>659</v>
      </c>
      <c r="K119" s="188" t="s">
        <v>1518</v>
      </c>
      <c r="L119" s="279" t="e">
        <v>#REF!</v>
      </c>
      <c r="M119" s="189" t="s">
        <v>493</v>
      </c>
    </row>
    <row r="120" spans="1:13" s="181" customFormat="1" ht="26.25" customHeight="1" x14ac:dyDescent="0.2">
      <c r="A120" s="183">
        <v>118</v>
      </c>
      <c r="B120" s="194" t="s">
        <v>406</v>
      </c>
      <c r="C120" s="184">
        <v>37084</v>
      </c>
      <c r="D120" s="188" t="s">
        <v>1128</v>
      </c>
      <c r="E120" s="188" t="s">
        <v>807</v>
      </c>
      <c r="F120" s="190">
        <v>839</v>
      </c>
      <c r="G120" s="191">
        <v>11</v>
      </c>
      <c r="H120" s="191" t="s">
        <v>406</v>
      </c>
      <c r="I120" s="191"/>
      <c r="J120" s="185" t="s">
        <v>659</v>
      </c>
      <c r="K120" s="188" t="s">
        <v>1518</v>
      </c>
      <c r="L120" s="279" t="e">
        <v>#REF!</v>
      </c>
      <c r="M120" s="189" t="s">
        <v>493</v>
      </c>
    </row>
    <row r="121" spans="1:13" s="181" customFormat="1" ht="26.25" customHeight="1" x14ac:dyDescent="0.2">
      <c r="A121" s="183">
        <v>119</v>
      </c>
      <c r="B121" s="194" t="s">
        <v>406</v>
      </c>
      <c r="C121" s="184">
        <v>36874</v>
      </c>
      <c r="D121" s="188" t="s">
        <v>1126</v>
      </c>
      <c r="E121" s="188" t="s">
        <v>758</v>
      </c>
      <c r="F121" s="190" t="s">
        <v>1488</v>
      </c>
      <c r="G121" s="191" t="s">
        <v>513</v>
      </c>
      <c r="H121" s="191" t="s">
        <v>406</v>
      </c>
      <c r="I121" s="191"/>
      <c r="J121" s="185" t="s">
        <v>659</v>
      </c>
      <c r="K121" s="188" t="s">
        <v>1518</v>
      </c>
      <c r="L121" s="279" t="e">
        <v>#REF!</v>
      </c>
      <c r="M121" s="189" t="s">
        <v>493</v>
      </c>
    </row>
    <row r="122" spans="1:13" s="181" customFormat="1" ht="26.25" customHeight="1" x14ac:dyDescent="0.2">
      <c r="A122" s="183">
        <v>120</v>
      </c>
      <c r="B122" s="194" t="s">
        <v>406</v>
      </c>
      <c r="C122" s="184" t="s">
        <v>1519</v>
      </c>
      <c r="D122" s="188" t="s">
        <v>1519</v>
      </c>
      <c r="E122" s="188" t="s">
        <v>1519</v>
      </c>
      <c r="F122" s="190">
        <v>0</v>
      </c>
      <c r="G122" s="191">
        <v>0</v>
      </c>
      <c r="H122" s="191" t="s">
        <v>406</v>
      </c>
      <c r="I122" s="191"/>
      <c r="J122" s="185" t="s">
        <v>659</v>
      </c>
      <c r="K122" s="188" t="s">
        <v>1518</v>
      </c>
      <c r="L122" s="279" t="e">
        <v>#REF!</v>
      </c>
      <c r="M122" s="189" t="s">
        <v>493</v>
      </c>
    </row>
    <row r="123" spans="1:13" s="181" customFormat="1" ht="26.25" customHeight="1" x14ac:dyDescent="0.2">
      <c r="A123" s="183">
        <v>121</v>
      </c>
      <c r="B123" s="194" t="s">
        <v>406</v>
      </c>
      <c r="C123" s="184" t="s">
        <v>1519</v>
      </c>
      <c r="D123" s="188" t="s">
        <v>1519</v>
      </c>
      <c r="E123" s="188" t="s">
        <v>1519</v>
      </c>
      <c r="F123" s="190">
        <v>0</v>
      </c>
      <c r="G123" s="191">
        <v>0</v>
      </c>
      <c r="H123" s="191" t="s">
        <v>406</v>
      </c>
      <c r="I123" s="191"/>
      <c r="J123" s="185" t="s">
        <v>659</v>
      </c>
      <c r="K123" s="188" t="s">
        <v>1518</v>
      </c>
      <c r="L123" s="279" t="e">
        <v>#REF!</v>
      </c>
      <c r="M123" s="189" t="s">
        <v>493</v>
      </c>
    </row>
    <row r="124" spans="1:13" s="181" customFormat="1" ht="26.25" customHeight="1" x14ac:dyDescent="0.2">
      <c r="A124" s="183">
        <v>122</v>
      </c>
      <c r="B124" s="194" t="s">
        <v>406</v>
      </c>
      <c r="C124" s="184" t="s">
        <v>1519</v>
      </c>
      <c r="D124" s="188" t="s">
        <v>1519</v>
      </c>
      <c r="E124" s="188" t="s">
        <v>1519</v>
      </c>
      <c r="F124" s="190">
        <v>0</v>
      </c>
      <c r="G124" s="191">
        <v>0</v>
      </c>
      <c r="H124" s="191" t="s">
        <v>406</v>
      </c>
      <c r="I124" s="191"/>
      <c r="J124" s="185" t="s">
        <v>659</v>
      </c>
      <c r="K124" s="188" t="s">
        <v>1518</v>
      </c>
      <c r="L124" s="279" t="e">
        <v>#REF!</v>
      </c>
      <c r="M124" s="189" t="s">
        <v>493</v>
      </c>
    </row>
    <row r="125" spans="1:13" s="181" customFormat="1" ht="26.25" customHeight="1" x14ac:dyDescent="0.2">
      <c r="A125" s="183">
        <v>123</v>
      </c>
      <c r="B125" s="194" t="s">
        <v>406</v>
      </c>
      <c r="C125" s="184" t="s">
        <v>1519</v>
      </c>
      <c r="D125" s="188" t="s">
        <v>1519</v>
      </c>
      <c r="E125" s="188" t="s">
        <v>1519</v>
      </c>
      <c r="F125" s="190">
        <v>0</v>
      </c>
      <c r="G125" s="191">
        <v>0</v>
      </c>
      <c r="H125" s="191" t="s">
        <v>406</v>
      </c>
      <c r="I125" s="191"/>
      <c r="J125" s="185" t="s">
        <v>659</v>
      </c>
      <c r="K125" s="188" t="s">
        <v>1518</v>
      </c>
      <c r="L125" s="279" t="e">
        <v>#REF!</v>
      </c>
      <c r="M125" s="189" t="s">
        <v>493</v>
      </c>
    </row>
    <row r="126" spans="1:13" s="181" customFormat="1" ht="26.25" customHeight="1" x14ac:dyDescent="0.2">
      <c r="A126" s="183">
        <v>124</v>
      </c>
      <c r="B126" s="194" t="s">
        <v>406</v>
      </c>
      <c r="C126" s="184" t="s">
        <v>1519</v>
      </c>
      <c r="D126" s="188" t="s">
        <v>1519</v>
      </c>
      <c r="E126" s="188" t="s">
        <v>1519</v>
      </c>
      <c r="F126" s="190">
        <v>0</v>
      </c>
      <c r="G126" s="191">
        <v>0</v>
      </c>
      <c r="H126" s="191" t="s">
        <v>406</v>
      </c>
      <c r="I126" s="191"/>
      <c r="J126" s="185" t="s">
        <v>659</v>
      </c>
      <c r="K126" s="188" t="s">
        <v>1518</v>
      </c>
      <c r="L126" s="279" t="e">
        <v>#REF!</v>
      </c>
      <c r="M126" s="189" t="s">
        <v>493</v>
      </c>
    </row>
    <row r="127" spans="1:13" s="181" customFormat="1" ht="26.25" customHeight="1" x14ac:dyDescent="0.2">
      <c r="A127" s="183">
        <v>125</v>
      </c>
      <c r="B127" s="194" t="s">
        <v>406</v>
      </c>
      <c r="C127" s="184" t="s">
        <v>1519</v>
      </c>
      <c r="D127" s="188" t="s">
        <v>1519</v>
      </c>
      <c r="E127" s="188" t="s">
        <v>1519</v>
      </c>
      <c r="F127" s="190">
        <v>0</v>
      </c>
      <c r="G127" s="191">
        <v>0</v>
      </c>
      <c r="H127" s="191" t="s">
        <v>406</v>
      </c>
      <c r="I127" s="191"/>
      <c r="J127" s="185" t="s">
        <v>659</v>
      </c>
      <c r="K127" s="188" t="s">
        <v>1518</v>
      </c>
      <c r="L127" s="279" t="e">
        <v>#REF!</v>
      </c>
      <c r="M127" s="189" t="s">
        <v>493</v>
      </c>
    </row>
    <row r="128" spans="1:13" s="181" customFormat="1" ht="26.25" customHeight="1" x14ac:dyDescent="0.2">
      <c r="A128" s="183">
        <v>126</v>
      </c>
      <c r="B128" s="194" t="s">
        <v>406</v>
      </c>
      <c r="C128" s="184" t="s">
        <v>1519</v>
      </c>
      <c r="D128" s="188" t="s">
        <v>1519</v>
      </c>
      <c r="E128" s="188" t="s">
        <v>1519</v>
      </c>
      <c r="F128" s="190">
        <v>0</v>
      </c>
      <c r="G128" s="191">
        <v>0</v>
      </c>
      <c r="H128" s="191" t="s">
        <v>406</v>
      </c>
      <c r="I128" s="191"/>
      <c r="J128" s="185" t="s">
        <v>659</v>
      </c>
      <c r="K128" s="188" t="s">
        <v>1518</v>
      </c>
      <c r="L128" s="279" t="e">
        <v>#REF!</v>
      </c>
      <c r="M128" s="189" t="s">
        <v>493</v>
      </c>
    </row>
    <row r="129" spans="1:13" s="181" customFormat="1" ht="26.25" customHeight="1" x14ac:dyDescent="0.2">
      <c r="A129" s="183">
        <v>127</v>
      </c>
      <c r="B129" s="194" t="s">
        <v>406</v>
      </c>
      <c r="C129" s="184" t="s">
        <v>1519</v>
      </c>
      <c r="D129" s="188" t="s">
        <v>1519</v>
      </c>
      <c r="E129" s="188" t="s">
        <v>1519</v>
      </c>
      <c r="F129" s="190">
        <v>0</v>
      </c>
      <c r="G129" s="191">
        <v>0</v>
      </c>
      <c r="H129" s="191" t="s">
        <v>406</v>
      </c>
      <c r="I129" s="191"/>
      <c r="J129" s="185" t="s">
        <v>659</v>
      </c>
      <c r="K129" s="188" t="s">
        <v>1518</v>
      </c>
      <c r="L129" s="279" t="e">
        <v>#REF!</v>
      </c>
      <c r="M129" s="189" t="s">
        <v>493</v>
      </c>
    </row>
    <row r="130" spans="1:13" s="181" customFormat="1" ht="26.25" customHeight="1" x14ac:dyDescent="0.2">
      <c r="A130" s="183">
        <v>128</v>
      </c>
      <c r="B130" s="194" t="s">
        <v>406</v>
      </c>
      <c r="C130" s="184" t="e">
        <v>#REF!</v>
      </c>
      <c r="D130" s="188" t="e">
        <v>#REF!</v>
      </c>
      <c r="E130" s="188" t="e">
        <v>#REF!</v>
      </c>
      <c r="F130" s="190" t="e">
        <v>#REF!</v>
      </c>
      <c r="G130" s="191" t="e">
        <v>#REF!</v>
      </c>
      <c r="H130" s="191" t="s">
        <v>406</v>
      </c>
      <c r="I130" s="191"/>
      <c r="J130" s="185" t="s">
        <v>659</v>
      </c>
      <c r="K130" s="188" t="s">
        <v>1518</v>
      </c>
      <c r="L130" s="279" t="e">
        <v>#REF!</v>
      </c>
      <c r="M130" s="189" t="s">
        <v>493</v>
      </c>
    </row>
    <row r="131" spans="1:13" s="181" customFormat="1" ht="26.25" customHeight="1" x14ac:dyDescent="0.2">
      <c r="A131" s="183">
        <v>129</v>
      </c>
      <c r="B131" s="194" t="s">
        <v>406</v>
      </c>
      <c r="C131" s="184" t="e">
        <v>#REF!</v>
      </c>
      <c r="D131" s="188" t="e">
        <v>#REF!</v>
      </c>
      <c r="E131" s="188" t="e">
        <v>#REF!</v>
      </c>
      <c r="F131" s="190" t="e">
        <v>#REF!</v>
      </c>
      <c r="G131" s="191" t="e">
        <v>#REF!</v>
      </c>
      <c r="H131" s="191" t="s">
        <v>406</v>
      </c>
      <c r="I131" s="191"/>
      <c r="J131" s="185" t="s">
        <v>659</v>
      </c>
      <c r="K131" s="188" t="s">
        <v>1518</v>
      </c>
      <c r="L131" s="279" t="e">
        <v>#REF!</v>
      </c>
      <c r="M131" s="189" t="s">
        <v>493</v>
      </c>
    </row>
    <row r="132" spans="1:13" s="181" customFormat="1" ht="26.25" customHeight="1" x14ac:dyDescent="0.2">
      <c r="A132" s="183">
        <v>130</v>
      </c>
      <c r="B132" s="194" t="s">
        <v>406</v>
      </c>
      <c r="C132" s="184" t="e">
        <v>#REF!</v>
      </c>
      <c r="D132" s="188" t="e">
        <v>#REF!</v>
      </c>
      <c r="E132" s="188" t="e">
        <v>#REF!</v>
      </c>
      <c r="F132" s="190" t="e">
        <v>#REF!</v>
      </c>
      <c r="G132" s="191" t="e">
        <v>#REF!</v>
      </c>
      <c r="H132" s="191" t="s">
        <v>406</v>
      </c>
      <c r="I132" s="191"/>
      <c r="J132" s="185" t="s">
        <v>659</v>
      </c>
      <c r="K132" s="188" t="s">
        <v>1518</v>
      </c>
      <c r="L132" s="279" t="e">
        <v>#REF!</v>
      </c>
      <c r="M132" s="189" t="s">
        <v>493</v>
      </c>
    </row>
    <row r="133" spans="1:13" s="181" customFormat="1" ht="26.25" customHeight="1" x14ac:dyDescent="0.2">
      <c r="A133" s="183">
        <v>131</v>
      </c>
      <c r="B133" s="194" t="s">
        <v>406</v>
      </c>
      <c r="C133" s="184" t="e">
        <v>#REF!</v>
      </c>
      <c r="D133" s="188" t="e">
        <v>#REF!</v>
      </c>
      <c r="E133" s="188" t="e">
        <v>#REF!</v>
      </c>
      <c r="F133" s="190" t="e">
        <v>#REF!</v>
      </c>
      <c r="G133" s="191" t="e">
        <v>#REF!</v>
      </c>
      <c r="H133" s="191" t="s">
        <v>406</v>
      </c>
      <c r="I133" s="191"/>
      <c r="J133" s="185" t="s">
        <v>659</v>
      </c>
      <c r="K133" s="188" t="s">
        <v>1518</v>
      </c>
      <c r="L133" s="279" t="e">
        <v>#REF!</v>
      </c>
      <c r="M133" s="189" t="s">
        <v>493</v>
      </c>
    </row>
    <row r="134" spans="1:13" s="181" customFormat="1" ht="26.25" customHeight="1" x14ac:dyDescent="0.2">
      <c r="A134" s="183">
        <v>132</v>
      </c>
      <c r="B134" s="194" t="s">
        <v>406</v>
      </c>
      <c r="C134" s="184" t="e">
        <v>#REF!</v>
      </c>
      <c r="D134" s="188" t="e">
        <v>#REF!</v>
      </c>
      <c r="E134" s="188" t="e">
        <v>#REF!</v>
      </c>
      <c r="F134" s="190" t="e">
        <v>#REF!</v>
      </c>
      <c r="G134" s="191" t="e">
        <v>#REF!</v>
      </c>
      <c r="H134" s="191" t="s">
        <v>406</v>
      </c>
      <c r="I134" s="191"/>
      <c r="J134" s="185" t="s">
        <v>659</v>
      </c>
      <c r="K134" s="188" t="s">
        <v>1518</v>
      </c>
      <c r="L134" s="279" t="e">
        <v>#REF!</v>
      </c>
      <c r="M134" s="189" t="s">
        <v>493</v>
      </c>
    </row>
    <row r="135" spans="1:13" s="181" customFormat="1" ht="26.25" customHeight="1" x14ac:dyDescent="0.2">
      <c r="A135" s="183">
        <v>133</v>
      </c>
      <c r="B135" s="194" t="s">
        <v>406</v>
      </c>
      <c r="C135" s="184" t="e">
        <v>#REF!</v>
      </c>
      <c r="D135" s="188" t="e">
        <v>#REF!</v>
      </c>
      <c r="E135" s="188" t="e">
        <v>#REF!</v>
      </c>
      <c r="F135" s="190" t="e">
        <v>#REF!</v>
      </c>
      <c r="G135" s="191" t="e">
        <v>#REF!</v>
      </c>
      <c r="H135" s="191" t="s">
        <v>406</v>
      </c>
      <c r="I135" s="191"/>
      <c r="J135" s="185" t="s">
        <v>659</v>
      </c>
      <c r="K135" s="188" t="s">
        <v>1518</v>
      </c>
      <c r="L135" s="279" t="e">
        <v>#REF!</v>
      </c>
      <c r="M135" s="189" t="s">
        <v>493</v>
      </c>
    </row>
    <row r="136" spans="1:13" s="181" customFormat="1" ht="26.25" customHeight="1" x14ac:dyDescent="0.2">
      <c r="A136" s="183">
        <v>134</v>
      </c>
      <c r="B136" s="194" t="s">
        <v>406</v>
      </c>
      <c r="C136" s="184" t="e">
        <v>#REF!</v>
      </c>
      <c r="D136" s="188" t="e">
        <v>#REF!</v>
      </c>
      <c r="E136" s="188" t="e">
        <v>#REF!</v>
      </c>
      <c r="F136" s="190" t="e">
        <v>#REF!</v>
      </c>
      <c r="G136" s="191" t="e">
        <v>#REF!</v>
      </c>
      <c r="H136" s="191" t="s">
        <v>406</v>
      </c>
      <c r="I136" s="191"/>
      <c r="J136" s="185" t="s">
        <v>659</v>
      </c>
      <c r="K136" s="188" t="s">
        <v>1518</v>
      </c>
      <c r="L136" s="279" t="e">
        <v>#REF!</v>
      </c>
      <c r="M136" s="189" t="s">
        <v>493</v>
      </c>
    </row>
    <row r="137" spans="1:13" s="181" customFormat="1" ht="26.25" customHeight="1" x14ac:dyDescent="0.2">
      <c r="A137" s="183">
        <v>135</v>
      </c>
      <c r="B137" s="194" t="s">
        <v>406</v>
      </c>
      <c r="C137" s="184" t="e">
        <v>#REF!</v>
      </c>
      <c r="D137" s="188" t="e">
        <v>#REF!</v>
      </c>
      <c r="E137" s="188" t="e">
        <v>#REF!</v>
      </c>
      <c r="F137" s="190" t="e">
        <v>#REF!</v>
      </c>
      <c r="G137" s="191" t="e">
        <v>#REF!</v>
      </c>
      <c r="H137" s="191" t="s">
        <v>406</v>
      </c>
      <c r="I137" s="191"/>
      <c r="J137" s="185" t="s">
        <v>659</v>
      </c>
      <c r="K137" s="188" t="s">
        <v>1518</v>
      </c>
      <c r="L137" s="279" t="e">
        <v>#REF!</v>
      </c>
      <c r="M137" s="189" t="s">
        <v>493</v>
      </c>
    </row>
    <row r="138" spans="1:13" s="181" customFormat="1" ht="26.25" customHeight="1" x14ac:dyDescent="0.2">
      <c r="A138" s="183">
        <v>136</v>
      </c>
      <c r="B138" s="194" t="s">
        <v>406</v>
      </c>
      <c r="C138" s="184" t="e">
        <v>#REF!</v>
      </c>
      <c r="D138" s="188" t="e">
        <v>#REF!</v>
      </c>
      <c r="E138" s="188" t="e">
        <v>#REF!</v>
      </c>
      <c r="F138" s="190" t="e">
        <v>#REF!</v>
      </c>
      <c r="G138" s="191" t="e">
        <v>#REF!</v>
      </c>
      <c r="H138" s="191" t="s">
        <v>406</v>
      </c>
      <c r="I138" s="191"/>
      <c r="J138" s="185" t="s">
        <v>659</v>
      </c>
      <c r="K138" s="188" t="s">
        <v>1518</v>
      </c>
      <c r="L138" s="279" t="e">
        <v>#REF!</v>
      </c>
      <c r="M138" s="189" t="s">
        <v>493</v>
      </c>
    </row>
    <row r="139" spans="1:13" s="181" customFormat="1" ht="26.25" customHeight="1" x14ac:dyDescent="0.2">
      <c r="A139" s="183">
        <v>137</v>
      </c>
      <c r="B139" s="194" t="s">
        <v>406</v>
      </c>
      <c r="C139" s="184" t="e">
        <v>#REF!</v>
      </c>
      <c r="D139" s="188" t="e">
        <v>#REF!</v>
      </c>
      <c r="E139" s="188" t="e">
        <v>#REF!</v>
      </c>
      <c r="F139" s="190" t="e">
        <v>#REF!</v>
      </c>
      <c r="G139" s="191" t="e">
        <v>#REF!</v>
      </c>
      <c r="H139" s="191" t="s">
        <v>406</v>
      </c>
      <c r="I139" s="191"/>
      <c r="J139" s="185" t="s">
        <v>659</v>
      </c>
      <c r="K139" s="188" t="s">
        <v>1518</v>
      </c>
      <c r="L139" s="279" t="e">
        <v>#REF!</v>
      </c>
      <c r="M139" s="189" t="s">
        <v>493</v>
      </c>
    </row>
    <row r="140" spans="1:13" s="181" customFormat="1" ht="26.25" customHeight="1" x14ac:dyDescent="0.2">
      <c r="A140" s="183">
        <v>138</v>
      </c>
      <c r="B140" s="194" t="s">
        <v>406</v>
      </c>
      <c r="C140" s="184" t="e">
        <v>#REF!</v>
      </c>
      <c r="D140" s="188" t="e">
        <v>#REF!</v>
      </c>
      <c r="E140" s="188" t="e">
        <v>#REF!</v>
      </c>
      <c r="F140" s="190" t="e">
        <v>#REF!</v>
      </c>
      <c r="G140" s="191" t="e">
        <v>#REF!</v>
      </c>
      <c r="H140" s="191" t="s">
        <v>406</v>
      </c>
      <c r="I140" s="191"/>
      <c r="J140" s="185" t="s">
        <v>659</v>
      </c>
      <c r="K140" s="188" t="s">
        <v>1518</v>
      </c>
      <c r="L140" s="279" t="e">
        <v>#REF!</v>
      </c>
      <c r="M140" s="189" t="s">
        <v>493</v>
      </c>
    </row>
    <row r="141" spans="1:13" s="181" customFormat="1" ht="26.25" customHeight="1" x14ac:dyDescent="0.2">
      <c r="A141" s="183">
        <v>139</v>
      </c>
      <c r="B141" s="194" t="s">
        <v>406</v>
      </c>
      <c r="C141" s="184" t="e">
        <v>#REF!</v>
      </c>
      <c r="D141" s="188" t="e">
        <v>#REF!</v>
      </c>
      <c r="E141" s="188" t="e">
        <v>#REF!</v>
      </c>
      <c r="F141" s="190" t="e">
        <v>#REF!</v>
      </c>
      <c r="G141" s="191" t="e">
        <v>#REF!</v>
      </c>
      <c r="H141" s="191" t="s">
        <v>406</v>
      </c>
      <c r="I141" s="191"/>
      <c r="J141" s="185" t="s">
        <v>659</v>
      </c>
      <c r="K141" s="188" t="s">
        <v>1518</v>
      </c>
      <c r="L141" s="279" t="e">
        <v>#REF!</v>
      </c>
      <c r="M141" s="189" t="s">
        <v>493</v>
      </c>
    </row>
    <row r="142" spans="1:13" s="181" customFormat="1" ht="26.25" customHeight="1" x14ac:dyDescent="0.2">
      <c r="A142" s="183">
        <v>140</v>
      </c>
      <c r="B142" s="194" t="s">
        <v>406</v>
      </c>
      <c r="C142" s="184" t="e">
        <v>#REF!</v>
      </c>
      <c r="D142" s="188" t="e">
        <v>#REF!</v>
      </c>
      <c r="E142" s="188" t="e">
        <v>#REF!</v>
      </c>
      <c r="F142" s="190" t="e">
        <v>#REF!</v>
      </c>
      <c r="G142" s="191" t="e">
        <v>#REF!</v>
      </c>
      <c r="H142" s="191" t="s">
        <v>406</v>
      </c>
      <c r="I142" s="191"/>
      <c r="J142" s="185" t="s">
        <v>659</v>
      </c>
      <c r="K142" s="188" t="s">
        <v>1518</v>
      </c>
      <c r="L142" s="279" t="e">
        <v>#REF!</v>
      </c>
      <c r="M142" s="189" t="s">
        <v>493</v>
      </c>
    </row>
    <row r="143" spans="1:13" s="181" customFormat="1" ht="26.25" customHeight="1" x14ac:dyDescent="0.2">
      <c r="A143" s="183">
        <v>141</v>
      </c>
      <c r="B143" s="194" t="s">
        <v>406</v>
      </c>
      <c r="C143" s="184" t="e">
        <v>#REF!</v>
      </c>
      <c r="D143" s="188" t="e">
        <v>#REF!</v>
      </c>
      <c r="E143" s="188" t="e">
        <v>#REF!</v>
      </c>
      <c r="F143" s="190" t="e">
        <v>#REF!</v>
      </c>
      <c r="G143" s="191" t="e">
        <v>#REF!</v>
      </c>
      <c r="H143" s="191" t="s">
        <v>406</v>
      </c>
      <c r="I143" s="191"/>
      <c r="J143" s="185" t="s">
        <v>659</v>
      </c>
      <c r="K143" s="188" t="s">
        <v>1518</v>
      </c>
      <c r="L143" s="279" t="e">
        <v>#REF!</v>
      </c>
      <c r="M143" s="189" t="s">
        <v>493</v>
      </c>
    </row>
    <row r="144" spans="1:13" s="181" customFormat="1" ht="26.25" customHeight="1" x14ac:dyDescent="0.2">
      <c r="A144" s="183">
        <v>142</v>
      </c>
      <c r="B144" s="194" t="s">
        <v>406</v>
      </c>
      <c r="C144" s="184" t="e">
        <v>#REF!</v>
      </c>
      <c r="D144" s="188" t="e">
        <v>#REF!</v>
      </c>
      <c r="E144" s="188" t="e">
        <v>#REF!</v>
      </c>
      <c r="F144" s="190" t="e">
        <v>#REF!</v>
      </c>
      <c r="G144" s="191" t="e">
        <v>#REF!</v>
      </c>
      <c r="H144" s="191" t="s">
        <v>406</v>
      </c>
      <c r="I144" s="191"/>
      <c r="J144" s="185" t="s">
        <v>659</v>
      </c>
      <c r="K144" s="188" t="s">
        <v>1518</v>
      </c>
      <c r="L144" s="279" t="e">
        <v>#REF!</v>
      </c>
      <c r="M144" s="189" t="s">
        <v>493</v>
      </c>
    </row>
    <row r="145" spans="1:13" s="181" customFormat="1" ht="26.25" customHeight="1" x14ac:dyDescent="0.2">
      <c r="A145" s="183">
        <v>143</v>
      </c>
      <c r="B145" s="194" t="s">
        <v>406</v>
      </c>
      <c r="C145" s="184" t="e">
        <v>#REF!</v>
      </c>
      <c r="D145" s="188" t="e">
        <v>#REF!</v>
      </c>
      <c r="E145" s="188" t="e">
        <v>#REF!</v>
      </c>
      <c r="F145" s="190" t="e">
        <v>#REF!</v>
      </c>
      <c r="G145" s="191" t="e">
        <v>#REF!</v>
      </c>
      <c r="H145" s="191" t="s">
        <v>406</v>
      </c>
      <c r="I145" s="191"/>
      <c r="J145" s="185" t="s">
        <v>659</v>
      </c>
      <c r="K145" s="188" t="s">
        <v>1518</v>
      </c>
      <c r="L145" s="279" t="e">
        <v>#REF!</v>
      </c>
      <c r="M145" s="189" t="s">
        <v>493</v>
      </c>
    </row>
    <row r="146" spans="1:13" s="181" customFormat="1" ht="26.25" customHeight="1" x14ac:dyDescent="0.2">
      <c r="A146" s="183">
        <v>144</v>
      </c>
      <c r="B146" s="194" t="s">
        <v>406</v>
      </c>
      <c r="C146" s="184" t="e">
        <v>#REF!</v>
      </c>
      <c r="D146" s="188" t="e">
        <v>#REF!</v>
      </c>
      <c r="E146" s="188" t="e">
        <v>#REF!</v>
      </c>
      <c r="F146" s="190" t="e">
        <v>#REF!</v>
      </c>
      <c r="G146" s="191" t="e">
        <v>#REF!</v>
      </c>
      <c r="H146" s="191" t="s">
        <v>406</v>
      </c>
      <c r="I146" s="191"/>
      <c r="J146" s="185" t="s">
        <v>659</v>
      </c>
      <c r="K146" s="188" t="s">
        <v>1518</v>
      </c>
      <c r="L146" s="279" t="e">
        <v>#REF!</v>
      </c>
      <c r="M146" s="189" t="s">
        <v>493</v>
      </c>
    </row>
    <row r="147" spans="1:13" s="181" customFormat="1" ht="26.25" customHeight="1" x14ac:dyDescent="0.2">
      <c r="A147" s="183">
        <v>145</v>
      </c>
      <c r="B147" s="194" t="s">
        <v>406</v>
      </c>
      <c r="C147" s="184" t="e">
        <v>#REF!</v>
      </c>
      <c r="D147" s="188" t="e">
        <v>#REF!</v>
      </c>
      <c r="E147" s="188" t="e">
        <v>#REF!</v>
      </c>
      <c r="F147" s="190" t="e">
        <v>#REF!</v>
      </c>
      <c r="G147" s="191" t="e">
        <v>#REF!</v>
      </c>
      <c r="H147" s="191" t="s">
        <v>406</v>
      </c>
      <c r="I147" s="191"/>
      <c r="J147" s="185" t="s">
        <v>659</v>
      </c>
      <c r="K147" s="188" t="s">
        <v>1518</v>
      </c>
      <c r="L147" s="279" t="e">
        <v>#REF!</v>
      </c>
      <c r="M147" s="189" t="s">
        <v>493</v>
      </c>
    </row>
    <row r="148" spans="1:13" s="181" customFormat="1" ht="26.25" customHeight="1" x14ac:dyDescent="0.2">
      <c r="A148" s="183">
        <v>146</v>
      </c>
      <c r="B148" s="194" t="s">
        <v>406</v>
      </c>
      <c r="C148" s="184" t="e">
        <v>#REF!</v>
      </c>
      <c r="D148" s="188" t="e">
        <v>#REF!</v>
      </c>
      <c r="E148" s="188" t="e">
        <v>#REF!</v>
      </c>
      <c r="F148" s="190" t="e">
        <v>#REF!</v>
      </c>
      <c r="G148" s="191" t="e">
        <v>#REF!</v>
      </c>
      <c r="H148" s="191" t="s">
        <v>406</v>
      </c>
      <c r="I148" s="191"/>
      <c r="J148" s="185" t="s">
        <v>659</v>
      </c>
      <c r="K148" s="188" t="s">
        <v>1518</v>
      </c>
      <c r="L148" s="279" t="e">
        <v>#REF!</v>
      </c>
      <c r="M148" s="189" t="s">
        <v>493</v>
      </c>
    </row>
    <row r="149" spans="1:13" s="181" customFormat="1" ht="26.25" customHeight="1" x14ac:dyDescent="0.2">
      <c r="A149" s="183">
        <v>147</v>
      </c>
      <c r="B149" s="194" t="s">
        <v>406</v>
      </c>
      <c r="C149" s="184" t="e">
        <v>#REF!</v>
      </c>
      <c r="D149" s="188" t="e">
        <v>#REF!</v>
      </c>
      <c r="E149" s="188" t="e">
        <v>#REF!</v>
      </c>
      <c r="F149" s="190" t="e">
        <v>#REF!</v>
      </c>
      <c r="G149" s="191" t="e">
        <v>#REF!</v>
      </c>
      <c r="H149" s="191" t="s">
        <v>406</v>
      </c>
      <c r="I149" s="191"/>
      <c r="J149" s="185" t="s">
        <v>659</v>
      </c>
      <c r="K149" s="188" t="s">
        <v>1518</v>
      </c>
      <c r="L149" s="279" t="e">
        <v>#REF!</v>
      </c>
      <c r="M149" s="189" t="s">
        <v>493</v>
      </c>
    </row>
    <row r="150" spans="1:13" s="181" customFormat="1" ht="26.25" customHeight="1" x14ac:dyDescent="0.2">
      <c r="A150" s="183">
        <v>148</v>
      </c>
      <c r="B150" s="194" t="s">
        <v>507</v>
      </c>
      <c r="C150" s="184">
        <v>36535</v>
      </c>
      <c r="D150" s="188" t="s">
        <v>1069</v>
      </c>
      <c r="E150" s="188" t="s">
        <v>732</v>
      </c>
      <c r="F150" s="190">
        <v>1350</v>
      </c>
      <c r="G150" s="191">
        <v>1</v>
      </c>
      <c r="H150" s="191" t="s">
        <v>166</v>
      </c>
      <c r="I150" s="191" t="s">
        <v>514</v>
      </c>
      <c r="J150" s="185" t="s">
        <v>659</v>
      </c>
      <c r="K150" s="188" t="s">
        <v>1518</v>
      </c>
      <c r="L150" s="279" t="e">
        <v>#REF!</v>
      </c>
      <c r="M150" s="189" t="s">
        <v>493</v>
      </c>
    </row>
    <row r="151" spans="1:13" s="181" customFormat="1" ht="26.25" customHeight="1" x14ac:dyDescent="0.2">
      <c r="A151" s="183">
        <v>149</v>
      </c>
      <c r="B151" s="194" t="s">
        <v>507</v>
      </c>
      <c r="C151" s="184">
        <v>36804</v>
      </c>
      <c r="D151" s="188" t="s">
        <v>1068</v>
      </c>
      <c r="E151" s="188" t="s">
        <v>732</v>
      </c>
      <c r="F151" s="190">
        <v>1204</v>
      </c>
      <c r="G151" s="191">
        <v>2</v>
      </c>
      <c r="H151" s="191" t="s">
        <v>166</v>
      </c>
      <c r="I151" s="191" t="s">
        <v>514</v>
      </c>
      <c r="J151" s="185" t="s">
        <v>659</v>
      </c>
      <c r="K151" s="188" t="s">
        <v>1518</v>
      </c>
      <c r="L151" s="279" t="e">
        <v>#REF!</v>
      </c>
      <c r="M151" s="189" t="s">
        <v>493</v>
      </c>
    </row>
    <row r="152" spans="1:13" s="181" customFormat="1" ht="26.25" customHeight="1" x14ac:dyDescent="0.2">
      <c r="A152" s="183">
        <v>150</v>
      </c>
      <c r="B152" s="194" t="s">
        <v>507</v>
      </c>
      <c r="C152" s="184">
        <v>36555</v>
      </c>
      <c r="D152" s="188" t="s">
        <v>1062</v>
      </c>
      <c r="E152" s="188" t="s">
        <v>745</v>
      </c>
      <c r="F152" s="190">
        <v>1117</v>
      </c>
      <c r="G152" s="191">
        <v>3</v>
      </c>
      <c r="H152" s="191" t="s">
        <v>166</v>
      </c>
      <c r="I152" s="191" t="s">
        <v>514</v>
      </c>
      <c r="J152" s="185" t="s">
        <v>659</v>
      </c>
      <c r="K152" s="188" t="s">
        <v>1518</v>
      </c>
      <c r="L152" s="279" t="e">
        <v>#REF!</v>
      </c>
      <c r="M152" s="189" t="s">
        <v>493</v>
      </c>
    </row>
    <row r="153" spans="1:13" s="181" customFormat="1" ht="26.25" customHeight="1" x14ac:dyDescent="0.2">
      <c r="A153" s="183">
        <v>151</v>
      </c>
      <c r="B153" s="194" t="s">
        <v>507</v>
      </c>
      <c r="C153" s="184">
        <v>36661</v>
      </c>
      <c r="D153" s="188" t="s">
        <v>1076</v>
      </c>
      <c r="E153" s="188" t="s">
        <v>271</v>
      </c>
      <c r="F153" s="190">
        <v>1107</v>
      </c>
      <c r="G153" s="191">
        <v>4</v>
      </c>
      <c r="H153" s="191" t="s">
        <v>166</v>
      </c>
      <c r="I153" s="191" t="s">
        <v>514</v>
      </c>
      <c r="J153" s="185" t="s">
        <v>659</v>
      </c>
      <c r="K153" s="188" t="s">
        <v>1518</v>
      </c>
      <c r="L153" s="279" t="e">
        <v>#REF!</v>
      </c>
      <c r="M153" s="189" t="s">
        <v>493</v>
      </c>
    </row>
    <row r="154" spans="1:13" s="181" customFormat="1" ht="26.25" customHeight="1" x14ac:dyDescent="0.2">
      <c r="A154" s="183">
        <v>152</v>
      </c>
      <c r="B154" s="194" t="s">
        <v>507</v>
      </c>
      <c r="C154" s="184">
        <v>36608</v>
      </c>
      <c r="D154" s="188" t="s">
        <v>1094</v>
      </c>
      <c r="E154" s="188" t="s">
        <v>809</v>
      </c>
      <c r="F154" s="190">
        <v>985</v>
      </c>
      <c r="G154" s="191">
        <v>5</v>
      </c>
      <c r="H154" s="191" t="s">
        <v>166</v>
      </c>
      <c r="I154" s="191" t="s">
        <v>514</v>
      </c>
      <c r="J154" s="185" t="s">
        <v>659</v>
      </c>
      <c r="K154" s="188" t="s">
        <v>1518</v>
      </c>
      <c r="L154" s="279" t="e">
        <v>#REF!</v>
      </c>
      <c r="M154" s="189" t="s">
        <v>493</v>
      </c>
    </row>
    <row r="155" spans="1:13" s="181" customFormat="1" ht="26.25" customHeight="1" x14ac:dyDescent="0.2">
      <c r="A155" s="183">
        <v>153</v>
      </c>
      <c r="B155" s="194" t="s">
        <v>507</v>
      </c>
      <c r="C155" s="184">
        <v>36678</v>
      </c>
      <c r="D155" s="188" t="s">
        <v>1091</v>
      </c>
      <c r="E155" s="188" t="s">
        <v>716</v>
      </c>
      <c r="F155" s="190">
        <v>981</v>
      </c>
      <c r="G155" s="191">
        <v>6</v>
      </c>
      <c r="H155" s="191" t="s">
        <v>166</v>
      </c>
      <c r="I155" s="191" t="s">
        <v>514</v>
      </c>
      <c r="J155" s="185" t="s">
        <v>659</v>
      </c>
      <c r="K155" s="188" t="s">
        <v>1518</v>
      </c>
      <c r="L155" s="279" t="e">
        <v>#REF!</v>
      </c>
      <c r="M155" s="189" t="s">
        <v>493</v>
      </c>
    </row>
    <row r="156" spans="1:13" s="181" customFormat="1" ht="26.25" customHeight="1" x14ac:dyDescent="0.2">
      <c r="A156" s="183">
        <v>154</v>
      </c>
      <c r="B156" s="194" t="s">
        <v>507</v>
      </c>
      <c r="C156" s="184">
        <v>37205</v>
      </c>
      <c r="D156" s="188" t="s">
        <v>1063</v>
      </c>
      <c r="E156" s="188" t="s">
        <v>749</v>
      </c>
      <c r="F156" s="190">
        <v>937</v>
      </c>
      <c r="G156" s="191">
        <v>7</v>
      </c>
      <c r="H156" s="191" t="s">
        <v>166</v>
      </c>
      <c r="I156" s="191" t="s">
        <v>514</v>
      </c>
      <c r="J156" s="185" t="s">
        <v>659</v>
      </c>
      <c r="K156" s="188" t="s">
        <v>1518</v>
      </c>
      <c r="L156" s="279" t="e">
        <v>#REF!</v>
      </c>
      <c r="M156" s="189" t="s">
        <v>493</v>
      </c>
    </row>
    <row r="157" spans="1:13" s="181" customFormat="1" ht="26.25" customHeight="1" x14ac:dyDescent="0.2">
      <c r="A157" s="183">
        <v>155</v>
      </c>
      <c r="B157" s="194" t="s">
        <v>507</v>
      </c>
      <c r="C157" s="184">
        <v>36894</v>
      </c>
      <c r="D157" s="188" t="s">
        <v>1084</v>
      </c>
      <c r="E157" s="188" t="s">
        <v>902</v>
      </c>
      <c r="F157" s="190">
        <v>937</v>
      </c>
      <c r="G157" s="191">
        <v>8</v>
      </c>
      <c r="H157" s="191" t="s">
        <v>166</v>
      </c>
      <c r="I157" s="191" t="s">
        <v>514</v>
      </c>
      <c r="J157" s="185" t="s">
        <v>659</v>
      </c>
      <c r="K157" s="188" t="s">
        <v>1518</v>
      </c>
      <c r="L157" s="279" t="e">
        <v>#REF!</v>
      </c>
      <c r="M157" s="189" t="s">
        <v>493</v>
      </c>
    </row>
    <row r="158" spans="1:13" s="181" customFormat="1" ht="26.25" customHeight="1" x14ac:dyDescent="0.2">
      <c r="A158" s="183">
        <v>156</v>
      </c>
      <c r="B158" s="194" t="s">
        <v>507</v>
      </c>
      <c r="C158" s="184">
        <v>36531</v>
      </c>
      <c r="D158" s="188" t="s">
        <v>1086</v>
      </c>
      <c r="E158" s="188" t="s">
        <v>801</v>
      </c>
      <c r="F158" s="190">
        <v>917</v>
      </c>
      <c r="G158" s="191">
        <v>9</v>
      </c>
      <c r="H158" s="191" t="s">
        <v>166</v>
      </c>
      <c r="I158" s="191" t="s">
        <v>514</v>
      </c>
      <c r="J158" s="185" t="s">
        <v>659</v>
      </c>
      <c r="K158" s="188" t="s">
        <v>1518</v>
      </c>
      <c r="L158" s="279" t="e">
        <v>#REF!</v>
      </c>
      <c r="M158" s="189" t="s">
        <v>493</v>
      </c>
    </row>
    <row r="159" spans="1:13" s="181" customFormat="1" ht="26.25" customHeight="1" x14ac:dyDescent="0.2">
      <c r="A159" s="183">
        <v>157</v>
      </c>
      <c r="B159" s="194" t="s">
        <v>507</v>
      </c>
      <c r="C159" s="184">
        <v>36528</v>
      </c>
      <c r="D159" s="188" t="s">
        <v>1066</v>
      </c>
      <c r="E159" s="188" t="s">
        <v>1067</v>
      </c>
      <c r="F159" s="190">
        <v>867</v>
      </c>
      <c r="G159" s="191">
        <v>10</v>
      </c>
      <c r="H159" s="191" t="s">
        <v>166</v>
      </c>
      <c r="I159" s="191" t="s">
        <v>514</v>
      </c>
      <c r="J159" s="185" t="s">
        <v>659</v>
      </c>
      <c r="K159" s="188" t="s">
        <v>1518</v>
      </c>
      <c r="L159" s="279" t="e">
        <v>#REF!</v>
      </c>
      <c r="M159" s="189" t="s">
        <v>493</v>
      </c>
    </row>
    <row r="160" spans="1:13" s="181" customFormat="1" ht="26.25" customHeight="1" x14ac:dyDescent="0.2">
      <c r="A160" s="183">
        <v>158</v>
      </c>
      <c r="B160" s="194" t="s">
        <v>507</v>
      </c>
      <c r="C160" s="184">
        <v>36601</v>
      </c>
      <c r="D160" s="188" t="s">
        <v>1064</v>
      </c>
      <c r="E160" s="188" t="s">
        <v>751</v>
      </c>
      <c r="F160" s="190">
        <v>826</v>
      </c>
      <c r="G160" s="191">
        <v>11</v>
      </c>
      <c r="H160" s="191" t="s">
        <v>166</v>
      </c>
      <c r="I160" s="191" t="s">
        <v>514</v>
      </c>
      <c r="J160" s="185" t="s">
        <v>659</v>
      </c>
      <c r="K160" s="188" t="s">
        <v>1518</v>
      </c>
      <c r="L160" s="279" t="e">
        <v>#REF!</v>
      </c>
      <c r="M160" s="189" t="s">
        <v>493</v>
      </c>
    </row>
    <row r="161" spans="1:13" s="181" customFormat="1" ht="26.25" customHeight="1" x14ac:dyDescent="0.2">
      <c r="A161" s="183">
        <v>159</v>
      </c>
      <c r="B161" s="194" t="s">
        <v>507</v>
      </c>
      <c r="C161" s="184">
        <v>37050</v>
      </c>
      <c r="D161" s="188" t="s">
        <v>1081</v>
      </c>
      <c r="E161" s="188" t="s">
        <v>954</v>
      </c>
      <c r="F161" s="190">
        <v>814</v>
      </c>
      <c r="G161" s="191">
        <v>12</v>
      </c>
      <c r="H161" s="191" t="s">
        <v>166</v>
      </c>
      <c r="I161" s="191" t="s">
        <v>514</v>
      </c>
      <c r="J161" s="185" t="s">
        <v>659</v>
      </c>
      <c r="K161" s="188" t="s">
        <v>1518</v>
      </c>
      <c r="L161" s="279" t="e">
        <v>#REF!</v>
      </c>
      <c r="M161" s="189" t="s">
        <v>493</v>
      </c>
    </row>
    <row r="162" spans="1:13" s="181" customFormat="1" ht="26.25" customHeight="1" x14ac:dyDescent="0.2">
      <c r="A162" s="183">
        <v>160</v>
      </c>
      <c r="B162" s="194" t="s">
        <v>507</v>
      </c>
      <c r="C162" s="184">
        <v>36968</v>
      </c>
      <c r="D162" s="188" t="s">
        <v>1079</v>
      </c>
      <c r="E162" s="188" t="s">
        <v>271</v>
      </c>
      <c r="F162" s="190">
        <v>808</v>
      </c>
      <c r="G162" s="191">
        <v>13</v>
      </c>
      <c r="H162" s="191" t="s">
        <v>166</v>
      </c>
      <c r="I162" s="191" t="s">
        <v>514</v>
      </c>
      <c r="J162" s="185" t="s">
        <v>659</v>
      </c>
      <c r="K162" s="188" t="s">
        <v>1518</v>
      </c>
      <c r="L162" s="279" t="e">
        <v>#REF!</v>
      </c>
      <c r="M162" s="189" t="s">
        <v>493</v>
      </c>
    </row>
    <row r="163" spans="1:13" s="181" customFormat="1" ht="26.25" customHeight="1" x14ac:dyDescent="0.2">
      <c r="A163" s="183">
        <v>161</v>
      </c>
      <c r="B163" s="194" t="s">
        <v>507</v>
      </c>
      <c r="C163" s="184">
        <v>36950</v>
      </c>
      <c r="D163" s="188" t="s">
        <v>1065</v>
      </c>
      <c r="E163" s="188" t="s">
        <v>751</v>
      </c>
      <c r="F163" s="190">
        <v>785</v>
      </c>
      <c r="G163" s="191">
        <v>14</v>
      </c>
      <c r="H163" s="191" t="s">
        <v>166</v>
      </c>
      <c r="I163" s="191" t="s">
        <v>514</v>
      </c>
      <c r="J163" s="185" t="s">
        <v>659</v>
      </c>
      <c r="K163" s="188" t="s">
        <v>1518</v>
      </c>
      <c r="L163" s="279" t="e">
        <v>#REF!</v>
      </c>
      <c r="M163" s="189" t="s">
        <v>493</v>
      </c>
    </row>
    <row r="164" spans="1:13" s="181" customFormat="1" ht="26.25" customHeight="1" x14ac:dyDescent="0.2">
      <c r="A164" s="183">
        <v>162</v>
      </c>
      <c r="B164" s="194" t="s">
        <v>507</v>
      </c>
      <c r="C164" s="184">
        <v>36954</v>
      </c>
      <c r="D164" s="188" t="s">
        <v>1080</v>
      </c>
      <c r="E164" s="188" t="s">
        <v>271</v>
      </c>
      <c r="F164" s="190">
        <v>784</v>
      </c>
      <c r="G164" s="191">
        <v>15</v>
      </c>
      <c r="H164" s="191" t="s">
        <v>166</v>
      </c>
      <c r="I164" s="191" t="s">
        <v>514</v>
      </c>
      <c r="J164" s="185" t="s">
        <v>659</v>
      </c>
      <c r="K164" s="188" t="s">
        <v>1518</v>
      </c>
      <c r="L164" s="279" t="e">
        <v>#REF!</v>
      </c>
      <c r="M164" s="189" t="s">
        <v>493</v>
      </c>
    </row>
    <row r="165" spans="1:13" s="181" customFormat="1" ht="26.25" customHeight="1" x14ac:dyDescent="0.2">
      <c r="A165" s="183">
        <v>163</v>
      </c>
      <c r="B165" s="194" t="s">
        <v>507</v>
      </c>
      <c r="C165" s="184">
        <v>36526</v>
      </c>
      <c r="D165" s="188" t="s">
        <v>1093</v>
      </c>
      <c r="E165" s="188" t="s">
        <v>807</v>
      </c>
      <c r="F165" s="190">
        <v>746</v>
      </c>
      <c r="G165" s="191">
        <v>16</v>
      </c>
      <c r="H165" s="191" t="s">
        <v>166</v>
      </c>
      <c r="I165" s="191" t="s">
        <v>514</v>
      </c>
      <c r="J165" s="185" t="s">
        <v>659</v>
      </c>
      <c r="K165" s="188" t="s">
        <v>1518</v>
      </c>
      <c r="L165" s="279" t="e">
        <v>#REF!</v>
      </c>
      <c r="M165" s="189" t="s">
        <v>493</v>
      </c>
    </row>
    <row r="166" spans="1:13" s="181" customFormat="1" ht="26.25" customHeight="1" x14ac:dyDescent="0.2">
      <c r="A166" s="183">
        <v>164</v>
      </c>
      <c r="B166" s="194" t="s">
        <v>507</v>
      </c>
      <c r="C166" s="184">
        <v>37049</v>
      </c>
      <c r="D166" s="188" t="s">
        <v>1085</v>
      </c>
      <c r="E166" s="188" t="s">
        <v>801</v>
      </c>
      <c r="F166" s="190">
        <v>741</v>
      </c>
      <c r="G166" s="191">
        <v>17</v>
      </c>
      <c r="H166" s="191" t="s">
        <v>166</v>
      </c>
      <c r="I166" s="191" t="s">
        <v>514</v>
      </c>
      <c r="J166" s="185" t="s">
        <v>659</v>
      </c>
      <c r="K166" s="188" t="s">
        <v>1518</v>
      </c>
      <c r="L166" s="279" t="e">
        <v>#REF!</v>
      </c>
      <c r="M166" s="189" t="s">
        <v>493</v>
      </c>
    </row>
    <row r="167" spans="1:13" s="181" customFormat="1" ht="26.25" customHeight="1" x14ac:dyDescent="0.2">
      <c r="A167" s="183">
        <v>165</v>
      </c>
      <c r="B167" s="194" t="s">
        <v>507</v>
      </c>
      <c r="C167" s="184">
        <v>36779</v>
      </c>
      <c r="D167" s="188" t="s">
        <v>1070</v>
      </c>
      <c r="E167" s="188" t="s">
        <v>758</v>
      </c>
      <c r="F167" s="190">
        <v>722</v>
      </c>
      <c r="G167" s="191">
        <v>18</v>
      </c>
      <c r="H167" s="191" t="s">
        <v>166</v>
      </c>
      <c r="I167" s="191" t="s">
        <v>514</v>
      </c>
      <c r="J167" s="185" t="s">
        <v>659</v>
      </c>
      <c r="K167" s="188" t="s">
        <v>1518</v>
      </c>
      <c r="L167" s="279" t="e">
        <v>#REF!</v>
      </c>
      <c r="M167" s="189" t="s">
        <v>493</v>
      </c>
    </row>
    <row r="168" spans="1:13" s="181" customFormat="1" ht="26.25" customHeight="1" x14ac:dyDescent="0.2">
      <c r="A168" s="183">
        <v>166</v>
      </c>
      <c r="B168" s="194" t="s">
        <v>507</v>
      </c>
      <c r="C168" s="184">
        <v>37319</v>
      </c>
      <c r="D168" s="188" t="s">
        <v>1071</v>
      </c>
      <c r="E168" s="188" t="s">
        <v>758</v>
      </c>
      <c r="F168" s="190">
        <v>511</v>
      </c>
      <c r="G168" s="191">
        <v>19</v>
      </c>
      <c r="H168" s="191" t="s">
        <v>166</v>
      </c>
      <c r="I168" s="191" t="s">
        <v>514</v>
      </c>
      <c r="J168" s="185" t="s">
        <v>659</v>
      </c>
      <c r="K168" s="188" t="s">
        <v>1518</v>
      </c>
      <c r="L168" s="279" t="e">
        <v>#REF!</v>
      </c>
      <c r="M168" s="189" t="s">
        <v>493</v>
      </c>
    </row>
    <row r="169" spans="1:13" s="181" customFormat="1" ht="26.25" customHeight="1" x14ac:dyDescent="0.2">
      <c r="A169" s="183">
        <v>167</v>
      </c>
      <c r="B169" s="194" t="s">
        <v>507</v>
      </c>
      <c r="C169" s="184" t="s">
        <v>1519</v>
      </c>
      <c r="D169" s="188" t="s">
        <v>1519</v>
      </c>
      <c r="E169" s="188" t="s">
        <v>1519</v>
      </c>
      <c r="F169" s="190">
        <v>0</v>
      </c>
      <c r="G169" s="191">
        <v>0</v>
      </c>
      <c r="H169" s="191" t="s">
        <v>166</v>
      </c>
      <c r="I169" s="191" t="s">
        <v>514</v>
      </c>
      <c r="J169" s="185" t="s">
        <v>659</v>
      </c>
      <c r="K169" s="188" t="s">
        <v>1518</v>
      </c>
      <c r="L169" s="279" t="e">
        <v>#REF!</v>
      </c>
      <c r="M169" s="189" t="s">
        <v>493</v>
      </c>
    </row>
    <row r="170" spans="1:13" s="181" customFormat="1" ht="26.25" customHeight="1" x14ac:dyDescent="0.2">
      <c r="A170" s="183">
        <v>168</v>
      </c>
      <c r="B170" s="194" t="s">
        <v>507</v>
      </c>
      <c r="C170" s="184" t="s">
        <v>1519</v>
      </c>
      <c r="D170" s="188" t="s">
        <v>1519</v>
      </c>
      <c r="E170" s="188" t="s">
        <v>1519</v>
      </c>
      <c r="F170" s="190">
        <v>0</v>
      </c>
      <c r="G170" s="191">
        <v>0</v>
      </c>
      <c r="H170" s="191" t="s">
        <v>166</v>
      </c>
      <c r="I170" s="191" t="s">
        <v>514</v>
      </c>
      <c r="J170" s="185" t="s">
        <v>659</v>
      </c>
      <c r="K170" s="188" t="s">
        <v>1518</v>
      </c>
      <c r="L170" s="279" t="e">
        <v>#REF!</v>
      </c>
      <c r="M170" s="189" t="s">
        <v>493</v>
      </c>
    </row>
    <row r="171" spans="1:13" s="181" customFormat="1" ht="26.25" customHeight="1" x14ac:dyDescent="0.2">
      <c r="A171" s="183">
        <v>169</v>
      </c>
      <c r="B171" s="194" t="s">
        <v>507</v>
      </c>
      <c r="C171" s="184" t="s">
        <v>1519</v>
      </c>
      <c r="D171" s="188" t="s">
        <v>1519</v>
      </c>
      <c r="E171" s="188" t="s">
        <v>1519</v>
      </c>
      <c r="F171" s="190">
        <v>0</v>
      </c>
      <c r="G171" s="191">
        <v>0</v>
      </c>
      <c r="H171" s="191" t="s">
        <v>166</v>
      </c>
      <c r="I171" s="191" t="s">
        <v>514</v>
      </c>
      <c r="J171" s="185" t="s">
        <v>659</v>
      </c>
      <c r="K171" s="188" t="s">
        <v>1518</v>
      </c>
      <c r="L171" s="279" t="e">
        <v>#REF!</v>
      </c>
      <c r="M171" s="189" t="s">
        <v>493</v>
      </c>
    </row>
    <row r="172" spans="1:13" s="181" customFormat="1" ht="26.25" customHeight="1" x14ac:dyDescent="0.2">
      <c r="A172" s="183">
        <v>170</v>
      </c>
      <c r="B172" s="194" t="s">
        <v>507</v>
      </c>
      <c r="C172" s="184" t="s">
        <v>1519</v>
      </c>
      <c r="D172" s="188" t="s">
        <v>1519</v>
      </c>
      <c r="E172" s="188" t="s">
        <v>1519</v>
      </c>
      <c r="F172" s="190">
        <v>0</v>
      </c>
      <c r="G172" s="191">
        <v>0</v>
      </c>
      <c r="H172" s="191" t="s">
        <v>166</v>
      </c>
      <c r="I172" s="191" t="s">
        <v>514</v>
      </c>
      <c r="J172" s="185" t="s">
        <v>659</v>
      </c>
      <c r="K172" s="188" t="s">
        <v>1518</v>
      </c>
      <c r="L172" s="279" t="e">
        <v>#REF!</v>
      </c>
      <c r="M172" s="189" t="s">
        <v>493</v>
      </c>
    </row>
    <row r="173" spans="1:13" s="181" customFormat="1" ht="26.25" customHeight="1" x14ac:dyDescent="0.2">
      <c r="A173" s="183">
        <v>171</v>
      </c>
      <c r="B173" s="194" t="s">
        <v>507</v>
      </c>
      <c r="C173" s="184" t="s">
        <v>1519</v>
      </c>
      <c r="D173" s="188" t="s">
        <v>1519</v>
      </c>
      <c r="E173" s="188" t="s">
        <v>1519</v>
      </c>
      <c r="F173" s="190">
        <v>0</v>
      </c>
      <c r="G173" s="191">
        <v>0</v>
      </c>
      <c r="H173" s="191" t="s">
        <v>166</v>
      </c>
      <c r="I173" s="191" t="s">
        <v>514</v>
      </c>
      <c r="J173" s="185" t="s">
        <v>659</v>
      </c>
      <c r="K173" s="188" t="s">
        <v>1518</v>
      </c>
      <c r="L173" s="279" t="e">
        <v>#REF!</v>
      </c>
      <c r="M173" s="189" t="s">
        <v>493</v>
      </c>
    </row>
    <row r="174" spans="1:13" s="181" customFormat="1" ht="26.25" customHeight="1" x14ac:dyDescent="0.2">
      <c r="A174" s="183">
        <v>172</v>
      </c>
      <c r="B174" s="194" t="s">
        <v>507</v>
      </c>
      <c r="C174" s="184" t="e">
        <v>#REF!</v>
      </c>
      <c r="D174" s="188" t="e">
        <v>#REF!</v>
      </c>
      <c r="E174" s="188" t="e">
        <v>#REF!</v>
      </c>
      <c r="F174" s="190" t="e">
        <v>#REF!</v>
      </c>
      <c r="G174" s="191" t="e">
        <v>#REF!</v>
      </c>
      <c r="H174" s="191" t="s">
        <v>166</v>
      </c>
      <c r="I174" s="191" t="s">
        <v>514</v>
      </c>
      <c r="J174" s="185" t="s">
        <v>659</v>
      </c>
      <c r="K174" s="188" t="s">
        <v>1518</v>
      </c>
      <c r="L174" s="279" t="e">
        <v>#REF!</v>
      </c>
      <c r="M174" s="189" t="s">
        <v>493</v>
      </c>
    </row>
    <row r="175" spans="1:13" s="181" customFormat="1" ht="26.25" customHeight="1" x14ac:dyDescent="0.2">
      <c r="A175" s="183">
        <v>173</v>
      </c>
      <c r="B175" s="194" t="s">
        <v>507</v>
      </c>
      <c r="C175" s="184" t="e">
        <v>#REF!</v>
      </c>
      <c r="D175" s="188" t="e">
        <v>#REF!</v>
      </c>
      <c r="E175" s="188" t="e">
        <v>#REF!</v>
      </c>
      <c r="F175" s="190" t="e">
        <v>#REF!</v>
      </c>
      <c r="G175" s="191" t="e">
        <v>#REF!</v>
      </c>
      <c r="H175" s="191" t="s">
        <v>166</v>
      </c>
      <c r="I175" s="191" t="s">
        <v>514</v>
      </c>
      <c r="J175" s="185" t="s">
        <v>659</v>
      </c>
      <c r="K175" s="188" t="s">
        <v>1518</v>
      </c>
      <c r="L175" s="279" t="e">
        <v>#REF!</v>
      </c>
      <c r="M175" s="189" t="s">
        <v>493</v>
      </c>
    </row>
    <row r="176" spans="1:13" s="181" customFormat="1" ht="26.25" customHeight="1" x14ac:dyDescent="0.2">
      <c r="A176" s="183">
        <v>174</v>
      </c>
      <c r="B176" s="194" t="s">
        <v>507</v>
      </c>
      <c r="C176" s="184" t="e">
        <v>#REF!</v>
      </c>
      <c r="D176" s="188" t="e">
        <v>#REF!</v>
      </c>
      <c r="E176" s="188" t="e">
        <v>#REF!</v>
      </c>
      <c r="F176" s="190" t="e">
        <v>#REF!</v>
      </c>
      <c r="G176" s="191" t="e">
        <v>#REF!</v>
      </c>
      <c r="H176" s="191" t="s">
        <v>166</v>
      </c>
      <c r="I176" s="191" t="s">
        <v>514</v>
      </c>
      <c r="J176" s="185" t="s">
        <v>659</v>
      </c>
      <c r="K176" s="188" t="s">
        <v>1518</v>
      </c>
      <c r="L176" s="279" t="e">
        <v>#REF!</v>
      </c>
      <c r="M176" s="189" t="s">
        <v>493</v>
      </c>
    </row>
    <row r="177" spans="1:13" s="181" customFormat="1" ht="26.25" customHeight="1" x14ac:dyDescent="0.2">
      <c r="A177" s="183">
        <v>175</v>
      </c>
      <c r="B177" s="194" t="s">
        <v>507</v>
      </c>
      <c r="C177" s="184" t="e">
        <v>#REF!</v>
      </c>
      <c r="D177" s="188" t="e">
        <v>#REF!</v>
      </c>
      <c r="E177" s="188" t="e">
        <v>#REF!</v>
      </c>
      <c r="F177" s="190" t="e">
        <v>#REF!</v>
      </c>
      <c r="G177" s="191" t="e">
        <v>#REF!</v>
      </c>
      <c r="H177" s="191" t="s">
        <v>166</v>
      </c>
      <c r="I177" s="191" t="s">
        <v>514</v>
      </c>
      <c r="J177" s="185" t="s">
        <v>659</v>
      </c>
      <c r="K177" s="188" t="s">
        <v>1518</v>
      </c>
      <c r="L177" s="279" t="e">
        <v>#REF!</v>
      </c>
      <c r="M177" s="189" t="s">
        <v>493</v>
      </c>
    </row>
    <row r="178" spans="1:13" s="181" customFormat="1" ht="26.25" customHeight="1" x14ac:dyDescent="0.2">
      <c r="A178" s="183">
        <v>176</v>
      </c>
      <c r="B178" s="194" t="s">
        <v>507</v>
      </c>
      <c r="C178" s="184" t="e">
        <v>#REF!</v>
      </c>
      <c r="D178" s="188" t="e">
        <v>#REF!</v>
      </c>
      <c r="E178" s="188" t="e">
        <v>#REF!</v>
      </c>
      <c r="F178" s="190" t="e">
        <v>#REF!</v>
      </c>
      <c r="G178" s="191" t="e">
        <v>#REF!</v>
      </c>
      <c r="H178" s="191" t="s">
        <v>166</v>
      </c>
      <c r="I178" s="191" t="s">
        <v>514</v>
      </c>
      <c r="J178" s="185" t="s">
        <v>659</v>
      </c>
      <c r="K178" s="188" t="s">
        <v>1518</v>
      </c>
      <c r="L178" s="279" t="e">
        <v>#REF!</v>
      </c>
      <c r="M178" s="189" t="s">
        <v>493</v>
      </c>
    </row>
    <row r="179" spans="1:13" s="181" customFormat="1" ht="26.25" customHeight="1" x14ac:dyDescent="0.2">
      <c r="A179" s="183">
        <v>177</v>
      </c>
      <c r="B179" s="194" t="s">
        <v>507</v>
      </c>
      <c r="C179" s="184" t="e">
        <v>#REF!</v>
      </c>
      <c r="D179" s="188" t="e">
        <v>#REF!</v>
      </c>
      <c r="E179" s="188" t="e">
        <v>#REF!</v>
      </c>
      <c r="F179" s="190" t="e">
        <v>#REF!</v>
      </c>
      <c r="G179" s="191" t="e">
        <v>#REF!</v>
      </c>
      <c r="H179" s="191" t="s">
        <v>166</v>
      </c>
      <c r="I179" s="191" t="s">
        <v>514</v>
      </c>
      <c r="J179" s="185" t="s">
        <v>659</v>
      </c>
      <c r="K179" s="188" t="s">
        <v>1518</v>
      </c>
      <c r="L179" s="279" t="e">
        <v>#REF!</v>
      </c>
      <c r="M179" s="189" t="s">
        <v>493</v>
      </c>
    </row>
    <row r="180" spans="1:13" s="181" customFormat="1" ht="26.25" customHeight="1" x14ac:dyDescent="0.2">
      <c r="A180" s="183">
        <v>178</v>
      </c>
      <c r="B180" s="194" t="s">
        <v>507</v>
      </c>
      <c r="C180" s="184" t="e">
        <v>#REF!</v>
      </c>
      <c r="D180" s="188" t="e">
        <v>#REF!</v>
      </c>
      <c r="E180" s="188" t="e">
        <v>#REF!</v>
      </c>
      <c r="F180" s="190" t="e">
        <v>#REF!</v>
      </c>
      <c r="G180" s="191" t="e">
        <v>#REF!</v>
      </c>
      <c r="H180" s="191" t="s">
        <v>166</v>
      </c>
      <c r="I180" s="191" t="s">
        <v>514</v>
      </c>
      <c r="J180" s="185" t="s">
        <v>659</v>
      </c>
      <c r="K180" s="188" t="s">
        <v>1518</v>
      </c>
      <c r="L180" s="279" t="e">
        <v>#REF!</v>
      </c>
      <c r="M180" s="189" t="s">
        <v>493</v>
      </c>
    </row>
    <row r="181" spans="1:13" s="181" customFormat="1" ht="26.25" customHeight="1" x14ac:dyDescent="0.2">
      <c r="A181" s="183">
        <v>179</v>
      </c>
      <c r="B181" s="194" t="s">
        <v>507</v>
      </c>
      <c r="C181" s="184" t="e">
        <v>#REF!</v>
      </c>
      <c r="D181" s="188" t="e">
        <v>#REF!</v>
      </c>
      <c r="E181" s="188" t="e">
        <v>#REF!</v>
      </c>
      <c r="F181" s="190" t="e">
        <v>#REF!</v>
      </c>
      <c r="G181" s="191" t="e">
        <v>#REF!</v>
      </c>
      <c r="H181" s="191" t="s">
        <v>166</v>
      </c>
      <c r="I181" s="191" t="s">
        <v>514</v>
      </c>
      <c r="J181" s="185" t="s">
        <v>659</v>
      </c>
      <c r="K181" s="188" t="s">
        <v>1518</v>
      </c>
      <c r="L181" s="279" t="e">
        <v>#REF!</v>
      </c>
      <c r="M181" s="189" t="s">
        <v>493</v>
      </c>
    </row>
    <row r="182" spans="1:13" s="181" customFormat="1" ht="26.25" customHeight="1" x14ac:dyDescent="0.2">
      <c r="A182" s="183">
        <v>180</v>
      </c>
      <c r="B182" s="194" t="s">
        <v>507</v>
      </c>
      <c r="C182" s="184" t="e">
        <v>#REF!</v>
      </c>
      <c r="D182" s="188" t="e">
        <v>#REF!</v>
      </c>
      <c r="E182" s="188" t="e">
        <v>#REF!</v>
      </c>
      <c r="F182" s="190" t="e">
        <v>#REF!</v>
      </c>
      <c r="G182" s="191" t="e">
        <v>#REF!</v>
      </c>
      <c r="H182" s="191" t="s">
        <v>166</v>
      </c>
      <c r="I182" s="191" t="s">
        <v>514</v>
      </c>
      <c r="J182" s="185" t="s">
        <v>659</v>
      </c>
      <c r="K182" s="188" t="s">
        <v>1518</v>
      </c>
      <c r="L182" s="279" t="e">
        <v>#REF!</v>
      </c>
      <c r="M182" s="189" t="s">
        <v>493</v>
      </c>
    </row>
    <row r="183" spans="1:13" s="181" customFormat="1" ht="26.25" customHeight="1" x14ac:dyDescent="0.2">
      <c r="A183" s="183">
        <v>181</v>
      </c>
      <c r="B183" s="194" t="s">
        <v>507</v>
      </c>
      <c r="C183" s="184" t="e">
        <v>#REF!</v>
      </c>
      <c r="D183" s="188" t="e">
        <v>#REF!</v>
      </c>
      <c r="E183" s="188" t="e">
        <v>#REF!</v>
      </c>
      <c r="F183" s="190" t="e">
        <v>#REF!</v>
      </c>
      <c r="G183" s="191" t="e">
        <v>#REF!</v>
      </c>
      <c r="H183" s="191" t="s">
        <v>166</v>
      </c>
      <c r="I183" s="191" t="s">
        <v>514</v>
      </c>
      <c r="J183" s="185" t="s">
        <v>659</v>
      </c>
      <c r="K183" s="188" t="s">
        <v>1518</v>
      </c>
      <c r="L183" s="279" t="e">
        <v>#REF!</v>
      </c>
      <c r="M183" s="189" t="s">
        <v>493</v>
      </c>
    </row>
    <row r="184" spans="1:13" s="181" customFormat="1" ht="26.25" customHeight="1" x14ac:dyDescent="0.2">
      <c r="A184" s="183">
        <v>182</v>
      </c>
      <c r="B184" s="194" t="s">
        <v>507</v>
      </c>
      <c r="C184" s="184" t="e">
        <v>#REF!</v>
      </c>
      <c r="D184" s="188" t="e">
        <v>#REF!</v>
      </c>
      <c r="E184" s="188" t="e">
        <v>#REF!</v>
      </c>
      <c r="F184" s="190" t="e">
        <v>#REF!</v>
      </c>
      <c r="G184" s="191" t="e">
        <v>#REF!</v>
      </c>
      <c r="H184" s="191" t="s">
        <v>166</v>
      </c>
      <c r="I184" s="191" t="s">
        <v>514</v>
      </c>
      <c r="J184" s="185" t="s">
        <v>659</v>
      </c>
      <c r="K184" s="188" t="s">
        <v>1518</v>
      </c>
      <c r="L184" s="279" t="e">
        <v>#REF!</v>
      </c>
      <c r="M184" s="189" t="s">
        <v>493</v>
      </c>
    </row>
    <row r="185" spans="1:13" s="181" customFormat="1" ht="26.25" customHeight="1" x14ac:dyDescent="0.2">
      <c r="A185" s="183">
        <v>183</v>
      </c>
      <c r="B185" s="194" t="s">
        <v>507</v>
      </c>
      <c r="C185" s="184" t="e">
        <v>#REF!</v>
      </c>
      <c r="D185" s="188" t="e">
        <v>#REF!</v>
      </c>
      <c r="E185" s="188" t="e">
        <v>#REF!</v>
      </c>
      <c r="F185" s="190" t="e">
        <v>#REF!</v>
      </c>
      <c r="G185" s="191" t="e">
        <v>#REF!</v>
      </c>
      <c r="H185" s="191" t="s">
        <v>166</v>
      </c>
      <c r="I185" s="191" t="s">
        <v>514</v>
      </c>
      <c r="J185" s="185" t="s">
        <v>659</v>
      </c>
      <c r="K185" s="188" t="s">
        <v>1518</v>
      </c>
      <c r="L185" s="279" t="e">
        <v>#REF!</v>
      </c>
      <c r="M185" s="189" t="s">
        <v>493</v>
      </c>
    </row>
    <row r="186" spans="1:13" s="181" customFormat="1" ht="26.25" customHeight="1" x14ac:dyDescent="0.2">
      <c r="A186" s="183">
        <v>184</v>
      </c>
      <c r="B186" s="194" t="s">
        <v>507</v>
      </c>
      <c r="C186" s="184" t="e">
        <v>#REF!</v>
      </c>
      <c r="D186" s="188" t="e">
        <v>#REF!</v>
      </c>
      <c r="E186" s="188" t="e">
        <v>#REF!</v>
      </c>
      <c r="F186" s="190" t="e">
        <v>#REF!</v>
      </c>
      <c r="G186" s="191" t="e">
        <v>#REF!</v>
      </c>
      <c r="H186" s="191" t="s">
        <v>166</v>
      </c>
      <c r="I186" s="191" t="s">
        <v>514</v>
      </c>
      <c r="J186" s="185" t="s">
        <v>659</v>
      </c>
      <c r="K186" s="188" t="s">
        <v>1518</v>
      </c>
      <c r="L186" s="279" t="e">
        <v>#REF!</v>
      </c>
      <c r="M186" s="189" t="s">
        <v>493</v>
      </c>
    </row>
    <row r="187" spans="1:13" s="181" customFormat="1" ht="26.25" customHeight="1" x14ac:dyDescent="0.2">
      <c r="A187" s="183">
        <v>185</v>
      </c>
      <c r="B187" s="194" t="s">
        <v>507</v>
      </c>
      <c r="C187" s="184" t="e">
        <v>#REF!</v>
      </c>
      <c r="D187" s="188" t="e">
        <v>#REF!</v>
      </c>
      <c r="E187" s="188" t="e">
        <v>#REF!</v>
      </c>
      <c r="F187" s="190" t="e">
        <v>#REF!</v>
      </c>
      <c r="G187" s="191" t="e">
        <v>#REF!</v>
      </c>
      <c r="H187" s="191" t="s">
        <v>166</v>
      </c>
      <c r="I187" s="191" t="s">
        <v>514</v>
      </c>
      <c r="J187" s="185" t="s">
        <v>659</v>
      </c>
      <c r="K187" s="188" t="s">
        <v>1518</v>
      </c>
      <c r="L187" s="279" t="e">
        <v>#REF!</v>
      </c>
      <c r="M187" s="189" t="s">
        <v>493</v>
      </c>
    </row>
    <row r="188" spans="1:13" s="181" customFormat="1" ht="26.25" customHeight="1" x14ac:dyDescent="0.2">
      <c r="A188" s="183">
        <v>186</v>
      </c>
      <c r="B188" s="194" t="s">
        <v>507</v>
      </c>
      <c r="C188" s="184" t="e">
        <v>#REF!</v>
      </c>
      <c r="D188" s="188" t="e">
        <v>#REF!</v>
      </c>
      <c r="E188" s="188" t="e">
        <v>#REF!</v>
      </c>
      <c r="F188" s="190" t="e">
        <v>#REF!</v>
      </c>
      <c r="G188" s="191" t="e">
        <v>#REF!</v>
      </c>
      <c r="H188" s="191" t="s">
        <v>166</v>
      </c>
      <c r="I188" s="191" t="s">
        <v>514</v>
      </c>
      <c r="J188" s="185" t="s">
        <v>659</v>
      </c>
      <c r="K188" s="188" t="s">
        <v>1518</v>
      </c>
      <c r="L188" s="279" t="e">
        <v>#REF!</v>
      </c>
      <c r="M188" s="189" t="s">
        <v>493</v>
      </c>
    </row>
    <row r="189" spans="1:13" s="181" customFormat="1" ht="26.25" customHeight="1" x14ac:dyDescent="0.2">
      <c r="A189" s="183">
        <v>187</v>
      </c>
      <c r="B189" s="194" t="s">
        <v>507</v>
      </c>
      <c r="C189" s="184" t="e">
        <v>#REF!</v>
      </c>
      <c r="D189" s="188" t="e">
        <v>#REF!</v>
      </c>
      <c r="E189" s="188" t="e">
        <v>#REF!</v>
      </c>
      <c r="F189" s="190" t="e">
        <v>#REF!</v>
      </c>
      <c r="G189" s="191" t="e">
        <v>#REF!</v>
      </c>
      <c r="H189" s="191" t="s">
        <v>166</v>
      </c>
      <c r="I189" s="191" t="s">
        <v>514</v>
      </c>
      <c r="J189" s="185" t="s">
        <v>659</v>
      </c>
      <c r="K189" s="188" t="s">
        <v>1518</v>
      </c>
      <c r="L189" s="279" t="e">
        <v>#REF!</v>
      </c>
      <c r="M189" s="189" t="s">
        <v>493</v>
      </c>
    </row>
    <row r="190" spans="1:13" s="181" customFormat="1" ht="26.25" customHeight="1" x14ac:dyDescent="0.2">
      <c r="A190" s="183">
        <v>188</v>
      </c>
      <c r="B190" s="194" t="s">
        <v>498</v>
      </c>
      <c r="C190" s="184">
        <v>0</v>
      </c>
      <c r="D190" s="188">
        <v>0</v>
      </c>
      <c r="E190" s="188">
        <v>0</v>
      </c>
      <c r="F190" s="190">
        <v>0</v>
      </c>
      <c r="G190" s="191">
        <v>1</v>
      </c>
      <c r="H190" s="191" t="s">
        <v>498</v>
      </c>
      <c r="I190" s="191"/>
      <c r="J190" s="185" t="s">
        <v>659</v>
      </c>
      <c r="K190" s="188" t="s">
        <v>1518</v>
      </c>
      <c r="L190" s="279">
        <v>42031</v>
      </c>
      <c r="M190" s="189" t="s">
        <v>493</v>
      </c>
    </row>
    <row r="191" spans="1:13" s="181" customFormat="1" ht="26.25" customHeight="1" x14ac:dyDescent="0.2">
      <c r="A191" s="183">
        <v>189</v>
      </c>
      <c r="B191" s="194" t="s">
        <v>498</v>
      </c>
      <c r="C191" s="184">
        <v>0</v>
      </c>
      <c r="D191" s="188">
        <v>0</v>
      </c>
      <c r="E191" s="188">
        <v>0</v>
      </c>
      <c r="F191" s="190">
        <v>0</v>
      </c>
      <c r="G191" s="191">
        <v>2</v>
      </c>
      <c r="H191" s="191" t="s">
        <v>498</v>
      </c>
      <c r="I191" s="191"/>
      <c r="J191" s="185" t="s">
        <v>659</v>
      </c>
      <c r="K191" s="188" t="s">
        <v>1518</v>
      </c>
      <c r="L191" s="279">
        <v>42031</v>
      </c>
      <c r="M191" s="189" t="s">
        <v>493</v>
      </c>
    </row>
    <row r="192" spans="1:13" s="181" customFormat="1" ht="26.25" customHeight="1" x14ac:dyDescent="0.2">
      <c r="A192" s="183">
        <v>190</v>
      </c>
      <c r="B192" s="194" t="s">
        <v>498</v>
      </c>
      <c r="C192" s="184">
        <v>0</v>
      </c>
      <c r="D192" s="188">
        <v>0</v>
      </c>
      <c r="E192" s="188">
        <v>0</v>
      </c>
      <c r="F192" s="190">
        <v>0</v>
      </c>
      <c r="G192" s="191">
        <v>3</v>
      </c>
      <c r="H192" s="191" t="s">
        <v>498</v>
      </c>
      <c r="I192" s="191"/>
      <c r="J192" s="185" t="s">
        <v>659</v>
      </c>
      <c r="K192" s="188" t="s">
        <v>1518</v>
      </c>
      <c r="L192" s="279">
        <v>42031</v>
      </c>
      <c r="M192" s="189" t="s">
        <v>493</v>
      </c>
    </row>
    <row r="193" spans="1:13" s="181" customFormat="1" ht="26.25" customHeight="1" x14ac:dyDescent="0.2">
      <c r="A193" s="183">
        <v>191</v>
      </c>
      <c r="B193" s="194" t="s">
        <v>498</v>
      </c>
      <c r="C193" s="184">
        <v>0</v>
      </c>
      <c r="D193" s="188">
        <v>0</v>
      </c>
      <c r="E193" s="188">
        <v>0</v>
      </c>
      <c r="F193" s="190">
        <v>0</v>
      </c>
      <c r="G193" s="191">
        <v>4</v>
      </c>
      <c r="H193" s="191" t="s">
        <v>498</v>
      </c>
      <c r="I193" s="191"/>
      <c r="J193" s="185" t="s">
        <v>659</v>
      </c>
      <c r="K193" s="188" t="s">
        <v>1518</v>
      </c>
      <c r="L193" s="279">
        <v>42031</v>
      </c>
      <c r="M193" s="189" t="s">
        <v>493</v>
      </c>
    </row>
    <row r="194" spans="1:13" s="181" customFormat="1" ht="26.25" customHeight="1" x14ac:dyDescent="0.2">
      <c r="A194" s="183">
        <v>192</v>
      </c>
      <c r="B194" s="194" t="s">
        <v>498</v>
      </c>
      <c r="C194" s="184">
        <v>0</v>
      </c>
      <c r="D194" s="188">
        <v>0</v>
      </c>
      <c r="E194" s="188">
        <v>0</v>
      </c>
      <c r="F194" s="190">
        <v>0</v>
      </c>
      <c r="G194" s="191">
        <v>5</v>
      </c>
      <c r="H194" s="191" t="s">
        <v>498</v>
      </c>
      <c r="I194" s="191"/>
      <c r="J194" s="185" t="s">
        <v>659</v>
      </c>
      <c r="K194" s="188" t="s">
        <v>1518</v>
      </c>
      <c r="L194" s="279">
        <v>42031</v>
      </c>
      <c r="M194" s="189" t="s">
        <v>493</v>
      </c>
    </row>
    <row r="195" spans="1:13" s="181" customFormat="1" ht="26.25" customHeight="1" x14ac:dyDescent="0.2">
      <c r="A195" s="183">
        <v>193</v>
      </c>
      <c r="B195" s="194" t="s">
        <v>498</v>
      </c>
      <c r="C195" s="184">
        <v>0</v>
      </c>
      <c r="D195" s="188">
        <v>0</v>
      </c>
      <c r="E195" s="188">
        <v>0</v>
      </c>
      <c r="F195" s="190">
        <v>0</v>
      </c>
      <c r="G195" s="191">
        <v>6</v>
      </c>
      <c r="H195" s="191" t="s">
        <v>498</v>
      </c>
      <c r="I195" s="191"/>
      <c r="J195" s="185" t="s">
        <v>659</v>
      </c>
      <c r="K195" s="188" t="s">
        <v>1518</v>
      </c>
      <c r="L195" s="279">
        <v>42031</v>
      </c>
      <c r="M195" s="189" t="s">
        <v>493</v>
      </c>
    </row>
    <row r="196" spans="1:13" s="181" customFormat="1" ht="26.25" customHeight="1" x14ac:dyDescent="0.2">
      <c r="A196" s="183">
        <v>194</v>
      </c>
      <c r="B196" s="194" t="s">
        <v>498</v>
      </c>
      <c r="C196" s="184">
        <v>0</v>
      </c>
      <c r="D196" s="188">
        <v>0</v>
      </c>
      <c r="E196" s="188">
        <v>0</v>
      </c>
      <c r="F196" s="190">
        <v>0</v>
      </c>
      <c r="G196" s="191">
        <v>7</v>
      </c>
      <c r="H196" s="191" t="s">
        <v>498</v>
      </c>
      <c r="I196" s="191"/>
      <c r="J196" s="185" t="s">
        <v>659</v>
      </c>
      <c r="K196" s="188" t="s">
        <v>1518</v>
      </c>
      <c r="L196" s="279">
        <v>42031</v>
      </c>
      <c r="M196" s="189" t="s">
        <v>493</v>
      </c>
    </row>
    <row r="197" spans="1:13" s="181" customFormat="1" ht="26.25" customHeight="1" x14ac:dyDescent="0.2">
      <c r="A197" s="183">
        <v>195</v>
      </c>
      <c r="B197" s="194" t="s">
        <v>498</v>
      </c>
      <c r="C197" s="184">
        <v>0</v>
      </c>
      <c r="D197" s="188">
        <v>0</v>
      </c>
      <c r="E197" s="188">
        <v>0</v>
      </c>
      <c r="F197" s="190">
        <v>0</v>
      </c>
      <c r="G197" s="191">
        <v>8</v>
      </c>
      <c r="H197" s="191" t="s">
        <v>498</v>
      </c>
      <c r="I197" s="191"/>
      <c r="J197" s="185" t="s">
        <v>659</v>
      </c>
      <c r="K197" s="188" t="s">
        <v>1518</v>
      </c>
      <c r="L197" s="279">
        <v>42031</v>
      </c>
      <c r="M197" s="189" t="s">
        <v>493</v>
      </c>
    </row>
    <row r="198" spans="1:13" s="181" customFormat="1" ht="26.25" customHeight="1" x14ac:dyDescent="0.2">
      <c r="A198" s="183">
        <v>196</v>
      </c>
      <c r="B198" s="194" t="s">
        <v>498</v>
      </c>
      <c r="C198" s="184">
        <v>0</v>
      </c>
      <c r="D198" s="188">
        <v>0</v>
      </c>
      <c r="E198" s="188">
        <v>0</v>
      </c>
      <c r="F198" s="190">
        <v>0</v>
      </c>
      <c r="G198" s="191">
        <v>9</v>
      </c>
      <c r="H198" s="191" t="s">
        <v>498</v>
      </c>
      <c r="I198" s="191"/>
      <c r="J198" s="185" t="s">
        <v>659</v>
      </c>
      <c r="K198" s="188" t="s">
        <v>1518</v>
      </c>
      <c r="L198" s="279">
        <v>42031</v>
      </c>
      <c r="M198" s="189" t="s">
        <v>493</v>
      </c>
    </row>
    <row r="199" spans="1:13" s="181" customFormat="1" ht="26.25" customHeight="1" x14ac:dyDescent="0.2">
      <c r="A199" s="183">
        <v>197</v>
      </c>
      <c r="B199" s="194" t="s">
        <v>498</v>
      </c>
      <c r="C199" s="184">
        <v>0</v>
      </c>
      <c r="D199" s="188">
        <v>0</v>
      </c>
      <c r="E199" s="188">
        <v>0</v>
      </c>
      <c r="F199" s="190">
        <v>0</v>
      </c>
      <c r="G199" s="191">
        <v>10</v>
      </c>
      <c r="H199" s="191" t="s">
        <v>498</v>
      </c>
      <c r="I199" s="191"/>
      <c r="J199" s="185" t="s">
        <v>659</v>
      </c>
      <c r="K199" s="188" t="s">
        <v>1518</v>
      </c>
      <c r="L199" s="279">
        <v>42031</v>
      </c>
      <c r="M199" s="189" t="s">
        <v>493</v>
      </c>
    </row>
    <row r="200" spans="1:13" s="181" customFormat="1" ht="26.25" customHeight="1" x14ac:dyDescent="0.2">
      <c r="A200" s="183">
        <v>198</v>
      </c>
      <c r="B200" s="194" t="s">
        <v>498</v>
      </c>
      <c r="C200" s="184">
        <v>0</v>
      </c>
      <c r="D200" s="188">
        <v>0</v>
      </c>
      <c r="E200" s="188">
        <v>0</v>
      </c>
      <c r="F200" s="190">
        <v>0</v>
      </c>
      <c r="G200" s="191">
        <v>11</v>
      </c>
      <c r="H200" s="191" t="s">
        <v>498</v>
      </c>
      <c r="I200" s="191"/>
      <c r="J200" s="185" t="s">
        <v>659</v>
      </c>
      <c r="K200" s="188" t="s">
        <v>1518</v>
      </c>
      <c r="L200" s="279">
        <v>42031</v>
      </c>
      <c r="M200" s="189" t="s">
        <v>493</v>
      </c>
    </row>
    <row r="201" spans="1:13" s="181" customFormat="1" ht="26.25" customHeight="1" x14ac:dyDescent="0.2">
      <c r="A201" s="183">
        <v>199</v>
      </c>
      <c r="B201" s="194" t="s">
        <v>498</v>
      </c>
      <c r="C201" s="184">
        <v>0</v>
      </c>
      <c r="D201" s="188">
        <v>0</v>
      </c>
      <c r="E201" s="188">
        <v>0</v>
      </c>
      <c r="F201" s="190">
        <v>0</v>
      </c>
      <c r="G201" s="191">
        <v>12</v>
      </c>
      <c r="H201" s="191" t="s">
        <v>498</v>
      </c>
      <c r="I201" s="191"/>
      <c r="J201" s="185" t="s">
        <v>659</v>
      </c>
      <c r="K201" s="188" t="s">
        <v>1518</v>
      </c>
      <c r="L201" s="279">
        <v>42031</v>
      </c>
      <c r="M201" s="189" t="s">
        <v>493</v>
      </c>
    </row>
    <row r="202" spans="1:13" s="181" customFormat="1" ht="26.25" customHeight="1" x14ac:dyDescent="0.2">
      <c r="A202" s="183">
        <v>200</v>
      </c>
      <c r="B202" s="194" t="s">
        <v>498</v>
      </c>
      <c r="C202" s="184">
        <v>0</v>
      </c>
      <c r="D202" s="188">
        <v>0</v>
      </c>
      <c r="E202" s="188">
        <v>0</v>
      </c>
      <c r="F202" s="190">
        <v>0</v>
      </c>
      <c r="G202" s="191">
        <v>13</v>
      </c>
      <c r="H202" s="191" t="s">
        <v>498</v>
      </c>
      <c r="I202" s="191"/>
      <c r="J202" s="185" t="s">
        <v>659</v>
      </c>
      <c r="K202" s="188" t="s">
        <v>1518</v>
      </c>
      <c r="L202" s="279">
        <v>42031</v>
      </c>
      <c r="M202" s="189" t="s">
        <v>493</v>
      </c>
    </row>
    <row r="203" spans="1:13" s="181" customFormat="1" ht="26.25" customHeight="1" x14ac:dyDescent="0.2">
      <c r="A203" s="183">
        <v>201</v>
      </c>
      <c r="B203" s="194" t="s">
        <v>498</v>
      </c>
      <c r="C203" s="184">
        <v>0</v>
      </c>
      <c r="D203" s="188">
        <v>0</v>
      </c>
      <c r="E203" s="188">
        <v>0</v>
      </c>
      <c r="F203" s="190">
        <v>0</v>
      </c>
      <c r="G203" s="191">
        <v>14</v>
      </c>
      <c r="H203" s="191" t="s">
        <v>498</v>
      </c>
      <c r="I203" s="191"/>
      <c r="J203" s="185" t="s">
        <v>659</v>
      </c>
      <c r="K203" s="188" t="s">
        <v>1518</v>
      </c>
      <c r="L203" s="279">
        <v>42031</v>
      </c>
      <c r="M203" s="189" t="s">
        <v>493</v>
      </c>
    </row>
    <row r="204" spans="1:13" s="181" customFormat="1" ht="26.25" customHeight="1" x14ac:dyDescent="0.2">
      <c r="A204" s="183">
        <v>202</v>
      </c>
      <c r="B204" s="194" t="s">
        <v>498</v>
      </c>
      <c r="C204" s="184">
        <v>0</v>
      </c>
      <c r="D204" s="188">
        <v>0</v>
      </c>
      <c r="E204" s="188">
        <v>0</v>
      </c>
      <c r="F204" s="190">
        <v>0</v>
      </c>
      <c r="G204" s="191">
        <v>15</v>
      </c>
      <c r="H204" s="191" t="s">
        <v>498</v>
      </c>
      <c r="I204" s="191"/>
      <c r="J204" s="185" t="s">
        <v>659</v>
      </c>
      <c r="K204" s="188" t="s">
        <v>1518</v>
      </c>
      <c r="L204" s="279">
        <v>42031</v>
      </c>
      <c r="M204" s="189" t="s">
        <v>493</v>
      </c>
    </row>
    <row r="205" spans="1:13" s="181" customFormat="1" ht="26.25" customHeight="1" x14ac:dyDescent="0.2">
      <c r="A205" s="183">
        <v>203</v>
      </c>
      <c r="B205" s="194" t="s">
        <v>498</v>
      </c>
      <c r="C205" s="184">
        <v>0</v>
      </c>
      <c r="D205" s="188">
        <v>0</v>
      </c>
      <c r="E205" s="188">
        <v>0</v>
      </c>
      <c r="F205" s="190">
        <v>0</v>
      </c>
      <c r="G205" s="191">
        <v>16</v>
      </c>
      <c r="H205" s="191" t="s">
        <v>498</v>
      </c>
      <c r="I205" s="191"/>
      <c r="J205" s="185" t="s">
        <v>659</v>
      </c>
      <c r="K205" s="188" t="s">
        <v>1518</v>
      </c>
      <c r="L205" s="279">
        <v>42031</v>
      </c>
      <c r="M205" s="189" t="s">
        <v>493</v>
      </c>
    </row>
    <row r="206" spans="1:13" s="181" customFormat="1" ht="26.25" customHeight="1" x14ac:dyDescent="0.2">
      <c r="A206" s="183">
        <v>204</v>
      </c>
      <c r="B206" s="194" t="s">
        <v>498</v>
      </c>
      <c r="C206" s="184">
        <v>0</v>
      </c>
      <c r="D206" s="188">
        <v>0</v>
      </c>
      <c r="E206" s="188">
        <v>0</v>
      </c>
      <c r="F206" s="190">
        <v>0</v>
      </c>
      <c r="G206" s="191">
        <v>17</v>
      </c>
      <c r="H206" s="191" t="s">
        <v>498</v>
      </c>
      <c r="I206" s="191"/>
      <c r="J206" s="185" t="s">
        <v>659</v>
      </c>
      <c r="K206" s="188" t="s">
        <v>1518</v>
      </c>
      <c r="L206" s="279">
        <v>42031</v>
      </c>
      <c r="M206" s="189" t="s">
        <v>493</v>
      </c>
    </row>
    <row r="207" spans="1:13" s="181" customFormat="1" ht="26.25" customHeight="1" x14ac:dyDescent="0.2">
      <c r="A207" s="183">
        <v>205</v>
      </c>
      <c r="B207" s="194" t="s">
        <v>498</v>
      </c>
      <c r="C207" s="184">
        <v>0</v>
      </c>
      <c r="D207" s="188">
        <v>0</v>
      </c>
      <c r="E207" s="188">
        <v>0</v>
      </c>
      <c r="F207" s="190">
        <v>0</v>
      </c>
      <c r="G207" s="191">
        <v>18</v>
      </c>
      <c r="H207" s="191" t="s">
        <v>498</v>
      </c>
      <c r="I207" s="191"/>
      <c r="J207" s="185" t="s">
        <v>659</v>
      </c>
      <c r="K207" s="188" t="s">
        <v>1518</v>
      </c>
      <c r="L207" s="279">
        <v>42031</v>
      </c>
      <c r="M207" s="189" t="s">
        <v>493</v>
      </c>
    </row>
    <row r="208" spans="1:13" s="181" customFormat="1" ht="26.25" customHeight="1" x14ac:dyDescent="0.2">
      <c r="A208" s="183">
        <v>206</v>
      </c>
      <c r="B208" s="194" t="s">
        <v>498</v>
      </c>
      <c r="C208" s="184">
        <v>0</v>
      </c>
      <c r="D208" s="188">
        <v>0</v>
      </c>
      <c r="E208" s="188">
        <v>0</v>
      </c>
      <c r="F208" s="190">
        <v>0</v>
      </c>
      <c r="G208" s="191">
        <v>19</v>
      </c>
      <c r="H208" s="191" t="s">
        <v>498</v>
      </c>
      <c r="I208" s="191"/>
      <c r="J208" s="185" t="s">
        <v>659</v>
      </c>
      <c r="K208" s="188" t="s">
        <v>1518</v>
      </c>
      <c r="L208" s="279">
        <v>42031</v>
      </c>
      <c r="M208" s="189" t="s">
        <v>493</v>
      </c>
    </row>
    <row r="209" spans="1:13" s="181" customFormat="1" ht="26.25" customHeight="1" x14ac:dyDescent="0.2">
      <c r="A209" s="183">
        <v>207</v>
      </c>
      <c r="B209" s="194" t="s">
        <v>498</v>
      </c>
      <c r="C209" s="184">
        <v>0</v>
      </c>
      <c r="D209" s="188">
        <v>0</v>
      </c>
      <c r="E209" s="188">
        <v>0</v>
      </c>
      <c r="F209" s="190">
        <v>0</v>
      </c>
      <c r="G209" s="191">
        <v>20</v>
      </c>
      <c r="H209" s="191" t="s">
        <v>498</v>
      </c>
      <c r="I209" s="191"/>
      <c r="J209" s="185" t="s">
        <v>659</v>
      </c>
      <c r="K209" s="188" t="s">
        <v>1518</v>
      </c>
      <c r="L209" s="279">
        <v>42031</v>
      </c>
      <c r="M209" s="189" t="s">
        <v>493</v>
      </c>
    </row>
    <row r="210" spans="1:13" s="181" customFormat="1" ht="26.25" customHeight="1" x14ac:dyDescent="0.2">
      <c r="A210" s="183">
        <v>208</v>
      </c>
      <c r="B210" s="194" t="s">
        <v>498</v>
      </c>
      <c r="C210" s="184">
        <v>0</v>
      </c>
      <c r="D210" s="188">
        <v>0</v>
      </c>
      <c r="E210" s="188">
        <v>0</v>
      </c>
      <c r="F210" s="190">
        <v>0</v>
      </c>
      <c r="G210" s="191">
        <v>21</v>
      </c>
      <c r="H210" s="191" t="s">
        <v>498</v>
      </c>
      <c r="I210" s="191"/>
      <c r="J210" s="185" t="s">
        <v>659</v>
      </c>
      <c r="K210" s="188" t="s">
        <v>1518</v>
      </c>
      <c r="L210" s="279">
        <v>42031</v>
      </c>
      <c r="M210" s="189" t="s">
        <v>493</v>
      </c>
    </row>
    <row r="211" spans="1:13" s="181" customFormat="1" ht="26.25" customHeight="1" x14ac:dyDescent="0.2">
      <c r="A211" s="183">
        <v>209</v>
      </c>
      <c r="B211" s="194" t="s">
        <v>498</v>
      </c>
      <c r="C211" s="184">
        <v>0</v>
      </c>
      <c r="D211" s="188">
        <v>0</v>
      </c>
      <c r="E211" s="188">
        <v>0</v>
      </c>
      <c r="F211" s="190">
        <v>0</v>
      </c>
      <c r="G211" s="191">
        <v>22</v>
      </c>
      <c r="H211" s="191" t="s">
        <v>498</v>
      </c>
      <c r="I211" s="191"/>
      <c r="J211" s="185" t="s">
        <v>659</v>
      </c>
      <c r="K211" s="188" t="s">
        <v>1518</v>
      </c>
      <c r="L211" s="279">
        <v>42031</v>
      </c>
      <c r="M211" s="189" t="s">
        <v>493</v>
      </c>
    </row>
    <row r="212" spans="1:13" s="181" customFormat="1" ht="26.25" customHeight="1" x14ac:dyDescent="0.2">
      <c r="A212" s="183">
        <v>210</v>
      </c>
      <c r="B212" s="194" t="s">
        <v>498</v>
      </c>
      <c r="C212" s="184">
        <v>0</v>
      </c>
      <c r="D212" s="188">
        <v>0</v>
      </c>
      <c r="E212" s="188">
        <v>0</v>
      </c>
      <c r="F212" s="190">
        <v>0</v>
      </c>
      <c r="G212" s="191">
        <v>23</v>
      </c>
      <c r="H212" s="191" t="s">
        <v>498</v>
      </c>
      <c r="I212" s="191"/>
      <c r="J212" s="185" t="s">
        <v>659</v>
      </c>
      <c r="K212" s="188" t="s">
        <v>1518</v>
      </c>
      <c r="L212" s="279">
        <v>42031</v>
      </c>
      <c r="M212" s="189" t="s">
        <v>493</v>
      </c>
    </row>
    <row r="213" spans="1:13" s="181" customFormat="1" ht="26.25" customHeight="1" x14ac:dyDescent="0.2">
      <c r="A213" s="183">
        <v>211</v>
      </c>
      <c r="B213" s="194" t="s">
        <v>498</v>
      </c>
      <c r="C213" s="184">
        <v>0</v>
      </c>
      <c r="D213" s="188">
        <v>0</v>
      </c>
      <c r="E213" s="188">
        <v>0</v>
      </c>
      <c r="F213" s="190">
        <v>0</v>
      </c>
      <c r="G213" s="191">
        <v>24</v>
      </c>
      <c r="H213" s="191" t="s">
        <v>498</v>
      </c>
      <c r="I213" s="191"/>
      <c r="J213" s="185" t="s">
        <v>659</v>
      </c>
      <c r="K213" s="188" t="s">
        <v>1518</v>
      </c>
      <c r="L213" s="279">
        <v>42031</v>
      </c>
      <c r="M213" s="189" t="s">
        <v>493</v>
      </c>
    </row>
    <row r="214" spans="1:13" s="181" customFormat="1" ht="26.25" customHeight="1" x14ac:dyDescent="0.2">
      <c r="A214" s="183">
        <v>212</v>
      </c>
      <c r="B214" s="194" t="s">
        <v>498</v>
      </c>
      <c r="C214" s="184">
        <v>0</v>
      </c>
      <c r="D214" s="188">
        <v>0</v>
      </c>
      <c r="E214" s="188">
        <v>0</v>
      </c>
      <c r="F214" s="190">
        <v>0</v>
      </c>
      <c r="G214" s="191">
        <v>25</v>
      </c>
      <c r="H214" s="191" t="s">
        <v>498</v>
      </c>
      <c r="I214" s="191"/>
      <c r="J214" s="185" t="s">
        <v>659</v>
      </c>
      <c r="K214" s="188" t="s">
        <v>1518</v>
      </c>
      <c r="L214" s="279">
        <v>42031</v>
      </c>
      <c r="M214" s="189" t="s">
        <v>493</v>
      </c>
    </row>
    <row r="215" spans="1:13" s="181" customFormat="1" ht="26.25" customHeight="1" x14ac:dyDescent="0.2">
      <c r="A215" s="183">
        <v>213</v>
      </c>
      <c r="B215" s="194" t="s">
        <v>498</v>
      </c>
      <c r="C215" s="184">
        <v>0</v>
      </c>
      <c r="D215" s="188">
        <v>0</v>
      </c>
      <c r="E215" s="188">
        <v>0</v>
      </c>
      <c r="F215" s="190">
        <v>0</v>
      </c>
      <c r="G215" s="191">
        <v>26</v>
      </c>
      <c r="H215" s="191" t="s">
        <v>498</v>
      </c>
      <c r="I215" s="191"/>
      <c r="J215" s="185" t="s">
        <v>659</v>
      </c>
      <c r="K215" s="188" t="s">
        <v>1518</v>
      </c>
      <c r="L215" s="279">
        <v>42031</v>
      </c>
      <c r="M215" s="189" t="s">
        <v>493</v>
      </c>
    </row>
    <row r="216" spans="1:13" s="181" customFormat="1" ht="26.25" customHeight="1" x14ac:dyDescent="0.2">
      <c r="A216" s="183">
        <v>214</v>
      </c>
      <c r="B216" s="194" t="s">
        <v>498</v>
      </c>
      <c r="C216" s="184">
        <v>0</v>
      </c>
      <c r="D216" s="188">
        <v>0</v>
      </c>
      <c r="E216" s="188">
        <v>0</v>
      </c>
      <c r="F216" s="190">
        <v>0</v>
      </c>
      <c r="G216" s="191">
        <v>27</v>
      </c>
      <c r="H216" s="191" t="s">
        <v>498</v>
      </c>
      <c r="I216" s="191"/>
      <c r="J216" s="185" t="s">
        <v>659</v>
      </c>
      <c r="K216" s="188" t="s">
        <v>1518</v>
      </c>
      <c r="L216" s="279">
        <v>42031</v>
      </c>
      <c r="M216" s="189" t="s">
        <v>493</v>
      </c>
    </row>
    <row r="217" spans="1:13" s="181" customFormat="1" ht="26.25" customHeight="1" x14ac:dyDescent="0.2">
      <c r="A217" s="183">
        <v>215</v>
      </c>
      <c r="B217" s="194" t="s">
        <v>498</v>
      </c>
      <c r="C217" s="184">
        <v>0</v>
      </c>
      <c r="D217" s="188">
        <v>0</v>
      </c>
      <c r="E217" s="188">
        <v>0</v>
      </c>
      <c r="F217" s="190">
        <v>0</v>
      </c>
      <c r="G217" s="191">
        <v>28</v>
      </c>
      <c r="H217" s="191" t="s">
        <v>498</v>
      </c>
      <c r="I217" s="191"/>
      <c r="J217" s="185" t="s">
        <v>659</v>
      </c>
      <c r="K217" s="188" t="s">
        <v>1518</v>
      </c>
      <c r="L217" s="279">
        <v>42031</v>
      </c>
      <c r="M217" s="189" t="s">
        <v>493</v>
      </c>
    </row>
    <row r="218" spans="1:13" s="181" customFormat="1" ht="26.25" customHeight="1" x14ac:dyDescent="0.2">
      <c r="A218" s="183">
        <v>216</v>
      </c>
      <c r="B218" s="194" t="s">
        <v>498</v>
      </c>
      <c r="C218" s="184">
        <v>0</v>
      </c>
      <c r="D218" s="188">
        <v>0</v>
      </c>
      <c r="E218" s="188">
        <v>0</v>
      </c>
      <c r="F218" s="190">
        <v>0</v>
      </c>
      <c r="G218" s="191">
        <v>29</v>
      </c>
      <c r="H218" s="191" t="s">
        <v>498</v>
      </c>
      <c r="I218" s="191"/>
      <c r="J218" s="185" t="s">
        <v>659</v>
      </c>
      <c r="K218" s="188" t="s">
        <v>1518</v>
      </c>
      <c r="L218" s="279">
        <v>42031</v>
      </c>
      <c r="M218" s="189" t="s">
        <v>493</v>
      </c>
    </row>
    <row r="219" spans="1:13" s="181" customFormat="1" ht="26.25" customHeight="1" x14ac:dyDescent="0.2">
      <c r="A219" s="183">
        <v>217</v>
      </c>
      <c r="B219" s="194" t="s">
        <v>498</v>
      </c>
      <c r="C219" s="184">
        <v>0</v>
      </c>
      <c r="D219" s="188">
        <v>0</v>
      </c>
      <c r="E219" s="188">
        <v>0</v>
      </c>
      <c r="F219" s="190">
        <v>0</v>
      </c>
      <c r="G219" s="191">
        <v>30</v>
      </c>
      <c r="H219" s="191" t="s">
        <v>498</v>
      </c>
      <c r="I219" s="191"/>
      <c r="J219" s="185" t="s">
        <v>659</v>
      </c>
      <c r="K219" s="188" t="s">
        <v>1518</v>
      </c>
      <c r="L219" s="279">
        <v>42031</v>
      </c>
      <c r="M219" s="189" t="s">
        <v>493</v>
      </c>
    </row>
    <row r="220" spans="1:13" s="181" customFormat="1" ht="26.25" customHeight="1" x14ac:dyDescent="0.2">
      <c r="A220" s="183">
        <v>218</v>
      </c>
      <c r="B220" s="194" t="s">
        <v>498</v>
      </c>
      <c r="C220" s="184">
        <v>0</v>
      </c>
      <c r="D220" s="188">
        <v>0</v>
      </c>
      <c r="E220" s="188">
        <v>0</v>
      </c>
      <c r="F220" s="190">
        <v>0</v>
      </c>
      <c r="G220" s="191">
        <v>31</v>
      </c>
      <c r="H220" s="191" t="s">
        <v>498</v>
      </c>
      <c r="I220" s="191"/>
      <c r="J220" s="185" t="s">
        <v>659</v>
      </c>
      <c r="K220" s="188" t="s">
        <v>1518</v>
      </c>
      <c r="L220" s="279">
        <v>42031</v>
      </c>
      <c r="M220" s="189" t="s">
        <v>493</v>
      </c>
    </row>
    <row r="221" spans="1:13" s="181" customFormat="1" ht="26.25" customHeight="1" x14ac:dyDescent="0.2">
      <c r="A221" s="183">
        <v>219</v>
      </c>
      <c r="B221" s="194" t="s">
        <v>498</v>
      </c>
      <c r="C221" s="184">
        <v>0</v>
      </c>
      <c r="D221" s="188">
        <v>0</v>
      </c>
      <c r="E221" s="188">
        <v>0</v>
      </c>
      <c r="F221" s="190">
        <v>0</v>
      </c>
      <c r="G221" s="191">
        <v>32</v>
      </c>
      <c r="H221" s="191" t="s">
        <v>498</v>
      </c>
      <c r="I221" s="191"/>
      <c r="J221" s="185" t="s">
        <v>659</v>
      </c>
      <c r="K221" s="188" t="s">
        <v>1518</v>
      </c>
      <c r="L221" s="279">
        <v>42031</v>
      </c>
      <c r="M221" s="189" t="s">
        <v>493</v>
      </c>
    </row>
    <row r="222" spans="1:13" s="181" customFormat="1" ht="26.25" customHeight="1" x14ac:dyDescent="0.2">
      <c r="A222" s="183">
        <v>220</v>
      </c>
      <c r="B222" s="194" t="s">
        <v>498</v>
      </c>
      <c r="C222" s="184">
        <v>0</v>
      </c>
      <c r="D222" s="188">
        <v>0</v>
      </c>
      <c r="E222" s="188">
        <v>0</v>
      </c>
      <c r="F222" s="190">
        <v>0</v>
      </c>
      <c r="G222" s="191">
        <v>33</v>
      </c>
      <c r="H222" s="191" t="s">
        <v>498</v>
      </c>
      <c r="I222" s="191"/>
      <c r="J222" s="185" t="s">
        <v>659</v>
      </c>
      <c r="K222" s="188" t="s">
        <v>1518</v>
      </c>
      <c r="L222" s="279">
        <v>42031</v>
      </c>
      <c r="M222" s="189" t="s">
        <v>493</v>
      </c>
    </row>
    <row r="223" spans="1:13" s="181" customFormat="1" ht="26.25" customHeight="1" x14ac:dyDescent="0.2">
      <c r="A223" s="183">
        <v>221</v>
      </c>
      <c r="B223" s="194" t="s">
        <v>498</v>
      </c>
      <c r="C223" s="184">
        <v>0</v>
      </c>
      <c r="D223" s="188">
        <v>0</v>
      </c>
      <c r="E223" s="188">
        <v>0</v>
      </c>
      <c r="F223" s="190">
        <v>0</v>
      </c>
      <c r="G223" s="191">
        <v>34</v>
      </c>
      <c r="H223" s="191" t="s">
        <v>498</v>
      </c>
      <c r="I223" s="191"/>
      <c r="J223" s="185" t="s">
        <v>659</v>
      </c>
      <c r="K223" s="188" t="s">
        <v>1518</v>
      </c>
      <c r="L223" s="279">
        <v>42031</v>
      </c>
      <c r="M223" s="189" t="s">
        <v>493</v>
      </c>
    </row>
    <row r="224" spans="1:13" s="181" customFormat="1" ht="26.25" customHeight="1" x14ac:dyDescent="0.2">
      <c r="A224" s="183">
        <v>222</v>
      </c>
      <c r="B224" s="194" t="s">
        <v>498</v>
      </c>
      <c r="C224" s="184">
        <v>0</v>
      </c>
      <c r="D224" s="188">
        <v>0</v>
      </c>
      <c r="E224" s="188">
        <v>0</v>
      </c>
      <c r="F224" s="190">
        <v>0</v>
      </c>
      <c r="G224" s="191">
        <v>35</v>
      </c>
      <c r="H224" s="191" t="s">
        <v>498</v>
      </c>
      <c r="I224" s="191"/>
      <c r="J224" s="185" t="s">
        <v>659</v>
      </c>
      <c r="K224" s="188" t="s">
        <v>1518</v>
      </c>
      <c r="L224" s="279">
        <v>42031</v>
      </c>
      <c r="M224" s="189" t="s">
        <v>493</v>
      </c>
    </row>
    <row r="225" spans="1:13" s="181" customFormat="1" ht="26.25" customHeight="1" x14ac:dyDescent="0.2">
      <c r="A225" s="183">
        <v>223</v>
      </c>
      <c r="B225" s="194" t="s">
        <v>498</v>
      </c>
      <c r="C225" s="184">
        <v>0</v>
      </c>
      <c r="D225" s="188">
        <v>0</v>
      </c>
      <c r="E225" s="188">
        <v>0</v>
      </c>
      <c r="F225" s="190">
        <v>0</v>
      </c>
      <c r="G225" s="191">
        <v>36</v>
      </c>
      <c r="H225" s="191" t="s">
        <v>498</v>
      </c>
      <c r="I225" s="191"/>
      <c r="J225" s="185" t="s">
        <v>659</v>
      </c>
      <c r="K225" s="188" t="s">
        <v>1518</v>
      </c>
      <c r="L225" s="279">
        <v>42031</v>
      </c>
      <c r="M225" s="189" t="s">
        <v>493</v>
      </c>
    </row>
    <row r="226" spans="1:13" s="181" customFormat="1" ht="26.25" customHeight="1" x14ac:dyDescent="0.2">
      <c r="A226" s="183">
        <v>224</v>
      </c>
      <c r="B226" s="194" t="s">
        <v>498</v>
      </c>
      <c r="C226" s="184">
        <v>0</v>
      </c>
      <c r="D226" s="188">
        <v>0</v>
      </c>
      <c r="E226" s="188">
        <v>0</v>
      </c>
      <c r="F226" s="190">
        <v>0</v>
      </c>
      <c r="G226" s="191">
        <v>37</v>
      </c>
      <c r="H226" s="191" t="s">
        <v>498</v>
      </c>
      <c r="I226" s="191"/>
      <c r="J226" s="185" t="s">
        <v>659</v>
      </c>
      <c r="K226" s="188" t="s">
        <v>1518</v>
      </c>
      <c r="L226" s="279">
        <v>42031</v>
      </c>
      <c r="M226" s="189" t="s">
        <v>493</v>
      </c>
    </row>
    <row r="227" spans="1:13" s="181" customFormat="1" ht="26.25" customHeight="1" x14ac:dyDescent="0.2">
      <c r="A227" s="183">
        <v>225</v>
      </c>
      <c r="B227" s="194" t="s">
        <v>498</v>
      </c>
      <c r="C227" s="184">
        <v>0</v>
      </c>
      <c r="D227" s="188">
        <v>0</v>
      </c>
      <c r="E227" s="188">
        <v>0</v>
      </c>
      <c r="F227" s="190">
        <v>0</v>
      </c>
      <c r="G227" s="191">
        <v>38</v>
      </c>
      <c r="H227" s="191" t="s">
        <v>498</v>
      </c>
      <c r="I227" s="191"/>
      <c r="J227" s="185" t="s">
        <v>659</v>
      </c>
      <c r="K227" s="188" t="s">
        <v>1518</v>
      </c>
      <c r="L227" s="279">
        <v>42031</v>
      </c>
      <c r="M227" s="189" t="s">
        <v>493</v>
      </c>
    </row>
    <row r="228" spans="1:13" s="181" customFormat="1" ht="26.25" customHeight="1" x14ac:dyDescent="0.2">
      <c r="A228" s="183">
        <v>226</v>
      </c>
      <c r="B228" s="194" t="s">
        <v>498</v>
      </c>
      <c r="C228" s="184">
        <v>0</v>
      </c>
      <c r="D228" s="188">
        <v>0</v>
      </c>
      <c r="E228" s="188">
        <v>0</v>
      </c>
      <c r="F228" s="190">
        <v>0</v>
      </c>
      <c r="G228" s="191">
        <v>39</v>
      </c>
      <c r="H228" s="191" t="s">
        <v>498</v>
      </c>
      <c r="I228" s="191"/>
      <c r="J228" s="185" t="s">
        <v>659</v>
      </c>
      <c r="K228" s="188" t="s">
        <v>1518</v>
      </c>
      <c r="L228" s="279">
        <v>42031</v>
      </c>
      <c r="M228" s="189" t="s">
        <v>493</v>
      </c>
    </row>
    <row r="229" spans="1:13" s="181" customFormat="1" ht="26.25" customHeight="1" x14ac:dyDescent="0.2">
      <c r="A229" s="183">
        <v>227</v>
      </c>
      <c r="B229" s="194" t="s">
        <v>498</v>
      </c>
      <c r="C229" s="184">
        <v>0</v>
      </c>
      <c r="D229" s="188">
        <v>0</v>
      </c>
      <c r="E229" s="188">
        <v>0</v>
      </c>
      <c r="F229" s="190">
        <v>0</v>
      </c>
      <c r="G229" s="191">
        <v>40</v>
      </c>
      <c r="H229" s="191" t="s">
        <v>498</v>
      </c>
      <c r="I229" s="191"/>
      <c r="J229" s="185" t="s">
        <v>659</v>
      </c>
      <c r="K229" s="188" t="s">
        <v>1518</v>
      </c>
      <c r="L229" s="279">
        <v>42031</v>
      </c>
      <c r="M229" s="189" t="s">
        <v>493</v>
      </c>
    </row>
    <row r="230" spans="1:13" s="181" customFormat="1" ht="26.25" customHeight="1" x14ac:dyDescent="0.2">
      <c r="A230" s="183">
        <v>228</v>
      </c>
      <c r="B230" s="194" t="s">
        <v>498</v>
      </c>
      <c r="C230" s="184">
        <v>0</v>
      </c>
      <c r="D230" s="188">
        <v>0</v>
      </c>
      <c r="E230" s="188">
        <v>0</v>
      </c>
      <c r="F230" s="190">
        <v>0</v>
      </c>
      <c r="G230" s="191">
        <v>41</v>
      </c>
      <c r="H230" s="191" t="s">
        <v>498</v>
      </c>
      <c r="I230" s="191"/>
      <c r="J230" s="185" t="s">
        <v>659</v>
      </c>
      <c r="K230" s="188" t="s">
        <v>1518</v>
      </c>
      <c r="L230" s="279">
        <v>42031</v>
      </c>
      <c r="M230" s="189" t="s">
        <v>493</v>
      </c>
    </row>
    <row r="231" spans="1:13" s="181" customFormat="1" ht="26.25" customHeight="1" x14ac:dyDescent="0.2">
      <c r="A231" s="183">
        <v>229</v>
      </c>
      <c r="B231" s="194" t="s">
        <v>498</v>
      </c>
      <c r="C231" s="184">
        <v>0</v>
      </c>
      <c r="D231" s="188">
        <v>0</v>
      </c>
      <c r="E231" s="188">
        <v>0</v>
      </c>
      <c r="F231" s="190">
        <v>0</v>
      </c>
      <c r="G231" s="191">
        <v>42</v>
      </c>
      <c r="H231" s="191" t="s">
        <v>498</v>
      </c>
      <c r="I231" s="191"/>
      <c r="J231" s="185" t="s">
        <v>659</v>
      </c>
      <c r="K231" s="188" t="s">
        <v>1518</v>
      </c>
      <c r="L231" s="279">
        <v>42031</v>
      </c>
      <c r="M231" s="189" t="s">
        <v>493</v>
      </c>
    </row>
    <row r="232" spans="1:13" s="181" customFormat="1" ht="26.25" customHeight="1" x14ac:dyDescent="0.2">
      <c r="A232" s="183">
        <v>230</v>
      </c>
      <c r="B232" s="194" t="s">
        <v>498</v>
      </c>
      <c r="C232" s="184">
        <v>0</v>
      </c>
      <c r="D232" s="188">
        <v>0</v>
      </c>
      <c r="E232" s="188">
        <v>0</v>
      </c>
      <c r="F232" s="190">
        <v>0</v>
      </c>
      <c r="G232" s="191">
        <v>43</v>
      </c>
      <c r="H232" s="191" t="s">
        <v>498</v>
      </c>
      <c r="I232" s="191"/>
      <c r="J232" s="185" t="s">
        <v>659</v>
      </c>
      <c r="K232" s="188" t="s">
        <v>1518</v>
      </c>
      <c r="L232" s="279">
        <v>42031</v>
      </c>
      <c r="M232" s="189" t="s">
        <v>493</v>
      </c>
    </row>
    <row r="233" spans="1:13" s="181" customFormat="1" ht="26.25" customHeight="1" x14ac:dyDescent="0.2">
      <c r="A233" s="183">
        <v>231</v>
      </c>
      <c r="B233" s="194" t="s">
        <v>498</v>
      </c>
      <c r="C233" s="184">
        <v>0</v>
      </c>
      <c r="D233" s="188">
        <v>0</v>
      </c>
      <c r="E233" s="188">
        <v>0</v>
      </c>
      <c r="F233" s="190">
        <v>0</v>
      </c>
      <c r="G233" s="191">
        <v>44</v>
      </c>
      <c r="H233" s="191" t="s">
        <v>498</v>
      </c>
      <c r="I233" s="191"/>
      <c r="J233" s="185" t="s">
        <v>659</v>
      </c>
      <c r="K233" s="188" t="s">
        <v>1518</v>
      </c>
      <c r="L233" s="279">
        <v>42031</v>
      </c>
      <c r="M233" s="189" t="s">
        <v>493</v>
      </c>
    </row>
    <row r="234" spans="1:13" s="181" customFormat="1" ht="26.25" customHeight="1" x14ac:dyDescent="0.2">
      <c r="A234" s="183">
        <v>232</v>
      </c>
      <c r="B234" s="194" t="s">
        <v>498</v>
      </c>
      <c r="C234" s="184">
        <v>0</v>
      </c>
      <c r="D234" s="188">
        <v>0</v>
      </c>
      <c r="E234" s="188">
        <v>0</v>
      </c>
      <c r="F234" s="190">
        <v>0</v>
      </c>
      <c r="G234" s="191">
        <v>45</v>
      </c>
      <c r="H234" s="191" t="s">
        <v>498</v>
      </c>
      <c r="I234" s="191"/>
      <c r="J234" s="185" t="s">
        <v>659</v>
      </c>
      <c r="K234" s="188" t="s">
        <v>1518</v>
      </c>
      <c r="L234" s="279">
        <v>42031</v>
      </c>
      <c r="M234" s="189" t="s">
        <v>493</v>
      </c>
    </row>
    <row r="235" spans="1:13" s="181" customFormat="1" ht="26.25" customHeight="1" x14ac:dyDescent="0.2">
      <c r="A235" s="183">
        <v>233</v>
      </c>
      <c r="B235" s="194" t="s">
        <v>498</v>
      </c>
      <c r="C235" s="184">
        <v>0</v>
      </c>
      <c r="D235" s="188">
        <v>0</v>
      </c>
      <c r="E235" s="188">
        <v>0</v>
      </c>
      <c r="F235" s="190">
        <v>0</v>
      </c>
      <c r="G235" s="191">
        <v>46</v>
      </c>
      <c r="H235" s="191" t="s">
        <v>498</v>
      </c>
      <c r="I235" s="191"/>
      <c r="J235" s="185" t="s">
        <v>659</v>
      </c>
      <c r="K235" s="188" t="s">
        <v>1518</v>
      </c>
      <c r="L235" s="279">
        <v>42031</v>
      </c>
      <c r="M235" s="189" t="s">
        <v>493</v>
      </c>
    </row>
    <row r="236" spans="1:13" s="181" customFormat="1" ht="26.25" customHeight="1" x14ac:dyDescent="0.2">
      <c r="A236" s="183">
        <v>234</v>
      </c>
      <c r="B236" s="194" t="s">
        <v>498</v>
      </c>
      <c r="C236" s="184">
        <v>0</v>
      </c>
      <c r="D236" s="188">
        <v>0</v>
      </c>
      <c r="E236" s="188">
        <v>0</v>
      </c>
      <c r="F236" s="190">
        <v>0</v>
      </c>
      <c r="G236" s="191">
        <v>47</v>
      </c>
      <c r="H236" s="191" t="s">
        <v>498</v>
      </c>
      <c r="I236" s="191"/>
      <c r="J236" s="185" t="s">
        <v>659</v>
      </c>
      <c r="K236" s="188" t="s">
        <v>1518</v>
      </c>
      <c r="L236" s="279">
        <v>42031</v>
      </c>
      <c r="M236" s="189" t="s">
        <v>493</v>
      </c>
    </row>
    <row r="237" spans="1:13" s="181" customFormat="1" ht="26.25" customHeight="1" x14ac:dyDescent="0.2">
      <c r="A237" s="183">
        <v>235</v>
      </c>
      <c r="B237" s="194" t="s">
        <v>498</v>
      </c>
      <c r="C237" s="184">
        <v>0</v>
      </c>
      <c r="D237" s="188">
        <v>0</v>
      </c>
      <c r="E237" s="188">
        <v>0</v>
      </c>
      <c r="F237" s="190">
        <v>0</v>
      </c>
      <c r="G237" s="191">
        <v>48</v>
      </c>
      <c r="H237" s="191" t="s">
        <v>498</v>
      </c>
      <c r="I237" s="191"/>
      <c r="J237" s="185" t="s">
        <v>659</v>
      </c>
      <c r="K237" s="188" t="s">
        <v>1518</v>
      </c>
      <c r="L237" s="279">
        <v>42031</v>
      </c>
      <c r="M237" s="189" t="s">
        <v>493</v>
      </c>
    </row>
    <row r="238" spans="1:13" s="181" customFormat="1" ht="26.25" customHeight="1" x14ac:dyDescent="0.2">
      <c r="A238" s="183">
        <v>236</v>
      </c>
      <c r="B238" s="194" t="s">
        <v>498</v>
      </c>
      <c r="C238" s="184">
        <v>0</v>
      </c>
      <c r="D238" s="188">
        <v>0</v>
      </c>
      <c r="E238" s="188">
        <v>0</v>
      </c>
      <c r="F238" s="190">
        <v>0</v>
      </c>
      <c r="G238" s="191">
        <v>49</v>
      </c>
      <c r="H238" s="191" t="s">
        <v>498</v>
      </c>
      <c r="I238" s="191"/>
      <c r="J238" s="185" t="s">
        <v>659</v>
      </c>
      <c r="K238" s="188" t="s">
        <v>1518</v>
      </c>
      <c r="L238" s="279">
        <v>42031</v>
      </c>
      <c r="M238" s="189" t="s">
        <v>493</v>
      </c>
    </row>
    <row r="239" spans="1:13" s="181" customFormat="1" ht="26.25" customHeight="1" x14ac:dyDescent="0.2">
      <c r="A239" s="183">
        <v>237</v>
      </c>
      <c r="B239" s="194" t="s">
        <v>498</v>
      </c>
      <c r="C239" s="184">
        <v>0</v>
      </c>
      <c r="D239" s="188">
        <v>0</v>
      </c>
      <c r="E239" s="188">
        <v>0</v>
      </c>
      <c r="F239" s="190">
        <v>0</v>
      </c>
      <c r="G239" s="191">
        <v>50</v>
      </c>
      <c r="H239" s="191" t="s">
        <v>498</v>
      </c>
      <c r="I239" s="191"/>
      <c r="J239" s="185" t="s">
        <v>659</v>
      </c>
      <c r="K239" s="188" t="s">
        <v>1518</v>
      </c>
      <c r="L239" s="279">
        <v>42031</v>
      </c>
      <c r="M239" s="189" t="s">
        <v>493</v>
      </c>
    </row>
    <row r="240" spans="1:13" s="181" customFormat="1" ht="26.25" customHeight="1" x14ac:dyDescent="0.2">
      <c r="A240" s="183">
        <v>238</v>
      </c>
      <c r="B240" s="194" t="s">
        <v>498</v>
      </c>
      <c r="C240" s="184">
        <v>0</v>
      </c>
      <c r="D240" s="188">
        <v>0</v>
      </c>
      <c r="E240" s="188">
        <v>0</v>
      </c>
      <c r="F240" s="190">
        <v>0</v>
      </c>
      <c r="G240" s="191">
        <v>51</v>
      </c>
      <c r="H240" s="191" t="s">
        <v>498</v>
      </c>
      <c r="I240" s="191"/>
      <c r="J240" s="185" t="s">
        <v>659</v>
      </c>
      <c r="K240" s="188" t="s">
        <v>1518</v>
      </c>
      <c r="L240" s="279">
        <v>42031</v>
      </c>
      <c r="M240" s="189" t="s">
        <v>493</v>
      </c>
    </row>
    <row r="241" spans="1:13" s="181" customFormat="1" ht="26.25" customHeight="1" x14ac:dyDescent="0.2">
      <c r="A241" s="183">
        <v>239</v>
      </c>
      <c r="B241" s="194" t="s">
        <v>498</v>
      </c>
      <c r="C241" s="184">
        <v>0</v>
      </c>
      <c r="D241" s="188">
        <v>0</v>
      </c>
      <c r="E241" s="188">
        <v>0</v>
      </c>
      <c r="F241" s="190">
        <v>0</v>
      </c>
      <c r="G241" s="191">
        <v>52</v>
      </c>
      <c r="H241" s="191" t="s">
        <v>498</v>
      </c>
      <c r="I241" s="191"/>
      <c r="J241" s="185" t="s">
        <v>659</v>
      </c>
      <c r="K241" s="188" t="s">
        <v>1518</v>
      </c>
      <c r="L241" s="279">
        <v>42031</v>
      </c>
      <c r="M241" s="189" t="s">
        <v>493</v>
      </c>
    </row>
    <row r="242" spans="1:13" s="181" customFormat="1" ht="26.25" customHeight="1" x14ac:dyDescent="0.2">
      <c r="A242" s="183">
        <v>240</v>
      </c>
      <c r="B242" s="194" t="s">
        <v>498</v>
      </c>
      <c r="C242" s="184">
        <v>0</v>
      </c>
      <c r="D242" s="188">
        <v>0</v>
      </c>
      <c r="E242" s="188">
        <v>0</v>
      </c>
      <c r="F242" s="190">
        <v>0</v>
      </c>
      <c r="G242" s="191">
        <v>53</v>
      </c>
      <c r="H242" s="191" t="s">
        <v>498</v>
      </c>
      <c r="I242" s="191"/>
      <c r="J242" s="185" t="s">
        <v>659</v>
      </c>
      <c r="K242" s="188" t="s">
        <v>1518</v>
      </c>
      <c r="L242" s="279">
        <v>42031</v>
      </c>
      <c r="M242" s="189" t="s">
        <v>493</v>
      </c>
    </row>
    <row r="243" spans="1:13" s="181" customFormat="1" ht="26.25" customHeight="1" x14ac:dyDescent="0.2">
      <c r="A243" s="183">
        <v>241</v>
      </c>
      <c r="B243" s="194" t="s">
        <v>498</v>
      </c>
      <c r="C243" s="184">
        <v>0</v>
      </c>
      <c r="D243" s="188">
        <v>0</v>
      </c>
      <c r="E243" s="188">
        <v>0</v>
      </c>
      <c r="F243" s="190">
        <v>0</v>
      </c>
      <c r="G243" s="191">
        <v>54</v>
      </c>
      <c r="H243" s="191" t="s">
        <v>498</v>
      </c>
      <c r="I243" s="191"/>
      <c r="J243" s="185" t="s">
        <v>659</v>
      </c>
      <c r="K243" s="188" t="s">
        <v>1518</v>
      </c>
      <c r="L243" s="279">
        <v>42031</v>
      </c>
      <c r="M243" s="189" t="s">
        <v>493</v>
      </c>
    </row>
    <row r="244" spans="1:13" s="181" customFormat="1" ht="26.25" customHeight="1" x14ac:dyDescent="0.2">
      <c r="A244" s="183">
        <v>242</v>
      </c>
      <c r="B244" s="194" t="s">
        <v>498</v>
      </c>
      <c r="C244" s="184">
        <v>0</v>
      </c>
      <c r="D244" s="188">
        <v>0</v>
      </c>
      <c r="E244" s="188">
        <v>0</v>
      </c>
      <c r="F244" s="190">
        <v>0</v>
      </c>
      <c r="G244" s="191">
        <v>55</v>
      </c>
      <c r="H244" s="191" t="s">
        <v>498</v>
      </c>
      <c r="I244" s="191"/>
      <c r="J244" s="185" t="s">
        <v>659</v>
      </c>
      <c r="K244" s="188" t="s">
        <v>1518</v>
      </c>
      <c r="L244" s="279">
        <v>42031</v>
      </c>
      <c r="M244" s="189" t="s">
        <v>493</v>
      </c>
    </row>
    <row r="245" spans="1:13" s="181" customFormat="1" ht="26.25" customHeight="1" x14ac:dyDescent="0.2">
      <c r="A245" s="183">
        <v>243</v>
      </c>
      <c r="B245" s="194" t="s">
        <v>498</v>
      </c>
      <c r="C245" s="184">
        <v>0</v>
      </c>
      <c r="D245" s="188">
        <v>0</v>
      </c>
      <c r="E245" s="188">
        <v>0</v>
      </c>
      <c r="F245" s="190">
        <v>0</v>
      </c>
      <c r="G245" s="191">
        <v>56</v>
      </c>
      <c r="H245" s="191" t="s">
        <v>498</v>
      </c>
      <c r="I245" s="191"/>
      <c r="J245" s="185" t="s">
        <v>659</v>
      </c>
      <c r="K245" s="188" t="s">
        <v>1518</v>
      </c>
      <c r="L245" s="279">
        <v>42031</v>
      </c>
      <c r="M245" s="189" t="s">
        <v>493</v>
      </c>
    </row>
    <row r="246" spans="1:13" s="181" customFormat="1" ht="26.25" customHeight="1" x14ac:dyDescent="0.2">
      <c r="A246" s="183">
        <v>244</v>
      </c>
      <c r="B246" s="194" t="s">
        <v>498</v>
      </c>
      <c r="C246" s="184">
        <v>0</v>
      </c>
      <c r="D246" s="188">
        <v>0</v>
      </c>
      <c r="E246" s="188">
        <v>0</v>
      </c>
      <c r="F246" s="190">
        <v>0</v>
      </c>
      <c r="G246" s="191">
        <v>57</v>
      </c>
      <c r="H246" s="191" t="s">
        <v>498</v>
      </c>
      <c r="I246" s="191"/>
      <c r="J246" s="185" t="s">
        <v>659</v>
      </c>
      <c r="K246" s="188" t="s">
        <v>1518</v>
      </c>
      <c r="L246" s="279">
        <v>42031</v>
      </c>
      <c r="M246" s="189" t="s">
        <v>493</v>
      </c>
    </row>
    <row r="247" spans="1:13" s="181" customFormat="1" ht="26.25" customHeight="1" x14ac:dyDescent="0.2">
      <c r="A247" s="183">
        <v>245</v>
      </c>
      <c r="B247" s="194" t="s">
        <v>498</v>
      </c>
      <c r="C247" s="184">
        <v>0</v>
      </c>
      <c r="D247" s="188">
        <v>0</v>
      </c>
      <c r="E247" s="188">
        <v>0</v>
      </c>
      <c r="F247" s="190">
        <v>0</v>
      </c>
      <c r="G247" s="191">
        <v>58</v>
      </c>
      <c r="H247" s="191" t="s">
        <v>498</v>
      </c>
      <c r="I247" s="191"/>
      <c r="J247" s="185" t="s">
        <v>659</v>
      </c>
      <c r="K247" s="188" t="s">
        <v>1518</v>
      </c>
      <c r="L247" s="279">
        <v>42031</v>
      </c>
      <c r="M247" s="189" t="s">
        <v>493</v>
      </c>
    </row>
    <row r="248" spans="1:13" s="181" customFormat="1" ht="26.25" customHeight="1" x14ac:dyDescent="0.2">
      <c r="A248" s="183">
        <v>246</v>
      </c>
      <c r="B248" s="194" t="s">
        <v>498</v>
      </c>
      <c r="C248" s="184">
        <v>0</v>
      </c>
      <c r="D248" s="188">
        <v>0</v>
      </c>
      <c r="E248" s="188">
        <v>0</v>
      </c>
      <c r="F248" s="190">
        <v>0</v>
      </c>
      <c r="G248" s="191">
        <v>59</v>
      </c>
      <c r="H248" s="191" t="s">
        <v>498</v>
      </c>
      <c r="I248" s="191"/>
      <c r="J248" s="185" t="s">
        <v>659</v>
      </c>
      <c r="K248" s="188" t="s">
        <v>1518</v>
      </c>
      <c r="L248" s="279">
        <v>42031</v>
      </c>
      <c r="M248" s="189" t="s">
        <v>493</v>
      </c>
    </row>
    <row r="249" spans="1:13" s="181" customFormat="1" ht="26.25" customHeight="1" x14ac:dyDescent="0.2">
      <c r="A249" s="183">
        <v>247</v>
      </c>
      <c r="B249" s="194" t="s">
        <v>498</v>
      </c>
      <c r="C249" s="184">
        <v>0</v>
      </c>
      <c r="D249" s="188">
        <v>0</v>
      </c>
      <c r="E249" s="188">
        <v>0</v>
      </c>
      <c r="F249" s="190">
        <v>0</v>
      </c>
      <c r="G249" s="191">
        <v>60</v>
      </c>
      <c r="H249" s="191" t="s">
        <v>498</v>
      </c>
      <c r="I249" s="191"/>
      <c r="J249" s="185" t="s">
        <v>659</v>
      </c>
      <c r="K249" s="188" t="s">
        <v>1518</v>
      </c>
      <c r="L249" s="279">
        <v>42031</v>
      </c>
      <c r="M249" s="189" t="s">
        <v>493</v>
      </c>
    </row>
    <row r="250" spans="1:13" s="181" customFormat="1" ht="26.25" customHeight="1" x14ac:dyDescent="0.2">
      <c r="A250" s="183">
        <v>248</v>
      </c>
      <c r="B250" s="194" t="s">
        <v>498</v>
      </c>
      <c r="C250" s="184">
        <v>0</v>
      </c>
      <c r="D250" s="188">
        <v>0</v>
      </c>
      <c r="E250" s="188">
        <v>0</v>
      </c>
      <c r="F250" s="190">
        <v>0</v>
      </c>
      <c r="G250" s="191">
        <v>61</v>
      </c>
      <c r="H250" s="191" t="s">
        <v>498</v>
      </c>
      <c r="I250" s="191"/>
      <c r="J250" s="185" t="s">
        <v>659</v>
      </c>
      <c r="K250" s="188" t="s">
        <v>1518</v>
      </c>
      <c r="L250" s="279">
        <v>42031</v>
      </c>
      <c r="M250" s="189" t="s">
        <v>493</v>
      </c>
    </row>
    <row r="251" spans="1:13" s="181" customFormat="1" ht="26.25" customHeight="1" x14ac:dyDescent="0.2">
      <c r="A251" s="183">
        <v>249</v>
      </c>
      <c r="B251" s="194" t="s">
        <v>498</v>
      </c>
      <c r="C251" s="184">
        <v>0</v>
      </c>
      <c r="D251" s="188">
        <v>0</v>
      </c>
      <c r="E251" s="188">
        <v>0</v>
      </c>
      <c r="F251" s="190">
        <v>0</v>
      </c>
      <c r="G251" s="191">
        <v>62</v>
      </c>
      <c r="H251" s="191" t="s">
        <v>498</v>
      </c>
      <c r="I251" s="191"/>
      <c r="J251" s="185" t="s">
        <v>659</v>
      </c>
      <c r="K251" s="188" t="s">
        <v>1518</v>
      </c>
      <c r="L251" s="279">
        <v>42031</v>
      </c>
      <c r="M251" s="189" t="s">
        <v>493</v>
      </c>
    </row>
    <row r="252" spans="1:13" s="181" customFormat="1" ht="26.25" customHeight="1" x14ac:dyDescent="0.2">
      <c r="A252" s="183">
        <v>250</v>
      </c>
      <c r="B252" s="194" t="s">
        <v>499</v>
      </c>
      <c r="C252" s="184">
        <v>0</v>
      </c>
      <c r="D252" s="188">
        <v>0</v>
      </c>
      <c r="E252" s="188">
        <v>0</v>
      </c>
      <c r="F252" s="231">
        <v>0</v>
      </c>
      <c r="G252" s="191">
        <v>1</v>
      </c>
      <c r="H252" s="191" t="s">
        <v>499</v>
      </c>
      <c r="I252" s="191"/>
      <c r="J252" s="185" t="s">
        <v>659</v>
      </c>
      <c r="K252" s="188" t="s">
        <v>1518</v>
      </c>
      <c r="L252" s="279">
        <v>42031</v>
      </c>
      <c r="M252" s="189" t="s">
        <v>493</v>
      </c>
    </row>
    <row r="253" spans="1:13" s="181" customFormat="1" ht="26.25" customHeight="1" x14ac:dyDescent="0.2">
      <c r="A253" s="183">
        <v>251</v>
      </c>
      <c r="B253" s="194" t="s">
        <v>499</v>
      </c>
      <c r="C253" s="184">
        <v>0</v>
      </c>
      <c r="D253" s="188">
        <v>0</v>
      </c>
      <c r="E253" s="188">
        <v>0</v>
      </c>
      <c r="F253" s="231">
        <v>0</v>
      </c>
      <c r="G253" s="191">
        <v>2</v>
      </c>
      <c r="H253" s="191" t="s">
        <v>499</v>
      </c>
      <c r="I253" s="191"/>
      <c r="J253" s="185" t="s">
        <v>659</v>
      </c>
      <c r="K253" s="188" t="s">
        <v>1518</v>
      </c>
      <c r="L253" s="279">
        <v>42031</v>
      </c>
      <c r="M253" s="189" t="s">
        <v>493</v>
      </c>
    </row>
    <row r="254" spans="1:13" s="181" customFormat="1" ht="26.25" customHeight="1" x14ac:dyDescent="0.2">
      <c r="A254" s="183">
        <v>252</v>
      </c>
      <c r="B254" s="194" t="s">
        <v>499</v>
      </c>
      <c r="C254" s="184">
        <v>0</v>
      </c>
      <c r="D254" s="188">
        <v>0</v>
      </c>
      <c r="E254" s="188">
        <v>0</v>
      </c>
      <c r="F254" s="231">
        <v>0</v>
      </c>
      <c r="G254" s="191">
        <v>3</v>
      </c>
      <c r="H254" s="191" t="s">
        <v>499</v>
      </c>
      <c r="I254" s="191"/>
      <c r="J254" s="185" t="s">
        <v>659</v>
      </c>
      <c r="K254" s="188" t="s">
        <v>1518</v>
      </c>
      <c r="L254" s="279">
        <v>42031</v>
      </c>
      <c r="M254" s="189" t="s">
        <v>493</v>
      </c>
    </row>
    <row r="255" spans="1:13" s="181" customFormat="1" ht="26.25" customHeight="1" x14ac:dyDescent="0.2">
      <c r="A255" s="183">
        <v>253</v>
      </c>
      <c r="B255" s="194" t="s">
        <v>499</v>
      </c>
      <c r="C255" s="184">
        <v>0</v>
      </c>
      <c r="D255" s="188">
        <v>0</v>
      </c>
      <c r="E255" s="188">
        <v>0</v>
      </c>
      <c r="F255" s="231">
        <v>0</v>
      </c>
      <c r="G255" s="191">
        <v>4</v>
      </c>
      <c r="H255" s="191" t="s">
        <v>499</v>
      </c>
      <c r="I255" s="191"/>
      <c r="J255" s="185" t="s">
        <v>659</v>
      </c>
      <c r="K255" s="188" t="s">
        <v>1518</v>
      </c>
      <c r="L255" s="279">
        <v>42031</v>
      </c>
      <c r="M255" s="189" t="s">
        <v>493</v>
      </c>
    </row>
    <row r="256" spans="1:13" s="181" customFormat="1" ht="26.25" customHeight="1" x14ac:dyDescent="0.2">
      <c r="A256" s="183">
        <v>254</v>
      </c>
      <c r="B256" s="194" t="s">
        <v>499</v>
      </c>
      <c r="C256" s="184">
        <v>0</v>
      </c>
      <c r="D256" s="188">
        <v>0</v>
      </c>
      <c r="E256" s="188">
        <v>0</v>
      </c>
      <c r="F256" s="231">
        <v>0</v>
      </c>
      <c r="G256" s="191">
        <v>5</v>
      </c>
      <c r="H256" s="191" t="s">
        <v>499</v>
      </c>
      <c r="I256" s="191"/>
      <c r="J256" s="185" t="s">
        <v>659</v>
      </c>
      <c r="K256" s="188" t="s">
        <v>1518</v>
      </c>
      <c r="L256" s="279">
        <v>42031</v>
      </c>
      <c r="M256" s="189" t="s">
        <v>493</v>
      </c>
    </row>
    <row r="257" spans="1:13" s="181" customFormat="1" ht="26.25" customHeight="1" x14ac:dyDescent="0.2">
      <c r="A257" s="183">
        <v>255</v>
      </c>
      <c r="B257" s="194" t="s">
        <v>499</v>
      </c>
      <c r="C257" s="184">
        <v>0</v>
      </c>
      <c r="D257" s="188">
        <v>0</v>
      </c>
      <c r="E257" s="188">
        <v>0</v>
      </c>
      <c r="F257" s="231">
        <v>0</v>
      </c>
      <c r="G257" s="191">
        <v>6</v>
      </c>
      <c r="H257" s="191" t="s">
        <v>499</v>
      </c>
      <c r="I257" s="191"/>
      <c r="J257" s="185" t="s">
        <v>659</v>
      </c>
      <c r="K257" s="188" t="s">
        <v>1518</v>
      </c>
      <c r="L257" s="279">
        <v>42031</v>
      </c>
      <c r="M257" s="189" t="s">
        <v>493</v>
      </c>
    </row>
    <row r="258" spans="1:13" s="181" customFormat="1" ht="26.25" customHeight="1" x14ac:dyDescent="0.2">
      <c r="A258" s="183">
        <v>256</v>
      </c>
      <c r="B258" s="194" t="s">
        <v>499</v>
      </c>
      <c r="C258" s="184">
        <v>0</v>
      </c>
      <c r="D258" s="188">
        <v>0</v>
      </c>
      <c r="E258" s="188">
        <v>0</v>
      </c>
      <c r="F258" s="231">
        <v>0</v>
      </c>
      <c r="G258" s="191">
        <v>7</v>
      </c>
      <c r="H258" s="191" t="s">
        <v>499</v>
      </c>
      <c r="I258" s="191"/>
      <c r="J258" s="185" t="s">
        <v>659</v>
      </c>
      <c r="K258" s="188" t="s">
        <v>1518</v>
      </c>
      <c r="L258" s="279">
        <v>42031</v>
      </c>
      <c r="M258" s="189" t="s">
        <v>493</v>
      </c>
    </row>
    <row r="259" spans="1:13" s="181" customFormat="1" ht="26.25" customHeight="1" x14ac:dyDescent="0.2">
      <c r="A259" s="183">
        <v>257</v>
      </c>
      <c r="B259" s="194" t="s">
        <v>499</v>
      </c>
      <c r="C259" s="184">
        <v>0</v>
      </c>
      <c r="D259" s="188">
        <v>0</v>
      </c>
      <c r="E259" s="188">
        <v>0</v>
      </c>
      <c r="F259" s="231">
        <v>0</v>
      </c>
      <c r="G259" s="191">
        <v>8</v>
      </c>
      <c r="H259" s="191" t="s">
        <v>499</v>
      </c>
      <c r="I259" s="191"/>
      <c r="J259" s="185" t="s">
        <v>659</v>
      </c>
      <c r="K259" s="188" t="s">
        <v>1518</v>
      </c>
      <c r="L259" s="279">
        <v>42031</v>
      </c>
      <c r="M259" s="189" t="s">
        <v>493</v>
      </c>
    </row>
    <row r="260" spans="1:13" s="181" customFormat="1" ht="26.25" customHeight="1" x14ac:dyDescent="0.2">
      <c r="A260" s="183">
        <v>258</v>
      </c>
      <c r="B260" s="194" t="s">
        <v>499</v>
      </c>
      <c r="C260" s="184">
        <v>0</v>
      </c>
      <c r="D260" s="188">
        <v>0</v>
      </c>
      <c r="E260" s="188">
        <v>0</v>
      </c>
      <c r="F260" s="231">
        <v>0</v>
      </c>
      <c r="G260" s="191">
        <v>9</v>
      </c>
      <c r="H260" s="191" t="s">
        <v>499</v>
      </c>
      <c r="I260" s="191"/>
      <c r="J260" s="185" t="s">
        <v>659</v>
      </c>
      <c r="K260" s="188" t="s">
        <v>1518</v>
      </c>
      <c r="L260" s="279">
        <v>42031</v>
      </c>
      <c r="M260" s="189" t="s">
        <v>493</v>
      </c>
    </row>
    <row r="261" spans="1:13" s="181" customFormat="1" ht="26.25" customHeight="1" x14ac:dyDescent="0.2">
      <c r="A261" s="183">
        <v>259</v>
      </c>
      <c r="B261" s="194" t="s">
        <v>499</v>
      </c>
      <c r="C261" s="184">
        <v>0</v>
      </c>
      <c r="D261" s="188">
        <v>0</v>
      </c>
      <c r="E261" s="188">
        <v>0</v>
      </c>
      <c r="F261" s="231">
        <v>0</v>
      </c>
      <c r="G261" s="191">
        <v>10</v>
      </c>
      <c r="H261" s="191" t="s">
        <v>499</v>
      </c>
      <c r="I261" s="191"/>
      <c r="J261" s="185" t="s">
        <v>659</v>
      </c>
      <c r="K261" s="188" t="s">
        <v>1518</v>
      </c>
      <c r="L261" s="279">
        <v>42031</v>
      </c>
      <c r="M261" s="189" t="s">
        <v>493</v>
      </c>
    </row>
    <row r="262" spans="1:13" s="181" customFormat="1" ht="26.25" customHeight="1" x14ac:dyDescent="0.2">
      <c r="A262" s="183">
        <v>260</v>
      </c>
      <c r="B262" s="194" t="s">
        <v>499</v>
      </c>
      <c r="C262" s="184">
        <v>0</v>
      </c>
      <c r="D262" s="188">
        <v>0</v>
      </c>
      <c r="E262" s="188">
        <v>0</v>
      </c>
      <c r="F262" s="231">
        <v>0</v>
      </c>
      <c r="G262" s="191">
        <v>11</v>
      </c>
      <c r="H262" s="191" t="s">
        <v>499</v>
      </c>
      <c r="I262" s="191"/>
      <c r="J262" s="185" t="s">
        <v>659</v>
      </c>
      <c r="K262" s="188" t="s">
        <v>1518</v>
      </c>
      <c r="L262" s="279">
        <v>42031</v>
      </c>
      <c r="M262" s="189" t="s">
        <v>493</v>
      </c>
    </row>
    <row r="263" spans="1:13" s="181" customFormat="1" ht="26.25" customHeight="1" x14ac:dyDescent="0.2">
      <c r="A263" s="183">
        <v>261</v>
      </c>
      <c r="B263" s="194" t="s">
        <v>499</v>
      </c>
      <c r="C263" s="184">
        <v>0</v>
      </c>
      <c r="D263" s="188">
        <v>0</v>
      </c>
      <c r="E263" s="188">
        <v>0</v>
      </c>
      <c r="F263" s="231">
        <v>0</v>
      </c>
      <c r="G263" s="191">
        <v>12</v>
      </c>
      <c r="H263" s="191" t="s">
        <v>499</v>
      </c>
      <c r="I263" s="191"/>
      <c r="J263" s="185" t="s">
        <v>659</v>
      </c>
      <c r="K263" s="188" t="s">
        <v>1518</v>
      </c>
      <c r="L263" s="279">
        <v>42031</v>
      </c>
      <c r="M263" s="189" t="s">
        <v>493</v>
      </c>
    </row>
    <row r="264" spans="1:13" s="181" customFormat="1" ht="26.25" customHeight="1" x14ac:dyDescent="0.2">
      <c r="A264" s="183">
        <v>262</v>
      </c>
      <c r="B264" s="194" t="s">
        <v>499</v>
      </c>
      <c r="C264" s="184">
        <v>0</v>
      </c>
      <c r="D264" s="188">
        <v>0</v>
      </c>
      <c r="E264" s="188">
        <v>0</v>
      </c>
      <c r="F264" s="231">
        <v>0</v>
      </c>
      <c r="G264" s="191">
        <v>13</v>
      </c>
      <c r="H264" s="191" t="s">
        <v>499</v>
      </c>
      <c r="I264" s="191"/>
      <c r="J264" s="185" t="s">
        <v>659</v>
      </c>
      <c r="K264" s="188" t="s">
        <v>1518</v>
      </c>
      <c r="L264" s="279">
        <v>42031</v>
      </c>
      <c r="M264" s="189" t="s">
        <v>493</v>
      </c>
    </row>
    <row r="265" spans="1:13" s="181" customFormat="1" ht="26.25" customHeight="1" x14ac:dyDescent="0.2">
      <c r="A265" s="183">
        <v>263</v>
      </c>
      <c r="B265" s="194" t="s">
        <v>499</v>
      </c>
      <c r="C265" s="184">
        <v>0</v>
      </c>
      <c r="D265" s="188">
        <v>0</v>
      </c>
      <c r="E265" s="188">
        <v>0</v>
      </c>
      <c r="F265" s="231">
        <v>0</v>
      </c>
      <c r="G265" s="191">
        <v>14</v>
      </c>
      <c r="H265" s="191" t="s">
        <v>499</v>
      </c>
      <c r="I265" s="191"/>
      <c r="J265" s="185" t="s">
        <v>659</v>
      </c>
      <c r="K265" s="188" t="s">
        <v>1518</v>
      </c>
      <c r="L265" s="279">
        <v>42031</v>
      </c>
      <c r="M265" s="189" t="s">
        <v>493</v>
      </c>
    </row>
    <row r="266" spans="1:13" s="181" customFormat="1" ht="26.25" customHeight="1" x14ac:dyDescent="0.2">
      <c r="A266" s="183">
        <v>264</v>
      </c>
      <c r="B266" s="194" t="s">
        <v>499</v>
      </c>
      <c r="C266" s="184">
        <v>0</v>
      </c>
      <c r="D266" s="188">
        <v>0</v>
      </c>
      <c r="E266" s="188">
        <v>0</v>
      </c>
      <c r="F266" s="231">
        <v>0</v>
      </c>
      <c r="G266" s="191">
        <v>15</v>
      </c>
      <c r="H266" s="191" t="s">
        <v>499</v>
      </c>
      <c r="I266" s="191"/>
      <c r="J266" s="185" t="s">
        <v>659</v>
      </c>
      <c r="K266" s="188" t="s">
        <v>1518</v>
      </c>
      <c r="L266" s="279">
        <v>42031</v>
      </c>
      <c r="M266" s="189" t="s">
        <v>493</v>
      </c>
    </row>
    <row r="267" spans="1:13" s="181" customFormat="1" ht="26.25" customHeight="1" x14ac:dyDescent="0.2">
      <c r="A267" s="183">
        <v>265</v>
      </c>
      <c r="B267" s="194" t="s">
        <v>499</v>
      </c>
      <c r="C267" s="184">
        <v>0</v>
      </c>
      <c r="D267" s="188">
        <v>0</v>
      </c>
      <c r="E267" s="188">
        <v>0</v>
      </c>
      <c r="F267" s="231">
        <v>0</v>
      </c>
      <c r="G267" s="191">
        <v>16</v>
      </c>
      <c r="H267" s="191" t="s">
        <v>499</v>
      </c>
      <c r="I267" s="191"/>
      <c r="J267" s="185" t="s">
        <v>659</v>
      </c>
      <c r="K267" s="188" t="s">
        <v>1518</v>
      </c>
      <c r="L267" s="279">
        <v>42031</v>
      </c>
      <c r="M267" s="189" t="s">
        <v>493</v>
      </c>
    </row>
    <row r="268" spans="1:13" s="181" customFormat="1" ht="26.25" customHeight="1" x14ac:dyDescent="0.2">
      <c r="A268" s="183">
        <v>266</v>
      </c>
      <c r="B268" s="194" t="s">
        <v>499</v>
      </c>
      <c r="C268" s="184">
        <v>0</v>
      </c>
      <c r="D268" s="188">
        <v>0</v>
      </c>
      <c r="E268" s="188">
        <v>0</v>
      </c>
      <c r="F268" s="231">
        <v>0</v>
      </c>
      <c r="G268" s="191">
        <v>17</v>
      </c>
      <c r="H268" s="191" t="s">
        <v>499</v>
      </c>
      <c r="I268" s="191"/>
      <c r="J268" s="185" t="s">
        <v>659</v>
      </c>
      <c r="K268" s="188" t="s">
        <v>1518</v>
      </c>
      <c r="L268" s="279">
        <v>42031</v>
      </c>
      <c r="M268" s="189" t="s">
        <v>493</v>
      </c>
    </row>
    <row r="269" spans="1:13" s="181" customFormat="1" ht="26.25" customHeight="1" x14ac:dyDescent="0.2">
      <c r="A269" s="183">
        <v>267</v>
      </c>
      <c r="B269" s="194" t="s">
        <v>499</v>
      </c>
      <c r="C269" s="184">
        <v>0</v>
      </c>
      <c r="D269" s="188">
        <v>0</v>
      </c>
      <c r="E269" s="188">
        <v>0</v>
      </c>
      <c r="F269" s="231">
        <v>0</v>
      </c>
      <c r="G269" s="191">
        <v>18</v>
      </c>
      <c r="H269" s="191" t="s">
        <v>499</v>
      </c>
      <c r="I269" s="191"/>
      <c r="J269" s="185" t="s">
        <v>659</v>
      </c>
      <c r="K269" s="188" t="s">
        <v>1518</v>
      </c>
      <c r="L269" s="279">
        <v>42031</v>
      </c>
      <c r="M269" s="189" t="s">
        <v>493</v>
      </c>
    </row>
    <row r="270" spans="1:13" s="181" customFormat="1" ht="26.25" customHeight="1" x14ac:dyDescent="0.2">
      <c r="A270" s="183">
        <v>268</v>
      </c>
      <c r="B270" s="194" t="s">
        <v>499</v>
      </c>
      <c r="C270" s="184">
        <v>0</v>
      </c>
      <c r="D270" s="188">
        <v>0</v>
      </c>
      <c r="E270" s="188">
        <v>0</v>
      </c>
      <c r="F270" s="231">
        <v>0</v>
      </c>
      <c r="G270" s="191">
        <v>19</v>
      </c>
      <c r="H270" s="191" t="s">
        <v>499</v>
      </c>
      <c r="I270" s="191"/>
      <c r="J270" s="185" t="s">
        <v>659</v>
      </c>
      <c r="K270" s="188" t="s">
        <v>1518</v>
      </c>
      <c r="L270" s="279">
        <v>42031</v>
      </c>
      <c r="M270" s="189" t="s">
        <v>493</v>
      </c>
    </row>
    <row r="271" spans="1:13" s="181" customFormat="1" ht="26.25" customHeight="1" x14ac:dyDescent="0.2">
      <c r="A271" s="183">
        <v>269</v>
      </c>
      <c r="B271" s="194" t="s">
        <v>499</v>
      </c>
      <c r="C271" s="184">
        <v>0</v>
      </c>
      <c r="D271" s="188">
        <v>0</v>
      </c>
      <c r="E271" s="188">
        <v>0</v>
      </c>
      <c r="F271" s="231">
        <v>0</v>
      </c>
      <c r="G271" s="191">
        <v>20</v>
      </c>
      <c r="H271" s="191" t="s">
        <v>499</v>
      </c>
      <c r="I271" s="191"/>
      <c r="J271" s="185" t="s">
        <v>659</v>
      </c>
      <c r="K271" s="188" t="s">
        <v>1518</v>
      </c>
      <c r="L271" s="279">
        <v>42031</v>
      </c>
      <c r="M271" s="189" t="s">
        <v>493</v>
      </c>
    </row>
    <row r="272" spans="1:13" s="181" customFormat="1" ht="26.25" customHeight="1" x14ac:dyDescent="0.2">
      <c r="A272" s="183">
        <v>270</v>
      </c>
      <c r="B272" s="194" t="s">
        <v>499</v>
      </c>
      <c r="C272" s="184">
        <v>0</v>
      </c>
      <c r="D272" s="188">
        <v>0</v>
      </c>
      <c r="E272" s="188">
        <v>0</v>
      </c>
      <c r="F272" s="231">
        <v>0</v>
      </c>
      <c r="G272" s="191">
        <v>21</v>
      </c>
      <c r="H272" s="191" t="s">
        <v>499</v>
      </c>
      <c r="I272" s="191"/>
      <c r="J272" s="185" t="s">
        <v>659</v>
      </c>
      <c r="K272" s="188" t="s">
        <v>1518</v>
      </c>
      <c r="L272" s="279">
        <v>42031</v>
      </c>
      <c r="M272" s="189" t="s">
        <v>493</v>
      </c>
    </row>
    <row r="273" spans="1:13" s="181" customFormat="1" ht="26.25" customHeight="1" x14ac:dyDescent="0.2">
      <c r="A273" s="183">
        <v>271</v>
      </c>
      <c r="B273" s="194" t="s">
        <v>499</v>
      </c>
      <c r="C273" s="184">
        <v>0</v>
      </c>
      <c r="D273" s="188">
        <v>0</v>
      </c>
      <c r="E273" s="188">
        <v>0</v>
      </c>
      <c r="F273" s="231">
        <v>0</v>
      </c>
      <c r="G273" s="191">
        <v>22</v>
      </c>
      <c r="H273" s="191" t="s">
        <v>499</v>
      </c>
      <c r="I273" s="191"/>
      <c r="J273" s="185" t="s">
        <v>659</v>
      </c>
      <c r="K273" s="188" t="s">
        <v>1518</v>
      </c>
      <c r="L273" s="279">
        <v>42031</v>
      </c>
      <c r="M273" s="189" t="s">
        <v>493</v>
      </c>
    </row>
    <row r="274" spans="1:13" s="181" customFormat="1" ht="26.25" customHeight="1" x14ac:dyDescent="0.2">
      <c r="A274" s="183">
        <v>272</v>
      </c>
      <c r="B274" s="194" t="s">
        <v>499</v>
      </c>
      <c r="C274" s="184">
        <v>0</v>
      </c>
      <c r="D274" s="188">
        <v>0</v>
      </c>
      <c r="E274" s="188">
        <v>0</v>
      </c>
      <c r="F274" s="231">
        <v>0</v>
      </c>
      <c r="G274" s="191">
        <v>23</v>
      </c>
      <c r="H274" s="191" t="s">
        <v>499</v>
      </c>
      <c r="I274" s="191"/>
      <c r="J274" s="185" t="s">
        <v>659</v>
      </c>
      <c r="K274" s="188" t="s">
        <v>1518</v>
      </c>
      <c r="L274" s="279">
        <v>42031</v>
      </c>
      <c r="M274" s="189" t="s">
        <v>493</v>
      </c>
    </row>
    <row r="275" spans="1:13" s="181" customFormat="1" ht="26.25" customHeight="1" x14ac:dyDescent="0.2">
      <c r="A275" s="183">
        <v>273</v>
      </c>
      <c r="B275" s="194" t="s">
        <v>499</v>
      </c>
      <c r="C275" s="184">
        <v>0</v>
      </c>
      <c r="D275" s="188">
        <v>0</v>
      </c>
      <c r="E275" s="188">
        <v>0</v>
      </c>
      <c r="F275" s="231">
        <v>0</v>
      </c>
      <c r="G275" s="191">
        <v>24</v>
      </c>
      <c r="H275" s="191" t="s">
        <v>499</v>
      </c>
      <c r="I275" s="191"/>
      <c r="J275" s="185" t="s">
        <v>659</v>
      </c>
      <c r="K275" s="188" t="s">
        <v>1518</v>
      </c>
      <c r="L275" s="279">
        <v>42031</v>
      </c>
      <c r="M275" s="189" t="s">
        <v>493</v>
      </c>
    </row>
    <row r="276" spans="1:13" s="181" customFormat="1" ht="26.25" customHeight="1" x14ac:dyDescent="0.2">
      <c r="A276" s="183">
        <v>274</v>
      </c>
      <c r="B276" s="194" t="s">
        <v>499</v>
      </c>
      <c r="C276" s="184">
        <v>0</v>
      </c>
      <c r="D276" s="188">
        <v>0</v>
      </c>
      <c r="E276" s="188">
        <v>0</v>
      </c>
      <c r="F276" s="231">
        <v>0</v>
      </c>
      <c r="G276" s="191">
        <v>25</v>
      </c>
      <c r="H276" s="191" t="s">
        <v>499</v>
      </c>
      <c r="I276" s="191"/>
      <c r="J276" s="185" t="s">
        <v>659</v>
      </c>
      <c r="K276" s="188" t="s">
        <v>1518</v>
      </c>
      <c r="L276" s="279">
        <v>42031</v>
      </c>
      <c r="M276" s="189" t="s">
        <v>493</v>
      </c>
    </row>
    <row r="277" spans="1:13" s="181" customFormat="1" ht="26.25" customHeight="1" x14ac:dyDescent="0.2">
      <c r="A277" s="183">
        <v>275</v>
      </c>
      <c r="B277" s="194" t="s">
        <v>499</v>
      </c>
      <c r="C277" s="184">
        <v>0</v>
      </c>
      <c r="D277" s="188">
        <v>0</v>
      </c>
      <c r="E277" s="188">
        <v>0</v>
      </c>
      <c r="F277" s="231">
        <v>0</v>
      </c>
      <c r="G277" s="191">
        <v>26</v>
      </c>
      <c r="H277" s="191" t="s">
        <v>499</v>
      </c>
      <c r="I277" s="191"/>
      <c r="J277" s="185" t="s">
        <v>659</v>
      </c>
      <c r="K277" s="188" t="s">
        <v>1518</v>
      </c>
      <c r="L277" s="279">
        <v>42031</v>
      </c>
      <c r="M277" s="189" t="s">
        <v>493</v>
      </c>
    </row>
    <row r="278" spans="1:13" s="181" customFormat="1" ht="26.25" customHeight="1" x14ac:dyDescent="0.2">
      <c r="A278" s="183">
        <v>276</v>
      </c>
      <c r="B278" s="194" t="s">
        <v>499</v>
      </c>
      <c r="C278" s="184">
        <v>0</v>
      </c>
      <c r="D278" s="188">
        <v>0</v>
      </c>
      <c r="E278" s="188">
        <v>0</v>
      </c>
      <c r="F278" s="231">
        <v>0</v>
      </c>
      <c r="G278" s="191">
        <v>27</v>
      </c>
      <c r="H278" s="191" t="s">
        <v>499</v>
      </c>
      <c r="I278" s="191"/>
      <c r="J278" s="185" t="s">
        <v>659</v>
      </c>
      <c r="K278" s="188" t="s">
        <v>1518</v>
      </c>
      <c r="L278" s="279">
        <v>42031</v>
      </c>
      <c r="M278" s="189" t="s">
        <v>493</v>
      </c>
    </row>
    <row r="279" spans="1:13" s="181" customFormat="1" ht="26.25" customHeight="1" x14ac:dyDescent="0.2">
      <c r="A279" s="183">
        <v>277</v>
      </c>
      <c r="B279" s="194" t="s">
        <v>499</v>
      </c>
      <c r="C279" s="184">
        <v>0</v>
      </c>
      <c r="D279" s="188">
        <v>0</v>
      </c>
      <c r="E279" s="188">
        <v>0</v>
      </c>
      <c r="F279" s="231">
        <v>0</v>
      </c>
      <c r="G279" s="191">
        <v>28</v>
      </c>
      <c r="H279" s="191" t="s">
        <v>499</v>
      </c>
      <c r="I279" s="191"/>
      <c r="J279" s="185" t="s">
        <v>659</v>
      </c>
      <c r="K279" s="188" t="s">
        <v>1518</v>
      </c>
      <c r="L279" s="279">
        <v>42031</v>
      </c>
      <c r="M279" s="189" t="s">
        <v>493</v>
      </c>
    </row>
    <row r="280" spans="1:13" s="181" customFormat="1" ht="26.25" customHeight="1" x14ac:dyDescent="0.2">
      <c r="A280" s="183">
        <v>278</v>
      </c>
      <c r="B280" s="194" t="s">
        <v>499</v>
      </c>
      <c r="C280" s="184">
        <v>0</v>
      </c>
      <c r="D280" s="188">
        <v>0</v>
      </c>
      <c r="E280" s="188">
        <v>0</v>
      </c>
      <c r="F280" s="231">
        <v>0</v>
      </c>
      <c r="G280" s="191">
        <v>29</v>
      </c>
      <c r="H280" s="191" t="s">
        <v>499</v>
      </c>
      <c r="I280" s="191"/>
      <c r="J280" s="185" t="s">
        <v>659</v>
      </c>
      <c r="K280" s="188" t="s">
        <v>1518</v>
      </c>
      <c r="L280" s="279">
        <v>42031</v>
      </c>
      <c r="M280" s="189" t="s">
        <v>493</v>
      </c>
    </row>
    <row r="281" spans="1:13" s="181" customFormat="1" ht="26.25" customHeight="1" x14ac:dyDescent="0.2">
      <c r="A281" s="183">
        <v>279</v>
      </c>
      <c r="B281" s="194" t="s">
        <v>499</v>
      </c>
      <c r="C281" s="184">
        <v>0</v>
      </c>
      <c r="D281" s="188">
        <v>0</v>
      </c>
      <c r="E281" s="188">
        <v>0</v>
      </c>
      <c r="F281" s="231">
        <v>0</v>
      </c>
      <c r="G281" s="191">
        <v>30</v>
      </c>
      <c r="H281" s="191" t="s">
        <v>499</v>
      </c>
      <c r="I281" s="191"/>
      <c r="J281" s="185" t="s">
        <v>659</v>
      </c>
      <c r="K281" s="188" t="s">
        <v>1518</v>
      </c>
      <c r="L281" s="279">
        <v>42031</v>
      </c>
      <c r="M281" s="189" t="s">
        <v>493</v>
      </c>
    </row>
    <row r="282" spans="1:13" s="181" customFormat="1" ht="26.25" customHeight="1" x14ac:dyDescent="0.2">
      <c r="A282" s="183">
        <v>280</v>
      </c>
      <c r="B282" s="194" t="s">
        <v>499</v>
      </c>
      <c r="C282" s="184">
        <v>0</v>
      </c>
      <c r="D282" s="188">
        <v>0</v>
      </c>
      <c r="E282" s="188">
        <v>0</v>
      </c>
      <c r="F282" s="231">
        <v>0</v>
      </c>
      <c r="G282" s="191">
        <v>31</v>
      </c>
      <c r="H282" s="191" t="s">
        <v>499</v>
      </c>
      <c r="I282" s="191"/>
      <c r="J282" s="185" t="s">
        <v>659</v>
      </c>
      <c r="K282" s="188" t="s">
        <v>1518</v>
      </c>
      <c r="L282" s="279">
        <v>42031</v>
      </c>
      <c r="M282" s="189" t="s">
        <v>493</v>
      </c>
    </row>
    <row r="283" spans="1:13" s="181" customFormat="1" ht="26.25" customHeight="1" x14ac:dyDescent="0.2">
      <c r="A283" s="183">
        <v>281</v>
      </c>
      <c r="B283" s="194" t="s">
        <v>499</v>
      </c>
      <c r="C283" s="184">
        <v>0</v>
      </c>
      <c r="D283" s="188">
        <v>0</v>
      </c>
      <c r="E283" s="188">
        <v>0</v>
      </c>
      <c r="F283" s="231">
        <v>0</v>
      </c>
      <c r="G283" s="191">
        <v>32</v>
      </c>
      <c r="H283" s="191" t="s">
        <v>499</v>
      </c>
      <c r="I283" s="191"/>
      <c r="J283" s="185" t="s">
        <v>659</v>
      </c>
      <c r="K283" s="188" t="s">
        <v>1518</v>
      </c>
      <c r="L283" s="279">
        <v>42031</v>
      </c>
      <c r="M283" s="189" t="s">
        <v>493</v>
      </c>
    </row>
    <row r="284" spans="1:13" s="181" customFormat="1" ht="26.25" customHeight="1" x14ac:dyDescent="0.2">
      <c r="A284" s="183">
        <v>282</v>
      </c>
      <c r="B284" s="194" t="s">
        <v>499</v>
      </c>
      <c r="C284" s="184">
        <v>0</v>
      </c>
      <c r="D284" s="188">
        <v>0</v>
      </c>
      <c r="E284" s="188">
        <v>0</v>
      </c>
      <c r="F284" s="231">
        <v>0</v>
      </c>
      <c r="G284" s="191">
        <v>33</v>
      </c>
      <c r="H284" s="191" t="s">
        <v>499</v>
      </c>
      <c r="I284" s="191"/>
      <c r="J284" s="185" t="s">
        <v>659</v>
      </c>
      <c r="K284" s="188" t="s">
        <v>1518</v>
      </c>
      <c r="L284" s="279">
        <v>42031</v>
      </c>
      <c r="M284" s="189" t="s">
        <v>493</v>
      </c>
    </row>
    <row r="285" spans="1:13" s="181" customFormat="1" ht="26.25" customHeight="1" x14ac:dyDescent="0.2">
      <c r="A285" s="183">
        <v>283</v>
      </c>
      <c r="B285" s="194" t="s">
        <v>499</v>
      </c>
      <c r="C285" s="184">
        <v>0</v>
      </c>
      <c r="D285" s="188">
        <v>0</v>
      </c>
      <c r="E285" s="188">
        <v>0</v>
      </c>
      <c r="F285" s="231">
        <v>0</v>
      </c>
      <c r="G285" s="191">
        <v>34</v>
      </c>
      <c r="H285" s="191" t="s">
        <v>499</v>
      </c>
      <c r="I285" s="191"/>
      <c r="J285" s="185" t="s">
        <v>659</v>
      </c>
      <c r="K285" s="188" t="s">
        <v>1518</v>
      </c>
      <c r="L285" s="279">
        <v>42031</v>
      </c>
      <c r="M285" s="189" t="s">
        <v>493</v>
      </c>
    </row>
    <row r="286" spans="1:13" s="181" customFormat="1" ht="26.25" customHeight="1" x14ac:dyDescent="0.2">
      <c r="A286" s="183">
        <v>284</v>
      </c>
      <c r="B286" s="194" t="s">
        <v>499</v>
      </c>
      <c r="C286" s="184">
        <v>0</v>
      </c>
      <c r="D286" s="188">
        <v>0</v>
      </c>
      <c r="E286" s="188">
        <v>0</v>
      </c>
      <c r="F286" s="231">
        <v>0</v>
      </c>
      <c r="G286" s="191">
        <v>35</v>
      </c>
      <c r="H286" s="191" t="s">
        <v>499</v>
      </c>
      <c r="I286" s="191"/>
      <c r="J286" s="185" t="s">
        <v>659</v>
      </c>
      <c r="K286" s="188" t="s">
        <v>1518</v>
      </c>
      <c r="L286" s="279">
        <v>42031</v>
      </c>
      <c r="M286" s="189" t="s">
        <v>493</v>
      </c>
    </row>
    <row r="287" spans="1:13" s="181" customFormat="1" ht="26.25" customHeight="1" x14ac:dyDescent="0.2">
      <c r="A287" s="183">
        <v>285</v>
      </c>
      <c r="B287" s="194" t="s">
        <v>499</v>
      </c>
      <c r="C287" s="184">
        <v>0</v>
      </c>
      <c r="D287" s="188">
        <v>0</v>
      </c>
      <c r="E287" s="188">
        <v>0</v>
      </c>
      <c r="F287" s="231">
        <v>0</v>
      </c>
      <c r="G287" s="191">
        <v>36</v>
      </c>
      <c r="H287" s="191" t="s">
        <v>499</v>
      </c>
      <c r="I287" s="191"/>
      <c r="J287" s="185" t="s">
        <v>659</v>
      </c>
      <c r="K287" s="188" t="s">
        <v>1518</v>
      </c>
      <c r="L287" s="279">
        <v>42031</v>
      </c>
      <c r="M287" s="189" t="s">
        <v>493</v>
      </c>
    </row>
    <row r="288" spans="1:13" s="181" customFormat="1" ht="26.25" customHeight="1" x14ac:dyDescent="0.2">
      <c r="A288" s="183">
        <v>286</v>
      </c>
      <c r="B288" s="194" t="s">
        <v>499</v>
      </c>
      <c r="C288" s="184">
        <v>0</v>
      </c>
      <c r="D288" s="188">
        <v>0</v>
      </c>
      <c r="E288" s="188">
        <v>0</v>
      </c>
      <c r="F288" s="231">
        <v>0</v>
      </c>
      <c r="G288" s="191">
        <v>37</v>
      </c>
      <c r="H288" s="191" t="s">
        <v>499</v>
      </c>
      <c r="I288" s="191"/>
      <c r="J288" s="185" t="s">
        <v>659</v>
      </c>
      <c r="K288" s="188" t="s">
        <v>1518</v>
      </c>
      <c r="L288" s="279">
        <v>42031</v>
      </c>
      <c r="M288" s="189" t="s">
        <v>493</v>
      </c>
    </row>
    <row r="289" spans="1:13" s="181" customFormat="1" ht="26.25" customHeight="1" x14ac:dyDescent="0.2">
      <c r="A289" s="183">
        <v>287</v>
      </c>
      <c r="B289" s="194" t="s">
        <v>499</v>
      </c>
      <c r="C289" s="184">
        <v>0</v>
      </c>
      <c r="D289" s="188">
        <v>0</v>
      </c>
      <c r="E289" s="188">
        <v>0</v>
      </c>
      <c r="F289" s="231">
        <v>0</v>
      </c>
      <c r="G289" s="191">
        <v>38</v>
      </c>
      <c r="H289" s="191" t="s">
        <v>499</v>
      </c>
      <c r="I289" s="191"/>
      <c r="J289" s="185" t="s">
        <v>659</v>
      </c>
      <c r="K289" s="188" t="s">
        <v>1518</v>
      </c>
      <c r="L289" s="279">
        <v>42031</v>
      </c>
      <c r="M289" s="189" t="s">
        <v>493</v>
      </c>
    </row>
    <row r="290" spans="1:13" s="181" customFormat="1" ht="26.25" customHeight="1" x14ac:dyDescent="0.2">
      <c r="A290" s="183">
        <v>288</v>
      </c>
      <c r="B290" s="194" t="s">
        <v>499</v>
      </c>
      <c r="C290" s="184">
        <v>0</v>
      </c>
      <c r="D290" s="188">
        <v>0</v>
      </c>
      <c r="E290" s="188">
        <v>0</v>
      </c>
      <c r="F290" s="231">
        <v>0</v>
      </c>
      <c r="G290" s="191">
        <v>39</v>
      </c>
      <c r="H290" s="191" t="s">
        <v>499</v>
      </c>
      <c r="I290" s="191"/>
      <c r="J290" s="185" t="s">
        <v>659</v>
      </c>
      <c r="K290" s="188" t="s">
        <v>1518</v>
      </c>
      <c r="L290" s="279">
        <v>42031</v>
      </c>
      <c r="M290" s="189" t="s">
        <v>493</v>
      </c>
    </row>
    <row r="291" spans="1:13" s="181" customFormat="1" ht="26.25" customHeight="1" x14ac:dyDescent="0.2">
      <c r="A291" s="183">
        <v>289</v>
      </c>
      <c r="B291" s="194" t="s">
        <v>499</v>
      </c>
      <c r="C291" s="184">
        <v>0</v>
      </c>
      <c r="D291" s="188">
        <v>0</v>
      </c>
      <c r="E291" s="188">
        <v>0</v>
      </c>
      <c r="F291" s="231">
        <v>0</v>
      </c>
      <c r="G291" s="191">
        <v>40</v>
      </c>
      <c r="H291" s="191" t="s">
        <v>499</v>
      </c>
      <c r="I291" s="191"/>
      <c r="J291" s="185" t="s">
        <v>659</v>
      </c>
      <c r="K291" s="188" t="s">
        <v>1518</v>
      </c>
      <c r="L291" s="279">
        <v>42031</v>
      </c>
      <c r="M291" s="189" t="s">
        <v>493</v>
      </c>
    </row>
    <row r="292" spans="1:13" s="181" customFormat="1" ht="26.25" customHeight="1" x14ac:dyDescent="0.2">
      <c r="A292" s="183">
        <v>290</v>
      </c>
      <c r="B292" s="194" t="s">
        <v>499</v>
      </c>
      <c r="C292" s="184">
        <v>0</v>
      </c>
      <c r="D292" s="188">
        <v>0</v>
      </c>
      <c r="E292" s="188">
        <v>0</v>
      </c>
      <c r="F292" s="231">
        <v>0</v>
      </c>
      <c r="G292" s="191">
        <v>41</v>
      </c>
      <c r="H292" s="191" t="s">
        <v>499</v>
      </c>
      <c r="I292" s="191"/>
      <c r="J292" s="185" t="s">
        <v>659</v>
      </c>
      <c r="K292" s="188" t="s">
        <v>1518</v>
      </c>
      <c r="L292" s="279">
        <v>42031</v>
      </c>
      <c r="M292" s="189" t="s">
        <v>493</v>
      </c>
    </row>
    <row r="293" spans="1:13" s="181" customFormat="1" ht="26.25" customHeight="1" x14ac:dyDescent="0.2">
      <c r="A293" s="183">
        <v>291</v>
      </c>
      <c r="B293" s="194" t="s">
        <v>499</v>
      </c>
      <c r="C293" s="184">
        <v>0</v>
      </c>
      <c r="D293" s="188">
        <v>0</v>
      </c>
      <c r="E293" s="188">
        <v>0</v>
      </c>
      <c r="F293" s="231">
        <v>0</v>
      </c>
      <c r="G293" s="191">
        <v>42</v>
      </c>
      <c r="H293" s="191" t="s">
        <v>499</v>
      </c>
      <c r="I293" s="191"/>
      <c r="J293" s="185" t="s">
        <v>659</v>
      </c>
      <c r="K293" s="188" t="s">
        <v>1518</v>
      </c>
      <c r="L293" s="279">
        <v>42031</v>
      </c>
      <c r="M293" s="189" t="s">
        <v>493</v>
      </c>
    </row>
    <row r="294" spans="1:13" s="181" customFormat="1" ht="26.25" customHeight="1" x14ac:dyDescent="0.2">
      <c r="A294" s="183">
        <v>292</v>
      </c>
      <c r="B294" s="194" t="s">
        <v>499</v>
      </c>
      <c r="C294" s="184">
        <v>0</v>
      </c>
      <c r="D294" s="188">
        <v>0</v>
      </c>
      <c r="E294" s="188">
        <v>0</v>
      </c>
      <c r="F294" s="231">
        <v>0</v>
      </c>
      <c r="G294" s="191">
        <v>43</v>
      </c>
      <c r="H294" s="191" t="s">
        <v>499</v>
      </c>
      <c r="I294" s="191"/>
      <c r="J294" s="185" t="s">
        <v>659</v>
      </c>
      <c r="K294" s="188" t="s">
        <v>1518</v>
      </c>
      <c r="L294" s="279">
        <v>42031</v>
      </c>
      <c r="M294" s="189" t="s">
        <v>493</v>
      </c>
    </row>
    <row r="295" spans="1:13" s="181" customFormat="1" ht="26.25" customHeight="1" x14ac:dyDescent="0.2">
      <c r="A295" s="183">
        <v>293</v>
      </c>
      <c r="B295" s="194" t="s">
        <v>499</v>
      </c>
      <c r="C295" s="184">
        <v>0</v>
      </c>
      <c r="D295" s="188">
        <v>0</v>
      </c>
      <c r="E295" s="188">
        <v>0</v>
      </c>
      <c r="F295" s="231">
        <v>0</v>
      </c>
      <c r="G295" s="191">
        <v>44</v>
      </c>
      <c r="H295" s="191" t="s">
        <v>499</v>
      </c>
      <c r="I295" s="191"/>
      <c r="J295" s="185" t="s">
        <v>659</v>
      </c>
      <c r="K295" s="188" t="s">
        <v>1518</v>
      </c>
      <c r="L295" s="279">
        <v>42031</v>
      </c>
      <c r="M295" s="189" t="s">
        <v>493</v>
      </c>
    </row>
    <row r="296" spans="1:13" s="181" customFormat="1" ht="26.25" customHeight="1" x14ac:dyDescent="0.2">
      <c r="A296" s="183">
        <v>294</v>
      </c>
      <c r="B296" s="194" t="s">
        <v>499</v>
      </c>
      <c r="C296" s="184">
        <v>0</v>
      </c>
      <c r="D296" s="188">
        <v>0</v>
      </c>
      <c r="E296" s="188">
        <v>0</v>
      </c>
      <c r="F296" s="231">
        <v>0</v>
      </c>
      <c r="G296" s="191">
        <v>45</v>
      </c>
      <c r="H296" s="191" t="s">
        <v>499</v>
      </c>
      <c r="I296" s="191"/>
      <c r="J296" s="185" t="s">
        <v>659</v>
      </c>
      <c r="K296" s="188" t="s">
        <v>1518</v>
      </c>
      <c r="L296" s="279">
        <v>42031</v>
      </c>
      <c r="M296" s="189" t="s">
        <v>493</v>
      </c>
    </row>
    <row r="297" spans="1:13" s="181" customFormat="1" ht="26.25" customHeight="1" x14ac:dyDescent="0.2">
      <c r="A297" s="183">
        <v>295</v>
      </c>
      <c r="B297" s="194" t="s">
        <v>499</v>
      </c>
      <c r="C297" s="184">
        <v>0</v>
      </c>
      <c r="D297" s="188">
        <v>0</v>
      </c>
      <c r="E297" s="188">
        <v>0</v>
      </c>
      <c r="F297" s="231">
        <v>0</v>
      </c>
      <c r="G297" s="191">
        <v>46</v>
      </c>
      <c r="H297" s="191" t="s">
        <v>499</v>
      </c>
      <c r="I297" s="191"/>
      <c r="J297" s="185" t="s">
        <v>659</v>
      </c>
      <c r="K297" s="188" t="s">
        <v>1518</v>
      </c>
      <c r="L297" s="279">
        <v>42031</v>
      </c>
      <c r="M297" s="189" t="s">
        <v>493</v>
      </c>
    </row>
    <row r="298" spans="1:13" s="181" customFormat="1" ht="26.25" customHeight="1" x14ac:dyDescent="0.2">
      <c r="A298" s="183">
        <v>296</v>
      </c>
      <c r="B298" s="194" t="s">
        <v>499</v>
      </c>
      <c r="C298" s="184">
        <v>0</v>
      </c>
      <c r="D298" s="188">
        <v>0</v>
      </c>
      <c r="E298" s="188">
        <v>0</v>
      </c>
      <c r="F298" s="231">
        <v>0</v>
      </c>
      <c r="G298" s="191">
        <v>47</v>
      </c>
      <c r="H298" s="191" t="s">
        <v>499</v>
      </c>
      <c r="I298" s="191"/>
      <c r="J298" s="185" t="s">
        <v>659</v>
      </c>
      <c r="K298" s="188" t="s">
        <v>1518</v>
      </c>
      <c r="L298" s="279">
        <v>42031</v>
      </c>
      <c r="M298" s="189" t="s">
        <v>493</v>
      </c>
    </row>
    <row r="299" spans="1:13" s="181" customFormat="1" ht="26.25" customHeight="1" x14ac:dyDescent="0.2">
      <c r="A299" s="183">
        <v>297</v>
      </c>
      <c r="B299" s="194" t="s">
        <v>499</v>
      </c>
      <c r="C299" s="184">
        <v>0</v>
      </c>
      <c r="D299" s="188">
        <v>0</v>
      </c>
      <c r="E299" s="188">
        <v>0</v>
      </c>
      <c r="F299" s="231">
        <v>0</v>
      </c>
      <c r="G299" s="191">
        <v>48</v>
      </c>
      <c r="H299" s="191" t="s">
        <v>499</v>
      </c>
      <c r="I299" s="191"/>
      <c r="J299" s="185" t="s">
        <v>659</v>
      </c>
      <c r="K299" s="188" t="s">
        <v>1518</v>
      </c>
      <c r="L299" s="279">
        <v>42031</v>
      </c>
      <c r="M299" s="189" t="s">
        <v>493</v>
      </c>
    </row>
    <row r="300" spans="1:13" s="181" customFormat="1" ht="26.25" customHeight="1" x14ac:dyDescent="0.2">
      <c r="A300" s="183">
        <v>298</v>
      </c>
      <c r="B300" s="194" t="s">
        <v>499</v>
      </c>
      <c r="C300" s="184">
        <v>0</v>
      </c>
      <c r="D300" s="188">
        <v>0</v>
      </c>
      <c r="E300" s="188">
        <v>0</v>
      </c>
      <c r="F300" s="231">
        <v>0</v>
      </c>
      <c r="G300" s="191">
        <v>49</v>
      </c>
      <c r="H300" s="191" t="s">
        <v>499</v>
      </c>
      <c r="I300" s="191"/>
      <c r="J300" s="185" t="s">
        <v>659</v>
      </c>
      <c r="K300" s="188" t="s">
        <v>1518</v>
      </c>
      <c r="L300" s="279">
        <v>42031</v>
      </c>
      <c r="M300" s="189" t="s">
        <v>493</v>
      </c>
    </row>
    <row r="301" spans="1:13" s="181" customFormat="1" ht="26.25" customHeight="1" x14ac:dyDescent="0.2">
      <c r="A301" s="183">
        <v>299</v>
      </c>
      <c r="B301" s="194" t="s">
        <v>499</v>
      </c>
      <c r="C301" s="184">
        <v>0</v>
      </c>
      <c r="D301" s="188">
        <v>0</v>
      </c>
      <c r="E301" s="188">
        <v>0</v>
      </c>
      <c r="F301" s="231">
        <v>0</v>
      </c>
      <c r="G301" s="191">
        <v>50</v>
      </c>
      <c r="H301" s="191" t="s">
        <v>499</v>
      </c>
      <c r="I301" s="191"/>
      <c r="J301" s="185" t="s">
        <v>659</v>
      </c>
      <c r="K301" s="188" t="s">
        <v>1518</v>
      </c>
      <c r="L301" s="279">
        <v>42031</v>
      </c>
      <c r="M301" s="189" t="s">
        <v>493</v>
      </c>
    </row>
    <row r="302" spans="1:13" s="181" customFormat="1" ht="26.25" customHeight="1" x14ac:dyDescent="0.2">
      <c r="A302" s="183">
        <v>300</v>
      </c>
      <c r="B302" s="194" t="s">
        <v>499</v>
      </c>
      <c r="C302" s="184">
        <v>0</v>
      </c>
      <c r="D302" s="188">
        <v>0</v>
      </c>
      <c r="E302" s="188">
        <v>0</v>
      </c>
      <c r="F302" s="231">
        <v>0</v>
      </c>
      <c r="G302" s="191">
        <v>51</v>
      </c>
      <c r="H302" s="191" t="s">
        <v>499</v>
      </c>
      <c r="I302" s="191"/>
      <c r="J302" s="185" t="s">
        <v>659</v>
      </c>
      <c r="K302" s="188" t="s">
        <v>1518</v>
      </c>
      <c r="L302" s="279">
        <v>42031</v>
      </c>
      <c r="M302" s="189" t="s">
        <v>493</v>
      </c>
    </row>
    <row r="303" spans="1:13" s="181" customFormat="1" ht="26.25" customHeight="1" x14ac:dyDescent="0.2">
      <c r="A303" s="183">
        <v>301</v>
      </c>
      <c r="B303" s="194" t="s">
        <v>499</v>
      </c>
      <c r="C303" s="184">
        <v>0</v>
      </c>
      <c r="D303" s="188">
        <v>0</v>
      </c>
      <c r="E303" s="188">
        <v>0</v>
      </c>
      <c r="F303" s="231">
        <v>0</v>
      </c>
      <c r="G303" s="191">
        <v>52</v>
      </c>
      <c r="H303" s="191" t="s">
        <v>499</v>
      </c>
      <c r="I303" s="191"/>
      <c r="J303" s="185" t="s">
        <v>659</v>
      </c>
      <c r="K303" s="188" t="s">
        <v>1518</v>
      </c>
      <c r="L303" s="279">
        <v>42031</v>
      </c>
      <c r="M303" s="189" t="s">
        <v>493</v>
      </c>
    </row>
    <row r="304" spans="1:13" s="181" customFormat="1" ht="26.25" customHeight="1" x14ac:dyDescent="0.2">
      <c r="A304" s="183">
        <v>302</v>
      </c>
      <c r="B304" s="194" t="s">
        <v>499</v>
      </c>
      <c r="C304" s="184">
        <v>0</v>
      </c>
      <c r="D304" s="188">
        <v>0</v>
      </c>
      <c r="E304" s="188">
        <v>0</v>
      </c>
      <c r="F304" s="231">
        <v>0</v>
      </c>
      <c r="G304" s="191">
        <v>53</v>
      </c>
      <c r="H304" s="191" t="s">
        <v>499</v>
      </c>
      <c r="I304" s="191"/>
      <c r="J304" s="185" t="s">
        <v>659</v>
      </c>
      <c r="K304" s="188" t="s">
        <v>1518</v>
      </c>
      <c r="L304" s="279">
        <v>42031</v>
      </c>
      <c r="M304" s="189" t="s">
        <v>493</v>
      </c>
    </row>
    <row r="305" spans="1:13" s="181" customFormat="1" ht="26.25" customHeight="1" x14ac:dyDescent="0.2">
      <c r="A305" s="183">
        <v>303</v>
      </c>
      <c r="B305" s="194" t="s">
        <v>499</v>
      </c>
      <c r="C305" s="184">
        <v>0</v>
      </c>
      <c r="D305" s="188">
        <v>0</v>
      </c>
      <c r="E305" s="188">
        <v>0</v>
      </c>
      <c r="F305" s="231">
        <v>0</v>
      </c>
      <c r="G305" s="191">
        <v>54</v>
      </c>
      <c r="H305" s="191" t="s">
        <v>499</v>
      </c>
      <c r="I305" s="191"/>
      <c r="J305" s="185" t="s">
        <v>659</v>
      </c>
      <c r="K305" s="188" t="s">
        <v>1518</v>
      </c>
      <c r="L305" s="279">
        <v>42031</v>
      </c>
      <c r="M305" s="189" t="s">
        <v>493</v>
      </c>
    </row>
    <row r="306" spans="1:13" s="181" customFormat="1" ht="26.25" customHeight="1" x14ac:dyDescent="0.2">
      <c r="A306" s="183">
        <v>304</v>
      </c>
      <c r="B306" s="194" t="s">
        <v>516</v>
      </c>
      <c r="C306" s="184" t="e">
        <v>#REF!</v>
      </c>
      <c r="D306" s="188" t="e">
        <v>#REF!</v>
      </c>
      <c r="E306" s="188" t="e">
        <v>#REF!</v>
      </c>
      <c r="F306" s="232" t="e">
        <v>#REF!</v>
      </c>
      <c r="G306" s="191" t="e">
        <v>#REF!</v>
      </c>
      <c r="H306" s="191" t="s">
        <v>517</v>
      </c>
      <c r="I306" s="191"/>
      <c r="J306" s="185" t="s">
        <v>659</v>
      </c>
      <c r="K306" s="188" t="s">
        <v>1518</v>
      </c>
      <c r="L306" s="279" t="e">
        <v>#REF!</v>
      </c>
      <c r="M306" s="189" t="s">
        <v>493</v>
      </c>
    </row>
    <row r="307" spans="1:13" s="181" customFormat="1" ht="26.25" customHeight="1" x14ac:dyDescent="0.2">
      <c r="A307" s="183">
        <v>305</v>
      </c>
      <c r="B307" s="194" t="s">
        <v>516</v>
      </c>
      <c r="C307" s="184" t="e">
        <v>#REF!</v>
      </c>
      <c r="D307" s="188" t="e">
        <v>#REF!</v>
      </c>
      <c r="E307" s="188" t="e">
        <v>#REF!</v>
      </c>
      <c r="F307" s="232" t="e">
        <v>#REF!</v>
      </c>
      <c r="G307" s="191" t="e">
        <v>#REF!</v>
      </c>
      <c r="H307" s="191" t="s">
        <v>517</v>
      </c>
      <c r="I307" s="191"/>
      <c r="J307" s="185" t="s">
        <v>659</v>
      </c>
      <c r="K307" s="188" t="s">
        <v>1518</v>
      </c>
      <c r="L307" s="279" t="e">
        <v>#REF!</v>
      </c>
      <c r="M307" s="189" t="s">
        <v>493</v>
      </c>
    </row>
    <row r="308" spans="1:13" s="181" customFormat="1" ht="26.25" customHeight="1" x14ac:dyDescent="0.2">
      <c r="A308" s="183">
        <v>306</v>
      </c>
      <c r="B308" s="194" t="s">
        <v>516</v>
      </c>
      <c r="C308" s="184" t="e">
        <v>#REF!</v>
      </c>
      <c r="D308" s="188" t="e">
        <v>#REF!</v>
      </c>
      <c r="E308" s="188" t="e">
        <v>#REF!</v>
      </c>
      <c r="F308" s="232" t="e">
        <v>#REF!</v>
      </c>
      <c r="G308" s="191" t="e">
        <v>#REF!</v>
      </c>
      <c r="H308" s="191" t="s">
        <v>517</v>
      </c>
      <c r="I308" s="191"/>
      <c r="J308" s="185" t="s">
        <v>659</v>
      </c>
      <c r="K308" s="188" t="s">
        <v>1518</v>
      </c>
      <c r="L308" s="279" t="e">
        <v>#REF!</v>
      </c>
      <c r="M308" s="189" t="s">
        <v>493</v>
      </c>
    </row>
    <row r="309" spans="1:13" s="181" customFormat="1" ht="26.25" customHeight="1" x14ac:dyDescent="0.2">
      <c r="A309" s="183">
        <v>307</v>
      </c>
      <c r="B309" s="194" t="s">
        <v>516</v>
      </c>
      <c r="C309" s="184" t="e">
        <v>#REF!</v>
      </c>
      <c r="D309" s="188" t="e">
        <v>#REF!</v>
      </c>
      <c r="E309" s="188" t="e">
        <v>#REF!</v>
      </c>
      <c r="F309" s="232" t="e">
        <v>#REF!</v>
      </c>
      <c r="G309" s="191" t="e">
        <v>#REF!</v>
      </c>
      <c r="H309" s="191" t="s">
        <v>517</v>
      </c>
      <c r="I309" s="191"/>
      <c r="J309" s="185" t="s">
        <v>659</v>
      </c>
      <c r="K309" s="188" t="s">
        <v>1518</v>
      </c>
      <c r="L309" s="279" t="e">
        <v>#REF!</v>
      </c>
      <c r="M309" s="189" t="s">
        <v>493</v>
      </c>
    </row>
    <row r="310" spans="1:13" s="181" customFormat="1" ht="26.25" customHeight="1" x14ac:dyDescent="0.2">
      <c r="A310" s="183">
        <v>308</v>
      </c>
      <c r="B310" s="194" t="s">
        <v>516</v>
      </c>
      <c r="C310" s="184" t="e">
        <v>#REF!</v>
      </c>
      <c r="D310" s="188" t="e">
        <v>#REF!</v>
      </c>
      <c r="E310" s="188" t="e">
        <v>#REF!</v>
      </c>
      <c r="F310" s="232" t="e">
        <v>#REF!</v>
      </c>
      <c r="G310" s="191" t="e">
        <v>#REF!</v>
      </c>
      <c r="H310" s="191" t="s">
        <v>517</v>
      </c>
      <c r="I310" s="191"/>
      <c r="J310" s="185" t="s">
        <v>659</v>
      </c>
      <c r="K310" s="188" t="s">
        <v>1518</v>
      </c>
      <c r="L310" s="279" t="e">
        <v>#REF!</v>
      </c>
      <c r="M310" s="189" t="s">
        <v>493</v>
      </c>
    </row>
    <row r="311" spans="1:13" s="181" customFormat="1" ht="26.25" customHeight="1" x14ac:dyDescent="0.2">
      <c r="A311" s="183">
        <v>309</v>
      </c>
      <c r="B311" s="194" t="s">
        <v>516</v>
      </c>
      <c r="C311" s="184" t="e">
        <v>#REF!</v>
      </c>
      <c r="D311" s="188" t="e">
        <v>#REF!</v>
      </c>
      <c r="E311" s="188" t="e">
        <v>#REF!</v>
      </c>
      <c r="F311" s="232" t="e">
        <v>#REF!</v>
      </c>
      <c r="G311" s="191" t="e">
        <v>#REF!</v>
      </c>
      <c r="H311" s="191" t="s">
        <v>517</v>
      </c>
      <c r="I311" s="191"/>
      <c r="J311" s="185" t="s">
        <v>659</v>
      </c>
      <c r="K311" s="188" t="s">
        <v>1518</v>
      </c>
      <c r="L311" s="279" t="e">
        <v>#REF!</v>
      </c>
      <c r="M311" s="189" t="s">
        <v>493</v>
      </c>
    </row>
    <row r="312" spans="1:13" s="181" customFormat="1" ht="26.25" customHeight="1" x14ac:dyDescent="0.2">
      <c r="A312" s="183">
        <v>310</v>
      </c>
      <c r="B312" s="194" t="s">
        <v>516</v>
      </c>
      <c r="C312" s="184" t="e">
        <v>#REF!</v>
      </c>
      <c r="D312" s="188" t="e">
        <v>#REF!</v>
      </c>
      <c r="E312" s="188" t="e">
        <v>#REF!</v>
      </c>
      <c r="F312" s="232" t="e">
        <v>#REF!</v>
      </c>
      <c r="G312" s="191" t="e">
        <v>#REF!</v>
      </c>
      <c r="H312" s="191" t="s">
        <v>517</v>
      </c>
      <c r="I312" s="191"/>
      <c r="J312" s="185" t="s">
        <v>659</v>
      </c>
      <c r="K312" s="188" t="s">
        <v>1518</v>
      </c>
      <c r="L312" s="279" t="e">
        <v>#REF!</v>
      </c>
      <c r="M312" s="189" t="s">
        <v>493</v>
      </c>
    </row>
    <row r="313" spans="1:13" s="181" customFormat="1" ht="26.25" customHeight="1" x14ac:dyDescent="0.2">
      <c r="A313" s="183">
        <v>311</v>
      </c>
      <c r="B313" s="194" t="s">
        <v>516</v>
      </c>
      <c r="C313" s="184" t="e">
        <v>#REF!</v>
      </c>
      <c r="D313" s="188" t="e">
        <v>#REF!</v>
      </c>
      <c r="E313" s="188" t="e">
        <v>#REF!</v>
      </c>
      <c r="F313" s="232" t="e">
        <v>#REF!</v>
      </c>
      <c r="G313" s="191" t="e">
        <v>#REF!</v>
      </c>
      <c r="H313" s="191" t="s">
        <v>517</v>
      </c>
      <c r="I313" s="191"/>
      <c r="J313" s="185" t="s">
        <v>659</v>
      </c>
      <c r="K313" s="188" t="s">
        <v>1518</v>
      </c>
      <c r="L313" s="279" t="e">
        <v>#REF!</v>
      </c>
      <c r="M313" s="189" t="s">
        <v>493</v>
      </c>
    </row>
    <row r="314" spans="1:13" s="181" customFormat="1" ht="26.25" customHeight="1" x14ac:dyDescent="0.2">
      <c r="A314" s="183">
        <v>312</v>
      </c>
      <c r="B314" s="194" t="s">
        <v>516</v>
      </c>
      <c r="C314" s="184" t="e">
        <v>#REF!</v>
      </c>
      <c r="D314" s="188" t="e">
        <v>#REF!</v>
      </c>
      <c r="E314" s="188" t="e">
        <v>#REF!</v>
      </c>
      <c r="F314" s="232" t="e">
        <v>#REF!</v>
      </c>
      <c r="G314" s="191" t="e">
        <v>#REF!</v>
      </c>
      <c r="H314" s="191" t="s">
        <v>517</v>
      </c>
      <c r="I314" s="191"/>
      <c r="J314" s="185" t="s">
        <v>659</v>
      </c>
      <c r="K314" s="188" t="s">
        <v>1518</v>
      </c>
      <c r="L314" s="279" t="e">
        <v>#REF!</v>
      </c>
      <c r="M314" s="189" t="s">
        <v>493</v>
      </c>
    </row>
    <row r="315" spans="1:13" s="181" customFormat="1" ht="26.25" customHeight="1" x14ac:dyDescent="0.2">
      <c r="A315" s="183">
        <v>313</v>
      </c>
      <c r="B315" s="194" t="s">
        <v>516</v>
      </c>
      <c r="C315" s="184" t="e">
        <v>#REF!</v>
      </c>
      <c r="D315" s="188" t="e">
        <v>#REF!</v>
      </c>
      <c r="E315" s="188" t="e">
        <v>#REF!</v>
      </c>
      <c r="F315" s="232" t="e">
        <v>#REF!</v>
      </c>
      <c r="G315" s="191" t="e">
        <v>#REF!</v>
      </c>
      <c r="H315" s="191" t="s">
        <v>517</v>
      </c>
      <c r="I315" s="191"/>
      <c r="J315" s="185" t="s">
        <v>659</v>
      </c>
      <c r="K315" s="188" t="s">
        <v>1518</v>
      </c>
      <c r="L315" s="279" t="e">
        <v>#REF!</v>
      </c>
      <c r="M315" s="189" t="s">
        <v>493</v>
      </c>
    </row>
    <row r="316" spans="1:13" s="181" customFormat="1" ht="26.25" customHeight="1" x14ac:dyDescent="0.2">
      <c r="A316" s="183">
        <v>314</v>
      </c>
      <c r="B316" s="194" t="s">
        <v>516</v>
      </c>
      <c r="C316" s="184" t="e">
        <v>#REF!</v>
      </c>
      <c r="D316" s="188" t="e">
        <v>#REF!</v>
      </c>
      <c r="E316" s="188" t="e">
        <v>#REF!</v>
      </c>
      <c r="F316" s="232" t="e">
        <v>#REF!</v>
      </c>
      <c r="G316" s="191" t="e">
        <v>#REF!</v>
      </c>
      <c r="H316" s="191" t="s">
        <v>517</v>
      </c>
      <c r="I316" s="191"/>
      <c r="J316" s="185" t="s">
        <v>659</v>
      </c>
      <c r="K316" s="188" t="s">
        <v>1518</v>
      </c>
      <c r="L316" s="279" t="e">
        <v>#REF!</v>
      </c>
      <c r="M316" s="189" t="s">
        <v>493</v>
      </c>
    </row>
    <row r="317" spans="1:13" s="181" customFormat="1" ht="26.25" customHeight="1" x14ac:dyDescent="0.2">
      <c r="A317" s="183">
        <v>315</v>
      </c>
      <c r="B317" s="194" t="s">
        <v>516</v>
      </c>
      <c r="C317" s="184" t="e">
        <v>#REF!</v>
      </c>
      <c r="D317" s="188" t="e">
        <v>#REF!</v>
      </c>
      <c r="E317" s="188" t="e">
        <v>#REF!</v>
      </c>
      <c r="F317" s="232" t="e">
        <v>#REF!</v>
      </c>
      <c r="G317" s="191" t="e">
        <v>#REF!</v>
      </c>
      <c r="H317" s="191" t="s">
        <v>517</v>
      </c>
      <c r="I317" s="191"/>
      <c r="J317" s="185" t="s">
        <v>659</v>
      </c>
      <c r="K317" s="188" t="s">
        <v>1518</v>
      </c>
      <c r="L317" s="279" t="e">
        <v>#REF!</v>
      </c>
      <c r="M317" s="189" t="s">
        <v>493</v>
      </c>
    </row>
    <row r="318" spans="1:13" s="181" customFormat="1" ht="26.25" customHeight="1" x14ac:dyDescent="0.2">
      <c r="A318" s="183">
        <v>316</v>
      </c>
      <c r="B318" s="194" t="s">
        <v>516</v>
      </c>
      <c r="C318" s="184" t="e">
        <v>#REF!</v>
      </c>
      <c r="D318" s="188" t="e">
        <v>#REF!</v>
      </c>
      <c r="E318" s="188" t="e">
        <v>#REF!</v>
      </c>
      <c r="F318" s="232" t="e">
        <v>#REF!</v>
      </c>
      <c r="G318" s="191" t="e">
        <v>#REF!</v>
      </c>
      <c r="H318" s="191" t="s">
        <v>517</v>
      </c>
      <c r="I318" s="191"/>
      <c r="J318" s="185" t="s">
        <v>659</v>
      </c>
      <c r="K318" s="188" t="s">
        <v>1518</v>
      </c>
      <c r="L318" s="279" t="e">
        <v>#REF!</v>
      </c>
      <c r="M318" s="189" t="s">
        <v>493</v>
      </c>
    </row>
    <row r="319" spans="1:13" s="181" customFormat="1" ht="26.25" customHeight="1" x14ac:dyDescent="0.2">
      <c r="A319" s="183">
        <v>317</v>
      </c>
      <c r="B319" s="194" t="s">
        <v>516</v>
      </c>
      <c r="C319" s="184" t="e">
        <v>#REF!</v>
      </c>
      <c r="D319" s="188" t="e">
        <v>#REF!</v>
      </c>
      <c r="E319" s="188" t="e">
        <v>#REF!</v>
      </c>
      <c r="F319" s="232" t="e">
        <v>#REF!</v>
      </c>
      <c r="G319" s="191" t="e">
        <v>#REF!</v>
      </c>
      <c r="H319" s="191" t="s">
        <v>517</v>
      </c>
      <c r="I319" s="191"/>
      <c r="J319" s="185" t="s">
        <v>659</v>
      </c>
      <c r="K319" s="188" t="s">
        <v>1518</v>
      </c>
      <c r="L319" s="279" t="e">
        <v>#REF!</v>
      </c>
      <c r="M319" s="189" t="s">
        <v>493</v>
      </c>
    </row>
    <row r="320" spans="1:13" s="181" customFormat="1" ht="26.25" customHeight="1" x14ac:dyDescent="0.2">
      <c r="A320" s="183">
        <v>318</v>
      </c>
      <c r="B320" s="194" t="s">
        <v>516</v>
      </c>
      <c r="C320" s="184" t="e">
        <v>#REF!</v>
      </c>
      <c r="D320" s="188" t="e">
        <v>#REF!</v>
      </c>
      <c r="E320" s="188" t="e">
        <v>#REF!</v>
      </c>
      <c r="F320" s="232" t="e">
        <v>#REF!</v>
      </c>
      <c r="G320" s="191" t="e">
        <v>#REF!</v>
      </c>
      <c r="H320" s="191" t="s">
        <v>517</v>
      </c>
      <c r="I320" s="191"/>
      <c r="J320" s="185" t="s">
        <v>659</v>
      </c>
      <c r="K320" s="188" t="s">
        <v>1518</v>
      </c>
      <c r="L320" s="279" t="e">
        <v>#REF!</v>
      </c>
      <c r="M320" s="189" t="s">
        <v>493</v>
      </c>
    </row>
    <row r="321" spans="1:13" s="181" customFormat="1" ht="26.25" customHeight="1" x14ac:dyDescent="0.2">
      <c r="A321" s="183">
        <v>319</v>
      </c>
      <c r="B321" s="194" t="s">
        <v>516</v>
      </c>
      <c r="C321" s="184" t="e">
        <v>#REF!</v>
      </c>
      <c r="D321" s="188" t="e">
        <v>#REF!</v>
      </c>
      <c r="E321" s="188" t="e">
        <v>#REF!</v>
      </c>
      <c r="F321" s="232" t="e">
        <v>#REF!</v>
      </c>
      <c r="G321" s="191" t="e">
        <v>#REF!</v>
      </c>
      <c r="H321" s="191" t="s">
        <v>517</v>
      </c>
      <c r="I321" s="191"/>
      <c r="J321" s="185" t="s">
        <v>659</v>
      </c>
      <c r="K321" s="188" t="s">
        <v>1518</v>
      </c>
      <c r="L321" s="279" t="e">
        <v>#REF!</v>
      </c>
      <c r="M321" s="189" t="s">
        <v>493</v>
      </c>
    </row>
    <row r="322" spans="1:13" s="181" customFormat="1" ht="26.25" customHeight="1" x14ac:dyDescent="0.2">
      <c r="A322" s="183">
        <v>320</v>
      </c>
      <c r="B322" s="194" t="s">
        <v>516</v>
      </c>
      <c r="C322" s="184" t="e">
        <v>#REF!</v>
      </c>
      <c r="D322" s="188" t="e">
        <v>#REF!</v>
      </c>
      <c r="E322" s="188" t="e">
        <v>#REF!</v>
      </c>
      <c r="F322" s="232" t="e">
        <v>#REF!</v>
      </c>
      <c r="G322" s="191" t="e">
        <v>#REF!</v>
      </c>
      <c r="H322" s="191" t="s">
        <v>517</v>
      </c>
      <c r="I322" s="191"/>
      <c r="J322" s="185" t="s">
        <v>659</v>
      </c>
      <c r="K322" s="188" t="s">
        <v>1518</v>
      </c>
      <c r="L322" s="279" t="e">
        <v>#REF!</v>
      </c>
      <c r="M322" s="189" t="s">
        <v>493</v>
      </c>
    </row>
    <row r="323" spans="1:13" s="181" customFormat="1" ht="26.25" customHeight="1" x14ac:dyDescent="0.2">
      <c r="A323" s="183">
        <v>321</v>
      </c>
      <c r="B323" s="194" t="s">
        <v>516</v>
      </c>
      <c r="C323" s="184" t="e">
        <v>#REF!</v>
      </c>
      <c r="D323" s="188" t="e">
        <v>#REF!</v>
      </c>
      <c r="E323" s="188" t="e">
        <v>#REF!</v>
      </c>
      <c r="F323" s="232" t="e">
        <v>#REF!</v>
      </c>
      <c r="G323" s="191" t="e">
        <v>#REF!</v>
      </c>
      <c r="H323" s="191" t="s">
        <v>517</v>
      </c>
      <c r="I323" s="191"/>
      <c r="J323" s="185" t="s">
        <v>659</v>
      </c>
      <c r="K323" s="188" t="s">
        <v>1518</v>
      </c>
      <c r="L323" s="279" t="e">
        <v>#REF!</v>
      </c>
      <c r="M323" s="189" t="s">
        <v>493</v>
      </c>
    </row>
    <row r="324" spans="1:13" s="181" customFormat="1" ht="26.25" customHeight="1" x14ac:dyDescent="0.2">
      <c r="A324" s="183">
        <v>322</v>
      </c>
      <c r="B324" s="194" t="s">
        <v>516</v>
      </c>
      <c r="C324" s="184" t="e">
        <v>#REF!</v>
      </c>
      <c r="D324" s="188" t="e">
        <v>#REF!</v>
      </c>
      <c r="E324" s="188" t="e">
        <v>#REF!</v>
      </c>
      <c r="F324" s="232" t="e">
        <v>#REF!</v>
      </c>
      <c r="G324" s="191" t="e">
        <v>#REF!</v>
      </c>
      <c r="H324" s="191" t="s">
        <v>517</v>
      </c>
      <c r="I324" s="191"/>
      <c r="J324" s="185" t="s">
        <v>659</v>
      </c>
      <c r="K324" s="188" t="s">
        <v>1518</v>
      </c>
      <c r="L324" s="279" t="e">
        <v>#REF!</v>
      </c>
      <c r="M324" s="189" t="s">
        <v>493</v>
      </c>
    </row>
    <row r="325" spans="1:13" s="181" customFormat="1" ht="26.25" customHeight="1" x14ac:dyDescent="0.2">
      <c r="A325" s="183">
        <v>323</v>
      </c>
      <c r="B325" s="194" t="s">
        <v>516</v>
      </c>
      <c r="C325" s="184" t="e">
        <v>#REF!</v>
      </c>
      <c r="D325" s="188" t="e">
        <v>#REF!</v>
      </c>
      <c r="E325" s="188" t="e">
        <v>#REF!</v>
      </c>
      <c r="F325" s="232" t="e">
        <v>#REF!</v>
      </c>
      <c r="G325" s="191" t="e">
        <v>#REF!</v>
      </c>
      <c r="H325" s="191" t="s">
        <v>517</v>
      </c>
      <c r="I325" s="191"/>
      <c r="J325" s="185" t="s">
        <v>659</v>
      </c>
      <c r="K325" s="188" t="s">
        <v>1518</v>
      </c>
      <c r="L325" s="279" t="e">
        <v>#REF!</v>
      </c>
      <c r="M325" s="189" t="s">
        <v>493</v>
      </c>
    </row>
    <row r="326" spans="1:13" s="181" customFormat="1" ht="26.25" customHeight="1" x14ac:dyDescent="0.2">
      <c r="A326" s="183">
        <v>324</v>
      </c>
      <c r="B326" s="194" t="s">
        <v>516</v>
      </c>
      <c r="C326" s="184" t="e">
        <v>#REF!</v>
      </c>
      <c r="D326" s="188" t="e">
        <v>#REF!</v>
      </c>
      <c r="E326" s="188" t="e">
        <v>#REF!</v>
      </c>
      <c r="F326" s="232" t="e">
        <v>#REF!</v>
      </c>
      <c r="G326" s="191" t="e">
        <v>#REF!</v>
      </c>
      <c r="H326" s="191" t="s">
        <v>517</v>
      </c>
      <c r="I326" s="191"/>
      <c r="J326" s="185" t="s">
        <v>659</v>
      </c>
      <c r="K326" s="188" t="s">
        <v>1518</v>
      </c>
      <c r="L326" s="279" t="e">
        <v>#REF!</v>
      </c>
      <c r="M326" s="189" t="s">
        <v>493</v>
      </c>
    </row>
    <row r="327" spans="1:13" s="181" customFormat="1" ht="26.25" customHeight="1" x14ac:dyDescent="0.2">
      <c r="A327" s="183">
        <v>325</v>
      </c>
      <c r="B327" s="194" t="s">
        <v>516</v>
      </c>
      <c r="C327" s="184" t="e">
        <v>#REF!</v>
      </c>
      <c r="D327" s="188" t="e">
        <v>#REF!</v>
      </c>
      <c r="E327" s="188" t="e">
        <v>#REF!</v>
      </c>
      <c r="F327" s="232" t="e">
        <v>#REF!</v>
      </c>
      <c r="G327" s="191" t="e">
        <v>#REF!</v>
      </c>
      <c r="H327" s="191" t="s">
        <v>517</v>
      </c>
      <c r="I327" s="191"/>
      <c r="J327" s="185" t="s">
        <v>659</v>
      </c>
      <c r="K327" s="188" t="s">
        <v>1518</v>
      </c>
      <c r="L327" s="279" t="e">
        <v>#REF!</v>
      </c>
      <c r="M327" s="189" t="s">
        <v>493</v>
      </c>
    </row>
    <row r="328" spans="1:13" s="181" customFormat="1" ht="26.25" customHeight="1" x14ac:dyDescent="0.2">
      <c r="A328" s="183">
        <v>326</v>
      </c>
      <c r="B328" s="194" t="s">
        <v>516</v>
      </c>
      <c r="C328" s="184" t="e">
        <v>#REF!</v>
      </c>
      <c r="D328" s="188" t="e">
        <v>#REF!</v>
      </c>
      <c r="E328" s="188" t="e">
        <v>#REF!</v>
      </c>
      <c r="F328" s="232" t="e">
        <v>#REF!</v>
      </c>
      <c r="G328" s="191" t="e">
        <v>#REF!</v>
      </c>
      <c r="H328" s="191" t="s">
        <v>517</v>
      </c>
      <c r="I328" s="191"/>
      <c r="J328" s="185" t="s">
        <v>659</v>
      </c>
      <c r="K328" s="188" t="s">
        <v>1518</v>
      </c>
      <c r="L328" s="279" t="e">
        <v>#REF!</v>
      </c>
      <c r="M328" s="189" t="s">
        <v>493</v>
      </c>
    </row>
    <row r="329" spans="1:13" s="181" customFormat="1" ht="26.25" customHeight="1" x14ac:dyDescent="0.2">
      <c r="A329" s="183">
        <v>327</v>
      </c>
      <c r="B329" s="194" t="s">
        <v>516</v>
      </c>
      <c r="C329" s="184" t="e">
        <v>#REF!</v>
      </c>
      <c r="D329" s="188" t="e">
        <v>#REF!</v>
      </c>
      <c r="E329" s="188" t="e">
        <v>#REF!</v>
      </c>
      <c r="F329" s="232" t="e">
        <v>#REF!</v>
      </c>
      <c r="G329" s="191" t="e">
        <v>#REF!</v>
      </c>
      <c r="H329" s="191" t="s">
        <v>517</v>
      </c>
      <c r="I329" s="191"/>
      <c r="J329" s="185" t="s">
        <v>659</v>
      </c>
      <c r="K329" s="188" t="s">
        <v>1518</v>
      </c>
      <c r="L329" s="279" t="e">
        <v>#REF!</v>
      </c>
      <c r="M329" s="189" t="s">
        <v>493</v>
      </c>
    </row>
    <row r="330" spans="1:13" s="181" customFormat="1" ht="26.25" customHeight="1" x14ac:dyDescent="0.2">
      <c r="A330" s="183">
        <v>328</v>
      </c>
      <c r="B330" s="194" t="s">
        <v>516</v>
      </c>
      <c r="C330" s="184" t="e">
        <v>#REF!</v>
      </c>
      <c r="D330" s="188" t="e">
        <v>#REF!</v>
      </c>
      <c r="E330" s="188" t="e">
        <v>#REF!</v>
      </c>
      <c r="F330" s="232" t="e">
        <v>#REF!</v>
      </c>
      <c r="G330" s="191" t="e">
        <v>#REF!</v>
      </c>
      <c r="H330" s="191" t="s">
        <v>517</v>
      </c>
      <c r="I330" s="191"/>
      <c r="J330" s="185" t="s">
        <v>659</v>
      </c>
      <c r="K330" s="188" t="s">
        <v>1518</v>
      </c>
      <c r="L330" s="279" t="e">
        <v>#REF!</v>
      </c>
      <c r="M330" s="189" t="s">
        <v>493</v>
      </c>
    </row>
    <row r="331" spans="1:13" s="181" customFormat="1" ht="26.25" customHeight="1" x14ac:dyDescent="0.2">
      <c r="A331" s="183">
        <v>329</v>
      </c>
      <c r="B331" s="194" t="s">
        <v>516</v>
      </c>
      <c r="C331" s="184" t="e">
        <v>#REF!</v>
      </c>
      <c r="D331" s="188" t="e">
        <v>#REF!</v>
      </c>
      <c r="E331" s="188" t="e">
        <v>#REF!</v>
      </c>
      <c r="F331" s="232" t="e">
        <v>#REF!</v>
      </c>
      <c r="G331" s="191" t="e">
        <v>#REF!</v>
      </c>
      <c r="H331" s="191" t="s">
        <v>517</v>
      </c>
      <c r="I331" s="191"/>
      <c r="J331" s="185" t="s">
        <v>659</v>
      </c>
      <c r="K331" s="188" t="s">
        <v>1518</v>
      </c>
      <c r="L331" s="279" t="e">
        <v>#REF!</v>
      </c>
      <c r="M331" s="189" t="s">
        <v>493</v>
      </c>
    </row>
    <row r="332" spans="1:13" s="181" customFormat="1" ht="26.25" customHeight="1" x14ac:dyDescent="0.2">
      <c r="A332" s="183">
        <v>330</v>
      </c>
      <c r="B332" s="194" t="s">
        <v>516</v>
      </c>
      <c r="C332" s="184" t="e">
        <v>#REF!</v>
      </c>
      <c r="D332" s="188" t="e">
        <v>#REF!</v>
      </c>
      <c r="E332" s="188" t="e">
        <v>#REF!</v>
      </c>
      <c r="F332" s="232" t="e">
        <v>#REF!</v>
      </c>
      <c r="G332" s="191" t="e">
        <v>#REF!</v>
      </c>
      <c r="H332" s="191" t="s">
        <v>517</v>
      </c>
      <c r="I332" s="191"/>
      <c r="J332" s="185" t="s">
        <v>659</v>
      </c>
      <c r="K332" s="188" t="s">
        <v>1518</v>
      </c>
      <c r="L332" s="279" t="e">
        <v>#REF!</v>
      </c>
      <c r="M332" s="189" t="s">
        <v>493</v>
      </c>
    </row>
    <row r="333" spans="1:13" s="181" customFormat="1" ht="26.25" customHeight="1" x14ac:dyDescent="0.2">
      <c r="A333" s="183">
        <v>331</v>
      </c>
      <c r="B333" s="194" t="s">
        <v>516</v>
      </c>
      <c r="C333" s="184" t="e">
        <v>#REF!</v>
      </c>
      <c r="D333" s="188" t="e">
        <v>#REF!</v>
      </c>
      <c r="E333" s="188" t="e">
        <v>#REF!</v>
      </c>
      <c r="F333" s="232" t="e">
        <v>#REF!</v>
      </c>
      <c r="G333" s="191" t="e">
        <v>#REF!</v>
      </c>
      <c r="H333" s="191" t="s">
        <v>517</v>
      </c>
      <c r="I333" s="191"/>
      <c r="J333" s="185" t="s">
        <v>659</v>
      </c>
      <c r="K333" s="188" t="s">
        <v>1518</v>
      </c>
      <c r="L333" s="279" t="e">
        <v>#REF!</v>
      </c>
      <c r="M333" s="189" t="s">
        <v>493</v>
      </c>
    </row>
    <row r="334" spans="1:13" s="181" customFormat="1" ht="26.25" customHeight="1" x14ac:dyDescent="0.2">
      <c r="A334" s="183">
        <v>332</v>
      </c>
      <c r="B334" s="194" t="s">
        <v>516</v>
      </c>
      <c r="C334" s="184" t="e">
        <v>#REF!</v>
      </c>
      <c r="D334" s="188" t="e">
        <v>#REF!</v>
      </c>
      <c r="E334" s="188" t="e">
        <v>#REF!</v>
      </c>
      <c r="F334" s="232" t="e">
        <v>#REF!</v>
      </c>
      <c r="G334" s="191" t="e">
        <v>#REF!</v>
      </c>
      <c r="H334" s="191" t="s">
        <v>517</v>
      </c>
      <c r="I334" s="191"/>
      <c r="J334" s="185" t="s">
        <v>659</v>
      </c>
      <c r="K334" s="188" t="s">
        <v>1518</v>
      </c>
      <c r="L334" s="279" t="e">
        <v>#REF!</v>
      </c>
      <c r="M334" s="189" t="s">
        <v>493</v>
      </c>
    </row>
    <row r="335" spans="1:13" s="181" customFormat="1" ht="26.25" customHeight="1" x14ac:dyDescent="0.2">
      <c r="A335" s="183">
        <v>333</v>
      </c>
      <c r="B335" s="194" t="s">
        <v>516</v>
      </c>
      <c r="C335" s="184" t="e">
        <v>#REF!</v>
      </c>
      <c r="D335" s="188" t="e">
        <v>#REF!</v>
      </c>
      <c r="E335" s="188" t="e">
        <v>#REF!</v>
      </c>
      <c r="F335" s="232" t="e">
        <v>#REF!</v>
      </c>
      <c r="G335" s="191" t="e">
        <v>#REF!</v>
      </c>
      <c r="H335" s="191" t="s">
        <v>517</v>
      </c>
      <c r="I335" s="191"/>
      <c r="J335" s="185" t="s">
        <v>659</v>
      </c>
      <c r="K335" s="188" t="s">
        <v>1518</v>
      </c>
      <c r="L335" s="279" t="e">
        <v>#REF!</v>
      </c>
      <c r="M335" s="189" t="s">
        <v>493</v>
      </c>
    </row>
    <row r="336" spans="1:13" s="181" customFormat="1" ht="26.25" customHeight="1" x14ac:dyDescent="0.2">
      <c r="A336" s="183">
        <v>334</v>
      </c>
      <c r="B336" s="194" t="s">
        <v>516</v>
      </c>
      <c r="C336" s="184" t="e">
        <v>#REF!</v>
      </c>
      <c r="D336" s="188" t="e">
        <v>#REF!</v>
      </c>
      <c r="E336" s="188" t="e">
        <v>#REF!</v>
      </c>
      <c r="F336" s="232" t="e">
        <v>#REF!</v>
      </c>
      <c r="G336" s="191" t="e">
        <v>#REF!</v>
      </c>
      <c r="H336" s="191" t="s">
        <v>517</v>
      </c>
      <c r="I336" s="191"/>
      <c r="J336" s="185" t="s">
        <v>659</v>
      </c>
      <c r="K336" s="188" t="s">
        <v>1518</v>
      </c>
      <c r="L336" s="279" t="e">
        <v>#REF!</v>
      </c>
      <c r="M336" s="189" t="s">
        <v>493</v>
      </c>
    </row>
    <row r="337" spans="1:13" s="181" customFormat="1" ht="26.25" customHeight="1" x14ac:dyDescent="0.2">
      <c r="A337" s="183">
        <v>335</v>
      </c>
      <c r="B337" s="194" t="s">
        <v>516</v>
      </c>
      <c r="C337" s="184" t="e">
        <v>#REF!</v>
      </c>
      <c r="D337" s="188" t="e">
        <v>#REF!</v>
      </c>
      <c r="E337" s="188" t="e">
        <v>#REF!</v>
      </c>
      <c r="F337" s="232" t="e">
        <v>#REF!</v>
      </c>
      <c r="G337" s="191" t="e">
        <v>#REF!</v>
      </c>
      <c r="H337" s="191" t="s">
        <v>517</v>
      </c>
      <c r="I337" s="191"/>
      <c r="J337" s="185" t="s">
        <v>659</v>
      </c>
      <c r="K337" s="188" t="s">
        <v>1518</v>
      </c>
      <c r="L337" s="279" t="e">
        <v>#REF!</v>
      </c>
      <c r="M337" s="189" t="s">
        <v>493</v>
      </c>
    </row>
    <row r="338" spans="1:13" s="181" customFormat="1" ht="26.25" customHeight="1" x14ac:dyDescent="0.2">
      <c r="A338" s="183">
        <v>336</v>
      </c>
      <c r="B338" s="194" t="s">
        <v>516</v>
      </c>
      <c r="C338" s="184" t="e">
        <v>#REF!</v>
      </c>
      <c r="D338" s="188" t="e">
        <v>#REF!</v>
      </c>
      <c r="E338" s="188" t="e">
        <v>#REF!</v>
      </c>
      <c r="F338" s="232" t="e">
        <v>#REF!</v>
      </c>
      <c r="G338" s="191" t="e">
        <v>#REF!</v>
      </c>
      <c r="H338" s="191" t="s">
        <v>517</v>
      </c>
      <c r="I338" s="191"/>
      <c r="J338" s="185" t="s">
        <v>659</v>
      </c>
      <c r="K338" s="188" t="s">
        <v>1518</v>
      </c>
      <c r="L338" s="279" t="e">
        <v>#REF!</v>
      </c>
      <c r="M338" s="189" t="s">
        <v>493</v>
      </c>
    </row>
    <row r="339" spans="1:13" s="181" customFormat="1" ht="26.25" customHeight="1" x14ac:dyDescent="0.2">
      <c r="A339" s="183">
        <v>337</v>
      </c>
      <c r="B339" s="194" t="s">
        <v>516</v>
      </c>
      <c r="C339" s="184" t="e">
        <v>#REF!</v>
      </c>
      <c r="D339" s="188" t="e">
        <v>#REF!</v>
      </c>
      <c r="E339" s="188" t="e">
        <v>#REF!</v>
      </c>
      <c r="F339" s="232" t="e">
        <v>#REF!</v>
      </c>
      <c r="G339" s="191" t="e">
        <v>#REF!</v>
      </c>
      <c r="H339" s="191" t="s">
        <v>517</v>
      </c>
      <c r="I339" s="191"/>
      <c r="J339" s="185" t="s">
        <v>659</v>
      </c>
      <c r="K339" s="188" t="s">
        <v>1518</v>
      </c>
      <c r="L339" s="279" t="e">
        <v>#REF!</v>
      </c>
      <c r="M339" s="189" t="s">
        <v>493</v>
      </c>
    </row>
    <row r="340" spans="1:13" s="181" customFormat="1" ht="26.25" customHeight="1" x14ac:dyDescent="0.2">
      <c r="A340" s="183">
        <v>338</v>
      </c>
      <c r="B340" s="194" t="s">
        <v>516</v>
      </c>
      <c r="C340" s="184" t="e">
        <v>#REF!</v>
      </c>
      <c r="D340" s="188" t="e">
        <v>#REF!</v>
      </c>
      <c r="E340" s="188" t="e">
        <v>#REF!</v>
      </c>
      <c r="F340" s="232" t="e">
        <v>#REF!</v>
      </c>
      <c r="G340" s="191" t="e">
        <v>#REF!</v>
      </c>
      <c r="H340" s="191" t="s">
        <v>517</v>
      </c>
      <c r="I340" s="191"/>
      <c r="J340" s="185" t="s">
        <v>659</v>
      </c>
      <c r="K340" s="188" t="s">
        <v>1518</v>
      </c>
      <c r="L340" s="279" t="e">
        <v>#REF!</v>
      </c>
      <c r="M340" s="189" t="s">
        <v>493</v>
      </c>
    </row>
    <row r="341" spans="1:13" s="181" customFormat="1" ht="26.25" customHeight="1" x14ac:dyDescent="0.2">
      <c r="A341" s="183">
        <v>339</v>
      </c>
      <c r="B341" s="194" t="s">
        <v>516</v>
      </c>
      <c r="C341" s="184" t="e">
        <v>#REF!</v>
      </c>
      <c r="D341" s="188" t="e">
        <v>#REF!</v>
      </c>
      <c r="E341" s="188" t="e">
        <v>#REF!</v>
      </c>
      <c r="F341" s="232" t="e">
        <v>#REF!</v>
      </c>
      <c r="G341" s="191" t="e">
        <v>#REF!</v>
      </c>
      <c r="H341" s="191" t="s">
        <v>517</v>
      </c>
      <c r="I341" s="191"/>
      <c r="J341" s="185" t="s">
        <v>659</v>
      </c>
      <c r="K341" s="188" t="s">
        <v>1518</v>
      </c>
      <c r="L341" s="279" t="e">
        <v>#REF!</v>
      </c>
      <c r="M341" s="189" t="s">
        <v>493</v>
      </c>
    </row>
    <row r="342" spans="1:13" s="181" customFormat="1" ht="26.25" customHeight="1" x14ac:dyDescent="0.2">
      <c r="A342" s="183">
        <v>340</v>
      </c>
      <c r="B342" s="194" t="s">
        <v>516</v>
      </c>
      <c r="C342" s="184" t="e">
        <v>#REF!</v>
      </c>
      <c r="D342" s="188" t="e">
        <v>#REF!</v>
      </c>
      <c r="E342" s="188" t="e">
        <v>#REF!</v>
      </c>
      <c r="F342" s="232" t="e">
        <v>#REF!</v>
      </c>
      <c r="G342" s="191" t="e">
        <v>#REF!</v>
      </c>
      <c r="H342" s="191" t="s">
        <v>517</v>
      </c>
      <c r="I342" s="191"/>
      <c r="J342" s="185" t="s">
        <v>659</v>
      </c>
      <c r="K342" s="188" t="s">
        <v>1518</v>
      </c>
      <c r="L342" s="279" t="e">
        <v>#REF!</v>
      </c>
      <c r="M342" s="189" t="s">
        <v>493</v>
      </c>
    </row>
    <row r="343" spans="1:13" s="181" customFormat="1" ht="26.25" customHeight="1" x14ac:dyDescent="0.2">
      <c r="A343" s="183">
        <v>341</v>
      </c>
      <c r="B343" s="194" t="s">
        <v>516</v>
      </c>
      <c r="C343" s="184" t="e">
        <v>#REF!</v>
      </c>
      <c r="D343" s="188" t="e">
        <v>#REF!</v>
      </c>
      <c r="E343" s="188" t="e">
        <v>#REF!</v>
      </c>
      <c r="F343" s="232" t="e">
        <v>#REF!</v>
      </c>
      <c r="G343" s="191" t="e">
        <v>#REF!</v>
      </c>
      <c r="H343" s="191" t="s">
        <v>517</v>
      </c>
      <c r="I343" s="191"/>
      <c r="J343" s="185" t="s">
        <v>659</v>
      </c>
      <c r="K343" s="188" t="s">
        <v>1518</v>
      </c>
      <c r="L343" s="279" t="e">
        <v>#REF!</v>
      </c>
      <c r="M343" s="189" t="s">
        <v>493</v>
      </c>
    </row>
    <row r="344" spans="1:13" s="181" customFormat="1" ht="26.25" customHeight="1" x14ac:dyDescent="0.2">
      <c r="A344" s="183">
        <v>342</v>
      </c>
      <c r="B344" s="194" t="s">
        <v>516</v>
      </c>
      <c r="C344" s="184" t="e">
        <v>#REF!</v>
      </c>
      <c r="D344" s="188" t="e">
        <v>#REF!</v>
      </c>
      <c r="E344" s="188" t="e">
        <v>#REF!</v>
      </c>
      <c r="F344" s="232" t="e">
        <v>#REF!</v>
      </c>
      <c r="G344" s="191" t="e">
        <v>#REF!</v>
      </c>
      <c r="H344" s="191" t="s">
        <v>517</v>
      </c>
      <c r="I344" s="191"/>
      <c r="J344" s="185" t="s">
        <v>659</v>
      </c>
      <c r="K344" s="188" t="s">
        <v>1518</v>
      </c>
      <c r="L344" s="279" t="e">
        <v>#REF!</v>
      </c>
      <c r="M344" s="189" t="s">
        <v>493</v>
      </c>
    </row>
    <row r="345" spans="1:13" s="181" customFormat="1" ht="26.25" customHeight="1" x14ac:dyDescent="0.2">
      <c r="A345" s="183">
        <v>343</v>
      </c>
      <c r="B345" s="194" t="s">
        <v>516</v>
      </c>
      <c r="C345" s="184" t="e">
        <v>#REF!</v>
      </c>
      <c r="D345" s="188" t="e">
        <v>#REF!</v>
      </c>
      <c r="E345" s="188" t="e">
        <v>#REF!</v>
      </c>
      <c r="F345" s="232" t="e">
        <v>#REF!</v>
      </c>
      <c r="G345" s="191" t="e">
        <v>#REF!</v>
      </c>
      <c r="H345" s="191" t="s">
        <v>517</v>
      </c>
      <c r="I345" s="191"/>
      <c r="J345" s="185" t="s">
        <v>659</v>
      </c>
      <c r="K345" s="188" t="s">
        <v>1518</v>
      </c>
      <c r="L345" s="279" t="e">
        <v>#REF!</v>
      </c>
      <c r="M345" s="189" t="s">
        <v>493</v>
      </c>
    </row>
    <row r="346" spans="1:13" s="181" customFormat="1" ht="26.25" customHeight="1" x14ac:dyDescent="0.2">
      <c r="A346" s="183">
        <v>344</v>
      </c>
      <c r="B346" s="194" t="s">
        <v>516</v>
      </c>
      <c r="C346" s="184" t="e">
        <v>#REF!</v>
      </c>
      <c r="D346" s="188" t="e">
        <v>#REF!</v>
      </c>
      <c r="E346" s="188" t="e">
        <v>#REF!</v>
      </c>
      <c r="F346" s="232" t="e">
        <v>#REF!</v>
      </c>
      <c r="G346" s="191" t="e">
        <v>#REF!</v>
      </c>
      <c r="H346" s="191" t="s">
        <v>517</v>
      </c>
      <c r="I346" s="191"/>
      <c r="J346" s="185" t="s">
        <v>659</v>
      </c>
      <c r="K346" s="188" t="s">
        <v>1518</v>
      </c>
      <c r="L346" s="279" t="e">
        <v>#REF!</v>
      </c>
      <c r="M346" s="189" t="s">
        <v>493</v>
      </c>
    </row>
    <row r="347" spans="1:13" s="181" customFormat="1" ht="26.25" customHeight="1" x14ac:dyDescent="0.2">
      <c r="A347" s="183">
        <v>345</v>
      </c>
      <c r="B347" s="194" t="s">
        <v>516</v>
      </c>
      <c r="C347" s="184" t="e">
        <v>#REF!</v>
      </c>
      <c r="D347" s="188" t="e">
        <v>#REF!</v>
      </c>
      <c r="E347" s="188" t="e">
        <v>#REF!</v>
      </c>
      <c r="F347" s="232" t="e">
        <v>#REF!</v>
      </c>
      <c r="G347" s="191" t="e">
        <v>#REF!</v>
      </c>
      <c r="H347" s="191" t="s">
        <v>517</v>
      </c>
      <c r="I347" s="191"/>
      <c r="J347" s="185" t="s">
        <v>659</v>
      </c>
      <c r="K347" s="188" t="s">
        <v>1518</v>
      </c>
      <c r="L347" s="279" t="e">
        <v>#REF!</v>
      </c>
      <c r="M347" s="189" t="s">
        <v>493</v>
      </c>
    </row>
    <row r="348" spans="1:13" s="181" customFormat="1" ht="26.25" customHeight="1" x14ac:dyDescent="0.2">
      <c r="A348" s="183">
        <v>346</v>
      </c>
      <c r="B348" s="194" t="s">
        <v>516</v>
      </c>
      <c r="C348" s="184" t="e">
        <v>#REF!</v>
      </c>
      <c r="D348" s="188" t="e">
        <v>#REF!</v>
      </c>
      <c r="E348" s="188" t="e">
        <v>#REF!</v>
      </c>
      <c r="F348" s="232" t="e">
        <v>#REF!</v>
      </c>
      <c r="G348" s="191" t="e">
        <v>#REF!</v>
      </c>
      <c r="H348" s="191" t="s">
        <v>517</v>
      </c>
      <c r="I348" s="191"/>
      <c r="J348" s="185" t="s">
        <v>659</v>
      </c>
      <c r="K348" s="188" t="s">
        <v>1518</v>
      </c>
      <c r="L348" s="279" t="e">
        <v>#REF!</v>
      </c>
      <c r="M348" s="189" t="s">
        <v>493</v>
      </c>
    </row>
    <row r="349" spans="1:13" s="181" customFormat="1" ht="26.25" customHeight="1" x14ac:dyDescent="0.2">
      <c r="A349" s="183">
        <v>347</v>
      </c>
      <c r="B349" s="194" t="s">
        <v>516</v>
      </c>
      <c r="C349" s="184" t="e">
        <v>#REF!</v>
      </c>
      <c r="D349" s="188" t="e">
        <v>#REF!</v>
      </c>
      <c r="E349" s="188" t="e">
        <v>#REF!</v>
      </c>
      <c r="F349" s="232" t="e">
        <v>#REF!</v>
      </c>
      <c r="G349" s="191" t="e">
        <v>#REF!</v>
      </c>
      <c r="H349" s="191" t="s">
        <v>517</v>
      </c>
      <c r="I349" s="191"/>
      <c r="J349" s="185" t="s">
        <v>659</v>
      </c>
      <c r="K349" s="188" t="s">
        <v>1518</v>
      </c>
      <c r="L349" s="279" t="e">
        <v>#REF!</v>
      </c>
      <c r="M349" s="189" t="s">
        <v>493</v>
      </c>
    </row>
    <row r="350" spans="1:13" s="181" customFormat="1" ht="26.25" customHeight="1" x14ac:dyDescent="0.2">
      <c r="A350" s="183">
        <v>348</v>
      </c>
      <c r="B350" s="194" t="s">
        <v>516</v>
      </c>
      <c r="C350" s="184" t="e">
        <v>#REF!</v>
      </c>
      <c r="D350" s="188" t="e">
        <v>#REF!</v>
      </c>
      <c r="E350" s="188" t="e">
        <v>#REF!</v>
      </c>
      <c r="F350" s="232" t="e">
        <v>#REF!</v>
      </c>
      <c r="G350" s="191" t="e">
        <v>#REF!</v>
      </c>
      <c r="H350" s="191" t="s">
        <v>517</v>
      </c>
      <c r="I350" s="191"/>
      <c r="J350" s="185" t="s">
        <v>659</v>
      </c>
      <c r="K350" s="188" t="s">
        <v>1518</v>
      </c>
      <c r="L350" s="279" t="e">
        <v>#REF!</v>
      </c>
      <c r="M350" s="189" t="s">
        <v>493</v>
      </c>
    </row>
    <row r="351" spans="1:13" s="181" customFormat="1" ht="26.25" customHeight="1" x14ac:dyDescent="0.2">
      <c r="A351" s="183">
        <v>349</v>
      </c>
      <c r="B351" s="194" t="s">
        <v>516</v>
      </c>
      <c r="C351" s="184" t="e">
        <v>#REF!</v>
      </c>
      <c r="D351" s="188" t="e">
        <v>#REF!</v>
      </c>
      <c r="E351" s="188" t="e">
        <v>#REF!</v>
      </c>
      <c r="F351" s="232" t="e">
        <v>#REF!</v>
      </c>
      <c r="G351" s="191" t="e">
        <v>#REF!</v>
      </c>
      <c r="H351" s="191" t="s">
        <v>517</v>
      </c>
      <c r="I351" s="191"/>
      <c r="J351" s="185" t="s">
        <v>659</v>
      </c>
      <c r="K351" s="188" t="s">
        <v>1518</v>
      </c>
      <c r="L351" s="279" t="e">
        <v>#REF!</v>
      </c>
      <c r="M351" s="189" t="s">
        <v>493</v>
      </c>
    </row>
    <row r="352" spans="1:13" s="181" customFormat="1" ht="26.25" customHeight="1" x14ac:dyDescent="0.2">
      <c r="A352" s="183">
        <v>350</v>
      </c>
      <c r="B352" s="194" t="s">
        <v>516</v>
      </c>
      <c r="C352" s="184" t="e">
        <v>#REF!</v>
      </c>
      <c r="D352" s="188" t="e">
        <v>#REF!</v>
      </c>
      <c r="E352" s="188" t="e">
        <v>#REF!</v>
      </c>
      <c r="F352" s="232" t="e">
        <v>#REF!</v>
      </c>
      <c r="G352" s="191" t="e">
        <v>#REF!</v>
      </c>
      <c r="H352" s="191" t="s">
        <v>517</v>
      </c>
      <c r="I352" s="191"/>
      <c r="J352" s="185" t="s">
        <v>659</v>
      </c>
      <c r="K352" s="188" t="s">
        <v>1518</v>
      </c>
      <c r="L352" s="279" t="e">
        <v>#REF!</v>
      </c>
      <c r="M352" s="189" t="s">
        <v>493</v>
      </c>
    </row>
    <row r="353" spans="1:13" s="181" customFormat="1" ht="26.25" customHeight="1" x14ac:dyDescent="0.2">
      <c r="A353" s="183">
        <v>351</v>
      </c>
      <c r="B353" s="194" t="s">
        <v>516</v>
      </c>
      <c r="C353" s="184" t="e">
        <v>#REF!</v>
      </c>
      <c r="D353" s="188" t="e">
        <v>#REF!</v>
      </c>
      <c r="E353" s="188" t="e">
        <v>#REF!</v>
      </c>
      <c r="F353" s="232" t="e">
        <v>#REF!</v>
      </c>
      <c r="G353" s="191" t="e">
        <v>#REF!</v>
      </c>
      <c r="H353" s="191" t="s">
        <v>517</v>
      </c>
      <c r="I353" s="191"/>
      <c r="J353" s="185" t="s">
        <v>659</v>
      </c>
      <c r="K353" s="188" t="s">
        <v>1518</v>
      </c>
      <c r="L353" s="279" t="e">
        <v>#REF!</v>
      </c>
      <c r="M353" s="189" t="s">
        <v>493</v>
      </c>
    </row>
    <row r="354" spans="1:13" s="181" customFormat="1" ht="26.25" customHeight="1" x14ac:dyDescent="0.2">
      <c r="A354" s="183">
        <v>352</v>
      </c>
      <c r="B354" s="194" t="s">
        <v>516</v>
      </c>
      <c r="C354" s="184" t="e">
        <v>#REF!</v>
      </c>
      <c r="D354" s="188" t="e">
        <v>#REF!</v>
      </c>
      <c r="E354" s="188" t="e">
        <v>#REF!</v>
      </c>
      <c r="F354" s="232" t="e">
        <v>#REF!</v>
      </c>
      <c r="G354" s="191" t="e">
        <v>#REF!</v>
      </c>
      <c r="H354" s="191" t="s">
        <v>517</v>
      </c>
      <c r="I354" s="191"/>
      <c r="J354" s="185" t="s">
        <v>659</v>
      </c>
      <c r="K354" s="188" t="s">
        <v>1518</v>
      </c>
      <c r="L354" s="279" t="e">
        <v>#REF!</v>
      </c>
      <c r="M354" s="189" t="s">
        <v>493</v>
      </c>
    </row>
    <row r="355" spans="1:13" s="181" customFormat="1" ht="26.25" customHeight="1" x14ac:dyDescent="0.2">
      <c r="A355" s="183">
        <v>353</v>
      </c>
      <c r="B355" s="194" t="s">
        <v>516</v>
      </c>
      <c r="C355" s="184" t="e">
        <v>#REF!</v>
      </c>
      <c r="D355" s="188" t="e">
        <v>#REF!</v>
      </c>
      <c r="E355" s="188" t="e">
        <v>#REF!</v>
      </c>
      <c r="F355" s="232" t="e">
        <v>#REF!</v>
      </c>
      <c r="G355" s="191" t="e">
        <v>#REF!</v>
      </c>
      <c r="H355" s="191" t="s">
        <v>517</v>
      </c>
      <c r="I355" s="191"/>
      <c r="J355" s="185" t="s">
        <v>659</v>
      </c>
      <c r="K355" s="188" t="s">
        <v>1518</v>
      </c>
      <c r="L355" s="279" t="e">
        <v>#REF!</v>
      </c>
      <c r="M355" s="189" t="s">
        <v>493</v>
      </c>
    </row>
    <row r="356" spans="1:13" s="181" customFormat="1" ht="26.25" customHeight="1" x14ac:dyDescent="0.2">
      <c r="A356" s="183">
        <v>354</v>
      </c>
      <c r="B356" s="194" t="s">
        <v>516</v>
      </c>
      <c r="C356" s="184" t="e">
        <v>#REF!</v>
      </c>
      <c r="D356" s="188" t="e">
        <v>#REF!</v>
      </c>
      <c r="E356" s="188" t="e">
        <v>#REF!</v>
      </c>
      <c r="F356" s="232" t="e">
        <v>#REF!</v>
      </c>
      <c r="G356" s="191" t="e">
        <v>#REF!</v>
      </c>
      <c r="H356" s="191" t="s">
        <v>517</v>
      </c>
      <c r="I356" s="191"/>
      <c r="J356" s="185" t="s">
        <v>659</v>
      </c>
      <c r="K356" s="188" t="s">
        <v>1518</v>
      </c>
      <c r="L356" s="279" t="e">
        <v>#REF!</v>
      </c>
      <c r="M356" s="189" t="s">
        <v>493</v>
      </c>
    </row>
    <row r="357" spans="1:13" s="181" customFormat="1" ht="26.25" customHeight="1" x14ac:dyDescent="0.2">
      <c r="A357" s="183">
        <v>355</v>
      </c>
      <c r="B357" s="194" t="s">
        <v>516</v>
      </c>
      <c r="C357" s="184" t="e">
        <v>#REF!</v>
      </c>
      <c r="D357" s="188" t="e">
        <v>#REF!</v>
      </c>
      <c r="E357" s="188" t="e">
        <v>#REF!</v>
      </c>
      <c r="F357" s="232" t="e">
        <v>#REF!</v>
      </c>
      <c r="G357" s="191" t="e">
        <v>#REF!</v>
      </c>
      <c r="H357" s="191" t="s">
        <v>517</v>
      </c>
      <c r="I357" s="191"/>
      <c r="J357" s="185" t="s">
        <v>659</v>
      </c>
      <c r="K357" s="188" t="s">
        <v>1518</v>
      </c>
      <c r="L357" s="279" t="e">
        <v>#REF!</v>
      </c>
      <c r="M357" s="189" t="s">
        <v>493</v>
      </c>
    </row>
    <row r="358" spans="1:13" s="181" customFormat="1" ht="26.25" customHeight="1" x14ac:dyDescent="0.2">
      <c r="A358" s="183">
        <v>356</v>
      </c>
      <c r="B358" s="194" t="s">
        <v>516</v>
      </c>
      <c r="C358" s="184" t="e">
        <v>#REF!</v>
      </c>
      <c r="D358" s="188" t="e">
        <v>#REF!</v>
      </c>
      <c r="E358" s="188" t="e">
        <v>#REF!</v>
      </c>
      <c r="F358" s="232" t="e">
        <v>#REF!</v>
      </c>
      <c r="G358" s="191" t="e">
        <v>#REF!</v>
      </c>
      <c r="H358" s="191" t="s">
        <v>517</v>
      </c>
      <c r="I358" s="191"/>
      <c r="J358" s="185" t="s">
        <v>659</v>
      </c>
      <c r="K358" s="188" t="s">
        <v>1518</v>
      </c>
      <c r="L358" s="279" t="e">
        <v>#REF!</v>
      </c>
      <c r="M358" s="189" t="s">
        <v>493</v>
      </c>
    </row>
    <row r="359" spans="1:13" s="181" customFormat="1" ht="26.25" customHeight="1" x14ac:dyDescent="0.2">
      <c r="A359" s="183">
        <v>357</v>
      </c>
      <c r="B359" s="194" t="s">
        <v>516</v>
      </c>
      <c r="C359" s="184" t="e">
        <v>#REF!</v>
      </c>
      <c r="D359" s="188" t="e">
        <v>#REF!</v>
      </c>
      <c r="E359" s="188" t="e">
        <v>#REF!</v>
      </c>
      <c r="F359" s="232" t="e">
        <v>#REF!</v>
      </c>
      <c r="G359" s="191" t="e">
        <v>#REF!</v>
      </c>
      <c r="H359" s="191" t="s">
        <v>517</v>
      </c>
      <c r="I359" s="191"/>
      <c r="J359" s="185" t="s">
        <v>659</v>
      </c>
      <c r="K359" s="188" t="s">
        <v>1518</v>
      </c>
      <c r="L359" s="279" t="e">
        <v>#REF!</v>
      </c>
      <c r="M359" s="189" t="s">
        <v>493</v>
      </c>
    </row>
    <row r="360" spans="1:13" s="181" customFormat="1" ht="26.25" customHeight="1" x14ac:dyDescent="0.2">
      <c r="A360" s="183">
        <v>358</v>
      </c>
      <c r="B360" s="194" t="s">
        <v>501</v>
      </c>
      <c r="C360" s="184">
        <v>36794</v>
      </c>
      <c r="D360" s="188" t="s">
        <v>904</v>
      </c>
      <c r="E360" s="188" t="s">
        <v>905</v>
      </c>
      <c r="F360" s="190">
        <v>911</v>
      </c>
      <c r="G360" s="191">
        <v>1</v>
      </c>
      <c r="H360" s="191" t="s">
        <v>500</v>
      </c>
      <c r="I360" s="191"/>
      <c r="J360" s="185" t="s">
        <v>659</v>
      </c>
      <c r="K360" s="188" t="s">
        <v>1518</v>
      </c>
      <c r="L360" s="279">
        <v>42032</v>
      </c>
      <c r="M360" s="189" t="s">
        <v>493</v>
      </c>
    </row>
    <row r="361" spans="1:13" s="181" customFormat="1" ht="26.25" customHeight="1" x14ac:dyDescent="0.2">
      <c r="A361" s="183">
        <v>359</v>
      </c>
      <c r="B361" s="194" t="s">
        <v>501</v>
      </c>
      <c r="C361" s="184">
        <v>36886</v>
      </c>
      <c r="D361" s="188" t="s">
        <v>943</v>
      </c>
      <c r="E361" s="188" t="s">
        <v>732</v>
      </c>
      <c r="F361" s="190">
        <v>985</v>
      </c>
      <c r="G361" s="191">
        <v>2</v>
      </c>
      <c r="H361" s="191" t="s">
        <v>500</v>
      </c>
      <c r="I361" s="191"/>
      <c r="J361" s="185" t="s">
        <v>659</v>
      </c>
      <c r="K361" s="188" t="s">
        <v>1518</v>
      </c>
      <c r="L361" s="279">
        <v>42032</v>
      </c>
      <c r="M361" s="189" t="s">
        <v>493</v>
      </c>
    </row>
    <row r="362" spans="1:13" s="181" customFormat="1" ht="26.25" customHeight="1" x14ac:dyDescent="0.2">
      <c r="A362" s="183">
        <v>360</v>
      </c>
      <c r="B362" s="194" t="s">
        <v>501</v>
      </c>
      <c r="C362" s="184">
        <v>36803</v>
      </c>
      <c r="D362" s="188" t="s">
        <v>939</v>
      </c>
      <c r="E362" s="188" t="s">
        <v>745</v>
      </c>
      <c r="F362" s="190">
        <v>988</v>
      </c>
      <c r="G362" s="191">
        <v>3</v>
      </c>
      <c r="H362" s="191" t="s">
        <v>500</v>
      </c>
      <c r="I362" s="191"/>
      <c r="J362" s="185" t="s">
        <v>659</v>
      </c>
      <c r="K362" s="188" t="s">
        <v>1518</v>
      </c>
      <c r="L362" s="279">
        <v>42032</v>
      </c>
      <c r="M362" s="189" t="s">
        <v>493</v>
      </c>
    </row>
    <row r="363" spans="1:13" s="181" customFormat="1" ht="26.25" customHeight="1" x14ac:dyDescent="0.2">
      <c r="A363" s="183">
        <v>361</v>
      </c>
      <c r="B363" s="194" t="s">
        <v>501</v>
      </c>
      <c r="C363" s="184">
        <v>36557</v>
      </c>
      <c r="D363" s="188" t="s">
        <v>927</v>
      </c>
      <c r="E363" s="188" t="s">
        <v>809</v>
      </c>
      <c r="F363" s="190">
        <v>990</v>
      </c>
      <c r="G363" s="191">
        <v>4</v>
      </c>
      <c r="H363" s="191" t="s">
        <v>500</v>
      </c>
      <c r="I363" s="191"/>
      <c r="J363" s="185" t="s">
        <v>659</v>
      </c>
      <c r="K363" s="188" t="s">
        <v>1518</v>
      </c>
      <c r="L363" s="279">
        <v>42032</v>
      </c>
      <c r="M363" s="189" t="s">
        <v>493</v>
      </c>
    </row>
    <row r="364" spans="1:13" s="181" customFormat="1" ht="26.25" customHeight="1" x14ac:dyDescent="0.2">
      <c r="A364" s="183">
        <v>362</v>
      </c>
      <c r="B364" s="194" t="s">
        <v>501</v>
      </c>
      <c r="C364" s="184">
        <v>36988</v>
      </c>
      <c r="D364" s="188" t="s">
        <v>1383</v>
      </c>
      <c r="E364" s="188" t="s">
        <v>732</v>
      </c>
      <c r="F364" s="190" t="s">
        <v>1514</v>
      </c>
      <c r="G364" s="191">
        <v>5</v>
      </c>
      <c r="H364" s="191" t="s">
        <v>500</v>
      </c>
      <c r="I364" s="191"/>
      <c r="J364" s="185" t="s">
        <v>659</v>
      </c>
      <c r="K364" s="188" t="s">
        <v>1518</v>
      </c>
      <c r="L364" s="279">
        <v>42032</v>
      </c>
      <c r="M364" s="189" t="s">
        <v>493</v>
      </c>
    </row>
    <row r="365" spans="1:13" s="181" customFormat="1" ht="26.25" customHeight="1" x14ac:dyDescent="0.2">
      <c r="A365" s="183">
        <v>363</v>
      </c>
      <c r="B365" s="194" t="s">
        <v>501</v>
      </c>
      <c r="C365" s="184">
        <v>36529</v>
      </c>
      <c r="D365" s="188" t="s">
        <v>953</v>
      </c>
      <c r="E365" s="188" t="s">
        <v>954</v>
      </c>
      <c r="F365" s="190" t="s">
        <v>1515</v>
      </c>
      <c r="G365" s="191">
        <v>6</v>
      </c>
      <c r="H365" s="191" t="s">
        <v>500</v>
      </c>
      <c r="I365" s="191"/>
      <c r="J365" s="185" t="s">
        <v>659</v>
      </c>
      <c r="K365" s="188" t="s">
        <v>1518</v>
      </c>
      <c r="L365" s="279">
        <v>42032</v>
      </c>
      <c r="M365" s="189" t="s">
        <v>493</v>
      </c>
    </row>
    <row r="366" spans="1:13" s="181" customFormat="1" ht="26.25" customHeight="1" x14ac:dyDescent="0.2">
      <c r="A366" s="183">
        <v>364</v>
      </c>
      <c r="B366" s="194" t="s">
        <v>501</v>
      </c>
      <c r="C366" s="184">
        <v>36916</v>
      </c>
      <c r="D366" s="188" t="s">
        <v>1123</v>
      </c>
      <c r="E366" s="188" t="s">
        <v>915</v>
      </c>
      <c r="F366" s="190">
        <v>1005</v>
      </c>
      <c r="G366" s="191">
        <v>7</v>
      </c>
      <c r="H366" s="191" t="s">
        <v>500</v>
      </c>
      <c r="I366" s="191"/>
      <c r="J366" s="185" t="s">
        <v>659</v>
      </c>
      <c r="K366" s="188" t="s">
        <v>1518</v>
      </c>
      <c r="L366" s="279">
        <v>42032</v>
      </c>
      <c r="M366" s="189" t="s">
        <v>493</v>
      </c>
    </row>
    <row r="367" spans="1:13" s="181" customFormat="1" ht="26.25" customHeight="1" x14ac:dyDescent="0.2">
      <c r="A367" s="183">
        <v>365</v>
      </c>
      <c r="B367" s="194" t="s">
        <v>501</v>
      </c>
      <c r="C367" s="184">
        <v>36610</v>
      </c>
      <c r="D367" s="188" t="s">
        <v>948</v>
      </c>
      <c r="E367" s="188" t="s">
        <v>271</v>
      </c>
      <c r="F367" s="190">
        <v>1016</v>
      </c>
      <c r="G367" s="191">
        <v>8</v>
      </c>
      <c r="H367" s="191" t="s">
        <v>500</v>
      </c>
      <c r="I367" s="191"/>
      <c r="J367" s="185" t="s">
        <v>659</v>
      </c>
      <c r="K367" s="188" t="s">
        <v>1518</v>
      </c>
      <c r="L367" s="279">
        <v>42032</v>
      </c>
      <c r="M367" s="189" t="s">
        <v>493</v>
      </c>
    </row>
    <row r="368" spans="1:13" s="181" customFormat="1" ht="26.25" customHeight="1" x14ac:dyDescent="0.2">
      <c r="A368" s="183">
        <v>366</v>
      </c>
      <c r="B368" s="194" t="s">
        <v>501</v>
      </c>
      <c r="C368" s="184">
        <v>36811</v>
      </c>
      <c r="D368" s="188" t="s">
        <v>946</v>
      </c>
      <c r="E368" s="188" t="s">
        <v>732</v>
      </c>
      <c r="F368" s="190">
        <v>1017</v>
      </c>
      <c r="G368" s="191">
        <v>9</v>
      </c>
      <c r="H368" s="191" t="s">
        <v>500</v>
      </c>
      <c r="I368" s="191"/>
      <c r="J368" s="185" t="s">
        <v>659</v>
      </c>
      <c r="K368" s="188" t="s">
        <v>1518</v>
      </c>
      <c r="L368" s="279">
        <v>42032</v>
      </c>
      <c r="M368" s="189" t="s">
        <v>493</v>
      </c>
    </row>
    <row r="369" spans="1:13" s="181" customFormat="1" ht="26.25" customHeight="1" x14ac:dyDescent="0.2">
      <c r="A369" s="183">
        <v>367</v>
      </c>
      <c r="B369" s="194" t="s">
        <v>501</v>
      </c>
      <c r="C369" s="184">
        <v>37142</v>
      </c>
      <c r="D369" s="188" t="s">
        <v>947</v>
      </c>
      <c r="E369" s="188" t="s">
        <v>763</v>
      </c>
      <c r="F369" s="190">
        <v>1020</v>
      </c>
      <c r="G369" s="191">
        <v>10</v>
      </c>
      <c r="H369" s="191" t="s">
        <v>500</v>
      </c>
      <c r="I369" s="191"/>
      <c r="J369" s="185" t="s">
        <v>659</v>
      </c>
      <c r="K369" s="188" t="s">
        <v>1518</v>
      </c>
      <c r="L369" s="279">
        <v>42032</v>
      </c>
      <c r="M369" s="189" t="s">
        <v>493</v>
      </c>
    </row>
    <row r="370" spans="1:13" s="181" customFormat="1" ht="26.25" customHeight="1" x14ac:dyDescent="0.2">
      <c r="A370" s="183">
        <v>368</v>
      </c>
      <c r="B370" s="194" t="s">
        <v>501</v>
      </c>
      <c r="C370" s="184">
        <v>37371</v>
      </c>
      <c r="D370" s="188" t="s">
        <v>1121</v>
      </c>
      <c r="E370" s="188" t="s">
        <v>911</v>
      </c>
      <c r="F370" s="190">
        <v>1040</v>
      </c>
      <c r="G370" s="191">
        <v>11</v>
      </c>
      <c r="H370" s="191" t="s">
        <v>500</v>
      </c>
      <c r="I370" s="191"/>
      <c r="J370" s="185" t="s">
        <v>659</v>
      </c>
      <c r="K370" s="188" t="s">
        <v>1518</v>
      </c>
      <c r="L370" s="279">
        <v>42032</v>
      </c>
      <c r="M370" s="189" t="s">
        <v>493</v>
      </c>
    </row>
    <row r="371" spans="1:13" s="181" customFormat="1" ht="26.25" customHeight="1" x14ac:dyDescent="0.2">
      <c r="A371" s="183">
        <v>369</v>
      </c>
      <c r="B371" s="194" t="s">
        <v>501</v>
      </c>
      <c r="C371" s="184">
        <v>36977</v>
      </c>
      <c r="D371" s="188" t="s">
        <v>941</v>
      </c>
      <c r="E371" s="188" t="s">
        <v>732</v>
      </c>
      <c r="F371" s="190">
        <v>1046</v>
      </c>
      <c r="G371" s="191">
        <v>12</v>
      </c>
      <c r="H371" s="191" t="s">
        <v>500</v>
      </c>
      <c r="I371" s="191"/>
      <c r="J371" s="185" t="s">
        <v>659</v>
      </c>
      <c r="K371" s="188" t="s">
        <v>1518</v>
      </c>
      <c r="L371" s="279">
        <v>42032</v>
      </c>
      <c r="M371" s="189" t="s">
        <v>493</v>
      </c>
    </row>
    <row r="372" spans="1:13" s="181" customFormat="1" ht="26.25" customHeight="1" x14ac:dyDescent="0.2">
      <c r="A372" s="183">
        <v>370</v>
      </c>
      <c r="B372" s="194" t="s">
        <v>501</v>
      </c>
      <c r="C372" s="184">
        <v>37033</v>
      </c>
      <c r="D372" s="188" t="s">
        <v>945</v>
      </c>
      <c r="E372" s="188" t="s">
        <v>732</v>
      </c>
      <c r="F372" s="190">
        <v>1050</v>
      </c>
      <c r="G372" s="191">
        <v>13</v>
      </c>
      <c r="H372" s="191" t="s">
        <v>500</v>
      </c>
      <c r="I372" s="191"/>
      <c r="J372" s="185" t="s">
        <v>659</v>
      </c>
      <c r="K372" s="188" t="s">
        <v>1518</v>
      </c>
      <c r="L372" s="279">
        <v>42032</v>
      </c>
      <c r="M372" s="189" t="s">
        <v>493</v>
      </c>
    </row>
    <row r="373" spans="1:13" s="181" customFormat="1" ht="26.25" customHeight="1" x14ac:dyDescent="0.2">
      <c r="A373" s="183">
        <v>371</v>
      </c>
      <c r="B373" s="194" t="s">
        <v>501</v>
      </c>
      <c r="C373" s="184">
        <v>37383</v>
      </c>
      <c r="D373" s="188" t="s">
        <v>802</v>
      </c>
      <c r="E373" s="188" t="s">
        <v>801</v>
      </c>
      <c r="F373" s="190">
        <v>1059</v>
      </c>
      <c r="G373" s="191">
        <v>14</v>
      </c>
      <c r="H373" s="191" t="s">
        <v>500</v>
      </c>
      <c r="I373" s="191"/>
      <c r="J373" s="185" t="s">
        <v>659</v>
      </c>
      <c r="K373" s="188" t="s">
        <v>1518</v>
      </c>
      <c r="L373" s="279">
        <v>42032</v>
      </c>
      <c r="M373" s="189" t="s">
        <v>493</v>
      </c>
    </row>
    <row r="374" spans="1:13" s="181" customFormat="1" ht="26.25" customHeight="1" x14ac:dyDescent="0.2">
      <c r="A374" s="183">
        <v>372</v>
      </c>
      <c r="B374" s="194" t="s">
        <v>501</v>
      </c>
      <c r="C374" s="184">
        <v>36947</v>
      </c>
      <c r="D374" s="188" t="s">
        <v>944</v>
      </c>
      <c r="E374" s="188" t="s">
        <v>732</v>
      </c>
      <c r="F374" s="190">
        <v>1060</v>
      </c>
      <c r="G374" s="191">
        <v>15</v>
      </c>
      <c r="H374" s="191" t="s">
        <v>500</v>
      </c>
      <c r="I374" s="191"/>
      <c r="J374" s="185" t="s">
        <v>659</v>
      </c>
      <c r="K374" s="188" t="s">
        <v>1518</v>
      </c>
      <c r="L374" s="279">
        <v>42032</v>
      </c>
      <c r="M374" s="189" t="s">
        <v>493</v>
      </c>
    </row>
    <row r="375" spans="1:13" s="181" customFormat="1" ht="26.25" customHeight="1" x14ac:dyDescent="0.2">
      <c r="A375" s="183">
        <v>373</v>
      </c>
      <c r="B375" s="194" t="s">
        <v>501</v>
      </c>
      <c r="C375" s="184">
        <v>36687</v>
      </c>
      <c r="D375" s="188" t="s">
        <v>952</v>
      </c>
      <c r="E375" s="188" t="s">
        <v>888</v>
      </c>
      <c r="F375" s="190">
        <v>1067</v>
      </c>
      <c r="G375" s="191">
        <v>16</v>
      </c>
      <c r="H375" s="191" t="s">
        <v>500</v>
      </c>
      <c r="I375" s="191"/>
      <c r="J375" s="185" t="s">
        <v>659</v>
      </c>
      <c r="K375" s="188" t="s">
        <v>1518</v>
      </c>
      <c r="L375" s="279">
        <v>42032</v>
      </c>
      <c r="M375" s="189" t="s">
        <v>493</v>
      </c>
    </row>
    <row r="376" spans="1:13" s="181" customFormat="1" ht="26.25" customHeight="1" x14ac:dyDescent="0.2">
      <c r="A376" s="183">
        <v>374</v>
      </c>
      <c r="B376" s="194" t="s">
        <v>501</v>
      </c>
      <c r="C376" s="184">
        <v>36561</v>
      </c>
      <c r="D376" s="188" t="s">
        <v>839</v>
      </c>
      <c r="E376" s="188" t="s">
        <v>727</v>
      </c>
      <c r="F376" s="190">
        <v>1071</v>
      </c>
      <c r="G376" s="191">
        <v>17</v>
      </c>
      <c r="H376" s="191" t="s">
        <v>500</v>
      </c>
      <c r="I376" s="191"/>
      <c r="J376" s="185" t="s">
        <v>659</v>
      </c>
      <c r="K376" s="188" t="s">
        <v>1518</v>
      </c>
      <c r="L376" s="279">
        <v>42032</v>
      </c>
      <c r="M376" s="189" t="s">
        <v>493</v>
      </c>
    </row>
    <row r="377" spans="1:13" s="181" customFormat="1" ht="26.25" customHeight="1" x14ac:dyDescent="0.2">
      <c r="A377" s="183">
        <v>375</v>
      </c>
      <c r="B377" s="194" t="s">
        <v>501</v>
      </c>
      <c r="C377" s="184">
        <v>36678</v>
      </c>
      <c r="D377" s="188" t="s">
        <v>1120</v>
      </c>
      <c r="E377" s="188" t="s">
        <v>911</v>
      </c>
      <c r="F377" s="190">
        <v>1082</v>
      </c>
      <c r="G377" s="191">
        <v>18</v>
      </c>
      <c r="H377" s="191" t="s">
        <v>500</v>
      </c>
      <c r="I377" s="191"/>
      <c r="J377" s="185" t="s">
        <v>659</v>
      </c>
      <c r="K377" s="188" t="s">
        <v>1518</v>
      </c>
      <c r="L377" s="279">
        <v>42032</v>
      </c>
      <c r="M377" s="189" t="s">
        <v>493</v>
      </c>
    </row>
    <row r="378" spans="1:13" s="181" customFormat="1" ht="26.25" customHeight="1" x14ac:dyDescent="0.2">
      <c r="A378" s="183">
        <v>376</v>
      </c>
      <c r="B378" s="194" t="s">
        <v>501</v>
      </c>
      <c r="C378" s="184">
        <v>36526</v>
      </c>
      <c r="D378" s="188" t="s">
        <v>1106</v>
      </c>
      <c r="E378" s="188" t="s">
        <v>751</v>
      </c>
      <c r="F378" s="190">
        <v>1086</v>
      </c>
      <c r="G378" s="191">
        <v>19</v>
      </c>
      <c r="H378" s="191" t="s">
        <v>500</v>
      </c>
      <c r="I378" s="191"/>
      <c r="J378" s="185" t="s">
        <v>659</v>
      </c>
      <c r="K378" s="188" t="s">
        <v>1518</v>
      </c>
      <c r="L378" s="279">
        <v>42032</v>
      </c>
      <c r="M378" s="189" t="s">
        <v>493</v>
      </c>
    </row>
    <row r="379" spans="1:13" s="181" customFormat="1" ht="26.25" customHeight="1" x14ac:dyDescent="0.2">
      <c r="A379" s="183">
        <v>377</v>
      </c>
      <c r="B379" s="194" t="s">
        <v>501</v>
      </c>
      <c r="C379" s="184">
        <v>36595</v>
      </c>
      <c r="D379" s="188" t="s">
        <v>919</v>
      </c>
      <c r="E379" s="188" t="s">
        <v>915</v>
      </c>
      <c r="F379" s="190" t="s">
        <v>1513</v>
      </c>
      <c r="G379" s="191">
        <v>20</v>
      </c>
      <c r="H379" s="191" t="s">
        <v>500</v>
      </c>
      <c r="I379" s="191"/>
      <c r="J379" s="185" t="s">
        <v>659</v>
      </c>
      <c r="K379" s="188" t="s">
        <v>1518</v>
      </c>
      <c r="L379" s="279">
        <v>42032</v>
      </c>
      <c r="M379" s="189" t="s">
        <v>493</v>
      </c>
    </row>
    <row r="380" spans="1:13" s="181" customFormat="1" ht="26.25" customHeight="1" x14ac:dyDescent="0.2">
      <c r="A380" s="183">
        <v>378</v>
      </c>
      <c r="B380" s="194" t="s">
        <v>501</v>
      </c>
      <c r="C380" s="184">
        <v>36536</v>
      </c>
      <c r="D380" s="188" t="s">
        <v>1116</v>
      </c>
      <c r="E380" s="188" t="s">
        <v>897</v>
      </c>
      <c r="F380" s="190" t="s">
        <v>1513</v>
      </c>
      <c r="G380" s="191">
        <v>20</v>
      </c>
      <c r="H380" s="191" t="s">
        <v>500</v>
      </c>
      <c r="I380" s="191"/>
      <c r="J380" s="185" t="s">
        <v>659</v>
      </c>
      <c r="K380" s="188" t="s">
        <v>1518</v>
      </c>
      <c r="L380" s="279">
        <v>42032</v>
      </c>
      <c r="M380" s="189" t="s">
        <v>493</v>
      </c>
    </row>
    <row r="381" spans="1:13" s="181" customFormat="1" ht="26.25" customHeight="1" x14ac:dyDescent="0.2">
      <c r="A381" s="183">
        <v>379</v>
      </c>
      <c r="B381" s="194" t="s">
        <v>501</v>
      </c>
      <c r="C381" s="184">
        <v>37036</v>
      </c>
      <c r="D381" s="188" t="s">
        <v>955</v>
      </c>
      <c r="E381" s="188" t="s">
        <v>954</v>
      </c>
      <c r="F381" s="190">
        <v>1113</v>
      </c>
      <c r="G381" s="191">
        <v>22</v>
      </c>
      <c r="H381" s="191" t="s">
        <v>500</v>
      </c>
      <c r="I381" s="191"/>
      <c r="J381" s="185" t="s">
        <v>659</v>
      </c>
      <c r="K381" s="188" t="s">
        <v>1518</v>
      </c>
      <c r="L381" s="279">
        <v>42032</v>
      </c>
      <c r="M381" s="189" t="s">
        <v>493</v>
      </c>
    </row>
    <row r="382" spans="1:13" s="181" customFormat="1" ht="26.25" customHeight="1" x14ac:dyDescent="0.2">
      <c r="A382" s="183">
        <v>380</v>
      </c>
      <c r="B382" s="194" t="s">
        <v>501</v>
      </c>
      <c r="C382" s="184">
        <v>37062</v>
      </c>
      <c r="D382" s="188" t="s">
        <v>957</v>
      </c>
      <c r="E382" s="188" t="s">
        <v>794</v>
      </c>
      <c r="F382" s="190">
        <v>1123</v>
      </c>
      <c r="G382" s="191">
        <v>23</v>
      </c>
      <c r="H382" s="191" t="s">
        <v>500</v>
      </c>
      <c r="I382" s="191"/>
      <c r="J382" s="185" t="s">
        <v>659</v>
      </c>
      <c r="K382" s="188" t="s">
        <v>1518</v>
      </c>
      <c r="L382" s="279">
        <v>42032</v>
      </c>
      <c r="M382" s="189" t="s">
        <v>493</v>
      </c>
    </row>
    <row r="383" spans="1:13" s="181" customFormat="1" ht="26.25" customHeight="1" x14ac:dyDescent="0.2">
      <c r="A383" s="183">
        <v>381</v>
      </c>
      <c r="B383" s="194" t="s">
        <v>501</v>
      </c>
      <c r="C383" s="184">
        <v>37050</v>
      </c>
      <c r="D383" s="188" t="s">
        <v>1081</v>
      </c>
      <c r="E383" s="188" t="s">
        <v>954</v>
      </c>
      <c r="F383" s="190">
        <v>1141</v>
      </c>
      <c r="G383" s="191">
        <v>24</v>
      </c>
      <c r="H383" s="191" t="s">
        <v>500</v>
      </c>
      <c r="I383" s="191"/>
      <c r="J383" s="185" t="s">
        <v>659</v>
      </c>
      <c r="K383" s="188" t="s">
        <v>1518</v>
      </c>
      <c r="L383" s="279">
        <v>42032</v>
      </c>
      <c r="M383" s="189" t="s">
        <v>493</v>
      </c>
    </row>
    <row r="384" spans="1:13" s="181" customFormat="1" ht="26.25" customHeight="1" x14ac:dyDescent="0.2">
      <c r="A384" s="183">
        <v>382</v>
      </c>
      <c r="B384" s="194" t="s">
        <v>501</v>
      </c>
      <c r="C384" s="184">
        <v>37063</v>
      </c>
      <c r="D384" s="188" t="s">
        <v>940</v>
      </c>
      <c r="E384" s="188" t="s">
        <v>830</v>
      </c>
      <c r="F384" s="190">
        <v>1168</v>
      </c>
      <c r="G384" s="191">
        <v>25</v>
      </c>
      <c r="H384" s="191" t="s">
        <v>500</v>
      </c>
      <c r="I384" s="191"/>
      <c r="J384" s="185" t="s">
        <v>659</v>
      </c>
      <c r="K384" s="188" t="s">
        <v>1518</v>
      </c>
      <c r="L384" s="279">
        <v>42032</v>
      </c>
      <c r="M384" s="189" t="s">
        <v>493</v>
      </c>
    </row>
    <row r="385" spans="1:13" s="181" customFormat="1" ht="26.25" customHeight="1" x14ac:dyDescent="0.2">
      <c r="A385" s="183">
        <v>383</v>
      </c>
      <c r="B385" s="194" t="s">
        <v>501</v>
      </c>
      <c r="C385" s="184">
        <v>36986</v>
      </c>
      <c r="D385" s="188" t="s">
        <v>942</v>
      </c>
      <c r="E385" s="188" t="s">
        <v>732</v>
      </c>
      <c r="F385" s="190">
        <v>1181</v>
      </c>
      <c r="G385" s="191">
        <v>26</v>
      </c>
      <c r="H385" s="191" t="s">
        <v>500</v>
      </c>
      <c r="I385" s="191"/>
      <c r="J385" s="185" t="s">
        <v>659</v>
      </c>
      <c r="K385" s="188" t="s">
        <v>1518</v>
      </c>
      <c r="L385" s="279">
        <v>42032</v>
      </c>
      <c r="M385" s="189" t="s">
        <v>493</v>
      </c>
    </row>
    <row r="386" spans="1:13" s="181" customFormat="1" ht="26.25" customHeight="1" x14ac:dyDescent="0.2">
      <c r="A386" s="183">
        <v>384</v>
      </c>
      <c r="B386" s="194" t="s">
        <v>501</v>
      </c>
      <c r="C386" s="184">
        <v>37038</v>
      </c>
      <c r="D386" s="188" t="s">
        <v>959</v>
      </c>
      <c r="E386" s="188" t="s">
        <v>960</v>
      </c>
      <c r="F386" s="190">
        <v>1192</v>
      </c>
      <c r="G386" s="191">
        <v>27</v>
      </c>
      <c r="H386" s="191" t="s">
        <v>500</v>
      </c>
      <c r="I386" s="191"/>
      <c r="J386" s="185" t="s">
        <v>659</v>
      </c>
      <c r="K386" s="188" t="s">
        <v>1518</v>
      </c>
      <c r="L386" s="279">
        <v>42032</v>
      </c>
      <c r="M386" s="189" t="s">
        <v>493</v>
      </c>
    </row>
    <row r="387" spans="1:13" s="181" customFormat="1" ht="26.25" customHeight="1" x14ac:dyDescent="0.2">
      <c r="A387" s="183">
        <v>385</v>
      </c>
      <c r="B387" s="194" t="s">
        <v>501</v>
      </c>
      <c r="C387" s="184">
        <v>36937</v>
      </c>
      <c r="D387" s="188" t="s">
        <v>958</v>
      </c>
      <c r="E387" s="188" t="s">
        <v>911</v>
      </c>
      <c r="F387" s="190">
        <v>1196</v>
      </c>
      <c r="G387" s="191">
        <v>28</v>
      </c>
      <c r="H387" s="191" t="s">
        <v>500</v>
      </c>
      <c r="I387" s="191"/>
      <c r="J387" s="185" t="s">
        <v>659</v>
      </c>
      <c r="K387" s="188" t="s">
        <v>1518</v>
      </c>
      <c r="L387" s="279">
        <v>42032</v>
      </c>
      <c r="M387" s="189" t="s">
        <v>493</v>
      </c>
    </row>
    <row r="388" spans="1:13" s="181" customFormat="1" ht="26.25" customHeight="1" x14ac:dyDescent="0.2">
      <c r="A388" s="183">
        <v>386</v>
      </c>
      <c r="B388" s="194" t="s">
        <v>501</v>
      </c>
      <c r="C388" s="184">
        <v>36601</v>
      </c>
      <c r="D388" s="188" t="s">
        <v>1064</v>
      </c>
      <c r="E388" s="188" t="s">
        <v>751</v>
      </c>
      <c r="F388" s="190">
        <v>1205</v>
      </c>
      <c r="G388" s="191">
        <v>29</v>
      </c>
      <c r="H388" s="191" t="s">
        <v>500</v>
      </c>
      <c r="I388" s="191"/>
      <c r="J388" s="185" t="s">
        <v>659</v>
      </c>
      <c r="K388" s="188" t="s">
        <v>1518</v>
      </c>
      <c r="L388" s="279">
        <v>42032</v>
      </c>
      <c r="M388" s="189" t="s">
        <v>493</v>
      </c>
    </row>
    <row r="389" spans="1:13" s="181" customFormat="1" ht="26.25" customHeight="1" x14ac:dyDescent="0.2">
      <c r="A389" s="183">
        <v>387</v>
      </c>
      <c r="B389" s="194" t="s">
        <v>501</v>
      </c>
      <c r="C389" s="184">
        <v>37251</v>
      </c>
      <c r="D389" s="188" t="s">
        <v>951</v>
      </c>
      <c r="E389" s="188" t="s">
        <v>271</v>
      </c>
      <c r="F389" s="190">
        <v>1215</v>
      </c>
      <c r="G389" s="191">
        <v>30</v>
      </c>
      <c r="H389" s="191" t="s">
        <v>500</v>
      </c>
      <c r="I389" s="191"/>
      <c r="J389" s="185" t="s">
        <v>659</v>
      </c>
      <c r="K389" s="188" t="s">
        <v>1518</v>
      </c>
      <c r="L389" s="279">
        <v>42032</v>
      </c>
      <c r="M389" s="189" t="s">
        <v>493</v>
      </c>
    </row>
    <row r="390" spans="1:13" s="181" customFormat="1" ht="26.25" customHeight="1" x14ac:dyDescent="0.2">
      <c r="A390" s="183">
        <v>388</v>
      </c>
      <c r="B390" s="194" t="s">
        <v>501</v>
      </c>
      <c r="C390" s="184">
        <v>36786</v>
      </c>
      <c r="D390" s="188" t="s">
        <v>913</v>
      </c>
      <c r="E390" s="188" t="s">
        <v>805</v>
      </c>
      <c r="F390" s="190">
        <v>1222</v>
      </c>
      <c r="G390" s="191">
        <v>31</v>
      </c>
      <c r="H390" s="191" t="s">
        <v>500</v>
      </c>
      <c r="I390" s="191"/>
      <c r="J390" s="185" t="s">
        <v>659</v>
      </c>
      <c r="K390" s="188" t="s">
        <v>1518</v>
      </c>
      <c r="L390" s="279">
        <v>42032</v>
      </c>
      <c r="M390" s="189" t="s">
        <v>493</v>
      </c>
    </row>
    <row r="391" spans="1:13" s="181" customFormat="1" ht="26.25" customHeight="1" x14ac:dyDescent="0.2">
      <c r="A391" s="183">
        <v>389</v>
      </c>
      <c r="B391" s="194" t="s">
        <v>501</v>
      </c>
      <c r="C391" s="184">
        <v>37141</v>
      </c>
      <c r="D391" s="188" t="s">
        <v>924</v>
      </c>
      <c r="E391" s="188" t="s">
        <v>807</v>
      </c>
      <c r="F391" s="190">
        <v>1239</v>
      </c>
      <c r="G391" s="191">
        <v>32</v>
      </c>
      <c r="H391" s="191" t="s">
        <v>500</v>
      </c>
      <c r="I391" s="191"/>
      <c r="J391" s="185" t="s">
        <v>659</v>
      </c>
      <c r="K391" s="188" t="s">
        <v>1518</v>
      </c>
      <c r="L391" s="279">
        <v>42032</v>
      </c>
      <c r="M391" s="189" t="s">
        <v>493</v>
      </c>
    </row>
    <row r="392" spans="1:13" s="181" customFormat="1" ht="26.25" customHeight="1" x14ac:dyDescent="0.2">
      <c r="A392" s="183">
        <v>390</v>
      </c>
      <c r="B392" s="194" t="s">
        <v>501</v>
      </c>
      <c r="C392" s="184">
        <v>37104</v>
      </c>
      <c r="D392" s="188" t="s">
        <v>956</v>
      </c>
      <c r="E392" s="188" t="s">
        <v>954</v>
      </c>
      <c r="F392" s="190">
        <v>1279</v>
      </c>
      <c r="G392" s="191">
        <v>33</v>
      </c>
      <c r="H392" s="191" t="s">
        <v>500</v>
      </c>
      <c r="I392" s="191"/>
      <c r="J392" s="185" t="s">
        <v>659</v>
      </c>
      <c r="K392" s="188" t="s">
        <v>1518</v>
      </c>
      <c r="L392" s="279">
        <v>42032</v>
      </c>
      <c r="M392" s="189" t="s">
        <v>493</v>
      </c>
    </row>
    <row r="393" spans="1:13" s="181" customFormat="1" ht="26.25" customHeight="1" x14ac:dyDescent="0.2">
      <c r="A393" s="183">
        <v>391</v>
      </c>
      <c r="B393" s="194" t="s">
        <v>501</v>
      </c>
      <c r="C393" s="184">
        <v>37195</v>
      </c>
      <c r="D393" s="188" t="s">
        <v>950</v>
      </c>
      <c r="E393" s="188" t="s">
        <v>271</v>
      </c>
      <c r="F393" s="190">
        <v>1301</v>
      </c>
      <c r="G393" s="191">
        <v>34</v>
      </c>
      <c r="H393" s="191" t="s">
        <v>500</v>
      </c>
      <c r="I393" s="191"/>
      <c r="J393" s="185" t="s">
        <v>659</v>
      </c>
      <c r="K393" s="188" t="s">
        <v>1518</v>
      </c>
      <c r="L393" s="279">
        <v>42032</v>
      </c>
      <c r="M393" s="189" t="s">
        <v>493</v>
      </c>
    </row>
    <row r="394" spans="1:13" s="181" customFormat="1" ht="26.25" customHeight="1" x14ac:dyDescent="0.2">
      <c r="A394" s="183">
        <v>392</v>
      </c>
      <c r="B394" s="194" t="s">
        <v>501</v>
      </c>
      <c r="C394" s="184">
        <v>37839</v>
      </c>
      <c r="D394" s="188" t="s">
        <v>949</v>
      </c>
      <c r="E394" s="188" t="s">
        <v>271</v>
      </c>
      <c r="F394" s="190">
        <v>1337</v>
      </c>
      <c r="G394" s="191">
        <v>35</v>
      </c>
      <c r="H394" s="191" t="s">
        <v>500</v>
      </c>
      <c r="I394" s="191"/>
      <c r="J394" s="185" t="s">
        <v>659</v>
      </c>
      <c r="K394" s="188" t="s">
        <v>1518</v>
      </c>
      <c r="L394" s="279">
        <v>42032</v>
      </c>
      <c r="M394" s="189" t="s">
        <v>493</v>
      </c>
    </row>
    <row r="395" spans="1:13" s="181" customFormat="1" ht="26.25" customHeight="1" x14ac:dyDescent="0.2">
      <c r="A395" s="183">
        <v>393</v>
      </c>
      <c r="B395" s="194" t="s">
        <v>501</v>
      </c>
      <c r="C395" s="184">
        <v>37166</v>
      </c>
      <c r="D395" s="188" t="s">
        <v>1112</v>
      </c>
      <c r="E395" s="188" t="s">
        <v>854</v>
      </c>
      <c r="F395" s="190" t="s">
        <v>1511</v>
      </c>
      <c r="G395" s="191" t="s">
        <v>513</v>
      </c>
      <c r="H395" s="191" t="s">
        <v>500</v>
      </c>
      <c r="I395" s="191"/>
      <c r="J395" s="185" t="s">
        <v>659</v>
      </c>
      <c r="K395" s="188" t="s">
        <v>1518</v>
      </c>
      <c r="L395" s="279">
        <v>42032</v>
      </c>
      <c r="M395" s="189" t="s">
        <v>493</v>
      </c>
    </row>
    <row r="396" spans="1:13" s="181" customFormat="1" ht="26.25" customHeight="1" x14ac:dyDescent="0.2">
      <c r="A396" s="183">
        <v>394</v>
      </c>
      <c r="B396" s="194" t="s">
        <v>501</v>
      </c>
      <c r="C396" s="184">
        <v>36772</v>
      </c>
      <c r="D396" s="188" t="s">
        <v>961</v>
      </c>
      <c r="E396" s="188" t="s">
        <v>915</v>
      </c>
      <c r="F396" s="190" t="s">
        <v>1502</v>
      </c>
      <c r="G396" s="191" t="s">
        <v>513</v>
      </c>
      <c r="H396" s="191" t="s">
        <v>500</v>
      </c>
      <c r="I396" s="191"/>
      <c r="J396" s="185" t="s">
        <v>659</v>
      </c>
      <c r="K396" s="188" t="s">
        <v>1518</v>
      </c>
      <c r="L396" s="279">
        <v>42032</v>
      </c>
      <c r="M396" s="189" t="s">
        <v>493</v>
      </c>
    </row>
    <row r="397" spans="1:13" s="181" customFormat="1" ht="26.25" customHeight="1" x14ac:dyDescent="0.2">
      <c r="A397" s="183">
        <v>395</v>
      </c>
      <c r="B397" s="194" t="s">
        <v>501</v>
      </c>
      <c r="C397" s="184">
        <v>0</v>
      </c>
      <c r="D397" s="188">
        <v>0</v>
      </c>
      <c r="E397" s="188">
        <v>0</v>
      </c>
      <c r="F397" s="190">
        <v>0</v>
      </c>
      <c r="G397" s="191">
        <v>0</v>
      </c>
      <c r="H397" s="191" t="s">
        <v>500</v>
      </c>
      <c r="I397" s="191"/>
      <c r="J397" s="185" t="s">
        <v>659</v>
      </c>
      <c r="K397" s="188" t="s">
        <v>1518</v>
      </c>
      <c r="L397" s="279">
        <v>42032</v>
      </c>
      <c r="M397" s="189" t="s">
        <v>493</v>
      </c>
    </row>
    <row r="398" spans="1:13" s="181" customFormat="1" ht="26.25" customHeight="1" x14ac:dyDescent="0.2">
      <c r="A398" s="183">
        <v>396</v>
      </c>
      <c r="B398" s="194" t="s">
        <v>501</v>
      </c>
      <c r="C398" s="184">
        <v>0</v>
      </c>
      <c r="D398" s="188">
        <v>0</v>
      </c>
      <c r="E398" s="188">
        <v>0</v>
      </c>
      <c r="F398" s="190">
        <v>0</v>
      </c>
      <c r="G398" s="191">
        <v>0</v>
      </c>
      <c r="H398" s="191" t="s">
        <v>500</v>
      </c>
      <c r="I398" s="191"/>
      <c r="J398" s="185" t="s">
        <v>659</v>
      </c>
      <c r="K398" s="188" t="s">
        <v>1518</v>
      </c>
      <c r="L398" s="279">
        <v>42032</v>
      </c>
      <c r="M398" s="189" t="s">
        <v>493</v>
      </c>
    </row>
    <row r="399" spans="1:13" s="181" customFormat="1" ht="26.25" customHeight="1" x14ac:dyDescent="0.2">
      <c r="A399" s="183">
        <v>397</v>
      </c>
      <c r="B399" s="194" t="s">
        <v>501</v>
      </c>
      <c r="C399" s="184">
        <v>0</v>
      </c>
      <c r="D399" s="188">
        <v>0</v>
      </c>
      <c r="E399" s="188">
        <v>0</v>
      </c>
      <c r="F399" s="190">
        <v>0</v>
      </c>
      <c r="G399" s="191">
        <v>0</v>
      </c>
      <c r="H399" s="191" t="s">
        <v>500</v>
      </c>
      <c r="I399" s="191"/>
      <c r="J399" s="185" t="s">
        <v>659</v>
      </c>
      <c r="K399" s="188" t="s">
        <v>1518</v>
      </c>
      <c r="L399" s="279">
        <v>42032</v>
      </c>
      <c r="M399" s="189" t="s">
        <v>493</v>
      </c>
    </row>
    <row r="400" spans="1:13" s="181" customFormat="1" ht="26.25" customHeight="1" x14ac:dyDescent="0.2">
      <c r="A400" s="183">
        <v>398</v>
      </c>
      <c r="B400" s="194" t="s">
        <v>501</v>
      </c>
      <c r="C400" s="184">
        <v>0</v>
      </c>
      <c r="D400" s="188">
        <v>0</v>
      </c>
      <c r="E400" s="188">
        <v>0</v>
      </c>
      <c r="F400" s="190">
        <v>0</v>
      </c>
      <c r="G400" s="191">
        <v>0</v>
      </c>
      <c r="H400" s="191" t="s">
        <v>500</v>
      </c>
      <c r="I400" s="191"/>
      <c r="J400" s="185" t="s">
        <v>659</v>
      </c>
      <c r="K400" s="188" t="s">
        <v>1518</v>
      </c>
      <c r="L400" s="279">
        <v>42032</v>
      </c>
      <c r="M400" s="189" t="s">
        <v>493</v>
      </c>
    </row>
    <row r="401" spans="1:13" s="181" customFormat="1" ht="26.25" customHeight="1" x14ac:dyDescent="0.2">
      <c r="A401" s="183">
        <v>399</v>
      </c>
      <c r="B401" s="194" t="s">
        <v>501</v>
      </c>
      <c r="C401" s="184">
        <v>0</v>
      </c>
      <c r="D401" s="188">
        <v>0</v>
      </c>
      <c r="E401" s="188">
        <v>0</v>
      </c>
      <c r="F401" s="190">
        <v>0</v>
      </c>
      <c r="G401" s="191">
        <v>0</v>
      </c>
      <c r="H401" s="191" t="s">
        <v>500</v>
      </c>
      <c r="I401" s="191"/>
      <c r="J401" s="185" t="s">
        <v>659</v>
      </c>
      <c r="K401" s="188" t="s">
        <v>1518</v>
      </c>
      <c r="L401" s="279">
        <v>42032</v>
      </c>
      <c r="M401" s="189" t="s">
        <v>493</v>
      </c>
    </row>
    <row r="402" spans="1:13" s="181" customFormat="1" ht="26.25" customHeight="1" x14ac:dyDescent="0.2">
      <c r="A402" s="183">
        <v>400</v>
      </c>
      <c r="B402" s="194" t="s">
        <v>501</v>
      </c>
      <c r="C402" s="184">
        <v>0</v>
      </c>
      <c r="D402" s="188">
        <v>0</v>
      </c>
      <c r="E402" s="188">
        <v>0</v>
      </c>
      <c r="F402" s="190">
        <v>0</v>
      </c>
      <c r="G402" s="191">
        <v>0</v>
      </c>
      <c r="H402" s="191" t="s">
        <v>500</v>
      </c>
      <c r="I402" s="191"/>
      <c r="J402" s="185" t="s">
        <v>659</v>
      </c>
      <c r="K402" s="188" t="s">
        <v>1518</v>
      </c>
      <c r="L402" s="279">
        <v>42032</v>
      </c>
      <c r="M402" s="189" t="s">
        <v>493</v>
      </c>
    </row>
    <row r="403" spans="1:13" s="181" customFormat="1" ht="26.25" customHeight="1" x14ac:dyDescent="0.2">
      <c r="A403" s="183">
        <v>401</v>
      </c>
      <c r="B403" s="194" t="s">
        <v>501</v>
      </c>
      <c r="C403" s="184">
        <v>0</v>
      </c>
      <c r="D403" s="188">
        <v>0</v>
      </c>
      <c r="E403" s="188">
        <v>0</v>
      </c>
      <c r="F403" s="190">
        <v>0</v>
      </c>
      <c r="G403" s="191">
        <v>0</v>
      </c>
      <c r="H403" s="191" t="s">
        <v>500</v>
      </c>
      <c r="I403" s="191"/>
      <c r="J403" s="185" t="s">
        <v>659</v>
      </c>
      <c r="K403" s="188" t="s">
        <v>1518</v>
      </c>
      <c r="L403" s="279">
        <v>42032</v>
      </c>
      <c r="M403" s="189" t="s">
        <v>493</v>
      </c>
    </row>
    <row r="404" spans="1:13" s="181" customFormat="1" ht="26.25" customHeight="1" x14ac:dyDescent="0.2">
      <c r="A404" s="183">
        <v>402</v>
      </c>
      <c r="B404" s="194" t="s">
        <v>501</v>
      </c>
      <c r="C404" s="184">
        <v>0</v>
      </c>
      <c r="D404" s="188">
        <v>0</v>
      </c>
      <c r="E404" s="188">
        <v>0</v>
      </c>
      <c r="F404" s="190">
        <v>0</v>
      </c>
      <c r="G404" s="191">
        <v>0</v>
      </c>
      <c r="H404" s="191" t="s">
        <v>500</v>
      </c>
      <c r="I404" s="191"/>
      <c r="J404" s="185" t="s">
        <v>659</v>
      </c>
      <c r="K404" s="188" t="s">
        <v>1518</v>
      </c>
      <c r="L404" s="279">
        <v>42032</v>
      </c>
      <c r="M404" s="189" t="s">
        <v>493</v>
      </c>
    </row>
    <row r="405" spans="1:13" s="181" customFormat="1" ht="26.25" customHeight="1" x14ac:dyDescent="0.2">
      <c r="A405" s="183">
        <v>403</v>
      </c>
      <c r="B405" s="194" t="s">
        <v>501</v>
      </c>
      <c r="C405" s="184">
        <v>0</v>
      </c>
      <c r="D405" s="188">
        <v>0</v>
      </c>
      <c r="E405" s="188">
        <v>0</v>
      </c>
      <c r="F405" s="190">
        <v>0</v>
      </c>
      <c r="G405" s="191">
        <v>0</v>
      </c>
      <c r="H405" s="191" t="s">
        <v>500</v>
      </c>
      <c r="I405" s="191"/>
      <c r="J405" s="185" t="s">
        <v>659</v>
      </c>
      <c r="K405" s="188" t="s">
        <v>1518</v>
      </c>
      <c r="L405" s="279">
        <v>42032</v>
      </c>
      <c r="M405" s="189" t="s">
        <v>493</v>
      </c>
    </row>
    <row r="406" spans="1:13" s="181" customFormat="1" ht="26.25" customHeight="1" x14ac:dyDescent="0.2">
      <c r="A406" s="183">
        <v>404</v>
      </c>
      <c r="B406" s="194" t="s">
        <v>501</v>
      </c>
      <c r="C406" s="184">
        <v>0</v>
      </c>
      <c r="D406" s="188">
        <v>0</v>
      </c>
      <c r="E406" s="188">
        <v>0</v>
      </c>
      <c r="F406" s="190">
        <v>0</v>
      </c>
      <c r="G406" s="191">
        <v>0</v>
      </c>
      <c r="H406" s="191" t="s">
        <v>500</v>
      </c>
      <c r="I406" s="191"/>
      <c r="J406" s="185" t="s">
        <v>659</v>
      </c>
      <c r="K406" s="188" t="s">
        <v>1518</v>
      </c>
      <c r="L406" s="279">
        <v>42032</v>
      </c>
      <c r="M406" s="189" t="s">
        <v>493</v>
      </c>
    </row>
    <row r="407" spans="1:13" s="181" customFormat="1" ht="26.25" customHeight="1" x14ac:dyDescent="0.2">
      <c r="A407" s="183">
        <v>405</v>
      </c>
      <c r="B407" s="194" t="s">
        <v>501</v>
      </c>
      <c r="C407" s="184">
        <v>0</v>
      </c>
      <c r="D407" s="188">
        <v>0</v>
      </c>
      <c r="E407" s="188">
        <v>0</v>
      </c>
      <c r="F407" s="190">
        <v>0</v>
      </c>
      <c r="G407" s="191">
        <v>0</v>
      </c>
      <c r="H407" s="191" t="s">
        <v>500</v>
      </c>
      <c r="I407" s="191"/>
      <c r="J407" s="185" t="s">
        <v>659</v>
      </c>
      <c r="K407" s="188" t="s">
        <v>1518</v>
      </c>
      <c r="L407" s="279">
        <v>42032</v>
      </c>
      <c r="M407" s="189" t="s">
        <v>493</v>
      </c>
    </row>
    <row r="408" spans="1:13" s="181" customFormat="1" ht="26.25" customHeight="1" x14ac:dyDescent="0.2">
      <c r="A408" s="183">
        <v>406</v>
      </c>
      <c r="B408" s="194" t="s">
        <v>501</v>
      </c>
      <c r="C408" s="184" t="e">
        <v>#REF!</v>
      </c>
      <c r="D408" s="188" t="e">
        <v>#REF!</v>
      </c>
      <c r="E408" s="188" t="e">
        <v>#REF!</v>
      </c>
      <c r="F408" s="190" t="e">
        <v>#REF!</v>
      </c>
      <c r="G408" s="191" t="e">
        <v>#REF!</v>
      </c>
      <c r="H408" s="191" t="s">
        <v>500</v>
      </c>
      <c r="I408" s="191"/>
      <c r="J408" s="185" t="s">
        <v>659</v>
      </c>
      <c r="K408" s="188" t="s">
        <v>1518</v>
      </c>
      <c r="L408" s="279">
        <v>42032</v>
      </c>
      <c r="M408" s="189" t="s">
        <v>493</v>
      </c>
    </row>
    <row r="409" spans="1:13" s="181" customFormat="1" ht="26.25" customHeight="1" x14ac:dyDescent="0.2">
      <c r="A409" s="183">
        <v>407</v>
      </c>
      <c r="B409" s="194" t="s">
        <v>501</v>
      </c>
      <c r="C409" s="184" t="e">
        <v>#REF!</v>
      </c>
      <c r="D409" s="188" t="e">
        <v>#REF!</v>
      </c>
      <c r="E409" s="188" t="e">
        <v>#REF!</v>
      </c>
      <c r="F409" s="190" t="e">
        <v>#REF!</v>
      </c>
      <c r="G409" s="191" t="e">
        <v>#REF!</v>
      </c>
      <c r="H409" s="191" t="s">
        <v>500</v>
      </c>
      <c r="I409" s="191"/>
      <c r="J409" s="185" t="s">
        <v>659</v>
      </c>
      <c r="K409" s="188" t="s">
        <v>1518</v>
      </c>
      <c r="L409" s="279">
        <v>42032</v>
      </c>
      <c r="M409" s="189" t="s">
        <v>493</v>
      </c>
    </row>
    <row r="410" spans="1:13" s="181" customFormat="1" ht="26.25" customHeight="1" x14ac:dyDescent="0.2">
      <c r="A410" s="183">
        <v>408</v>
      </c>
      <c r="B410" s="194" t="s">
        <v>501</v>
      </c>
      <c r="C410" s="184" t="e">
        <v>#REF!</v>
      </c>
      <c r="D410" s="188" t="e">
        <v>#REF!</v>
      </c>
      <c r="E410" s="188" t="e">
        <v>#REF!</v>
      </c>
      <c r="F410" s="190" t="e">
        <v>#REF!</v>
      </c>
      <c r="G410" s="191" t="e">
        <v>#REF!</v>
      </c>
      <c r="H410" s="191" t="s">
        <v>500</v>
      </c>
      <c r="I410" s="191"/>
      <c r="J410" s="185" t="s">
        <v>659</v>
      </c>
      <c r="K410" s="188" t="s">
        <v>1518</v>
      </c>
      <c r="L410" s="279">
        <v>42032</v>
      </c>
      <c r="M410" s="189" t="s">
        <v>493</v>
      </c>
    </row>
    <row r="411" spans="1:13" s="181" customFormat="1" ht="26.25" customHeight="1" x14ac:dyDescent="0.2">
      <c r="A411" s="183">
        <v>409</v>
      </c>
      <c r="B411" s="194" t="s">
        <v>501</v>
      </c>
      <c r="C411" s="184" t="e">
        <v>#REF!</v>
      </c>
      <c r="D411" s="188" t="e">
        <v>#REF!</v>
      </c>
      <c r="E411" s="188" t="e">
        <v>#REF!</v>
      </c>
      <c r="F411" s="190" t="e">
        <v>#REF!</v>
      </c>
      <c r="G411" s="191" t="e">
        <v>#REF!</v>
      </c>
      <c r="H411" s="191" t="s">
        <v>500</v>
      </c>
      <c r="I411" s="191"/>
      <c r="J411" s="185" t="s">
        <v>659</v>
      </c>
      <c r="K411" s="188" t="s">
        <v>1518</v>
      </c>
      <c r="L411" s="279">
        <v>42032</v>
      </c>
      <c r="M411" s="189" t="s">
        <v>493</v>
      </c>
    </row>
    <row r="412" spans="1:13" s="181" customFormat="1" ht="26.25" customHeight="1" x14ac:dyDescent="0.2">
      <c r="A412" s="183">
        <v>410</v>
      </c>
      <c r="B412" s="194" t="s">
        <v>501</v>
      </c>
      <c r="C412" s="184" t="e">
        <v>#REF!</v>
      </c>
      <c r="D412" s="188" t="e">
        <v>#REF!</v>
      </c>
      <c r="E412" s="188" t="e">
        <v>#REF!</v>
      </c>
      <c r="F412" s="190" t="e">
        <v>#REF!</v>
      </c>
      <c r="G412" s="191" t="e">
        <v>#REF!</v>
      </c>
      <c r="H412" s="191" t="s">
        <v>500</v>
      </c>
      <c r="I412" s="191"/>
      <c r="J412" s="185" t="s">
        <v>659</v>
      </c>
      <c r="K412" s="188" t="s">
        <v>1518</v>
      </c>
      <c r="L412" s="279">
        <v>42032</v>
      </c>
      <c r="M412" s="189" t="s">
        <v>493</v>
      </c>
    </row>
    <row r="413" spans="1:13" s="181" customFormat="1" ht="26.25" customHeight="1" x14ac:dyDescent="0.2">
      <c r="A413" s="183">
        <v>411</v>
      </c>
      <c r="B413" s="194" t="s">
        <v>501</v>
      </c>
      <c r="C413" s="184" t="e">
        <v>#REF!</v>
      </c>
      <c r="D413" s="188" t="e">
        <v>#REF!</v>
      </c>
      <c r="E413" s="188" t="e">
        <v>#REF!</v>
      </c>
      <c r="F413" s="190" t="e">
        <v>#REF!</v>
      </c>
      <c r="G413" s="191" t="e">
        <v>#REF!</v>
      </c>
      <c r="H413" s="191" t="s">
        <v>500</v>
      </c>
      <c r="I413" s="191"/>
      <c r="J413" s="185" t="s">
        <v>659</v>
      </c>
      <c r="K413" s="188" t="s">
        <v>1518</v>
      </c>
      <c r="L413" s="279">
        <v>42032</v>
      </c>
      <c r="M413" s="189" t="s">
        <v>493</v>
      </c>
    </row>
    <row r="414" spans="1:13" s="181" customFormat="1" ht="26.25" customHeight="1" x14ac:dyDescent="0.2">
      <c r="A414" s="183">
        <v>412</v>
      </c>
      <c r="B414" s="194" t="s">
        <v>501</v>
      </c>
      <c r="C414" s="184" t="e">
        <v>#REF!</v>
      </c>
      <c r="D414" s="188" t="e">
        <v>#REF!</v>
      </c>
      <c r="E414" s="188" t="e">
        <v>#REF!</v>
      </c>
      <c r="F414" s="190" t="e">
        <v>#REF!</v>
      </c>
      <c r="G414" s="191" t="e">
        <v>#REF!</v>
      </c>
      <c r="H414" s="191" t="s">
        <v>500</v>
      </c>
      <c r="I414" s="191"/>
      <c r="J414" s="185" t="s">
        <v>659</v>
      </c>
      <c r="K414" s="188" t="s">
        <v>1518</v>
      </c>
      <c r="L414" s="279">
        <v>42032</v>
      </c>
      <c r="M414" s="189" t="s">
        <v>493</v>
      </c>
    </row>
    <row r="415" spans="1:13" s="181" customFormat="1" ht="26.25" customHeight="1" x14ac:dyDescent="0.2">
      <c r="A415" s="183">
        <v>413</v>
      </c>
      <c r="B415" s="194" t="s">
        <v>501</v>
      </c>
      <c r="C415" s="184" t="e">
        <v>#REF!</v>
      </c>
      <c r="D415" s="188" t="e">
        <v>#REF!</v>
      </c>
      <c r="E415" s="188" t="e">
        <v>#REF!</v>
      </c>
      <c r="F415" s="190" t="e">
        <v>#REF!</v>
      </c>
      <c r="G415" s="191" t="e">
        <v>#REF!</v>
      </c>
      <c r="H415" s="191" t="s">
        <v>500</v>
      </c>
      <c r="I415" s="191"/>
      <c r="J415" s="185" t="s">
        <v>659</v>
      </c>
      <c r="K415" s="188" t="s">
        <v>1518</v>
      </c>
      <c r="L415" s="279">
        <v>42032</v>
      </c>
      <c r="M415" s="189" t="s">
        <v>493</v>
      </c>
    </row>
    <row r="416" spans="1:13" s="181" customFormat="1" ht="26.25" customHeight="1" x14ac:dyDescent="0.2">
      <c r="A416" s="183">
        <v>414</v>
      </c>
      <c r="B416" s="194" t="s">
        <v>501</v>
      </c>
      <c r="C416" s="184" t="e">
        <v>#REF!</v>
      </c>
      <c r="D416" s="188" t="e">
        <v>#REF!</v>
      </c>
      <c r="E416" s="188" t="e">
        <v>#REF!</v>
      </c>
      <c r="F416" s="190" t="e">
        <v>#REF!</v>
      </c>
      <c r="G416" s="191" t="e">
        <v>#REF!</v>
      </c>
      <c r="H416" s="191" t="s">
        <v>500</v>
      </c>
      <c r="I416" s="191"/>
      <c r="J416" s="185" t="s">
        <v>659</v>
      </c>
      <c r="K416" s="188" t="s">
        <v>1518</v>
      </c>
      <c r="L416" s="279">
        <v>42032</v>
      </c>
      <c r="M416" s="189" t="s">
        <v>493</v>
      </c>
    </row>
    <row r="417" spans="1:13" s="181" customFormat="1" ht="26.25" customHeight="1" x14ac:dyDescent="0.2">
      <c r="A417" s="183">
        <v>415</v>
      </c>
      <c r="B417" s="194" t="s">
        <v>501</v>
      </c>
      <c r="C417" s="184" t="e">
        <v>#REF!</v>
      </c>
      <c r="D417" s="188" t="e">
        <v>#REF!</v>
      </c>
      <c r="E417" s="188" t="e">
        <v>#REF!</v>
      </c>
      <c r="F417" s="190" t="e">
        <v>#REF!</v>
      </c>
      <c r="G417" s="191" t="e">
        <v>#REF!</v>
      </c>
      <c r="H417" s="191" t="s">
        <v>500</v>
      </c>
      <c r="I417" s="191"/>
      <c r="J417" s="185" t="s">
        <v>659</v>
      </c>
      <c r="K417" s="188" t="s">
        <v>1518</v>
      </c>
      <c r="L417" s="279">
        <v>42032</v>
      </c>
      <c r="M417" s="189" t="s">
        <v>493</v>
      </c>
    </row>
    <row r="418" spans="1:13" s="181" customFormat="1" ht="26.25" customHeight="1" x14ac:dyDescent="0.2">
      <c r="A418" s="183">
        <v>416</v>
      </c>
      <c r="B418" s="194" t="s">
        <v>502</v>
      </c>
      <c r="C418" s="184">
        <v>0</v>
      </c>
      <c r="D418" s="188">
        <v>0</v>
      </c>
      <c r="E418" s="188">
        <v>0</v>
      </c>
      <c r="F418" s="190">
        <v>0</v>
      </c>
      <c r="G418" s="191">
        <v>1</v>
      </c>
      <c r="H418" s="191" t="s">
        <v>500</v>
      </c>
      <c r="I418" s="191"/>
      <c r="J418" s="185" t="s">
        <v>659</v>
      </c>
      <c r="K418" s="188" t="s">
        <v>1518</v>
      </c>
      <c r="L418" s="279">
        <v>42032</v>
      </c>
      <c r="M418" s="189" t="s">
        <v>493</v>
      </c>
    </row>
    <row r="419" spans="1:13" s="181" customFormat="1" ht="26.25" customHeight="1" x14ac:dyDescent="0.2">
      <c r="A419" s="183">
        <v>417</v>
      </c>
      <c r="B419" s="194" t="s">
        <v>502</v>
      </c>
      <c r="C419" s="184">
        <v>0</v>
      </c>
      <c r="D419" s="188">
        <v>0</v>
      </c>
      <c r="E419" s="188">
        <v>0</v>
      </c>
      <c r="F419" s="190">
        <v>0</v>
      </c>
      <c r="G419" s="191">
        <v>2</v>
      </c>
      <c r="H419" s="191" t="s">
        <v>500</v>
      </c>
      <c r="I419" s="191"/>
      <c r="J419" s="185" t="s">
        <v>659</v>
      </c>
      <c r="K419" s="188" t="s">
        <v>1518</v>
      </c>
      <c r="L419" s="279">
        <v>42032</v>
      </c>
      <c r="M419" s="189" t="s">
        <v>493</v>
      </c>
    </row>
    <row r="420" spans="1:13" s="181" customFormat="1" ht="26.25" customHeight="1" x14ac:dyDescent="0.2">
      <c r="A420" s="183">
        <v>418</v>
      </c>
      <c r="B420" s="194" t="s">
        <v>502</v>
      </c>
      <c r="C420" s="184">
        <v>0</v>
      </c>
      <c r="D420" s="188">
        <v>0</v>
      </c>
      <c r="E420" s="188">
        <v>0</v>
      </c>
      <c r="F420" s="190">
        <v>0</v>
      </c>
      <c r="G420" s="191">
        <v>3</v>
      </c>
      <c r="H420" s="191" t="s">
        <v>500</v>
      </c>
      <c r="I420" s="191"/>
      <c r="J420" s="185" t="s">
        <v>659</v>
      </c>
      <c r="K420" s="188" t="s">
        <v>1518</v>
      </c>
      <c r="L420" s="279">
        <v>42032</v>
      </c>
      <c r="M420" s="189" t="s">
        <v>493</v>
      </c>
    </row>
    <row r="421" spans="1:13" s="181" customFormat="1" ht="26.25" customHeight="1" x14ac:dyDescent="0.2">
      <c r="A421" s="183">
        <v>419</v>
      </c>
      <c r="B421" s="194" t="s">
        <v>502</v>
      </c>
      <c r="C421" s="184">
        <v>0</v>
      </c>
      <c r="D421" s="188">
        <v>0</v>
      </c>
      <c r="E421" s="188">
        <v>0</v>
      </c>
      <c r="F421" s="190">
        <v>0</v>
      </c>
      <c r="G421" s="191">
        <v>4</v>
      </c>
      <c r="H421" s="191" t="s">
        <v>500</v>
      </c>
      <c r="I421" s="191"/>
      <c r="J421" s="185" t="s">
        <v>659</v>
      </c>
      <c r="K421" s="188" t="s">
        <v>1518</v>
      </c>
      <c r="L421" s="279">
        <v>42032</v>
      </c>
      <c r="M421" s="189" t="s">
        <v>493</v>
      </c>
    </row>
    <row r="422" spans="1:13" s="181" customFormat="1" ht="26.25" customHeight="1" x14ac:dyDescent="0.2">
      <c r="A422" s="183">
        <v>420</v>
      </c>
      <c r="B422" s="194" t="s">
        <v>502</v>
      </c>
      <c r="C422" s="184">
        <v>0</v>
      </c>
      <c r="D422" s="188">
        <v>0</v>
      </c>
      <c r="E422" s="188">
        <v>0</v>
      </c>
      <c r="F422" s="190">
        <v>0</v>
      </c>
      <c r="G422" s="191">
        <v>5</v>
      </c>
      <c r="H422" s="191" t="s">
        <v>500</v>
      </c>
      <c r="I422" s="191"/>
      <c r="J422" s="185" t="s">
        <v>659</v>
      </c>
      <c r="K422" s="188" t="s">
        <v>1518</v>
      </c>
      <c r="L422" s="279">
        <v>42032</v>
      </c>
      <c r="M422" s="189" t="s">
        <v>493</v>
      </c>
    </row>
    <row r="423" spans="1:13" s="181" customFormat="1" ht="26.25" customHeight="1" x14ac:dyDescent="0.2">
      <c r="A423" s="183">
        <v>421</v>
      </c>
      <c r="B423" s="194" t="s">
        <v>502</v>
      </c>
      <c r="C423" s="184">
        <v>0</v>
      </c>
      <c r="D423" s="188">
        <v>0</v>
      </c>
      <c r="E423" s="188">
        <v>0</v>
      </c>
      <c r="F423" s="190">
        <v>0</v>
      </c>
      <c r="G423" s="191">
        <v>6</v>
      </c>
      <c r="H423" s="191" t="s">
        <v>500</v>
      </c>
      <c r="I423" s="191"/>
      <c r="J423" s="185" t="s">
        <v>659</v>
      </c>
      <c r="K423" s="188" t="s">
        <v>1518</v>
      </c>
      <c r="L423" s="279">
        <v>42032</v>
      </c>
      <c r="M423" s="189" t="s">
        <v>493</v>
      </c>
    </row>
    <row r="424" spans="1:13" s="181" customFormat="1" ht="26.25" customHeight="1" x14ac:dyDescent="0.2">
      <c r="A424" s="183">
        <v>422</v>
      </c>
      <c r="B424" s="194" t="s">
        <v>502</v>
      </c>
      <c r="C424" s="184">
        <v>0</v>
      </c>
      <c r="D424" s="188">
        <v>0</v>
      </c>
      <c r="E424" s="188">
        <v>0</v>
      </c>
      <c r="F424" s="190">
        <v>0</v>
      </c>
      <c r="G424" s="191">
        <v>7</v>
      </c>
      <c r="H424" s="191" t="s">
        <v>500</v>
      </c>
      <c r="I424" s="191"/>
      <c r="J424" s="185" t="s">
        <v>659</v>
      </c>
      <c r="K424" s="188" t="s">
        <v>1518</v>
      </c>
      <c r="L424" s="279">
        <v>42032</v>
      </c>
      <c r="M424" s="189" t="s">
        <v>493</v>
      </c>
    </row>
    <row r="425" spans="1:13" s="181" customFormat="1" ht="26.25" customHeight="1" x14ac:dyDescent="0.2">
      <c r="A425" s="183">
        <v>423</v>
      </c>
      <c r="B425" s="194" t="s">
        <v>502</v>
      </c>
      <c r="C425" s="184">
        <v>0</v>
      </c>
      <c r="D425" s="188">
        <v>0</v>
      </c>
      <c r="E425" s="188">
        <v>0</v>
      </c>
      <c r="F425" s="190">
        <v>0</v>
      </c>
      <c r="G425" s="191">
        <v>8</v>
      </c>
      <c r="H425" s="191" t="s">
        <v>500</v>
      </c>
      <c r="I425" s="191"/>
      <c r="J425" s="185" t="s">
        <v>659</v>
      </c>
      <c r="K425" s="188" t="s">
        <v>1518</v>
      </c>
      <c r="L425" s="279">
        <v>42032</v>
      </c>
      <c r="M425" s="189" t="s">
        <v>493</v>
      </c>
    </row>
    <row r="426" spans="1:13" s="181" customFormat="1" ht="26.25" customHeight="1" x14ac:dyDescent="0.2">
      <c r="A426" s="183">
        <v>424</v>
      </c>
      <c r="B426" s="194" t="s">
        <v>502</v>
      </c>
      <c r="C426" s="184">
        <v>0</v>
      </c>
      <c r="D426" s="188">
        <v>0</v>
      </c>
      <c r="E426" s="188">
        <v>0</v>
      </c>
      <c r="F426" s="190">
        <v>0</v>
      </c>
      <c r="G426" s="191">
        <v>9</v>
      </c>
      <c r="H426" s="191" t="s">
        <v>500</v>
      </c>
      <c r="I426" s="191"/>
      <c r="J426" s="185" t="s">
        <v>659</v>
      </c>
      <c r="K426" s="188" t="s">
        <v>1518</v>
      </c>
      <c r="L426" s="279">
        <v>42032</v>
      </c>
      <c r="M426" s="189" t="s">
        <v>493</v>
      </c>
    </row>
    <row r="427" spans="1:13" s="181" customFormat="1" ht="26.25" customHeight="1" x14ac:dyDescent="0.2">
      <c r="A427" s="183">
        <v>425</v>
      </c>
      <c r="B427" s="194" t="s">
        <v>502</v>
      </c>
      <c r="C427" s="184">
        <v>0</v>
      </c>
      <c r="D427" s="188">
        <v>0</v>
      </c>
      <c r="E427" s="188">
        <v>0</v>
      </c>
      <c r="F427" s="190">
        <v>0</v>
      </c>
      <c r="G427" s="191">
        <v>10</v>
      </c>
      <c r="H427" s="191" t="s">
        <v>500</v>
      </c>
      <c r="I427" s="191"/>
      <c r="J427" s="185" t="s">
        <v>659</v>
      </c>
      <c r="K427" s="188" t="s">
        <v>1518</v>
      </c>
      <c r="L427" s="279">
        <v>42032</v>
      </c>
      <c r="M427" s="189" t="s">
        <v>493</v>
      </c>
    </row>
    <row r="428" spans="1:13" s="181" customFormat="1" ht="26.25" customHeight="1" x14ac:dyDescent="0.2">
      <c r="A428" s="183">
        <v>426</v>
      </c>
      <c r="B428" s="194" t="s">
        <v>502</v>
      </c>
      <c r="C428" s="184">
        <v>0</v>
      </c>
      <c r="D428" s="188">
        <v>0</v>
      </c>
      <c r="E428" s="188">
        <v>0</v>
      </c>
      <c r="F428" s="190">
        <v>0</v>
      </c>
      <c r="G428" s="191">
        <v>11</v>
      </c>
      <c r="H428" s="191" t="s">
        <v>500</v>
      </c>
      <c r="I428" s="191"/>
      <c r="J428" s="185" t="s">
        <v>659</v>
      </c>
      <c r="K428" s="188" t="s">
        <v>1518</v>
      </c>
      <c r="L428" s="279">
        <v>42032</v>
      </c>
      <c r="M428" s="189" t="s">
        <v>493</v>
      </c>
    </row>
    <row r="429" spans="1:13" s="181" customFormat="1" ht="26.25" customHeight="1" x14ac:dyDescent="0.2">
      <c r="A429" s="183">
        <v>427</v>
      </c>
      <c r="B429" s="194" t="s">
        <v>502</v>
      </c>
      <c r="C429" s="184">
        <v>0</v>
      </c>
      <c r="D429" s="188">
        <v>0</v>
      </c>
      <c r="E429" s="188">
        <v>0</v>
      </c>
      <c r="F429" s="190">
        <v>0</v>
      </c>
      <c r="G429" s="191">
        <v>12</v>
      </c>
      <c r="H429" s="191" t="s">
        <v>500</v>
      </c>
      <c r="I429" s="191"/>
      <c r="J429" s="185" t="s">
        <v>659</v>
      </c>
      <c r="K429" s="188" t="s">
        <v>1518</v>
      </c>
      <c r="L429" s="279">
        <v>42032</v>
      </c>
      <c r="M429" s="189" t="s">
        <v>493</v>
      </c>
    </row>
    <row r="430" spans="1:13" s="181" customFormat="1" ht="26.25" customHeight="1" x14ac:dyDescent="0.2">
      <c r="A430" s="183">
        <v>428</v>
      </c>
      <c r="B430" s="194" t="s">
        <v>502</v>
      </c>
      <c r="C430" s="184">
        <v>0</v>
      </c>
      <c r="D430" s="188">
        <v>0</v>
      </c>
      <c r="E430" s="188">
        <v>0</v>
      </c>
      <c r="F430" s="190">
        <v>0</v>
      </c>
      <c r="G430" s="191">
        <v>13</v>
      </c>
      <c r="H430" s="191" t="s">
        <v>500</v>
      </c>
      <c r="I430" s="191"/>
      <c r="J430" s="185" t="s">
        <v>659</v>
      </c>
      <c r="K430" s="188" t="s">
        <v>1518</v>
      </c>
      <c r="L430" s="279">
        <v>42032</v>
      </c>
      <c r="M430" s="189" t="s">
        <v>493</v>
      </c>
    </row>
    <row r="431" spans="1:13" s="181" customFormat="1" ht="26.25" customHeight="1" x14ac:dyDescent="0.2">
      <c r="A431" s="183">
        <v>429</v>
      </c>
      <c r="B431" s="194" t="s">
        <v>502</v>
      </c>
      <c r="C431" s="184">
        <v>0</v>
      </c>
      <c r="D431" s="188">
        <v>0</v>
      </c>
      <c r="E431" s="188">
        <v>0</v>
      </c>
      <c r="F431" s="190">
        <v>0</v>
      </c>
      <c r="G431" s="191">
        <v>14</v>
      </c>
      <c r="H431" s="191" t="s">
        <v>500</v>
      </c>
      <c r="I431" s="191"/>
      <c r="J431" s="185" t="s">
        <v>659</v>
      </c>
      <c r="K431" s="188" t="s">
        <v>1518</v>
      </c>
      <c r="L431" s="279">
        <v>42032</v>
      </c>
      <c r="M431" s="189" t="s">
        <v>493</v>
      </c>
    </row>
    <row r="432" spans="1:13" s="181" customFormat="1" ht="26.25" customHeight="1" x14ac:dyDescent="0.2">
      <c r="A432" s="183">
        <v>430</v>
      </c>
      <c r="B432" s="194" t="s">
        <v>502</v>
      </c>
      <c r="C432" s="184">
        <v>0</v>
      </c>
      <c r="D432" s="188">
        <v>0</v>
      </c>
      <c r="E432" s="188">
        <v>0</v>
      </c>
      <c r="F432" s="190">
        <v>0</v>
      </c>
      <c r="G432" s="191">
        <v>15</v>
      </c>
      <c r="H432" s="191" t="s">
        <v>500</v>
      </c>
      <c r="I432" s="191"/>
      <c r="J432" s="185" t="s">
        <v>659</v>
      </c>
      <c r="K432" s="188" t="s">
        <v>1518</v>
      </c>
      <c r="L432" s="279">
        <v>42032</v>
      </c>
      <c r="M432" s="189" t="s">
        <v>493</v>
      </c>
    </row>
    <row r="433" spans="1:13" s="181" customFormat="1" ht="26.25" customHeight="1" x14ac:dyDescent="0.2">
      <c r="A433" s="183">
        <v>431</v>
      </c>
      <c r="B433" s="194" t="s">
        <v>502</v>
      </c>
      <c r="C433" s="184">
        <v>0</v>
      </c>
      <c r="D433" s="188">
        <v>0</v>
      </c>
      <c r="E433" s="188">
        <v>0</v>
      </c>
      <c r="F433" s="190">
        <v>0</v>
      </c>
      <c r="G433" s="191">
        <v>16</v>
      </c>
      <c r="H433" s="191" t="s">
        <v>500</v>
      </c>
      <c r="I433" s="191"/>
      <c r="J433" s="185" t="s">
        <v>659</v>
      </c>
      <c r="K433" s="188" t="s">
        <v>1518</v>
      </c>
      <c r="L433" s="279">
        <v>42032</v>
      </c>
      <c r="M433" s="189" t="s">
        <v>493</v>
      </c>
    </row>
    <row r="434" spans="1:13" s="181" customFormat="1" ht="26.25" customHeight="1" x14ac:dyDescent="0.2">
      <c r="A434" s="183">
        <v>432</v>
      </c>
      <c r="B434" s="194" t="s">
        <v>503</v>
      </c>
      <c r="C434" s="184">
        <v>0</v>
      </c>
      <c r="D434" s="188">
        <v>0</v>
      </c>
      <c r="E434" s="188">
        <v>0</v>
      </c>
      <c r="F434" s="190">
        <v>0</v>
      </c>
      <c r="G434" s="191">
        <v>1</v>
      </c>
      <c r="H434" s="191" t="s">
        <v>500</v>
      </c>
      <c r="I434" s="191"/>
      <c r="J434" s="185" t="s">
        <v>659</v>
      </c>
      <c r="K434" s="188" t="s">
        <v>1518</v>
      </c>
      <c r="L434" s="279">
        <v>42032</v>
      </c>
      <c r="M434" s="189" t="s">
        <v>493</v>
      </c>
    </row>
    <row r="435" spans="1:13" s="181" customFormat="1" ht="26.25" customHeight="1" x14ac:dyDescent="0.2">
      <c r="A435" s="183">
        <v>433</v>
      </c>
      <c r="B435" s="194" t="s">
        <v>503</v>
      </c>
      <c r="C435" s="184">
        <v>0</v>
      </c>
      <c r="D435" s="188">
        <v>0</v>
      </c>
      <c r="E435" s="188">
        <v>0</v>
      </c>
      <c r="F435" s="190">
        <v>0</v>
      </c>
      <c r="G435" s="191">
        <v>2</v>
      </c>
      <c r="H435" s="191" t="s">
        <v>500</v>
      </c>
      <c r="I435" s="191"/>
      <c r="J435" s="185" t="s">
        <v>659</v>
      </c>
      <c r="K435" s="188" t="s">
        <v>1518</v>
      </c>
      <c r="L435" s="279">
        <v>42032</v>
      </c>
      <c r="M435" s="189" t="s">
        <v>493</v>
      </c>
    </row>
    <row r="436" spans="1:13" s="181" customFormat="1" ht="26.25" customHeight="1" x14ac:dyDescent="0.2">
      <c r="A436" s="183">
        <v>434</v>
      </c>
      <c r="B436" s="194" t="s">
        <v>503</v>
      </c>
      <c r="C436" s="184">
        <v>0</v>
      </c>
      <c r="D436" s="188">
        <v>0</v>
      </c>
      <c r="E436" s="188">
        <v>0</v>
      </c>
      <c r="F436" s="190">
        <v>0</v>
      </c>
      <c r="G436" s="191">
        <v>3</v>
      </c>
      <c r="H436" s="191" t="s">
        <v>500</v>
      </c>
      <c r="I436" s="191"/>
      <c r="J436" s="185" t="s">
        <v>659</v>
      </c>
      <c r="K436" s="188" t="s">
        <v>1518</v>
      </c>
      <c r="L436" s="279">
        <v>42032</v>
      </c>
      <c r="M436" s="189" t="s">
        <v>493</v>
      </c>
    </row>
    <row r="437" spans="1:13" s="181" customFormat="1" ht="26.25" customHeight="1" x14ac:dyDescent="0.2">
      <c r="A437" s="183">
        <v>435</v>
      </c>
      <c r="B437" s="194" t="s">
        <v>503</v>
      </c>
      <c r="C437" s="184">
        <v>0</v>
      </c>
      <c r="D437" s="188">
        <v>0</v>
      </c>
      <c r="E437" s="188">
        <v>0</v>
      </c>
      <c r="F437" s="190">
        <v>0</v>
      </c>
      <c r="G437" s="191">
        <v>4</v>
      </c>
      <c r="H437" s="191" t="s">
        <v>500</v>
      </c>
      <c r="I437" s="191"/>
      <c r="J437" s="185" t="s">
        <v>659</v>
      </c>
      <c r="K437" s="188" t="s">
        <v>1518</v>
      </c>
      <c r="L437" s="279">
        <v>42032</v>
      </c>
      <c r="M437" s="189" t="s">
        <v>493</v>
      </c>
    </row>
    <row r="438" spans="1:13" s="181" customFormat="1" ht="26.25" customHeight="1" x14ac:dyDescent="0.2">
      <c r="A438" s="183">
        <v>436</v>
      </c>
      <c r="B438" s="194" t="s">
        <v>503</v>
      </c>
      <c r="C438" s="184">
        <v>0</v>
      </c>
      <c r="D438" s="188">
        <v>0</v>
      </c>
      <c r="E438" s="188">
        <v>0</v>
      </c>
      <c r="F438" s="190">
        <v>0</v>
      </c>
      <c r="G438" s="191">
        <v>5</v>
      </c>
      <c r="H438" s="191" t="s">
        <v>500</v>
      </c>
      <c r="I438" s="191"/>
      <c r="J438" s="185" t="s">
        <v>659</v>
      </c>
      <c r="K438" s="188" t="s">
        <v>1518</v>
      </c>
      <c r="L438" s="279">
        <v>42032</v>
      </c>
      <c r="M438" s="189" t="s">
        <v>493</v>
      </c>
    </row>
    <row r="439" spans="1:13" s="181" customFormat="1" ht="26.25" customHeight="1" x14ac:dyDescent="0.2">
      <c r="A439" s="183">
        <v>437</v>
      </c>
      <c r="B439" s="194" t="s">
        <v>503</v>
      </c>
      <c r="C439" s="184">
        <v>0</v>
      </c>
      <c r="D439" s="188">
        <v>0</v>
      </c>
      <c r="E439" s="188">
        <v>0</v>
      </c>
      <c r="F439" s="190">
        <v>0</v>
      </c>
      <c r="G439" s="191">
        <v>6</v>
      </c>
      <c r="H439" s="191" t="s">
        <v>500</v>
      </c>
      <c r="I439" s="191"/>
      <c r="J439" s="185" t="s">
        <v>659</v>
      </c>
      <c r="K439" s="188" t="s">
        <v>1518</v>
      </c>
      <c r="L439" s="279">
        <v>42032</v>
      </c>
      <c r="M439" s="189" t="s">
        <v>493</v>
      </c>
    </row>
    <row r="440" spans="1:13" s="181" customFormat="1" ht="26.25" customHeight="1" x14ac:dyDescent="0.2">
      <c r="A440" s="183">
        <v>438</v>
      </c>
      <c r="B440" s="194" t="s">
        <v>503</v>
      </c>
      <c r="C440" s="184">
        <v>0</v>
      </c>
      <c r="D440" s="188">
        <v>0</v>
      </c>
      <c r="E440" s="188">
        <v>0</v>
      </c>
      <c r="F440" s="190">
        <v>0</v>
      </c>
      <c r="G440" s="191">
        <v>7</v>
      </c>
      <c r="H440" s="191" t="s">
        <v>500</v>
      </c>
      <c r="I440" s="191"/>
      <c r="J440" s="185" t="s">
        <v>659</v>
      </c>
      <c r="K440" s="188" t="s">
        <v>1518</v>
      </c>
      <c r="L440" s="279">
        <v>42032</v>
      </c>
      <c r="M440" s="189" t="s">
        <v>493</v>
      </c>
    </row>
    <row r="441" spans="1:13" s="181" customFormat="1" ht="26.25" customHeight="1" x14ac:dyDescent="0.2">
      <c r="A441" s="183">
        <v>439</v>
      </c>
      <c r="B441" s="194" t="s">
        <v>503</v>
      </c>
      <c r="C441" s="184">
        <v>0</v>
      </c>
      <c r="D441" s="188">
        <v>0</v>
      </c>
      <c r="E441" s="188">
        <v>0</v>
      </c>
      <c r="F441" s="190">
        <v>0</v>
      </c>
      <c r="G441" s="191">
        <v>8</v>
      </c>
      <c r="H441" s="191" t="s">
        <v>500</v>
      </c>
      <c r="I441" s="191"/>
      <c r="J441" s="185" t="s">
        <v>659</v>
      </c>
      <c r="K441" s="188" t="s">
        <v>1518</v>
      </c>
      <c r="L441" s="279">
        <v>42032</v>
      </c>
      <c r="M441" s="189" t="s">
        <v>493</v>
      </c>
    </row>
    <row r="442" spans="1:13" s="181" customFormat="1" ht="26.25" customHeight="1" x14ac:dyDescent="0.2">
      <c r="A442" s="183">
        <v>440</v>
      </c>
      <c r="B442" s="194" t="s">
        <v>105</v>
      </c>
      <c r="C442" s="184">
        <v>36563</v>
      </c>
      <c r="D442" s="188" t="s">
        <v>1384</v>
      </c>
      <c r="E442" s="188" t="s">
        <v>732</v>
      </c>
      <c r="F442" s="230">
        <v>161</v>
      </c>
      <c r="G442" s="191">
        <v>1</v>
      </c>
      <c r="H442" s="191" t="s">
        <v>105</v>
      </c>
      <c r="I442" s="191"/>
      <c r="J442" s="185" t="s">
        <v>659</v>
      </c>
      <c r="K442" s="188" t="s">
        <v>1518</v>
      </c>
      <c r="L442" s="279">
        <v>42032</v>
      </c>
      <c r="M442" s="189" t="s">
        <v>493</v>
      </c>
    </row>
    <row r="443" spans="1:13" s="181" customFormat="1" ht="26.25" customHeight="1" x14ac:dyDescent="0.2">
      <c r="A443" s="183">
        <v>441</v>
      </c>
      <c r="B443" s="194" t="s">
        <v>105</v>
      </c>
      <c r="C443" s="184">
        <v>37026</v>
      </c>
      <c r="D443" s="188" t="s">
        <v>1129</v>
      </c>
      <c r="E443" s="188" t="s">
        <v>271</v>
      </c>
      <c r="F443" s="230">
        <v>153</v>
      </c>
      <c r="G443" s="191">
        <v>2</v>
      </c>
      <c r="H443" s="191" t="s">
        <v>105</v>
      </c>
      <c r="I443" s="191"/>
      <c r="J443" s="185" t="s">
        <v>659</v>
      </c>
      <c r="K443" s="188" t="s">
        <v>1518</v>
      </c>
      <c r="L443" s="279">
        <v>42032</v>
      </c>
      <c r="M443" s="189" t="s">
        <v>493</v>
      </c>
    </row>
    <row r="444" spans="1:13" s="181" customFormat="1" ht="26.25" customHeight="1" x14ac:dyDescent="0.2">
      <c r="A444" s="183">
        <v>442</v>
      </c>
      <c r="B444" s="194" t="s">
        <v>105</v>
      </c>
      <c r="C444" s="184">
        <v>36572</v>
      </c>
      <c r="D444" s="188" t="s">
        <v>1130</v>
      </c>
      <c r="E444" s="188" t="s">
        <v>801</v>
      </c>
      <c r="F444" s="230">
        <v>151</v>
      </c>
      <c r="G444" s="191">
        <v>3</v>
      </c>
      <c r="H444" s="191" t="s">
        <v>105</v>
      </c>
      <c r="I444" s="191"/>
      <c r="J444" s="185" t="s">
        <v>659</v>
      </c>
      <c r="K444" s="188" t="s">
        <v>1518</v>
      </c>
      <c r="L444" s="279">
        <v>42032</v>
      </c>
      <c r="M444" s="189" t="s">
        <v>493</v>
      </c>
    </row>
    <row r="445" spans="1:13" s="181" customFormat="1" ht="26.25" customHeight="1" x14ac:dyDescent="0.2">
      <c r="A445" s="183">
        <v>443</v>
      </c>
      <c r="B445" s="194" t="s">
        <v>105</v>
      </c>
      <c r="C445" s="184">
        <v>36772</v>
      </c>
      <c r="D445" s="188" t="s">
        <v>961</v>
      </c>
      <c r="E445" s="188" t="s">
        <v>915</v>
      </c>
      <c r="F445" s="230">
        <v>147</v>
      </c>
      <c r="G445" s="191">
        <v>4</v>
      </c>
      <c r="H445" s="191" t="s">
        <v>105</v>
      </c>
      <c r="I445" s="191"/>
      <c r="J445" s="185" t="s">
        <v>659</v>
      </c>
      <c r="K445" s="188" t="s">
        <v>1518</v>
      </c>
      <c r="L445" s="279">
        <v>42032</v>
      </c>
      <c r="M445" s="189" t="s">
        <v>493</v>
      </c>
    </row>
    <row r="446" spans="1:13" s="181" customFormat="1" ht="26.25" customHeight="1" x14ac:dyDescent="0.2">
      <c r="A446" s="183">
        <v>444</v>
      </c>
      <c r="B446" s="194" t="s">
        <v>105</v>
      </c>
      <c r="C446" s="184">
        <v>37361</v>
      </c>
      <c r="D446" s="188" t="s">
        <v>1131</v>
      </c>
      <c r="E446" s="188" t="s">
        <v>915</v>
      </c>
      <c r="F446" s="230">
        <v>135</v>
      </c>
      <c r="G446" s="191">
        <v>5</v>
      </c>
      <c r="H446" s="191" t="s">
        <v>105</v>
      </c>
      <c r="I446" s="191"/>
      <c r="J446" s="185" t="s">
        <v>659</v>
      </c>
      <c r="K446" s="188" t="s">
        <v>1518</v>
      </c>
      <c r="L446" s="279">
        <v>42032</v>
      </c>
      <c r="M446" s="189" t="s">
        <v>493</v>
      </c>
    </row>
    <row r="447" spans="1:13" s="181" customFormat="1" ht="26.25" customHeight="1" x14ac:dyDescent="0.2">
      <c r="A447" s="183">
        <v>445</v>
      </c>
      <c r="B447" s="194" t="s">
        <v>105</v>
      </c>
      <c r="C447" s="184">
        <v>36687</v>
      </c>
      <c r="D447" s="188" t="s">
        <v>844</v>
      </c>
      <c r="E447" s="188" t="s">
        <v>733</v>
      </c>
      <c r="F447" s="230">
        <v>135</v>
      </c>
      <c r="G447" s="191">
        <v>6</v>
      </c>
      <c r="H447" s="191" t="s">
        <v>105</v>
      </c>
      <c r="I447" s="191"/>
      <c r="J447" s="185" t="s">
        <v>659</v>
      </c>
      <c r="K447" s="188" t="s">
        <v>1518</v>
      </c>
      <c r="L447" s="279">
        <v>42032</v>
      </c>
      <c r="M447" s="189" t="s">
        <v>493</v>
      </c>
    </row>
    <row r="448" spans="1:13" s="181" customFormat="1" ht="26.25" customHeight="1" x14ac:dyDescent="0.2">
      <c r="A448" s="183">
        <v>446</v>
      </c>
      <c r="B448" s="194" t="s">
        <v>105</v>
      </c>
      <c r="C448" s="184">
        <v>36937</v>
      </c>
      <c r="D448" s="188" t="s">
        <v>958</v>
      </c>
      <c r="E448" s="188" t="s">
        <v>911</v>
      </c>
      <c r="F448" s="230" t="s">
        <v>1488</v>
      </c>
      <c r="G448" s="191" t="s">
        <v>513</v>
      </c>
      <c r="H448" s="191" t="s">
        <v>105</v>
      </c>
      <c r="I448" s="191"/>
      <c r="J448" s="185" t="s">
        <v>659</v>
      </c>
      <c r="K448" s="188" t="s">
        <v>1518</v>
      </c>
      <c r="L448" s="279">
        <v>42032</v>
      </c>
      <c r="M448" s="189" t="s">
        <v>493</v>
      </c>
    </row>
    <row r="449" spans="1:13" s="181" customFormat="1" ht="26.25" customHeight="1" x14ac:dyDescent="0.2">
      <c r="A449" s="183">
        <v>447</v>
      </c>
      <c r="B449" s="194" t="s">
        <v>105</v>
      </c>
      <c r="C449" s="184" t="s">
        <v>1519</v>
      </c>
      <c r="D449" s="188" t="s">
        <v>1519</v>
      </c>
      <c r="E449" s="188" t="s">
        <v>1519</v>
      </c>
      <c r="F449" s="230">
        <v>0</v>
      </c>
      <c r="G449" s="191">
        <v>0</v>
      </c>
      <c r="H449" s="191" t="s">
        <v>105</v>
      </c>
      <c r="I449" s="191"/>
      <c r="J449" s="185" t="s">
        <v>659</v>
      </c>
      <c r="K449" s="188" t="s">
        <v>1518</v>
      </c>
      <c r="L449" s="279">
        <v>42032</v>
      </c>
      <c r="M449" s="189" t="s">
        <v>493</v>
      </c>
    </row>
    <row r="450" spans="1:13" s="181" customFormat="1" ht="26.25" customHeight="1" x14ac:dyDescent="0.2">
      <c r="A450" s="183">
        <v>448</v>
      </c>
      <c r="B450" s="194" t="s">
        <v>105</v>
      </c>
      <c r="C450" s="184" t="s">
        <v>1519</v>
      </c>
      <c r="D450" s="188" t="s">
        <v>1519</v>
      </c>
      <c r="E450" s="188" t="s">
        <v>1519</v>
      </c>
      <c r="F450" s="230">
        <v>0</v>
      </c>
      <c r="G450" s="191">
        <v>0</v>
      </c>
      <c r="H450" s="191" t="s">
        <v>105</v>
      </c>
      <c r="I450" s="191"/>
      <c r="J450" s="185" t="s">
        <v>659</v>
      </c>
      <c r="K450" s="188" t="s">
        <v>1518</v>
      </c>
      <c r="L450" s="279">
        <v>42032</v>
      </c>
      <c r="M450" s="189" t="s">
        <v>493</v>
      </c>
    </row>
    <row r="451" spans="1:13" s="181" customFormat="1" ht="26.25" customHeight="1" x14ac:dyDescent="0.2">
      <c r="A451" s="183">
        <v>449</v>
      </c>
      <c r="B451" s="194" t="s">
        <v>105</v>
      </c>
      <c r="C451" s="184" t="s">
        <v>1519</v>
      </c>
      <c r="D451" s="188" t="s">
        <v>1519</v>
      </c>
      <c r="E451" s="188" t="s">
        <v>1519</v>
      </c>
      <c r="F451" s="230">
        <v>0</v>
      </c>
      <c r="G451" s="191">
        <v>0</v>
      </c>
      <c r="H451" s="191" t="s">
        <v>105</v>
      </c>
      <c r="I451" s="191"/>
      <c r="J451" s="185" t="s">
        <v>659</v>
      </c>
      <c r="K451" s="188" t="s">
        <v>1518</v>
      </c>
      <c r="L451" s="279">
        <v>42032</v>
      </c>
      <c r="M451" s="189" t="s">
        <v>493</v>
      </c>
    </row>
    <row r="452" spans="1:13" s="181" customFormat="1" ht="26.25" customHeight="1" x14ac:dyDescent="0.2">
      <c r="A452" s="183">
        <v>450</v>
      </c>
      <c r="B452" s="194" t="s">
        <v>105</v>
      </c>
      <c r="C452" s="184" t="s">
        <v>1519</v>
      </c>
      <c r="D452" s="188" t="s">
        <v>1519</v>
      </c>
      <c r="E452" s="188" t="s">
        <v>1519</v>
      </c>
      <c r="F452" s="230">
        <v>0</v>
      </c>
      <c r="G452" s="191">
        <v>0</v>
      </c>
      <c r="H452" s="191" t="s">
        <v>105</v>
      </c>
      <c r="I452" s="191"/>
      <c r="J452" s="185" t="s">
        <v>659</v>
      </c>
      <c r="K452" s="188" t="s">
        <v>1518</v>
      </c>
      <c r="L452" s="279">
        <v>42032</v>
      </c>
      <c r="M452" s="189" t="s">
        <v>493</v>
      </c>
    </row>
    <row r="453" spans="1:13" s="181" customFormat="1" ht="26.25" customHeight="1" x14ac:dyDescent="0.2">
      <c r="A453" s="183">
        <v>451</v>
      </c>
      <c r="B453" s="194" t="s">
        <v>105</v>
      </c>
      <c r="C453" s="184" t="s">
        <v>1519</v>
      </c>
      <c r="D453" s="188" t="s">
        <v>1519</v>
      </c>
      <c r="E453" s="188" t="s">
        <v>1519</v>
      </c>
      <c r="F453" s="230">
        <v>0</v>
      </c>
      <c r="G453" s="191">
        <v>0</v>
      </c>
      <c r="H453" s="191" t="s">
        <v>105</v>
      </c>
      <c r="I453" s="191"/>
      <c r="J453" s="185" t="s">
        <v>659</v>
      </c>
      <c r="K453" s="188" t="s">
        <v>1518</v>
      </c>
      <c r="L453" s="279">
        <v>42032</v>
      </c>
      <c r="M453" s="189" t="s">
        <v>493</v>
      </c>
    </row>
    <row r="454" spans="1:13" s="181" customFormat="1" ht="26.25" customHeight="1" x14ac:dyDescent="0.2">
      <c r="A454" s="183">
        <v>452</v>
      </c>
      <c r="B454" s="194" t="s">
        <v>105</v>
      </c>
      <c r="C454" s="184" t="s">
        <v>1519</v>
      </c>
      <c r="D454" s="188" t="s">
        <v>1519</v>
      </c>
      <c r="E454" s="188" t="s">
        <v>1519</v>
      </c>
      <c r="F454" s="230">
        <v>0</v>
      </c>
      <c r="G454" s="191">
        <v>0</v>
      </c>
      <c r="H454" s="191" t="s">
        <v>105</v>
      </c>
      <c r="I454" s="191"/>
      <c r="J454" s="185" t="s">
        <v>659</v>
      </c>
      <c r="K454" s="188" t="s">
        <v>1518</v>
      </c>
      <c r="L454" s="279">
        <v>42032</v>
      </c>
      <c r="M454" s="189" t="s">
        <v>493</v>
      </c>
    </row>
    <row r="455" spans="1:13" s="181" customFormat="1" ht="26.25" customHeight="1" x14ac:dyDescent="0.2">
      <c r="A455" s="183">
        <v>453</v>
      </c>
      <c r="B455" s="194" t="s">
        <v>105</v>
      </c>
      <c r="C455" s="184" t="s">
        <v>1519</v>
      </c>
      <c r="D455" s="188" t="s">
        <v>1519</v>
      </c>
      <c r="E455" s="188" t="s">
        <v>1519</v>
      </c>
      <c r="F455" s="230">
        <v>0</v>
      </c>
      <c r="G455" s="191">
        <v>0</v>
      </c>
      <c r="H455" s="191" t="s">
        <v>105</v>
      </c>
      <c r="I455" s="191"/>
      <c r="J455" s="185" t="s">
        <v>659</v>
      </c>
      <c r="K455" s="188" t="s">
        <v>1518</v>
      </c>
      <c r="L455" s="279">
        <v>42032</v>
      </c>
      <c r="M455" s="189" t="s">
        <v>493</v>
      </c>
    </row>
    <row r="456" spans="1:13" s="181" customFormat="1" ht="26.25" customHeight="1" x14ac:dyDescent="0.2">
      <c r="A456" s="183">
        <v>454</v>
      </c>
      <c r="B456" s="194" t="s">
        <v>105</v>
      </c>
      <c r="C456" s="184" t="s">
        <v>1519</v>
      </c>
      <c r="D456" s="188" t="s">
        <v>1519</v>
      </c>
      <c r="E456" s="188" t="s">
        <v>1519</v>
      </c>
      <c r="F456" s="230">
        <v>0</v>
      </c>
      <c r="G456" s="191">
        <v>0</v>
      </c>
      <c r="H456" s="191" t="s">
        <v>105</v>
      </c>
      <c r="I456" s="191"/>
      <c r="J456" s="185" t="s">
        <v>659</v>
      </c>
      <c r="K456" s="188" t="s">
        <v>1518</v>
      </c>
      <c r="L456" s="279">
        <v>42032</v>
      </c>
      <c r="M456" s="189" t="s">
        <v>493</v>
      </c>
    </row>
    <row r="457" spans="1:13" s="181" customFormat="1" ht="26.25" customHeight="1" x14ac:dyDescent="0.2">
      <c r="A457" s="183">
        <v>455</v>
      </c>
      <c r="B457" s="194" t="s">
        <v>105</v>
      </c>
      <c r="C457" s="184" t="e">
        <v>#REF!</v>
      </c>
      <c r="D457" s="188" t="e">
        <v>#REF!</v>
      </c>
      <c r="E457" s="188" t="e">
        <v>#REF!</v>
      </c>
      <c r="F457" s="230" t="e">
        <v>#REF!</v>
      </c>
      <c r="G457" s="191" t="e">
        <v>#REF!</v>
      </c>
      <c r="H457" s="191" t="s">
        <v>105</v>
      </c>
      <c r="I457" s="191"/>
      <c r="J457" s="185" t="s">
        <v>659</v>
      </c>
      <c r="K457" s="188" t="s">
        <v>1518</v>
      </c>
      <c r="L457" s="279">
        <v>42032</v>
      </c>
      <c r="M457" s="189" t="s">
        <v>493</v>
      </c>
    </row>
    <row r="458" spans="1:13" s="181" customFormat="1" ht="26.25" customHeight="1" x14ac:dyDescent="0.2">
      <c r="A458" s="183">
        <v>456</v>
      </c>
      <c r="B458" s="194" t="s">
        <v>105</v>
      </c>
      <c r="C458" s="184" t="e">
        <v>#REF!</v>
      </c>
      <c r="D458" s="188" t="e">
        <v>#REF!</v>
      </c>
      <c r="E458" s="188" t="e">
        <v>#REF!</v>
      </c>
      <c r="F458" s="230" t="e">
        <v>#REF!</v>
      </c>
      <c r="G458" s="191" t="e">
        <v>#REF!</v>
      </c>
      <c r="H458" s="191" t="s">
        <v>105</v>
      </c>
      <c r="I458" s="191"/>
      <c r="J458" s="185" t="s">
        <v>659</v>
      </c>
      <c r="K458" s="188" t="s">
        <v>1518</v>
      </c>
      <c r="L458" s="279">
        <v>42032</v>
      </c>
      <c r="M458" s="189" t="s">
        <v>493</v>
      </c>
    </row>
    <row r="459" spans="1:13" s="181" customFormat="1" ht="26.25" customHeight="1" x14ac:dyDescent="0.2">
      <c r="A459" s="183">
        <v>457</v>
      </c>
      <c r="B459" s="194" t="s">
        <v>105</v>
      </c>
      <c r="C459" s="184" t="e">
        <v>#REF!</v>
      </c>
      <c r="D459" s="188" t="e">
        <v>#REF!</v>
      </c>
      <c r="E459" s="188" t="e">
        <v>#REF!</v>
      </c>
      <c r="F459" s="230" t="e">
        <v>#REF!</v>
      </c>
      <c r="G459" s="191" t="e">
        <v>#REF!</v>
      </c>
      <c r="H459" s="191" t="s">
        <v>105</v>
      </c>
      <c r="I459" s="191"/>
      <c r="J459" s="185" t="s">
        <v>659</v>
      </c>
      <c r="K459" s="188" t="s">
        <v>1518</v>
      </c>
      <c r="L459" s="279">
        <v>42032</v>
      </c>
      <c r="M459" s="189" t="s">
        <v>493</v>
      </c>
    </row>
    <row r="460" spans="1:13" s="181" customFormat="1" ht="26.25" customHeight="1" x14ac:dyDescent="0.2">
      <c r="A460" s="183">
        <v>458</v>
      </c>
      <c r="B460" s="194" t="s">
        <v>105</v>
      </c>
      <c r="C460" s="184" t="e">
        <v>#REF!</v>
      </c>
      <c r="D460" s="188" t="e">
        <v>#REF!</v>
      </c>
      <c r="E460" s="188" t="e">
        <v>#REF!</v>
      </c>
      <c r="F460" s="230" t="e">
        <v>#REF!</v>
      </c>
      <c r="G460" s="191" t="e">
        <v>#REF!</v>
      </c>
      <c r="H460" s="191" t="s">
        <v>105</v>
      </c>
      <c r="I460" s="191"/>
      <c r="J460" s="185" t="s">
        <v>659</v>
      </c>
      <c r="K460" s="188" t="s">
        <v>1518</v>
      </c>
      <c r="L460" s="279">
        <v>42032</v>
      </c>
      <c r="M460" s="189" t="s">
        <v>493</v>
      </c>
    </row>
    <row r="461" spans="1:13" s="181" customFormat="1" ht="26.25" customHeight="1" x14ac:dyDescent="0.2">
      <c r="A461" s="183">
        <v>459</v>
      </c>
      <c r="B461" s="194" t="s">
        <v>105</v>
      </c>
      <c r="C461" s="184" t="e">
        <v>#REF!</v>
      </c>
      <c r="D461" s="188" t="e">
        <v>#REF!</v>
      </c>
      <c r="E461" s="188" t="e">
        <v>#REF!</v>
      </c>
      <c r="F461" s="230" t="e">
        <v>#REF!</v>
      </c>
      <c r="G461" s="191" t="e">
        <v>#REF!</v>
      </c>
      <c r="H461" s="191" t="s">
        <v>105</v>
      </c>
      <c r="I461" s="191"/>
      <c r="J461" s="185" t="s">
        <v>659</v>
      </c>
      <c r="K461" s="188" t="s">
        <v>1518</v>
      </c>
      <c r="L461" s="279">
        <v>42032</v>
      </c>
      <c r="M461" s="189" t="s">
        <v>493</v>
      </c>
    </row>
    <row r="462" spans="1:13" s="181" customFormat="1" ht="26.25" customHeight="1" x14ac:dyDescent="0.2">
      <c r="A462" s="183">
        <v>460</v>
      </c>
      <c r="B462" s="194" t="s">
        <v>105</v>
      </c>
      <c r="C462" s="184" t="e">
        <v>#REF!</v>
      </c>
      <c r="D462" s="188" t="e">
        <v>#REF!</v>
      </c>
      <c r="E462" s="188" t="e">
        <v>#REF!</v>
      </c>
      <c r="F462" s="230" t="e">
        <v>#REF!</v>
      </c>
      <c r="G462" s="191" t="e">
        <v>#REF!</v>
      </c>
      <c r="H462" s="191" t="s">
        <v>105</v>
      </c>
      <c r="I462" s="191"/>
      <c r="J462" s="185" t="s">
        <v>659</v>
      </c>
      <c r="K462" s="188" t="s">
        <v>1518</v>
      </c>
      <c r="L462" s="279">
        <v>42032</v>
      </c>
      <c r="M462" s="189" t="s">
        <v>493</v>
      </c>
    </row>
    <row r="463" spans="1:13" s="181" customFormat="1" ht="26.25" customHeight="1" x14ac:dyDescent="0.2">
      <c r="A463" s="183">
        <v>461</v>
      </c>
      <c r="B463" s="194" t="s">
        <v>105</v>
      </c>
      <c r="C463" s="184" t="e">
        <v>#REF!</v>
      </c>
      <c r="D463" s="188" t="e">
        <v>#REF!</v>
      </c>
      <c r="E463" s="188" t="e">
        <v>#REF!</v>
      </c>
      <c r="F463" s="230" t="e">
        <v>#REF!</v>
      </c>
      <c r="G463" s="191" t="e">
        <v>#REF!</v>
      </c>
      <c r="H463" s="191" t="s">
        <v>105</v>
      </c>
      <c r="I463" s="191"/>
      <c r="J463" s="185" t="s">
        <v>659</v>
      </c>
      <c r="K463" s="188" t="s">
        <v>1518</v>
      </c>
      <c r="L463" s="279">
        <v>42032</v>
      </c>
      <c r="M463" s="189" t="s">
        <v>493</v>
      </c>
    </row>
    <row r="464" spans="1:13" s="181" customFormat="1" ht="26.25" customHeight="1" x14ac:dyDescent="0.2">
      <c r="A464" s="183">
        <v>462</v>
      </c>
      <c r="B464" s="194" t="s">
        <v>105</v>
      </c>
      <c r="C464" s="184" t="e">
        <v>#REF!</v>
      </c>
      <c r="D464" s="188" t="e">
        <v>#REF!</v>
      </c>
      <c r="E464" s="188" t="e">
        <v>#REF!</v>
      </c>
      <c r="F464" s="230" t="e">
        <v>#REF!</v>
      </c>
      <c r="G464" s="191" t="e">
        <v>#REF!</v>
      </c>
      <c r="H464" s="191" t="s">
        <v>105</v>
      </c>
      <c r="I464" s="191"/>
      <c r="J464" s="185" t="s">
        <v>659</v>
      </c>
      <c r="K464" s="188" t="s">
        <v>1518</v>
      </c>
      <c r="L464" s="279">
        <v>42032</v>
      </c>
      <c r="M464" s="189" t="s">
        <v>493</v>
      </c>
    </row>
    <row r="465" spans="1:13" s="181" customFormat="1" ht="26.25" customHeight="1" x14ac:dyDescent="0.2">
      <c r="A465" s="183">
        <v>463</v>
      </c>
      <c r="B465" s="194" t="s">
        <v>105</v>
      </c>
      <c r="C465" s="184" t="e">
        <v>#REF!</v>
      </c>
      <c r="D465" s="188" t="e">
        <v>#REF!</v>
      </c>
      <c r="E465" s="188" t="e">
        <v>#REF!</v>
      </c>
      <c r="F465" s="230" t="e">
        <v>#REF!</v>
      </c>
      <c r="G465" s="191" t="e">
        <v>#REF!</v>
      </c>
      <c r="H465" s="191" t="s">
        <v>105</v>
      </c>
      <c r="I465" s="191"/>
      <c r="J465" s="185" t="s">
        <v>659</v>
      </c>
      <c r="K465" s="188" t="s">
        <v>1518</v>
      </c>
      <c r="L465" s="279">
        <v>42032</v>
      </c>
      <c r="M465" s="189" t="s">
        <v>493</v>
      </c>
    </row>
    <row r="466" spans="1:13" s="181" customFormat="1" ht="26.25" customHeight="1" x14ac:dyDescent="0.2">
      <c r="A466" s="183">
        <v>464</v>
      </c>
      <c r="B466" s="194" t="s">
        <v>105</v>
      </c>
      <c r="C466" s="184" t="e">
        <v>#REF!</v>
      </c>
      <c r="D466" s="188" t="e">
        <v>#REF!</v>
      </c>
      <c r="E466" s="188" t="e">
        <v>#REF!</v>
      </c>
      <c r="F466" s="230" t="e">
        <v>#REF!</v>
      </c>
      <c r="G466" s="191" t="e">
        <v>#REF!</v>
      </c>
      <c r="H466" s="191" t="s">
        <v>105</v>
      </c>
      <c r="I466" s="191"/>
      <c r="J466" s="185" t="s">
        <v>659</v>
      </c>
      <c r="K466" s="188" t="s">
        <v>1518</v>
      </c>
      <c r="L466" s="279">
        <v>42032</v>
      </c>
      <c r="M466" s="189" t="s">
        <v>493</v>
      </c>
    </row>
    <row r="467" spans="1:13" s="181" customFormat="1" ht="26.25" customHeight="1" x14ac:dyDescent="0.2">
      <c r="A467" s="183">
        <v>465</v>
      </c>
      <c r="B467" s="194" t="s">
        <v>104</v>
      </c>
      <c r="C467" s="184">
        <v>36637</v>
      </c>
      <c r="D467" s="188" t="s">
        <v>901</v>
      </c>
      <c r="E467" s="188" t="s">
        <v>902</v>
      </c>
      <c r="F467" s="230">
        <v>508</v>
      </c>
      <c r="G467" s="191">
        <v>1</v>
      </c>
      <c r="H467" s="191" t="s">
        <v>104</v>
      </c>
      <c r="I467" s="191"/>
      <c r="J467" s="185" t="s">
        <v>659</v>
      </c>
      <c r="K467" s="188" t="s">
        <v>1518</v>
      </c>
      <c r="L467" s="279" t="e">
        <v>#REF!</v>
      </c>
      <c r="M467" s="189" t="s">
        <v>493</v>
      </c>
    </row>
    <row r="468" spans="1:13" s="181" customFormat="1" ht="26.25" customHeight="1" x14ac:dyDescent="0.2">
      <c r="A468" s="183">
        <v>466</v>
      </c>
      <c r="B468" s="194" t="s">
        <v>104</v>
      </c>
      <c r="C468" s="184">
        <v>36896</v>
      </c>
      <c r="D468" s="188" t="s">
        <v>1107</v>
      </c>
      <c r="E468" s="188" t="s">
        <v>751</v>
      </c>
      <c r="F468" s="230">
        <v>502</v>
      </c>
      <c r="G468" s="191">
        <v>2</v>
      </c>
      <c r="H468" s="191" t="s">
        <v>104</v>
      </c>
      <c r="I468" s="191"/>
      <c r="J468" s="185" t="s">
        <v>659</v>
      </c>
      <c r="K468" s="188" t="s">
        <v>1518</v>
      </c>
      <c r="L468" s="279" t="e">
        <v>#REF!</v>
      </c>
      <c r="M468" s="189" t="s">
        <v>493</v>
      </c>
    </row>
    <row r="469" spans="1:13" s="181" customFormat="1" ht="26.25" customHeight="1" x14ac:dyDescent="0.2">
      <c r="A469" s="183">
        <v>467</v>
      </c>
      <c r="B469" s="194" t="s">
        <v>104</v>
      </c>
      <c r="C469" s="184">
        <v>36916</v>
      </c>
      <c r="D469" s="188" t="s">
        <v>1123</v>
      </c>
      <c r="E469" s="188" t="s">
        <v>915</v>
      </c>
      <c r="F469" s="230">
        <v>501</v>
      </c>
      <c r="G469" s="191">
        <v>3</v>
      </c>
      <c r="H469" s="191" t="s">
        <v>104</v>
      </c>
      <c r="I469" s="191"/>
      <c r="J469" s="185" t="s">
        <v>659</v>
      </c>
      <c r="K469" s="188" t="s">
        <v>1518</v>
      </c>
      <c r="L469" s="279" t="e">
        <v>#REF!</v>
      </c>
      <c r="M469" s="189" t="s">
        <v>493</v>
      </c>
    </row>
    <row r="470" spans="1:13" s="181" customFormat="1" ht="26.25" customHeight="1" x14ac:dyDescent="0.2">
      <c r="A470" s="183">
        <v>468</v>
      </c>
      <c r="B470" s="194" t="s">
        <v>104</v>
      </c>
      <c r="C470" s="184">
        <v>36526</v>
      </c>
      <c r="D470" s="188" t="s">
        <v>1101</v>
      </c>
      <c r="E470" s="188" t="s">
        <v>905</v>
      </c>
      <c r="F470" s="230">
        <v>498</v>
      </c>
      <c r="G470" s="191">
        <v>4</v>
      </c>
      <c r="H470" s="191" t="s">
        <v>104</v>
      </c>
      <c r="I470" s="191"/>
      <c r="J470" s="185" t="s">
        <v>659</v>
      </c>
      <c r="K470" s="188" t="s">
        <v>1518</v>
      </c>
      <c r="L470" s="279" t="e">
        <v>#REF!</v>
      </c>
      <c r="M470" s="189" t="s">
        <v>493</v>
      </c>
    </row>
    <row r="471" spans="1:13" s="181" customFormat="1" ht="26.25" customHeight="1" x14ac:dyDescent="0.2">
      <c r="A471" s="183">
        <v>469</v>
      </c>
      <c r="B471" s="194" t="s">
        <v>104</v>
      </c>
      <c r="C471" s="184">
        <v>36713</v>
      </c>
      <c r="D471" s="188" t="s">
        <v>829</v>
      </c>
      <c r="E471" s="188" t="s">
        <v>830</v>
      </c>
      <c r="F471" s="230">
        <v>491</v>
      </c>
      <c r="G471" s="191">
        <v>5</v>
      </c>
      <c r="H471" s="191" t="s">
        <v>104</v>
      </c>
      <c r="I471" s="191"/>
      <c r="J471" s="185" t="s">
        <v>659</v>
      </c>
      <c r="K471" s="188" t="s">
        <v>1518</v>
      </c>
      <c r="L471" s="279" t="e">
        <v>#REF!</v>
      </c>
      <c r="M471" s="189" t="s">
        <v>493</v>
      </c>
    </row>
    <row r="472" spans="1:13" s="181" customFormat="1" ht="26.25" customHeight="1" x14ac:dyDescent="0.2">
      <c r="A472" s="183">
        <v>470</v>
      </c>
      <c r="B472" s="194" t="s">
        <v>104</v>
      </c>
      <c r="C472" s="184">
        <v>36591</v>
      </c>
      <c r="D472" s="188" t="s">
        <v>925</v>
      </c>
      <c r="E472" s="188" t="s">
        <v>809</v>
      </c>
      <c r="F472" s="230">
        <v>490</v>
      </c>
      <c r="G472" s="191">
        <v>6</v>
      </c>
      <c r="H472" s="191" t="s">
        <v>104</v>
      </c>
      <c r="I472" s="191"/>
      <c r="J472" s="185" t="s">
        <v>659</v>
      </c>
      <c r="K472" s="188" t="s">
        <v>1518</v>
      </c>
      <c r="L472" s="279" t="e">
        <v>#REF!</v>
      </c>
      <c r="M472" s="189" t="s">
        <v>493</v>
      </c>
    </row>
    <row r="473" spans="1:13" s="181" customFormat="1" ht="26.25" customHeight="1" x14ac:dyDescent="0.2">
      <c r="A473" s="183">
        <v>471</v>
      </c>
      <c r="B473" s="194" t="s">
        <v>104</v>
      </c>
      <c r="C473" s="184">
        <v>37093</v>
      </c>
      <c r="D473" s="188" t="s">
        <v>1115</v>
      </c>
      <c r="E473" s="188" t="s">
        <v>271</v>
      </c>
      <c r="F473" s="230">
        <v>488</v>
      </c>
      <c r="G473" s="191">
        <v>7</v>
      </c>
      <c r="H473" s="191" t="s">
        <v>104</v>
      </c>
      <c r="I473" s="191"/>
      <c r="J473" s="185" t="s">
        <v>659</v>
      </c>
      <c r="K473" s="188" t="s">
        <v>1518</v>
      </c>
      <c r="L473" s="279" t="e">
        <v>#REF!</v>
      </c>
      <c r="M473" s="189" t="s">
        <v>493</v>
      </c>
    </row>
    <row r="474" spans="1:13" s="181" customFormat="1" ht="26.25" customHeight="1" x14ac:dyDescent="0.2">
      <c r="A474" s="183">
        <v>472</v>
      </c>
      <c r="B474" s="194" t="s">
        <v>104</v>
      </c>
      <c r="C474" s="184">
        <v>36702</v>
      </c>
      <c r="D474" s="188" t="s">
        <v>1104</v>
      </c>
      <c r="E474" s="188" t="s">
        <v>745</v>
      </c>
      <c r="F474" s="230">
        <v>486</v>
      </c>
      <c r="G474" s="191">
        <v>8</v>
      </c>
      <c r="H474" s="191" t="s">
        <v>104</v>
      </c>
      <c r="I474" s="191"/>
      <c r="J474" s="185" t="s">
        <v>659</v>
      </c>
      <c r="K474" s="188" t="s">
        <v>1518</v>
      </c>
      <c r="L474" s="279" t="e">
        <v>#REF!</v>
      </c>
      <c r="M474" s="189" t="s">
        <v>493</v>
      </c>
    </row>
    <row r="475" spans="1:13" s="181" customFormat="1" ht="26.25" customHeight="1" x14ac:dyDescent="0.2">
      <c r="A475" s="183">
        <v>473</v>
      </c>
      <c r="B475" s="194" t="s">
        <v>104</v>
      </c>
      <c r="C475" s="184">
        <v>36831</v>
      </c>
      <c r="D475" s="188" t="s">
        <v>900</v>
      </c>
      <c r="E475" s="188" t="s">
        <v>786</v>
      </c>
      <c r="F475" s="230">
        <v>478</v>
      </c>
      <c r="G475" s="191">
        <v>9</v>
      </c>
      <c r="H475" s="191" t="s">
        <v>104</v>
      </c>
      <c r="I475" s="191"/>
      <c r="J475" s="185" t="s">
        <v>659</v>
      </c>
      <c r="K475" s="188" t="s">
        <v>1518</v>
      </c>
      <c r="L475" s="279" t="e">
        <v>#REF!</v>
      </c>
      <c r="M475" s="189" t="s">
        <v>493</v>
      </c>
    </row>
    <row r="476" spans="1:13" s="181" customFormat="1" ht="26.25" customHeight="1" x14ac:dyDescent="0.2">
      <c r="A476" s="183">
        <v>474</v>
      </c>
      <c r="B476" s="194" t="s">
        <v>104</v>
      </c>
      <c r="C476" s="184">
        <v>36977</v>
      </c>
      <c r="D476" s="188" t="s">
        <v>941</v>
      </c>
      <c r="E476" s="188" t="s">
        <v>732</v>
      </c>
      <c r="F476" s="230">
        <v>468</v>
      </c>
      <c r="G476" s="191">
        <v>10</v>
      </c>
      <c r="H476" s="191" t="s">
        <v>104</v>
      </c>
      <c r="I476" s="191"/>
      <c r="J476" s="185" t="s">
        <v>659</v>
      </c>
      <c r="K476" s="188" t="s">
        <v>1518</v>
      </c>
      <c r="L476" s="279" t="e">
        <v>#REF!</v>
      </c>
      <c r="M476" s="189" t="s">
        <v>493</v>
      </c>
    </row>
    <row r="477" spans="1:13" s="181" customFormat="1" ht="26.25" customHeight="1" x14ac:dyDescent="0.2">
      <c r="A477" s="183">
        <v>475</v>
      </c>
      <c r="B477" s="194" t="s">
        <v>104</v>
      </c>
      <c r="C477" s="184">
        <v>37102</v>
      </c>
      <c r="D477" s="188" t="s">
        <v>906</v>
      </c>
      <c r="E477" s="188" t="s">
        <v>794</v>
      </c>
      <c r="F477" s="230">
        <v>468</v>
      </c>
      <c r="G477" s="191">
        <v>11</v>
      </c>
      <c r="H477" s="191" t="s">
        <v>104</v>
      </c>
      <c r="I477" s="191"/>
      <c r="J477" s="185" t="s">
        <v>659</v>
      </c>
      <c r="K477" s="188" t="s">
        <v>1518</v>
      </c>
      <c r="L477" s="279" t="e">
        <v>#REF!</v>
      </c>
      <c r="M477" s="189" t="s">
        <v>493</v>
      </c>
    </row>
    <row r="478" spans="1:13" s="181" customFormat="1" ht="26.25" customHeight="1" x14ac:dyDescent="0.2">
      <c r="A478" s="183">
        <v>476</v>
      </c>
      <c r="B478" s="194" t="s">
        <v>104</v>
      </c>
      <c r="C478" s="184">
        <v>37166</v>
      </c>
      <c r="D478" s="188" t="s">
        <v>1112</v>
      </c>
      <c r="E478" s="188" t="s">
        <v>854</v>
      </c>
      <c r="F478" s="230">
        <v>467</v>
      </c>
      <c r="G478" s="191">
        <v>12</v>
      </c>
      <c r="H478" s="191" t="s">
        <v>104</v>
      </c>
      <c r="I478" s="191"/>
      <c r="J478" s="185" t="s">
        <v>659</v>
      </c>
      <c r="K478" s="188" t="s">
        <v>1518</v>
      </c>
      <c r="L478" s="279" t="e">
        <v>#REF!</v>
      </c>
      <c r="M478" s="189" t="s">
        <v>493</v>
      </c>
    </row>
    <row r="479" spans="1:13" s="181" customFormat="1" ht="26.25" customHeight="1" x14ac:dyDescent="0.2">
      <c r="A479" s="183">
        <v>477</v>
      </c>
      <c r="B479" s="194" t="s">
        <v>104</v>
      </c>
      <c r="C479" s="184">
        <v>36709</v>
      </c>
      <c r="D479" s="188" t="s">
        <v>1111</v>
      </c>
      <c r="E479" s="188" t="s">
        <v>763</v>
      </c>
      <c r="F479" s="230">
        <v>467</v>
      </c>
      <c r="G479" s="191">
        <v>13</v>
      </c>
      <c r="H479" s="191" t="s">
        <v>104</v>
      </c>
      <c r="I479" s="191"/>
      <c r="J479" s="185" t="s">
        <v>659</v>
      </c>
      <c r="K479" s="188" t="s">
        <v>1518</v>
      </c>
      <c r="L479" s="279" t="e">
        <v>#REF!</v>
      </c>
      <c r="M479" s="189" t="s">
        <v>493</v>
      </c>
    </row>
    <row r="480" spans="1:13" s="181" customFormat="1" ht="26.25" customHeight="1" x14ac:dyDescent="0.2">
      <c r="A480" s="183">
        <v>478</v>
      </c>
      <c r="B480" s="194" t="s">
        <v>104</v>
      </c>
      <c r="C480" s="184">
        <v>36853</v>
      </c>
      <c r="D480" s="188" t="s">
        <v>932</v>
      </c>
      <c r="E480" s="188" t="s">
        <v>933</v>
      </c>
      <c r="F480" s="230">
        <v>462</v>
      </c>
      <c r="G480" s="191">
        <v>14</v>
      </c>
      <c r="H480" s="191" t="s">
        <v>104</v>
      </c>
      <c r="I480" s="191"/>
      <c r="J480" s="185" t="s">
        <v>659</v>
      </c>
      <c r="K480" s="188" t="s">
        <v>1518</v>
      </c>
      <c r="L480" s="279" t="e">
        <v>#REF!</v>
      </c>
      <c r="M480" s="189" t="s">
        <v>493</v>
      </c>
    </row>
    <row r="481" spans="1:13" s="181" customFormat="1" ht="26.25" customHeight="1" x14ac:dyDescent="0.2">
      <c r="A481" s="183">
        <v>479</v>
      </c>
      <c r="B481" s="194" t="s">
        <v>104</v>
      </c>
      <c r="C481" s="184">
        <v>37085</v>
      </c>
      <c r="D481" s="188" t="s">
        <v>826</v>
      </c>
      <c r="E481" s="188" t="s">
        <v>745</v>
      </c>
      <c r="F481" s="230">
        <v>441</v>
      </c>
      <c r="G481" s="191">
        <v>15</v>
      </c>
      <c r="H481" s="191" t="s">
        <v>104</v>
      </c>
      <c r="I481" s="191"/>
      <c r="J481" s="185" t="s">
        <v>659</v>
      </c>
      <c r="K481" s="188" t="s">
        <v>1518</v>
      </c>
      <c r="L481" s="279" t="e">
        <v>#REF!</v>
      </c>
      <c r="M481" s="189" t="s">
        <v>493</v>
      </c>
    </row>
    <row r="482" spans="1:13" s="181" customFormat="1" ht="26.25" customHeight="1" x14ac:dyDescent="0.2">
      <c r="A482" s="183">
        <v>480</v>
      </c>
      <c r="B482" s="194" t="s">
        <v>104</v>
      </c>
      <c r="C482" s="184">
        <v>37222</v>
      </c>
      <c r="D482" s="188" t="s">
        <v>922</v>
      </c>
      <c r="E482" s="188" t="s">
        <v>915</v>
      </c>
      <c r="F482" s="230">
        <v>429</v>
      </c>
      <c r="G482" s="191">
        <v>16</v>
      </c>
      <c r="H482" s="191" t="s">
        <v>104</v>
      </c>
      <c r="I482" s="191"/>
      <c r="J482" s="185" t="s">
        <v>659</v>
      </c>
      <c r="K482" s="188" t="s">
        <v>1518</v>
      </c>
      <c r="L482" s="279" t="e">
        <v>#REF!</v>
      </c>
      <c r="M482" s="189" t="s">
        <v>493</v>
      </c>
    </row>
    <row r="483" spans="1:13" s="181" customFormat="1" ht="26.25" customHeight="1" x14ac:dyDescent="0.2">
      <c r="A483" s="183">
        <v>481</v>
      </c>
      <c r="B483" s="194" t="s">
        <v>104</v>
      </c>
      <c r="C483" s="184">
        <v>37470</v>
      </c>
      <c r="D483" s="188" t="s">
        <v>722</v>
      </c>
      <c r="E483" s="188" t="s">
        <v>723</v>
      </c>
      <c r="F483" s="230">
        <v>409</v>
      </c>
      <c r="G483" s="191">
        <v>17</v>
      </c>
      <c r="H483" s="191" t="s">
        <v>104</v>
      </c>
      <c r="I483" s="191"/>
      <c r="J483" s="185" t="s">
        <v>659</v>
      </c>
      <c r="K483" s="188" t="s">
        <v>1518</v>
      </c>
      <c r="L483" s="279" t="e">
        <v>#REF!</v>
      </c>
      <c r="M483" s="189" t="s">
        <v>493</v>
      </c>
    </row>
    <row r="484" spans="1:13" s="181" customFormat="1" ht="26.25" customHeight="1" x14ac:dyDescent="0.2">
      <c r="A484" s="183">
        <v>482</v>
      </c>
      <c r="B484" s="194" t="s">
        <v>104</v>
      </c>
      <c r="C484" s="184">
        <v>37063</v>
      </c>
      <c r="D484" s="188" t="s">
        <v>940</v>
      </c>
      <c r="E484" s="188" t="s">
        <v>830</v>
      </c>
      <c r="F484" s="230">
        <v>406</v>
      </c>
      <c r="G484" s="191">
        <v>18</v>
      </c>
      <c r="H484" s="191" t="s">
        <v>104</v>
      </c>
      <c r="I484" s="191"/>
      <c r="J484" s="185" t="s">
        <v>659</v>
      </c>
      <c r="K484" s="188" t="s">
        <v>1518</v>
      </c>
      <c r="L484" s="279" t="e">
        <v>#REF!</v>
      </c>
      <c r="M484" s="189" t="s">
        <v>493</v>
      </c>
    </row>
    <row r="485" spans="1:13" s="181" customFormat="1" ht="26.25" customHeight="1" x14ac:dyDescent="0.2">
      <c r="A485" s="183">
        <v>483</v>
      </c>
      <c r="B485" s="194" t="s">
        <v>104</v>
      </c>
      <c r="C485" s="184">
        <v>36886</v>
      </c>
      <c r="D485" s="188" t="s">
        <v>943</v>
      </c>
      <c r="E485" s="188" t="s">
        <v>732</v>
      </c>
      <c r="F485" s="230" t="s">
        <v>1488</v>
      </c>
      <c r="G485" s="191" t="s">
        <v>513</v>
      </c>
      <c r="H485" s="191" t="s">
        <v>104</v>
      </c>
      <c r="I485" s="191"/>
      <c r="J485" s="185" t="s">
        <v>659</v>
      </c>
      <c r="K485" s="188" t="s">
        <v>1518</v>
      </c>
      <c r="L485" s="279" t="e">
        <v>#REF!</v>
      </c>
      <c r="M485" s="189" t="s">
        <v>493</v>
      </c>
    </row>
    <row r="486" spans="1:13" s="181" customFormat="1" ht="26.25" customHeight="1" x14ac:dyDescent="0.2">
      <c r="A486" s="183">
        <v>484</v>
      </c>
      <c r="B486" s="194" t="s">
        <v>104</v>
      </c>
      <c r="C486" s="184">
        <v>36803</v>
      </c>
      <c r="D486" s="188" t="s">
        <v>1105</v>
      </c>
      <c r="E486" s="188" t="s">
        <v>745</v>
      </c>
      <c r="F486" s="230" t="s">
        <v>1488</v>
      </c>
      <c r="G486" s="191" t="s">
        <v>513</v>
      </c>
      <c r="H486" s="191" t="s">
        <v>104</v>
      </c>
      <c r="I486" s="191"/>
      <c r="J486" s="185" t="s">
        <v>659</v>
      </c>
      <c r="K486" s="188" t="s">
        <v>1518</v>
      </c>
      <c r="L486" s="279" t="e">
        <v>#REF!</v>
      </c>
      <c r="M486" s="189" t="s">
        <v>493</v>
      </c>
    </row>
    <row r="487" spans="1:13" s="181" customFormat="1" ht="26.25" customHeight="1" x14ac:dyDescent="0.2">
      <c r="A487" s="183">
        <v>485</v>
      </c>
      <c r="B487" s="194" t="s">
        <v>104</v>
      </c>
      <c r="C487" s="184">
        <v>36530</v>
      </c>
      <c r="D487" s="188" t="s">
        <v>1125</v>
      </c>
      <c r="E487" s="188" t="s">
        <v>732</v>
      </c>
      <c r="F487" s="230" t="s">
        <v>1478</v>
      </c>
      <c r="G487" s="191" t="s">
        <v>513</v>
      </c>
      <c r="H487" s="191" t="s">
        <v>104</v>
      </c>
      <c r="I487" s="191"/>
      <c r="J487" s="185" t="s">
        <v>659</v>
      </c>
      <c r="K487" s="188" t="s">
        <v>1518</v>
      </c>
      <c r="L487" s="279" t="e">
        <v>#REF!</v>
      </c>
      <c r="M487" s="189" t="s">
        <v>493</v>
      </c>
    </row>
    <row r="488" spans="1:13" s="181" customFormat="1" ht="26.25" customHeight="1" x14ac:dyDescent="0.2">
      <c r="A488" s="183">
        <v>486</v>
      </c>
      <c r="B488" s="194" t="s">
        <v>104</v>
      </c>
      <c r="C488" s="184" t="s">
        <v>1519</v>
      </c>
      <c r="D488" s="188" t="s">
        <v>1519</v>
      </c>
      <c r="E488" s="188" t="s">
        <v>1519</v>
      </c>
      <c r="F488" s="230">
        <v>0</v>
      </c>
      <c r="G488" s="191">
        <v>0</v>
      </c>
      <c r="H488" s="191" t="s">
        <v>104</v>
      </c>
      <c r="I488" s="191"/>
      <c r="J488" s="185" t="s">
        <v>659</v>
      </c>
      <c r="K488" s="188" t="s">
        <v>1518</v>
      </c>
      <c r="L488" s="279" t="e">
        <v>#REF!</v>
      </c>
      <c r="M488" s="189" t="s">
        <v>493</v>
      </c>
    </row>
    <row r="489" spans="1:13" s="181" customFormat="1" ht="26.25" customHeight="1" x14ac:dyDescent="0.2">
      <c r="A489" s="183">
        <v>487</v>
      </c>
      <c r="B489" s="194" t="s">
        <v>104</v>
      </c>
      <c r="C489" s="184" t="s">
        <v>1519</v>
      </c>
      <c r="D489" s="188" t="s">
        <v>1519</v>
      </c>
      <c r="E489" s="188" t="s">
        <v>1519</v>
      </c>
      <c r="F489" s="230">
        <v>0</v>
      </c>
      <c r="G489" s="191">
        <v>0</v>
      </c>
      <c r="H489" s="191" t="s">
        <v>104</v>
      </c>
      <c r="I489" s="191"/>
      <c r="J489" s="185" t="s">
        <v>659</v>
      </c>
      <c r="K489" s="188" t="s">
        <v>1518</v>
      </c>
      <c r="L489" s="279" t="e">
        <v>#REF!</v>
      </c>
      <c r="M489" s="189" t="s">
        <v>493</v>
      </c>
    </row>
    <row r="490" spans="1:13" s="181" customFormat="1" ht="26.25" customHeight="1" x14ac:dyDescent="0.2">
      <c r="A490" s="183">
        <v>488</v>
      </c>
      <c r="B490" s="194" t="s">
        <v>104</v>
      </c>
      <c r="C490" s="184" t="s">
        <v>1519</v>
      </c>
      <c r="D490" s="188" t="s">
        <v>1519</v>
      </c>
      <c r="E490" s="188" t="s">
        <v>1519</v>
      </c>
      <c r="F490" s="230">
        <v>0</v>
      </c>
      <c r="G490" s="191">
        <v>0</v>
      </c>
      <c r="H490" s="191" t="s">
        <v>104</v>
      </c>
      <c r="I490" s="191"/>
      <c r="J490" s="185" t="s">
        <v>659</v>
      </c>
      <c r="K490" s="188" t="s">
        <v>1518</v>
      </c>
      <c r="L490" s="279" t="e">
        <v>#REF!</v>
      </c>
      <c r="M490" s="189" t="s">
        <v>493</v>
      </c>
    </row>
    <row r="491" spans="1:13" s="181" customFormat="1" ht="26.25" customHeight="1" x14ac:dyDescent="0.2">
      <c r="A491" s="183">
        <v>489</v>
      </c>
      <c r="B491" s="194" t="s">
        <v>104</v>
      </c>
      <c r="C491" s="184" t="s">
        <v>1519</v>
      </c>
      <c r="D491" s="188" t="s">
        <v>1519</v>
      </c>
      <c r="E491" s="188" t="s">
        <v>1519</v>
      </c>
      <c r="F491" s="230">
        <v>0</v>
      </c>
      <c r="G491" s="191">
        <v>0</v>
      </c>
      <c r="H491" s="191" t="s">
        <v>104</v>
      </c>
      <c r="I491" s="191"/>
      <c r="J491" s="185" t="s">
        <v>659</v>
      </c>
      <c r="K491" s="188" t="s">
        <v>1518</v>
      </c>
      <c r="L491" s="279" t="e">
        <v>#REF!</v>
      </c>
      <c r="M491" s="189" t="s">
        <v>493</v>
      </c>
    </row>
    <row r="492" spans="1:13" s="181" customFormat="1" ht="26.25" customHeight="1" x14ac:dyDescent="0.2">
      <c r="A492" s="183">
        <v>490</v>
      </c>
      <c r="B492" s="194" t="s">
        <v>104</v>
      </c>
      <c r="C492" s="184" t="e">
        <v>#REF!</v>
      </c>
      <c r="D492" s="188" t="e">
        <v>#REF!</v>
      </c>
      <c r="E492" s="188" t="e">
        <v>#REF!</v>
      </c>
      <c r="F492" s="230" t="e">
        <v>#REF!</v>
      </c>
      <c r="G492" s="191" t="e">
        <v>#REF!</v>
      </c>
      <c r="H492" s="191" t="s">
        <v>104</v>
      </c>
      <c r="I492" s="191"/>
      <c r="J492" s="185" t="s">
        <v>659</v>
      </c>
      <c r="K492" s="188" t="s">
        <v>1518</v>
      </c>
      <c r="L492" s="279" t="e">
        <v>#REF!</v>
      </c>
      <c r="M492" s="189" t="s">
        <v>493</v>
      </c>
    </row>
    <row r="493" spans="1:13" s="181" customFormat="1" ht="26.25" customHeight="1" x14ac:dyDescent="0.2">
      <c r="A493" s="183">
        <v>491</v>
      </c>
      <c r="B493" s="194" t="s">
        <v>104</v>
      </c>
      <c r="C493" s="184" t="e">
        <v>#REF!</v>
      </c>
      <c r="D493" s="188" t="e">
        <v>#REF!</v>
      </c>
      <c r="E493" s="188" t="e">
        <v>#REF!</v>
      </c>
      <c r="F493" s="230" t="e">
        <v>#REF!</v>
      </c>
      <c r="G493" s="191" t="e">
        <v>#REF!</v>
      </c>
      <c r="H493" s="191" t="s">
        <v>104</v>
      </c>
      <c r="I493" s="191"/>
      <c r="J493" s="185" t="s">
        <v>659</v>
      </c>
      <c r="K493" s="188" t="s">
        <v>1518</v>
      </c>
      <c r="L493" s="279" t="e">
        <v>#REF!</v>
      </c>
      <c r="M493" s="189" t="s">
        <v>493</v>
      </c>
    </row>
    <row r="494" spans="1:13" s="181" customFormat="1" ht="26.25" customHeight="1" x14ac:dyDescent="0.2">
      <c r="A494" s="183">
        <v>492</v>
      </c>
      <c r="B494" s="194" t="s">
        <v>104</v>
      </c>
      <c r="C494" s="184" t="e">
        <v>#REF!</v>
      </c>
      <c r="D494" s="188" t="e">
        <v>#REF!</v>
      </c>
      <c r="E494" s="188" t="e">
        <v>#REF!</v>
      </c>
      <c r="F494" s="230" t="e">
        <v>#REF!</v>
      </c>
      <c r="G494" s="191" t="e">
        <v>#REF!</v>
      </c>
      <c r="H494" s="191" t="s">
        <v>104</v>
      </c>
      <c r="I494" s="191"/>
      <c r="J494" s="185" t="s">
        <v>659</v>
      </c>
      <c r="K494" s="188" t="s">
        <v>1518</v>
      </c>
      <c r="L494" s="279" t="e">
        <v>#REF!</v>
      </c>
      <c r="M494" s="189" t="s">
        <v>493</v>
      </c>
    </row>
    <row r="495" spans="1:13" s="181" customFormat="1" ht="26.25" customHeight="1" x14ac:dyDescent="0.2">
      <c r="A495" s="183">
        <v>493</v>
      </c>
      <c r="B495" s="194" t="s">
        <v>104</v>
      </c>
      <c r="C495" s="184" t="e">
        <v>#REF!</v>
      </c>
      <c r="D495" s="188" t="e">
        <v>#REF!</v>
      </c>
      <c r="E495" s="188" t="e">
        <v>#REF!</v>
      </c>
      <c r="F495" s="230" t="e">
        <v>#REF!</v>
      </c>
      <c r="G495" s="191" t="e">
        <v>#REF!</v>
      </c>
      <c r="H495" s="191" t="s">
        <v>104</v>
      </c>
      <c r="I495" s="191"/>
      <c r="J495" s="185" t="s">
        <v>659</v>
      </c>
      <c r="K495" s="188" t="s">
        <v>1518</v>
      </c>
      <c r="L495" s="279" t="e">
        <v>#REF!</v>
      </c>
      <c r="M495" s="189" t="s">
        <v>493</v>
      </c>
    </row>
    <row r="496" spans="1:13" s="181" customFormat="1" ht="26.25" customHeight="1" x14ac:dyDescent="0.2">
      <c r="A496" s="183">
        <v>494</v>
      </c>
      <c r="B496" s="194" t="s">
        <v>104</v>
      </c>
      <c r="C496" s="184" t="e">
        <v>#REF!</v>
      </c>
      <c r="D496" s="188" t="e">
        <v>#REF!</v>
      </c>
      <c r="E496" s="188" t="e">
        <v>#REF!</v>
      </c>
      <c r="F496" s="230" t="e">
        <v>#REF!</v>
      </c>
      <c r="G496" s="191" t="e">
        <v>#REF!</v>
      </c>
      <c r="H496" s="191" t="s">
        <v>104</v>
      </c>
      <c r="I496" s="191"/>
      <c r="J496" s="185" t="s">
        <v>659</v>
      </c>
      <c r="K496" s="188" t="s">
        <v>1518</v>
      </c>
      <c r="L496" s="279" t="e">
        <v>#REF!</v>
      </c>
      <c r="M496" s="189" t="s">
        <v>493</v>
      </c>
    </row>
    <row r="497" spans="1:13" s="181" customFormat="1" ht="26.25" customHeight="1" x14ac:dyDescent="0.2">
      <c r="A497" s="183">
        <v>495</v>
      </c>
      <c r="B497" s="194" t="s">
        <v>104</v>
      </c>
      <c r="C497" s="184" t="e">
        <v>#REF!</v>
      </c>
      <c r="D497" s="188" t="e">
        <v>#REF!</v>
      </c>
      <c r="E497" s="188" t="e">
        <v>#REF!</v>
      </c>
      <c r="F497" s="230" t="e">
        <v>#REF!</v>
      </c>
      <c r="G497" s="191" t="e">
        <v>#REF!</v>
      </c>
      <c r="H497" s="191" t="s">
        <v>104</v>
      </c>
      <c r="I497" s="191"/>
      <c r="J497" s="185" t="s">
        <v>659</v>
      </c>
      <c r="K497" s="188" t="s">
        <v>1518</v>
      </c>
      <c r="L497" s="279" t="e">
        <v>#REF!</v>
      </c>
      <c r="M497" s="189" t="s">
        <v>493</v>
      </c>
    </row>
    <row r="498" spans="1:13" s="181" customFormat="1" ht="26.25" customHeight="1" x14ac:dyDescent="0.2">
      <c r="A498" s="183">
        <v>496</v>
      </c>
      <c r="B498" s="194" t="s">
        <v>104</v>
      </c>
      <c r="C498" s="184" t="e">
        <v>#REF!</v>
      </c>
      <c r="D498" s="188" t="e">
        <v>#REF!</v>
      </c>
      <c r="E498" s="188" t="e">
        <v>#REF!</v>
      </c>
      <c r="F498" s="230" t="e">
        <v>#REF!</v>
      </c>
      <c r="G498" s="191" t="e">
        <v>#REF!</v>
      </c>
      <c r="H498" s="191" t="s">
        <v>104</v>
      </c>
      <c r="I498" s="191"/>
      <c r="J498" s="185" t="s">
        <v>659</v>
      </c>
      <c r="K498" s="188" t="s">
        <v>1518</v>
      </c>
      <c r="L498" s="279" t="e">
        <v>#REF!</v>
      </c>
      <c r="M498" s="189" t="s">
        <v>493</v>
      </c>
    </row>
    <row r="499" spans="1:13" s="181" customFormat="1" ht="26.25" customHeight="1" x14ac:dyDescent="0.2">
      <c r="A499" s="183">
        <v>497</v>
      </c>
      <c r="B499" s="194" t="s">
        <v>104</v>
      </c>
      <c r="C499" s="184" t="e">
        <v>#REF!</v>
      </c>
      <c r="D499" s="188" t="e">
        <v>#REF!</v>
      </c>
      <c r="E499" s="188" t="e">
        <v>#REF!</v>
      </c>
      <c r="F499" s="230" t="e">
        <v>#REF!</v>
      </c>
      <c r="G499" s="191" t="e">
        <v>#REF!</v>
      </c>
      <c r="H499" s="191" t="s">
        <v>104</v>
      </c>
      <c r="I499" s="191"/>
      <c r="J499" s="185" t="s">
        <v>659</v>
      </c>
      <c r="K499" s="188" t="s">
        <v>1518</v>
      </c>
      <c r="L499" s="279" t="e">
        <v>#REF!</v>
      </c>
      <c r="M499" s="189" t="s">
        <v>493</v>
      </c>
    </row>
    <row r="500" spans="1:13" s="181" customFormat="1" ht="26.25" customHeight="1" x14ac:dyDescent="0.2">
      <c r="A500" s="183">
        <v>498</v>
      </c>
      <c r="B500" s="194" t="s">
        <v>104</v>
      </c>
      <c r="C500" s="184" t="e">
        <v>#REF!</v>
      </c>
      <c r="D500" s="188" t="e">
        <v>#REF!</v>
      </c>
      <c r="E500" s="188" t="e">
        <v>#REF!</v>
      </c>
      <c r="F500" s="230" t="e">
        <v>#REF!</v>
      </c>
      <c r="G500" s="191" t="e">
        <v>#REF!</v>
      </c>
      <c r="H500" s="191" t="s">
        <v>104</v>
      </c>
      <c r="I500" s="191"/>
      <c r="J500" s="185" t="s">
        <v>659</v>
      </c>
      <c r="K500" s="188" t="s">
        <v>1518</v>
      </c>
      <c r="L500" s="279" t="e">
        <v>#REF!</v>
      </c>
      <c r="M500" s="189" t="s">
        <v>493</v>
      </c>
    </row>
    <row r="501" spans="1:13" s="181" customFormat="1" ht="26.25" customHeight="1" x14ac:dyDescent="0.2">
      <c r="A501" s="183">
        <v>499</v>
      </c>
      <c r="B501" s="194" t="s">
        <v>104</v>
      </c>
      <c r="C501" s="184" t="e">
        <v>#REF!</v>
      </c>
      <c r="D501" s="188" t="e">
        <v>#REF!</v>
      </c>
      <c r="E501" s="188" t="e">
        <v>#REF!</v>
      </c>
      <c r="F501" s="230" t="e">
        <v>#REF!</v>
      </c>
      <c r="G501" s="191" t="e">
        <v>#REF!</v>
      </c>
      <c r="H501" s="191" t="s">
        <v>104</v>
      </c>
      <c r="I501" s="191"/>
      <c r="J501" s="185" t="s">
        <v>659</v>
      </c>
      <c r="K501" s="188" t="s">
        <v>1518</v>
      </c>
      <c r="L501" s="279" t="e">
        <v>#REF!</v>
      </c>
      <c r="M501" s="189" t="s">
        <v>493</v>
      </c>
    </row>
    <row r="502" spans="1:13" s="181" customFormat="1" ht="26.25" customHeight="1" x14ac:dyDescent="0.2">
      <c r="A502" s="183">
        <v>500</v>
      </c>
      <c r="B502" s="194" t="s">
        <v>104</v>
      </c>
      <c r="C502" s="184" t="e">
        <v>#REF!</v>
      </c>
      <c r="D502" s="188" t="e">
        <v>#REF!</v>
      </c>
      <c r="E502" s="188" t="e">
        <v>#REF!</v>
      </c>
      <c r="F502" s="230" t="e">
        <v>#REF!</v>
      </c>
      <c r="G502" s="191" t="e">
        <v>#REF!</v>
      </c>
      <c r="H502" s="191" t="s">
        <v>104</v>
      </c>
      <c r="I502" s="191"/>
      <c r="J502" s="185" t="s">
        <v>659</v>
      </c>
      <c r="K502" s="188" t="s">
        <v>1518</v>
      </c>
      <c r="L502" s="279" t="e">
        <v>#REF!</v>
      </c>
      <c r="M502" s="189" t="s">
        <v>493</v>
      </c>
    </row>
    <row r="503" spans="1:13" s="181" customFormat="1" ht="26.25" customHeight="1" x14ac:dyDescent="0.2">
      <c r="A503" s="183">
        <v>501</v>
      </c>
      <c r="B503" s="194" t="s">
        <v>104</v>
      </c>
      <c r="C503" s="184" t="e">
        <v>#REF!</v>
      </c>
      <c r="D503" s="188" t="e">
        <v>#REF!</v>
      </c>
      <c r="E503" s="188" t="e">
        <v>#REF!</v>
      </c>
      <c r="F503" s="230" t="e">
        <v>#REF!</v>
      </c>
      <c r="G503" s="191" t="e">
        <v>#REF!</v>
      </c>
      <c r="H503" s="191" t="s">
        <v>104</v>
      </c>
      <c r="I503" s="191"/>
      <c r="J503" s="185" t="s">
        <v>659</v>
      </c>
      <c r="K503" s="188" t="s">
        <v>1518</v>
      </c>
      <c r="L503" s="279" t="e">
        <v>#REF!</v>
      </c>
      <c r="M503" s="189" t="s">
        <v>493</v>
      </c>
    </row>
    <row r="504" spans="1:13" s="181" customFormat="1" ht="26.25" customHeight="1" x14ac:dyDescent="0.2">
      <c r="A504" s="183">
        <v>502</v>
      </c>
      <c r="B504" s="194" t="s">
        <v>104</v>
      </c>
      <c r="C504" s="184" t="e">
        <v>#REF!</v>
      </c>
      <c r="D504" s="188" t="e">
        <v>#REF!</v>
      </c>
      <c r="E504" s="188" t="e">
        <v>#REF!</v>
      </c>
      <c r="F504" s="230" t="e">
        <v>#REF!</v>
      </c>
      <c r="G504" s="191" t="e">
        <v>#REF!</v>
      </c>
      <c r="H504" s="191" t="s">
        <v>104</v>
      </c>
      <c r="I504" s="191"/>
      <c r="J504" s="185" t="s">
        <v>659</v>
      </c>
      <c r="K504" s="188" t="s">
        <v>1518</v>
      </c>
      <c r="L504" s="279" t="e">
        <v>#REF!</v>
      </c>
      <c r="M504" s="189" t="s">
        <v>493</v>
      </c>
    </row>
    <row r="505" spans="1:13" s="181" customFormat="1" ht="26.25" customHeight="1" x14ac:dyDescent="0.2">
      <c r="A505" s="183">
        <v>503</v>
      </c>
      <c r="B505" s="194" t="s">
        <v>104</v>
      </c>
      <c r="C505" s="184" t="e">
        <v>#REF!</v>
      </c>
      <c r="D505" s="188" t="e">
        <v>#REF!</v>
      </c>
      <c r="E505" s="188" t="e">
        <v>#REF!</v>
      </c>
      <c r="F505" s="230" t="e">
        <v>#REF!</v>
      </c>
      <c r="G505" s="191" t="e">
        <v>#REF!</v>
      </c>
      <c r="H505" s="191" t="s">
        <v>104</v>
      </c>
      <c r="I505" s="191"/>
      <c r="J505" s="185" t="s">
        <v>659</v>
      </c>
      <c r="K505" s="188" t="s">
        <v>1518</v>
      </c>
      <c r="L505" s="279" t="e">
        <v>#REF!</v>
      </c>
      <c r="M505" s="189" t="s">
        <v>493</v>
      </c>
    </row>
    <row r="506" spans="1:13" s="181" customFormat="1" ht="26.25" customHeight="1" x14ac:dyDescent="0.2">
      <c r="A506" s="183">
        <v>504</v>
      </c>
      <c r="B506" s="194" t="s">
        <v>104</v>
      </c>
      <c r="C506" s="184" t="e">
        <v>#REF!</v>
      </c>
      <c r="D506" s="188" t="e">
        <v>#REF!</v>
      </c>
      <c r="E506" s="188" t="e">
        <v>#REF!</v>
      </c>
      <c r="F506" s="230" t="e">
        <v>#REF!</v>
      </c>
      <c r="G506" s="191" t="e">
        <v>#REF!</v>
      </c>
      <c r="H506" s="191" t="s">
        <v>104</v>
      </c>
      <c r="I506" s="191"/>
      <c r="J506" s="185" t="s">
        <v>659</v>
      </c>
      <c r="K506" s="188" t="s">
        <v>1518</v>
      </c>
      <c r="L506" s="279" t="e">
        <v>#REF!</v>
      </c>
      <c r="M506" s="189" t="s">
        <v>493</v>
      </c>
    </row>
    <row r="507" spans="1:13" s="181" customFormat="1" ht="26.25" customHeight="1" x14ac:dyDescent="0.2">
      <c r="A507" s="183">
        <v>505</v>
      </c>
      <c r="B507" s="194" t="s">
        <v>504</v>
      </c>
      <c r="C507" s="184">
        <v>0</v>
      </c>
      <c r="D507" s="188">
        <v>0</v>
      </c>
      <c r="E507" s="188">
        <v>0</v>
      </c>
      <c r="F507" s="231">
        <v>0</v>
      </c>
      <c r="G507" s="191">
        <v>1</v>
      </c>
      <c r="H507" s="191" t="s">
        <v>505</v>
      </c>
      <c r="I507" s="191"/>
      <c r="J507" s="185" t="s">
        <v>659</v>
      </c>
      <c r="K507" s="188" t="s">
        <v>1518</v>
      </c>
      <c r="L507" s="279">
        <v>42032</v>
      </c>
      <c r="M507" s="189" t="s">
        <v>493</v>
      </c>
    </row>
    <row r="508" spans="1:13" s="181" customFormat="1" ht="26.25" customHeight="1" x14ac:dyDescent="0.2">
      <c r="A508" s="183">
        <v>506</v>
      </c>
      <c r="B508" s="194" t="s">
        <v>504</v>
      </c>
      <c r="C508" s="184">
        <v>0</v>
      </c>
      <c r="D508" s="188">
        <v>0</v>
      </c>
      <c r="E508" s="188">
        <v>0</v>
      </c>
      <c r="F508" s="231">
        <v>0</v>
      </c>
      <c r="G508" s="191">
        <v>2</v>
      </c>
      <c r="H508" s="191" t="s">
        <v>505</v>
      </c>
      <c r="I508" s="191"/>
      <c r="J508" s="185" t="s">
        <v>659</v>
      </c>
      <c r="K508" s="188" t="s">
        <v>1518</v>
      </c>
      <c r="L508" s="279">
        <v>42032</v>
      </c>
      <c r="M508" s="189" t="s">
        <v>493</v>
      </c>
    </row>
    <row r="509" spans="1:13" s="181" customFormat="1" ht="26.25" customHeight="1" x14ac:dyDescent="0.2">
      <c r="A509" s="183">
        <v>507</v>
      </c>
      <c r="B509" s="194" t="s">
        <v>504</v>
      </c>
      <c r="C509" s="184">
        <v>0</v>
      </c>
      <c r="D509" s="188">
        <v>0</v>
      </c>
      <c r="E509" s="188">
        <v>0</v>
      </c>
      <c r="F509" s="231">
        <v>0</v>
      </c>
      <c r="G509" s="191">
        <v>3</v>
      </c>
      <c r="H509" s="191" t="s">
        <v>505</v>
      </c>
      <c r="I509" s="191"/>
      <c r="J509" s="185" t="s">
        <v>659</v>
      </c>
      <c r="K509" s="188" t="s">
        <v>1518</v>
      </c>
      <c r="L509" s="279">
        <v>42032</v>
      </c>
      <c r="M509" s="189" t="s">
        <v>493</v>
      </c>
    </row>
    <row r="510" spans="1:13" s="181" customFormat="1" ht="26.25" customHeight="1" x14ac:dyDescent="0.2">
      <c r="A510" s="183">
        <v>508</v>
      </c>
      <c r="B510" s="194" t="s">
        <v>504</v>
      </c>
      <c r="C510" s="184">
        <v>0</v>
      </c>
      <c r="D510" s="188">
        <v>0</v>
      </c>
      <c r="E510" s="188">
        <v>0</v>
      </c>
      <c r="F510" s="231">
        <v>0</v>
      </c>
      <c r="G510" s="191">
        <v>4</v>
      </c>
      <c r="H510" s="191" t="s">
        <v>505</v>
      </c>
      <c r="I510" s="191"/>
      <c r="J510" s="185" t="s">
        <v>659</v>
      </c>
      <c r="K510" s="188" t="s">
        <v>1518</v>
      </c>
      <c r="L510" s="279">
        <v>42032</v>
      </c>
      <c r="M510" s="189" t="s">
        <v>493</v>
      </c>
    </row>
    <row r="511" spans="1:13" s="181" customFormat="1" ht="26.25" customHeight="1" x14ac:dyDescent="0.2">
      <c r="A511" s="183">
        <v>509</v>
      </c>
      <c r="B511" s="194" t="s">
        <v>504</v>
      </c>
      <c r="C511" s="184">
        <v>0</v>
      </c>
      <c r="D511" s="188">
        <v>0</v>
      </c>
      <c r="E511" s="188">
        <v>0</v>
      </c>
      <c r="F511" s="231">
        <v>0</v>
      </c>
      <c r="G511" s="191">
        <v>5</v>
      </c>
      <c r="H511" s="191" t="s">
        <v>505</v>
      </c>
      <c r="I511" s="191"/>
      <c r="J511" s="185" t="s">
        <v>659</v>
      </c>
      <c r="K511" s="188" t="s">
        <v>1518</v>
      </c>
      <c r="L511" s="279">
        <v>42032</v>
      </c>
      <c r="M511" s="189" t="s">
        <v>493</v>
      </c>
    </row>
    <row r="512" spans="1:13" s="181" customFormat="1" ht="26.25" customHeight="1" x14ac:dyDescent="0.2">
      <c r="A512" s="183">
        <v>510</v>
      </c>
      <c r="B512" s="194" t="s">
        <v>504</v>
      </c>
      <c r="C512" s="184">
        <v>0</v>
      </c>
      <c r="D512" s="188">
        <v>0</v>
      </c>
      <c r="E512" s="188">
        <v>0</v>
      </c>
      <c r="F512" s="231">
        <v>0</v>
      </c>
      <c r="G512" s="191">
        <v>6</v>
      </c>
      <c r="H512" s="191" t="s">
        <v>505</v>
      </c>
      <c r="I512" s="191"/>
      <c r="J512" s="185" t="s">
        <v>659</v>
      </c>
      <c r="K512" s="188" t="s">
        <v>1518</v>
      </c>
      <c r="L512" s="279">
        <v>42032</v>
      </c>
      <c r="M512" s="189" t="s">
        <v>493</v>
      </c>
    </row>
    <row r="513" spans="1:13" s="181" customFormat="1" ht="26.25" customHeight="1" x14ac:dyDescent="0.2">
      <c r="A513" s="183">
        <v>511</v>
      </c>
      <c r="B513" s="194" t="s">
        <v>504</v>
      </c>
      <c r="C513" s="184">
        <v>0</v>
      </c>
      <c r="D513" s="188">
        <v>0</v>
      </c>
      <c r="E513" s="188">
        <v>0</v>
      </c>
      <c r="F513" s="231">
        <v>0</v>
      </c>
      <c r="G513" s="191">
        <v>7</v>
      </c>
      <c r="H513" s="191" t="s">
        <v>505</v>
      </c>
      <c r="I513" s="191"/>
      <c r="J513" s="185" t="s">
        <v>659</v>
      </c>
      <c r="K513" s="188" t="s">
        <v>1518</v>
      </c>
      <c r="L513" s="279">
        <v>42032</v>
      </c>
      <c r="M513" s="189" t="s">
        <v>493</v>
      </c>
    </row>
    <row r="514" spans="1:13" s="181" customFormat="1" ht="26.25" customHeight="1" x14ac:dyDescent="0.2">
      <c r="A514" s="183">
        <v>512</v>
      </c>
      <c r="B514" s="194" t="s">
        <v>504</v>
      </c>
      <c r="C514" s="184">
        <v>0</v>
      </c>
      <c r="D514" s="188">
        <v>0</v>
      </c>
      <c r="E514" s="188">
        <v>0</v>
      </c>
      <c r="F514" s="231">
        <v>0</v>
      </c>
      <c r="G514" s="191">
        <v>8</v>
      </c>
      <c r="H514" s="191" t="s">
        <v>505</v>
      </c>
      <c r="I514" s="191"/>
      <c r="J514" s="185" t="s">
        <v>659</v>
      </c>
      <c r="K514" s="188" t="s">
        <v>1518</v>
      </c>
      <c r="L514" s="279">
        <v>42032</v>
      </c>
      <c r="M514" s="189" t="s">
        <v>493</v>
      </c>
    </row>
    <row r="515" spans="1:13" s="181" customFormat="1" ht="26.25" customHeight="1" x14ac:dyDescent="0.2">
      <c r="A515" s="183">
        <v>513</v>
      </c>
      <c r="B515" s="194" t="s">
        <v>504</v>
      </c>
      <c r="C515" s="184">
        <v>0</v>
      </c>
      <c r="D515" s="188">
        <v>0</v>
      </c>
      <c r="E515" s="188">
        <v>0</v>
      </c>
      <c r="F515" s="231">
        <v>0</v>
      </c>
      <c r="G515" s="191">
        <v>9</v>
      </c>
      <c r="H515" s="191" t="s">
        <v>505</v>
      </c>
      <c r="I515" s="191"/>
      <c r="J515" s="185" t="s">
        <v>659</v>
      </c>
      <c r="K515" s="188" t="s">
        <v>1518</v>
      </c>
      <c r="L515" s="279">
        <v>42032</v>
      </c>
      <c r="M515" s="189" t="s">
        <v>493</v>
      </c>
    </row>
    <row r="516" spans="1:13" s="181" customFormat="1" ht="26.25" customHeight="1" x14ac:dyDescent="0.2">
      <c r="A516" s="183">
        <v>514</v>
      </c>
      <c r="B516" s="194" t="s">
        <v>504</v>
      </c>
      <c r="C516" s="184">
        <v>0</v>
      </c>
      <c r="D516" s="188">
        <v>0</v>
      </c>
      <c r="E516" s="188">
        <v>0</v>
      </c>
      <c r="F516" s="231">
        <v>0</v>
      </c>
      <c r="G516" s="191">
        <v>10</v>
      </c>
      <c r="H516" s="191" t="s">
        <v>505</v>
      </c>
      <c r="I516" s="191"/>
      <c r="J516" s="185" t="s">
        <v>659</v>
      </c>
      <c r="K516" s="188" t="s">
        <v>1518</v>
      </c>
      <c r="L516" s="279">
        <v>42032</v>
      </c>
      <c r="M516" s="189" t="s">
        <v>493</v>
      </c>
    </row>
    <row r="517" spans="1:13" s="181" customFormat="1" ht="26.25" customHeight="1" x14ac:dyDescent="0.2">
      <c r="A517" s="183">
        <v>515</v>
      </c>
      <c r="B517" s="194" t="s">
        <v>504</v>
      </c>
      <c r="C517" s="184">
        <v>0</v>
      </c>
      <c r="D517" s="188">
        <v>0</v>
      </c>
      <c r="E517" s="188">
        <v>0</v>
      </c>
      <c r="F517" s="231">
        <v>0</v>
      </c>
      <c r="G517" s="191">
        <v>11</v>
      </c>
      <c r="H517" s="191" t="s">
        <v>505</v>
      </c>
      <c r="I517" s="191"/>
      <c r="J517" s="185" t="s">
        <v>659</v>
      </c>
      <c r="K517" s="188" t="s">
        <v>1518</v>
      </c>
      <c r="L517" s="279">
        <v>42032</v>
      </c>
      <c r="M517" s="189" t="s">
        <v>493</v>
      </c>
    </row>
    <row r="518" spans="1:13" s="181" customFormat="1" ht="26.25" customHeight="1" x14ac:dyDescent="0.2">
      <c r="A518" s="183">
        <v>516</v>
      </c>
      <c r="B518" s="194" t="s">
        <v>504</v>
      </c>
      <c r="C518" s="184">
        <v>0</v>
      </c>
      <c r="D518" s="188">
        <v>0</v>
      </c>
      <c r="E518" s="188">
        <v>0</v>
      </c>
      <c r="F518" s="231">
        <v>0</v>
      </c>
      <c r="G518" s="191">
        <v>12</v>
      </c>
      <c r="H518" s="191" t="s">
        <v>505</v>
      </c>
      <c r="I518" s="191"/>
      <c r="J518" s="185" t="s">
        <v>659</v>
      </c>
      <c r="K518" s="188" t="s">
        <v>1518</v>
      </c>
      <c r="L518" s="279">
        <v>42032</v>
      </c>
      <c r="M518" s="189" t="s">
        <v>493</v>
      </c>
    </row>
    <row r="519" spans="1:13" s="181" customFormat="1" ht="26.25" customHeight="1" x14ac:dyDescent="0.2">
      <c r="A519" s="183">
        <v>517</v>
      </c>
      <c r="B519" s="194" t="s">
        <v>504</v>
      </c>
      <c r="C519" s="184">
        <v>0</v>
      </c>
      <c r="D519" s="188">
        <v>0</v>
      </c>
      <c r="E519" s="188">
        <v>0</v>
      </c>
      <c r="F519" s="231">
        <v>0</v>
      </c>
      <c r="G519" s="191">
        <v>13</v>
      </c>
      <c r="H519" s="191" t="s">
        <v>505</v>
      </c>
      <c r="I519" s="191"/>
      <c r="J519" s="185" t="s">
        <v>659</v>
      </c>
      <c r="K519" s="188" t="s">
        <v>1518</v>
      </c>
      <c r="L519" s="279">
        <v>42032</v>
      </c>
      <c r="M519" s="189" t="s">
        <v>493</v>
      </c>
    </row>
    <row r="520" spans="1:13" s="181" customFormat="1" ht="26.25" customHeight="1" x14ac:dyDescent="0.2">
      <c r="A520" s="183">
        <v>518</v>
      </c>
      <c r="B520" s="194" t="s">
        <v>504</v>
      </c>
      <c r="C520" s="184">
        <v>0</v>
      </c>
      <c r="D520" s="188">
        <v>0</v>
      </c>
      <c r="E520" s="188">
        <v>0</v>
      </c>
      <c r="F520" s="231">
        <v>0</v>
      </c>
      <c r="G520" s="191">
        <v>14</v>
      </c>
      <c r="H520" s="191" t="s">
        <v>505</v>
      </c>
      <c r="I520" s="191"/>
      <c r="J520" s="185" t="s">
        <v>659</v>
      </c>
      <c r="K520" s="188" t="s">
        <v>1518</v>
      </c>
      <c r="L520" s="279">
        <v>42032</v>
      </c>
      <c r="M520" s="189" t="s">
        <v>493</v>
      </c>
    </row>
    <row r="521" spans="1:13" s="181" customFormat="1" ht="26.25" customHeight="1" x14ac:dyDescent="0.2">
      <c r="A521" s="183">
        <v>519</v>
      </c>
      <c r="B521" s="194" t="s">
        <v>504</v>
      </c>
      <c r="C521" s="184">
        <v>0</v>
      </c>
      <c r="D521" s="188">
        <v>0</v>
      </c>
      <c r="E521" s="188">
        <v>0</v>
      </c>
      <c r="F521" s="231">
        <v>0</v>
      </c>
      <c r="G521" s="191">
        <v>15</v>
      </c>
      <c r="H521" s="191" t="s">
        <v>505</v>
      </c>
      <c r="I521" s="191"/>
      <c r="J521" s="185" t="s">
        <v>659</v>
      </c>
      <c r="K521" s="188" t="s">
        <v>1518</v>
      </c>
      <c r="L521" s="279">
        <v>42032</v>
      </c>
      <c r="M521" s="189" t="s">
        <v>493</v>
      </c>
    </row>
    <row r="522" spans="1:13" s="181" customFormat="1" ht="26.25" customHeight="1" x14ac:dyDescent="0.2">
      <c r="A522" s="183">
        <v>520</v>
      </c>
      <c r="B522" s="194" t="s">
        <v>504</v>
      </c>
      <c r="C522" s="184">
        <v>0</v>
      </c>
      <c r="D522" s="188">
        <v>0</v>
      </c>
      <c r="E522" s="188">
        <v>0</v>
      </c>
      <c r="F522" s="231">
        <v>0</v>
      </c>
      <c r="G522" s="191">
        <v>16</v>
      </c>
      <c r="H522" s="191" t="s">
        <v>505</v>
      </c>
      <c r="I522" s="191"/>
      <c r="J522" s="185" t="s">
        <v>659</v>
      </c>
      <c r="K522" s="188" t="s">
        <v>1518</v>
      </c>
      <c r="L522" s="279">
        <v>42032</v>
      </c>
      <c r="M522" s="189" t="s">
        <v>493</v>
      </c>
    </row>
    <row r="523" spans="1:13" s="181" customFormat="1" ht="26.25" customHeight="1" x14ac:dyDescent="0.2">
      <c r="A523" s="183">
        <v>521</v>
      </c>
      <c r="B523" s="194" t="s">
        <v>504</v>
      </c>
      <c r="C523" s="184">
        <v>0</v>
      </c>
      <c r="D523" s="188">
        <v>0</v>
      </c>
      <c r="E523" s="188">
        <v>0</v>
      </c>
      <c r="F523" s="231">
        <v>0</v>
      </c>
      <c r="G523" s="191">
        <v>17</v>
      </c>
      <c r="H523" s="191" t="s">
        <v>505</v>
      </c>
      <c r="I523" s="191"/>
      <c r="J523" s="185" t="s">
        <v>659</v>
      </c>
      <c r="K523" s="188" t="s">
        <v>1518</v>
      </c>
      <c r="L523" s="279">
        <v>42032</v>
      </c>
      <c r="M523" s="189" t="s">
        <v>493</v>
      </c>
    </row>
    <row r="524" spans="1:13" s="181" customFormat="1" ht="26.25" customHeight="1" x14ac:dyDescent="0.2">
      <c r="A524" s="183">
        <v>522</v>
      </c>
      <c r="B524" s="194" t="s">
        <v>504</v>
      </c>
      <c r="C524" s="184">
        <v>0</v>
      </c>
      <c r="D524" s="188">
        <v>0</v>
      </c>
      <c r="E524" s="188">
        <v>0</v>
      </c>
      <c r="F524" s="231">
        <v>0</v>
      </c>
      <c r="G524" s="191">
        <v>18</v>
      </c>
      <c r="H524" s="191" t="s">
        <v>505</v>
      </c>
      <c r="I524" s="191"/>
      <c r="J524" s="185" t="s">
        <v>659</v>
      </c>
      <c r="K524" s="188" t="s">
        <v>1518</v>
      </c>
      <c r="L524" s="279">
        <v>42032</v>
      </c>
      <c r="M524" s="189" t="s">
        <v>493</v>
      </c>
    </row>
    <row r="525" spans="1:13" s="181" customFormat="1" ht="26.25" customHeight="1" x14ac:dyDescent="0.2">
      <c r="A525" s="183">
        <v>523</v>
      </c>
      <c r="B525" s="194" t="s">
        <v>504</v>
      </c>
      <c r="C525" s="184">
        <v>0</v>
      </c>
      <c r="D525" s="188">
        <v>0</v>
      </c>
      <c r="E525" s="188">
        <v>0</v>
      </c>
      <c r="F525" s="231">
        <v>0</v>
      </c>
      <c r="G525" s="191">
        <v>19</v>
      </c>
      <c r="H525" s="191" t="s">
        <v>505</v>
      </c>
      <c r="I525" s="191"/>
      <c r="J525" s="185" t="s">
        <v>659</v>
      </c>
      <c r="K525" s="188" t="s">
        <v>1518</v>
      </c>
      <c r="L525" s="279">
        <v>42032</v>
      </c>
      <c r="M525" s="189" t="s">
        <v>493</v>
      </c>
    </row>
    <row r="526" spans="1:13" s="181" customFormat="1" ht="26.25" customHeight="1" x14ac:dyDescent="0.2">
      <c r="A526" s="183">
        <v>524</v>
      </c>
      <c r="B526" s="194" t="s">
        <v>504</v>
      </c>
      <c r="C526" s="184">
        <v>0</v>
      </c>
      <c r="D526" s="188">
        <v>0</v>
      </c>
      <c r="E526" s="188">
        <v>0</v>
      </c>
      <c r="F526" s="231">
        <v>0</v>
      </c>
      <c r="G526" s="191">
        <v>20</v>
      </c>
      <c r="H526" s="191" t="s">
        <v>505</v>
      </c>
      <c r="I526" s="191"/>
      <c r="J526" s="185" t="s">
        <v>659</v>
      </c>
      <c r="K526" s="188" t="s">
        <v>1518</v>
      </c>
      <c r="L526" s="279">
        <v>42032</v>
      </c>
      <c r="M526" s="189" t="s">
        <v>493</v>
      </c>
    </row>
    <row r="527" spans="1:13" s="181" customFormat="1" ht="26.25" customHeight="1" x14ac:dyDescent="0.2">
      <c r="A527" s="183">
        <v>525</v>
      </c>
      <c r="B527" s="194" t="s">
        <v>504</v>
      </c>
      <c r="C527" s="184">
        <v>0</v>
      </c>
      <c r="D527" s="188">
        <v>0</v>
      </c>
      <c r="E527" s="188">
        <v>0</v>
      </c>
      <c r="F527" s="231">
        <v>0</v>
      </c>
      <c r="G527" s="191">
        <v>21</v>
      </c>
      <c r="H527" s="191" t="s">
        <v>505</v>
      </c>
      <c r="I527" s="191"/>
      <c r="J527" s="185" t="s">
        <v>659</v>
      </c>
      <c r="K527" s="188" t="s">
        <v>1518</v>
      </c>
      <c r="L527" s="279">
        <v>42032</v>
      </c>
      <c r="M527" s="189" t="s">
        <v>493</v>
      </c>
    </row>
    <row r="528" spans="1:13" s="181" customFormat="1" ht="26.25" customHeight="1" x14ac:dyDescent="0.2">
      <c r="A528" s="183">
        <v>526</v>
      </c>
      <c r="B528" s="194" t="s">
        <v>504</v>
      </c>
      <c r="C528" s="184">
        <v>0</v>
      </c>
      <c r="D528" s="188">
        <v>0</v>
      </c>
      <c r="E528" s="188">
        <v>0</v>
      </c>
      <c r="F528" s="231">
        <v>0</v>
      </c>
      <c r="G528" s="191">
        <v>22</v>
      </c>
      <c r="H528" s="191" t="s">
        <v>505</v>
      </c>
      <c r="I528" s="191"/>
      <c r="J528" s="185" t="s">
        <v>659</v>
      </c>
      <c r="K528" s="188" t="s">
        <v>1518</v>
      </c>
      <c r="L528" s="279">
        <v>42032</v>
      </c>
      <c r="M528" s="189" t="s">
        <v>493</v>
      </c>
    </row>
    <row r="529" spans="1:13" s="181" customFormat="1" ht="26.25" customHeight="1" x14ac:dyDescent="0.2">
      <c r="A529" s="183">
        <v>527</v>
      </c>
      <c r="B529" s="194" t="s">
        <v>504</v>
      </c>
      <c r="C529" s="184">
        <v>0</v>
      </c>
      <c r="D529" s="188">
        <v>0</v>
      </c>
      <c r="E529" s="188">
        <v>0</v>
      </c>
      <c r="F529" s="231">
        <v>0</v>
      </c>
      <c r="G529" s="191">
        <v>23</v>
      </c>
      <c r="H529" s="191" t="s">
        <v>505</v>
      </c>
      <c r="I529" s="191"/>
      <c r="J529" s="185" t="s">
        <v>659</v>
      </c>
      <c r="K529" s="188" t="s">
        <v>1518</v>
      </c>
      <c r="L529" s="279">
        <v>42032</v>
      </c>
      <c r="M529" s="189" t="s">
        <v>493</v>
      </c>
    </row>
    <row r="530" spans="1:13" s="181" customFormat="1" ht="26.25" customHeight="1" x14ac:dyDescent="0.2">
      <c r="A530" s="183">
        <v>528</v>
      </c>
      <c r="B530" s="194" t="s">
        <v>504</v>
      </c>
      <c r="C530" s="184">
        <v>0</v>
      </c>
      <c r="D530" s="188">
        <v>0</v>
      </c>
      <c r="E530" s="188">
        <v>0</v>
      </c>
      <c r="F530" s="231">
        <v>0</v>
      </c>
      <c r="G530" s="191">
        <v>24</v>
      </c>
      <c r="H530" s="191" t="s">
        <v>505</v>
      </c>
      <c r="I530" s="191"/>
      <c r="J530" s="185" t="s">
        <v>659</v>
      </c>
      <c r="K530" s="188" t="s">
        <v>1518</v>
      </c>
      <c r="L530" s="279">
        <v>42032</v>
      </c>
      <c r="M530" s="189" t="s">
        <v>493</v>
      </c>
    </row>
    <row r="531" spans="1:13" s="181" customFormat="1" ht="26.25" customHeight="1" x14ac:dyDescent="0.2">
      <c r="A531" s="183">
        <v>529</v>
      </c>
      <c r="B531" s="194" t="s">
        <v>504</v>
      </c>
      <c r="C531" s="184">
        <v>0</v>
      </c>
      <c r="D531" s="188">
        <v>0</v>
      </c>
      <c r="E531" s="188">
        <v>0</v>
      </c>
      <c r="F531" s="231">
        <v>0</v>
      </c>
      <c r="G531" s="191">
        <v>25</v>
      </c>
      <c r="H531" s="191" t="s">
        <v>505</v>
      </c>
      <c r="I531" s="191"/>
      <c r="J531" s="185" t="s">
        <v>659</v>
      </c>
      <c r="K531" s="188" t="s">
        <v>1518</v>
      </c>
      <c r="L531" s="279">
        <v>42032</v>
      </c>
      <c r="M531" s="189" t="s">
        <v>493</v>
      </c>
    </row>
    <row r="532" spans="1:13" s="181" customFormat="1" ht="26.25" customHeight="1" x14ac:dyDescent="0.2">
      <c r="A532" s="183">
        <v>530</v>
      </c>
      <c r="B532" s="194" t="s">
        <v>504</v>
      </c>
      <c r="C532" s="184">
        <v>0</v>
      </c>
      <c r="D532" s="188">
        <v>0</v>
      </c>
      <c r="E532" s="188">
        <v>0</v>
      </c>
      <c r="F532" s="231">
        <v>0</v>
      </c>
      <c r="G532" s="191">
        <v>26</v>
      </c>
      <c r="H532" s="191" t="s">
        <v>505</v>
      </c>
      <c r="I532" s="191"/>
      <c r="J532" s="185" t="s">
        <v>659</v>
      </c>
      <c r="K532" s="188" t="s">
        <v>1518</v>
      </c>
      <c r="L532" s="279">
        <v>42032</v>
      </c>
      <c r="M532" s="189" t="s">
        <v>493</v>
      </c>
    </row>
    <row r="533" spans="1:13" s="181" customFormat="1" ht="26.25" customHeight="1" x14ac:dyDescent="0.2">
      <c r="A533" s="183">
        <v>531</v>
      </c>
      <c r="B533" s="194" t="s">
        <v>504</v>
      </c>
      <c r="C533" s="184">
        <v>0</v>
      </c>
      <c r="D533" s="188">
        <v>0</v>
      </c>
      <c r="E533" s="188">
        <v>0</v>
      </c>
      <c r="F533" s="231">
        <v>0</v>
      </c>
      <c r="G533" s="191">
        <v>27</v>
      </c>
      <c r="H533" s="191" t="s">
        <v>505</v>
      </c>
      <c r="I533" s="191"/>
      <c r="J533" s="185" t="s">
        <v>659</v>
      </c>
      <c r="K533" s="188" t="s">
        <v>1518</v>
      </c>
      <c r="L533" s="279">
        <v>42032</v>
      </c>
      <c r="M533" s="189" t="s">
        <v>493</v>
      </c>
    </row>
    <row r="534" spans="1:13" s="181" customFormat="1" ht="26.25" customHeight="1" x14ac:dyDescent="0.2">
      <c r="A534" s="183">
        <v>532</v>
      </c>
      <c r="B534" s="194" t="s">
        <v>504</v>
      </c>
      <c r="C534" s="184">
        <v>0</v>
      </c>
      <c r="D534" s="188">
        <v>0</v>
      </c>
      <c r="E534" s="188">
        <v>0</v>
      </c>
      <c r="F534" s="231">
        <v>0</v>
      </c>
      <c r="G534" s="191">
        <v>28</v>
      </c>
      <c r="H534" s="191" t="s">
        <v>505</v>
      </c>
      <c r="I534" s="191"/>
      <c r="J534" s="185" t="s">
        <v>659</v>
      </c>
      <c r="K534" s="188" t="s">
        <v>1518</v>
      </c>
      <c r="L534" s="279">
        <v>42032</v>
      </c>
      <c r="M534" s="189" t="s">
        <v>493</v>
      </c>
    </row>
    <row r="535" spans="1:13" s="181" customFormat="1" ht="26.25" customHeight="1" x14ac:dyDescent="0.2">
      <c r="A535" s="183">
        <v>533</v>
      </c>
      <c r="B535" s="194" t="s">
        <v>504</v>
      </c>
      <c r="C535" s="184">
        <v>0</v>
      </c>
      <c r="D535" s="188">
        <v>0</v>
      </c>
      <c r="E535" s="188">
        <v>0</v>
      </c>
      <c r="F535" s="231">
        <v>0</v>
      </c>
      <c r="G535" s="191">
        <v>29</v>
      </c>
      <c r="H535" s="191" t="s">
        <v>505</v>
      </c>
      <c r="I535" s="191"/>
      <c r="J535" s="185" t="s">
        <v>659</v>
      </c>
      <c r="K535" s="188" t="s">
        <v>1518</v>
      </c>
      <c r="L535" s="279">
        <v>42032</v>
      </c>
      <c r="M535" s="189" t="s">
        <v>493</v>
      </c>
    </row>
    <row r="536" spans="1:13" s="181" customFormat="1" ht="26.25" customHeight="1" x14ac:dyDescent="0.2">
      <c r="A536" s="183">
        <v>534</v>
      </c>
      <c r="B536" s="194" t="s">
        <v>504</v>
      </c>
      <c r="C536" s="184">
        <v>0</v>
      </c>
      <c r="D536" s="188">
        <v>0</v>
      </c>
      <c r="E536" s="188">
        <v>0</v>
      </c>
      <c r="F536" s="231">
        <v>0</v>
      </c>
      <c r="G536" s="191">
        <v>30</v>
      </c>
      <c r="H536" s="191" t="s">
        <v>505</v>
      </c>
      <c r="I536" s="191"/>
      <c r="J536" s="185" t="s">
        <v>659</v>
      </c>
      <c r="K536" s="188" t="s">
        <v>1518</v>
      </c>
      <c r="L536" s="279">
        <v>42032</v>
      </c>
      <c r="M536" s="189" t="s">
        <v>493</v>
      </c>
    </row>
    <row r="537" spans="1:13" s="181" customFormat="1" ht="26.25" customHeight="1" x14ac:dyDescent="0.2">
      <c r="A537" s="183">
        <v>535</v>
      </c>
      <c r="B537" s="194" t="s">
        <v>504</v>
      </c>
      <c r="C537" s="184">
        <v>0</v>
      </c>
      <c r="D537" s="188">
        <v>0</v>
      </c>
      <c r="E537" s="188">
        <v>0</v>
      </c>
      <c r="F537" s="231">
        <v>0</v>
      </c>
      <c r="G537" s="191">
        <v>31</v>
      </c>
      <c r="H537" s="191" t="s">
        <v>505</v>
      </c>
      <c r="I537" s="191"/>
      <c r="J537" s="185" t="s">
        <v>659</v>
      </c>
      <c r="K537" s="188" t="s">
        <v>1518</v>
      </c>
      <c r="L537" s="279">
        <v>42032</v>
      </c>
      <c r="M537" s="189" t="s">
        <v>493</v>
      </c>
    </row>
    <row r="538" spans="1:13" s="181" customFormat="1" ht="26.25" customHeight="1" x14ac:dyDescent="0.2">
      <c r="A538" s="183">
        <v>536</v>
      </c>
      <c r="B538" s="194" t="s">
        <v>504</v>
      </c>
      <c r="C538" s="184">
        <v>0</v>
      </c>
      <c r="D538" s="188">
        <v>0</v>
      </c>
      <c r="E538" s="188">
        <v>0</v>
      </c>
      <c r="F538" s="231">
        <v>0</v>
      </c>
      <c r="G538" s="191">
        <v>32</v>
      </c>
      <c r="H538" s="191" t="s">
        <v>505</v>
      </c>
      <c r="I538" s="191"/>
      <c r="J538" s="185" t="s">
        <v>659</v>
      </c>
      <c r="K538" s="188" t="s">
        <v>1518</v>
      </c>
      <c r="L538" s="279">
        <v>42032</v>
      </c>
      <c r="M538" s="189" t="s">
        <v>493</v>
      </c>
    </row>
    <row r="539" spans="1:13" s="181" customFormat="1" ht="26.25" customHeight="1" x14ac:dyDescent="0.2">
      <c r="A539" s="183">
        <v>537</v>
      </c>
      <c r="B539" s="194" t="s">
        <v>504</v>
      </c>
      <c r="C539" s="184">
        <v>0</v>
      </c>
      <c r="D539" s="188">
        <v>0</v>
      </c>
      <c r="E539" s="188">
        <v>0</v>
      </c>
      <c r="F539" s="231">
        <v>0</v>
      </c>
      <c r="G539" s="191">
        <v>33</v>
      </c>
      <c r="H539" s="191" t="s">
        <v>505</v>
      </c>
      <c r="I539" s="191"/>
      <c r="J539" s="185" t="s">
        <v>659</v>
      </c>
      <c r="K539" s="188" t="s">
        <v>1518</v>
      </c>
      <c r="L539" s="279">
        <v>42032</v>
      </c>
      <c r="M539" s="189" t="s">
        <v>493</v>
      </c>
    </row>
    <row r="540" spans="1:13" s="181" customFormat="1" ht="26.25" customHeight="1" x14ac:dyDescent="0.2">
      <c r="A540" s="183">
        <v>538</v>
      </c>
      <c r="B540" s="194" t="s">
        <v>504</v>
      </c>
      <c r="C540" s="184">
        <v>0</v>
      </c>
      <c r="D540" s="188">
        <v>0</v>
      </c>
      <c r="E540" s="188">
        <v>0</v>
      </c>
      <c r="F540" s="231">
        <v>0</v>
      </c>
      <c r="G540" s="191">
        <v>34</v>
      </c>
      <c r="H540" s="191" t="s">
        <v>505</v>
      </c>
      <c r="I540" s="191"/>
      <c r="J540" s="185" t="s">
        <v>659</v>
      </c>
      <c r="K540" s="188" t="s">
        <v>1518</v>
      </c>
      <c r="L540" s="279">
        <v>42032</v>
      </c>
      <c r="M540" s="189" t="s">
        <v>493</v>
      </c>
    </row>
    <row r="541" spans="1:13" s="181" customFormat="1" ht="26.25" customHeight="1" x14ac:dyDescent="0.2">
      <c r="A541" s="183">
        <v>539</v>
      </c>
      <c r="B541" s="194" t="s">
        <v>504</v>
      </c>
      <c r="C541" s="184">
        <v>0</v>
      </c>
      <c r="D541" s="188">
        <v>0</v>
      </c>
      <c r="E541" s="188">
        <v>0</v>
      </c>
      <c r="F541" s="231">
        <v>0</v>
      </c>
      <c r="G541" s="191">
        <v>35</v>
      </c>
      <c r="H541" s="191" t="s">
        <v>505</v>
      </c>
      <c r="I541" s="191"/>
      <c r="J541" s="185" t="s">
        <v>659</v>
      </c>
      <c r="K541" s="188" t="s">
        <v>1518</v>
      </c>
      <c r="L541" s="279">
        <v>42032</v>
      </c>
      <c r="M541" s="189" t="s">
        <v>493</v>
      </c>
    </row>
    <row r="542" spans="1:13" s="181" customFormat="1" ht="26.25" customHeight="1" x14ac:dyDescent="0.2">
      <c r="A542" s="183">
        <v>540</v>
      </c>
      <c r="B542" s="194" t="s">
        <v>504</v>
      </c>
      <c r="C542" s="184">
        <v>0</v>
      </c>
      <c r="D542" s="188">
        <v>0</v>
      </c>
      <c r="E542" s="188">
        <v>0</v>
      </c>
      <c r="F542" s="231">
        <v>0</v>
      </c>
      <c r="G542" s="191">
        <v>36</v>
      </c>
      <c r="H542" s="191" t="s">
        <v>505</v>
      </c>
      <c r="I542" s="191"/>
      <c r="J542" s="185" t="s">
        <v>659</v>
      </c>
      <c r="K542" s="188" t="s">
        <v>1518</v>
      </c>
      <c r="L542" s="279">
        <v>42032</v>
      </c>
      <c r="M542" s="189" t="s">
        <v>493</v>
      </c>
    </row>
    <row r="543" spans="1:13" s="181" customFormat="1" ht="26.25" customHeight="1" x14ac:dyDescent="0.2">
      <c r="A543" s="183">
        <v>541</v>
      </c>
      <c r="B543" s="194" t="s">
        <v>504</v>
      </c>
      <c r="C543" s="184">
        <v>0</v>
      </c>
      <c r="D543" s="188">
        <v>0</v>
      </c>
      <c r="E543" s="188">
        <v>0</v>
      </c>
      <c r="F543" s="231">
        <v>0</v>
      </c>
      <c r="G543" s="191">
        <v>37</v>
      </c>
      <c r="H543" s="191" t="s">
        <v>505</v>
      </c>
      <c r="I543" s="191"/>
      <c r="J543" s="185" t="s">
        <v>659</v>
      </c>
      <c r="K543" s="188" t="s">
        <v>1518</v>
      </c>
      <c r="L543" s="279">
        <v>42032</v>
      </c>
      <c r="M543" s="189" t="s">
        <v>493</v>
      </c>
    </row>
    <row r="544" spans="1:13" s="181" customFormat="1" ht="26.25" customHeight="1" x14ac:dyDescent="0.2">
      <c r="A544" s="183">
        <v>542</v>
      </c>
      <c r="B544" s="194" t="s">
        <v>504</v>
      </c>
      <c r="C544" s="184">
        <v>0</v>
      </c>
      <c r="D544" s="188">
        <v>0</v>
      </c>
      <c r="E544" s="188">
        <v>0</v>
      </c>
      <c r="F544" s="231">
        <v>0</v>
      </c>
      <c r="G544" s="191">
        <v>38</v>
      </c>
      <c r="H544" s="191" t="s">
        <v>505</v>
      </c>
      <c r="I544" s="191"/>
      <c r="J544" s="185" t="s">
        <v>659</v>
      </c>
      <c r="K544" s="188" t="s">
        <v>1518</v>
      </c>
      <c r="L544" s="279">
        <v>42032</v>
      </c>
      <c r="M544" s="189" t="s">
        <v>493</v>
      </c>
    </row>
    <row r="545" spans="1:13" s="181" customFormat="1" ht="26.25" customHeight="1" x14ac:dyDescent="0.2">
      <c r="A545" s="183">
        <v>543</v>
      </c>
      <c r="B545" s="194" t="s">
        <v>504</v>
      </c>
      <c r="C545" s="184">
        <v>0</v>
      </c>
      <c r="D545" s="188">
        <v>0</v>
      </c>
      <c r="E545" s="188">
        <v>0</v>
      </c>
      <c r="F545" s="231">
        <v>0</v>
      </c>
      <c r="G545" s="191">
        <v>39</v>
      </c>
      <c r="H545" s="191" t="s">
        <v>505</v>
      </c>
      <c r="I545" s="191"/>
      <c r="J545" s="185" t="s">
        <v>659</v>
      </c>
      <c r="K545" s="188" t="s">
        <v>1518</v>
      </c>
      <c r="L545" s="279">
        <v>42032</v>
      </c>
      <c r="M545" s="189" t="s">
        <v>493</v>
      </c>
    </row>
    <row r="546" spans="1:13" s="181" customFormat="1" ht="26.25" customHeight="1" x14ac:dyDescent="0.2">
      <c r="A546" s="183">
        <v>544</v>
      </c>
      <c r="B546" s="194" t="s">
        <v>504</v>
      </c>
      <c r="C546" s="184">
        <v>0</v>
      </c>
      <c r="D546" s="188">
        <v>0</v>
      </c>
      <c r="E546" s="188">
        <v>0</v>
      </c>
      <c r="F546" s="231">
        <v>0</v>
      </c>
      <c r="G546" s="191">
        <v>40</v>
      </c>
      <c r="H546" s="191" t="s">
        <v>505</v>
      </c>
      <c r="I546" s="191"/>
      <c r="J546" s="185" t="s">
        <v>659</v>
      </c>
      <c r="K546" s="188" t="s">
        <v>1518</v>
      </c>
      <c r="L546" s="279">
        <v>42032</v>
      </c>
      <c r="M546" s="189" t="s">
        <v>493</v>
      </c>
    </row>
    <row r="547" spans="1:13" s="181" customFormat="1" ht="26.25" customHeight="1" x14ac:dyDescent="0.2">
      <c r="A547" s="183">
        <v>545</v>
      </c>
      <c r="B547" s="194" t="s">
        <v>504</v>
      </c>
      <c r="C547" s="184">
        <v>0</v>
      </c>
      <c r="D547" s="188">
        <v>0</v>
      </c>
      <c r="E547" s="188">
        <v>0</v>
      </c>
      <c r="F547" s="231">
        <v>0</v>
      </c>
      <c r="G547" s="191">
        <v>41</v>
      </c>
      <c r="H547" s="191" t="s">
        <v>505</v>
      </c>
      <c r="I547" s="191"/>
      <c r="J547" s="185" t="s">
        <v>659</v>
      </c>
      <c r="K547" s="188" t="s">
        <v>1518</v>
      </c>
      <c r="L547" s="279">
        <v>42032</v>
      </c>
      <c r="M547" s="189" t="s">
        <v>493</v>
      </c>
    </row>
    <row r="548" spans="1:13" s="181" customFormat="1" ht="26.25" customHeight="1" x14ac:dyDescent="0.2">
      <c r="A548" s="183">
        <v>546</v>
      </c>
      <c r="B548" s="194" t="s">
        <v>504</v>
      </c>
      <c r="C548" s="184">
        <v>0</v>
      </c>
      <c r="D548" s="188">
        <v>0</v>
      </c>
      <c r="E548" s="188">
        <v>0</v>
      </c>
      <c r="F548" s="231">
        <v>0</v>
      </c>
      <c r="G548" s="191">
        <v>42</v>
      </c>
      <c r="H548" s="191" t="s">
        <v>505</v>
      </c>
      <c r="I548" s="191"/>
      <c r="J548" s="185" t="s">
        <v>659</v>
      </c>
      <c r="K548" s="188" t="s">
        <v>1518</v>
      </c>
      <c r="L548" s="279">
        <v>42032</v>
      </c>
      <c r="M548" s="189" t="s">
        <v>493</v>
      </c>
    </row>
    <row r="549" spans="1:13" s="181" customFormat="1" ht="26.25" customHeight="1" x14ac:dyDescent="0.2">
      <c r="A549" s="183">
        <v>547</v>
      </c>
      <c r="B549" s="194" t="s">
        <v>504</v>
      </c>
      <c r="C549" s="184">
        <v>0</v>
      </c>
      <c r="D549" s="188">
        <v>0</v>
      </c>
      <c r="E549" s="188">
        <v>0</v>
      </c>
      <c r="F549" s="231">
        <v>0</v>
      </c>
      <c r="G549" s="191">
        <v>43</v>
      </c>
      <c r="H549" s="191" t="s">
        <v>505</v>
      </c>
      <c r="I549" s="191"/>
      <c r="J549" s="185" t="s">
        <v>659</v>
      </c>
      <c r="K549" s="188" t="s">
        <v>1518</v>
      </c>
      <c r="L549" s="279">
        <v>42032</v>
      </c>
      <c r="M549" s="189" t="s">
        <v>493</v>
      </c>
    </row>
    <row r="550" spans="1:13" s="181" customFormat="1" ht="26.25" customHeight="1" x14ac:dyDescent="0.2">
      <c r="A550" s="183">
        <v>548</v>
      </c>
      <c r="B550" s="194" t="s">
        <v>504</v>
      </c>
      <c r="C550" s="184">
        <v>0</v>
      </c>
      <c r="D550" s="188">
        <v>0</v>
      </c>
      <c r="E550" s="188">
        <v>0</v>
      </c>
      <c r="F550" s="231">
        <v>0</v>
      </c>
      <c r="G550" s="191">
        <v>44</v>
      </c>
      <c r="H550" s="191" t="s">
        <v>505</v>
      </c>
      <c r="I550" s="191"/>
      <c r="J550" s="185" t="s">
        <v>659</v>
      </c>
      <c r="K550" s="188" t="s">
        <v>1518</v>
      </c>
      <c r="L550" s="279">
        <v>42032</v>
      </c>
      <c r="M550" s="189" t="s">
        <v>493</v>
      </c>
    </row>
    <row r="551" spans="1:13" s="181" customFormat="1" ht="26.25" customHeight="1" x14ac:dyDescent="0.2">
      <c r="A551" s="183">
        <v>549</v>
      </c>
      <c r="B551" s="194" t="s">
        <v>504</v>
      </c>
      <c r="C551" s="184">
        <v>0</v>
      </c>
      <c r="D551" s="188">
        <v>0</v>
      </c>
      <c r="E551" s="188">
        <v>0</v>
      </c>
      <c r="F551" s="231">
        <v>0</v>
      </c>
      <c r="G551" s="191">
        <v>45</v>
      </c>
      <c r="H551" s="191" t="s">
        <v>505</v>
      </c>
      <c r="I551" s="191"/>
      <c r="J551" s="185" t="s">
        <v>659</v>
      </c>
      <c r="K551" s="188" t="s">
        <v>1518</v>
      </c>
      <c r="L551" s="279">
        <v>42032</v>
      </c>
      <c r="M551" s="189" t="s">
        <v>493</v>
      </c>
    </row>
    <row r="552" spans="1:13" s="181" customFormat="1" ht="26.25" customHeight="1" x14ac:dyDescent="0.2">
      <c r="A552" s="183">
        <v>550</v>
      </c>
      <c r="B552" s="194" t="s">
        <v>504</v>
      </c>
      <c r="C552" s="184">
        <v>0</v>
      </c>
      <c r="D552" s="188">
        <v>0</v>
      </c>
      <c r="E552" s="188">
        <v>0</v>
      </c>
      <c r="F552" s="231">
        <v>0</v>
      </c>
      <c r="G552" s="191">
        <v>46</v>
      </c>
      <c r="H552" s="191" t="s">
        <v>505</v>
      </c>
      <c r="I552" s="191"/>
      <c r="J552" s="185" t="s">
        <v>659</v>
      </c>
      <c r="K552" s="188" t="s">
        <v>1518</v>
      </c>
      <c r="L552" s="279">
        <v>42032</v>
      </c>
      <c r="M552" s="189" t="s">
        <v>493</v>
      </c>
    </row>
    <row r="553" spans="1:13" s="181" customFormat="1" ht="26.25" customHeight="1" x14ac:dyDescent="0.2">
      <c r="A553" s="183">
        <v>551</v>
      </c>
      <c r="B553" s="194" t="s">
        <v>504</v>
      </c>
      <c r="C553" s="184">
        <v>0</v>
      </c>
      <c r="D553" s="188">
        <v>0</v>
      </c>
      <c r="E553" s="188">
        <v>0</v>
      </c>
      <c r="F553" s="231">
        <v>0</v>
      </c>
      <c r="G553" s="191">
        <v>47</v>
      </c>
      <c r="H553" s="191" t="s">
        <v>505</v>
      </c>
      <c r="I553" s="191"/>
      <c r="J553" s="185" t="s">
        <v>659</v>
      </c>
      <c r="K553" s="188" t="s">
        <v>1518</v>
      </c>
      <c r="L553" s="279">
        <v>42032</v>
      </c>
      <c r="M553" s="189" t="s">
        <v>493</v>
      </c>
    </row>
    <row r="554" spans="1:13" s="181" customFormat="1" ht="26.25" customHeight="1" x14ac:dyDescent="0.2">
      <c r="A554" s="183">
        <v>552</v>
      </c>
      <c r="B554" s="194" t="s">
        <v>504</v>
      </c>
      <c r="C554" s="184">
        <v>0</v>
      </c>
      <c r="D554" s="188">
        <v>0</v>
      </c>
      <c r="E554" s="188">
        <v>0</v>
      </c>
      <c r="F554" s="231">
        <v>0</v>
      </c>
      <c r="G554" s="191">
        <v>48</v>
      </c>
      <c r="H554" s="191" t="s">
        <v>505</v>
      </c>
      <c r="I554" s="191"/>
      <c r="J554" s="185" t="s">
        <v>659</v>
      </c>
      <c r="K554" s="188" t="s">
        <v>1518</v>
      </c>
      <c r="L554" s="279">
        <v>42032</v>
      </c>
      <c r="M554" s="189" t="s">
        <v>493</v>
      </c>
    </row>
    <row r="555" spans="1:13" s="181" customFormat="1" ht="26.25" customHeight="1" x14ac:dyDescent="0.2">
      <c r="A555" s="183">
        <v>553</v>
      </c>
      <c r="B555" s="194" t="s">
        <v>504</v>
      </c>
      <c r="C555" s="184">
        <v>0</v>
      </c>
      <c r="D555" s="188">
        <v>0</v>
      </c>
      <c r="E555" s="188">
        <v>0</v>
      </c>
      <c r="F555" s="231">
        <v>0</v>
      </c>
      <c r="G555" s="191">
        <v>49</v>
      </c>
      <c r="H555" s="191" t="s">
        <v>505</v>
      </c>
      <c r="I555" s="191"/>
      <c r="J555" s="185" t="s">
        <v>659</v>
      </c>
      <c r="K555" s="188" t="s">
        <v>1518</v>
      </c>
      <c r="L555" s="279">
        <v>42032</v>
      </c>
      <c r="M555" s="189" t="s">
        <v>493</v>
      </c>
    </row>
    <row r="556" spans="1:13" s="181" customFormat="1" ht="26.25" customHeight="1" x14ac:dyDescent="0.2">
      <c r="A556" s="183">
        <v>554</v>
      </c>
      <c r="B556" s="194" t="s">
        <v>504</v>
      </c>
      <c r="C556" s="184">
        <v>0</v>
      </c>
      <c r="D556" s="188">
        <v>0</v>
      </c>
      <c r="E556" s="188">
        <v>0</v>
      </c>
      <c r="F556" s="231">
        <v>0</v>
      </c>
      <c r="G556" s="191">
        <v>50</v>
      </c>
      <c r="H556" s="191" t="s">
        <v>505</v>
      </c>
      <c r="I556" s="191"/>
      <c r="J556" s="185" t="s">
        <v>659</v>
      </c>
      <c r="K556" s="188" t="s">
        <v>1518</v>
      </c>
      <c r="L556" s="279">
        <v>42032</v>
      </c>
      <c r="M556" s="189" t="s">
        <v>493</v>
      </c>
    </row>
    <row r="557" spans="1:13" s="181" customFormat="1" ht="26.25" customHeight="1" x14ac:dyDescent="0.2">
      <c r="A557" s="183">
        <v>555</v>
      </c>
      <c r="B557" s="194" t="s">
        <v>504</v>
      </c>
      <c r="C557" s="184">
        <v>0</v>
      </c>
      <c r="D557" s="188">
        <v>0</v>
      </c>
      <c r="E557" s="188">
        <v>0</v>
      </c>
      <c r="F557" s="231">
        <v>0</v>
      </c>
      <c r="G557" s="191">
        <v>51</v>
      </c>
      <c r="H557" s="191" t="s">
        <v>505</v>
      </c>
      <c r="I557" s="191"/>
      <c r="J557" s="185" t="s">
        <v>659</v>
      </c>
      <c r="K557" s="188" t="s">
        <v>1518</v>
      </c>
      <c r="L557" s="279">
        <v>42032</v>
      </c>
      <c r="M557" s="189" t="s">
        <v>493</v>
      </c>
    </row>
    <row r="558" spans="1:13" s="181" customFormat="1" ht="26.25" customHeight="1" x14ac:dyDescent="0.2">
      <c r="A558" s="183">
        <v>556</v>
      </c>
      <c r="B558" s="194" t="s">
        <v>504</v>
      </c>
      <c r="C558" s="184">
        <v>0</v>
      </c>
      <c r="D558" s="188">
        <v>0</v>
      </c>
      <c r="E558" s="188">
        <v>0</v>
      </c>
      <c r="F558" s="231">
        <v>0</v>
      </c>
      <c r="G558" s="191">
        <v>52</v>
      </c>
      <c r="H558" s="191" t="s">
        <v>505</v>
      </c>
      <c r="I558" s="191"/>
      <c r="J558" s="185" t="s">
        <v>659</v>
      </c>
      <c r="K558" s="188" t="s">
        <v>1518</v>
      </c>
      <c r="L558" s="279">
        <v>42032</v>
      </c>
      <c r="M558" s="189" t="s">
        <v>493</v>
      </c>
    </row>
    <row r="559" spans="1:13" s="181" customFormat="1" ht="26.25" customHeight="1" x14ac:dyDescent="0.2">
      <c r="A559" s="183">
        <v>557</v>
      </c>
      <c r="B559" s="194" t="s">
        <v>504</v>
      </c>
      <c r="C559" s="184">
        <v>0</v>
      </c>
      <c r="D559" s="188">
        <v>0</v>
      </c>
      <c r="E559" s="188">
        <v>0</v>
      </c>
      <c r="F559" s="231">
        <v>0</v>
      </c>
      <c r="G559" s="191">
        <v>53</v>
      </c>
      <c r="H559" s="191" t="s">
        <v>505</v>
      </c>
      <c r="I559" s="191"/>
      <c r="J559" s="185" t="s">
        <v>659</v>
      </c>
      <c r="K559" s="188" t="s">
        <v>1518</v>
      </c>
      <c r="L559" s="279">
        <v>42032</v>
      </c>
      <c r="M559" s="189" t="s">
        <v>493</v>
      </c>
    </row>
    <row r="560" spans="1:13" s="181" customFormat="1" ht="26.25" customHeight="1" x14ac:dyDescent="0.2">
      <c r="A560" s="183">
        <v>558</v>
      </c>
      <c r="B560" s="194" t="s">
        <v>504</v>
      </c>
      <c r="C560" s="184">
        <v>0</v>
      </c>
      <c r="D560" s="188">
        <v>0</v>
      </c>
      <c r="E560" s="188">
        <v>0</v>
      </c>
      <c r="F560" s="231">
        <v>0</v>
      </c>
      <c r="G560" s="191">
        <v>54</v>
      </c>
      <c r="H560" s="191" t="s">
        <v>505</v>
      </c>
      <c r="I560" s="191"/>
      <c r="J560" s="185" t="s">
        <v>659</v>
      </c>
      <c r="K560" s="188" t="s">
        <v>1518</v>
      </c>
      <c r="L560" s="279">
        <v>42032</v>
      </c>
      <c r="M560" s="189" t="s">
        <v>493</v>
      </c>
    </row>
    <row r="561" spans="1:13" s="181" customFormat="1" ht="26.25" customHeight="1" x14ac:dyDescent="0.2">
      <c r="A561" s="183">
        <v>559</v>
      </c>
      <c r="B561" s="194" t="s">
        <v>504</v>
      </c>
      <c r="C561" s="184">
        <v>0</v>
      </c>
      <c r="D561" s="188">
        <v>0</v>
      </c>
      <c r="E561" s="188">
        <v>0</v>
      </c>
      <c r="F561" s="231">
        <v>0</v>
      </c>
      <c r="G561" s="191">
        <v>55</v>
      </c>
      <c r="H561" s="191" t="s">
        <v>505</v>
      </c>
      <c r="I561" s="191"/>
      <c r="J561" s="185" t="s">
        <v>659</v>
      </c>
      <c r="K561" s="188" t="s">
        <v>1518</v>
      </c>
      <c r="L561" s="279">
        <v>42032</v>
      </c>
      <c r="M561" s="189" t="s">
        <v>493</v>
      </c>
    </row>
    <row r="562" spans="1:13" s="181" customFormat="1" ht="26.25" customHeight="1" x14ac:dyDescent="0.2">
      <c r="A562" s="183">
        <v>560</v>
      </c>
      <c r="B562" s="194" t="s">
        <v>504</v>
      </c>
      <c r="C562" s="184">
        <v>0</v>
      </c>
      <c r="D562" s="188">
        <v>0</v>
      </c>
      <c r="E562" s="188">
        <v>0</v>
      </c>
      <c r="F562" s="231">
        <v>0</v>
      </c>
      <c r="G562" s="191">
        <v>56</v>
      </c>
      <c r="H562" s="191" t="s">
        <v>505</v>
      </c>
      <c r="I562" s="191"/>
      <c r="J562" s="185" t="s">
        <v>659</v>
      </c>
      <c r="K562" s="188" t="s">
        <v>1518</v>
      </c>
      <c r="L562" s="279">
        <v>42032</v>
      </c>
      <c r="M562" s="189" t="s">
        <v>493</v>
      </c>
    </row>
    <row r="563" spans="1:13" s="181" customFormat="1" ht="26.25" customHeight="1" x14ac:dyDescent="0.2">
      <c r="A563" s="183">
        <v>561</v>
      </c>
      <c r="B563" s="194" t="s">
        <v>504</v>
      </c>
      <c r="C563" s="184">
        <v>0</v>
      </c>
      <c r="D563" s="188">
        <v>0</v>
      </c>
      <c r="E563" s="188">
        <v>0</v>
      </c>
      <c r="F563" s="231">
        <v>0</v>
      </c>
      <c r="G563" s="191">
        <v>57</v>
      </c>
      <c r="H563" s="191" t="s">
        <v>505</v>
      </c>
      <c r="I563" s="191"/>
      <c r="J563" s="185" t="s">
        <v>659</v>
      </c>
      <c r="K563" s="188" t="s">
        <v>1518</v>
      </c>
      <c r="L563" s="279">
        <v>42032</v>
      </c>
      <c r="M563" s="189" t="s">
        <v>493</v>
      </c>
    </row>
    <row r="564" spans="1:13" s="181" customFormat="1" ht="26.25" customHeight="1" x14ac:dyDescent="0.2">
      <c r="A564" s="183">
        <v>562</v>
      </c>
      <c r="B564" s="194" t="s">
        <v>504</v>
      </c>
      <c r="C564" s="184">
        <v>0</v>
      </c>
      <c r="D564" s="188">
        <v>0</v>
      </c>
      <c r="E564" s="188">
        <v>0</v>
      </c>
      <c r="F564" s="231">
        <v>0</v>
      </c>
      <c r="G564" s="191">
        <v>58</v>
      </c>
      <c r="H564" s="191" t="s">
        <v>505</v>
      </c>
      <c r="I564" s="191"/>
      <c r="J564" s="185" t="s">
        <v>659</v>
      </c>
      <c r="K564" s="188" t="s">
        <v>1518</v>
      </c>
      <c r="L564" s="279">
        <v>42032</v>
      </c>
      <c r="M564" s="189" t="s">
        <v>493</v>
      </c>
    </row>
    <row r="565" spans="1:13" s="181" customFormat="1" ht="26.25" customHeight="1" x14ac:dyDescent="0.2">
      <c r="A565" s="183">
        <v>563</v>
      </c>
      <c r="B565" s="194" t="s">
        <v>504</v>
      </c>
      <c r="C565" s="184">
        <v>0</v>
      </c>
      <c r="D565" s="188">
        <v>0</v>
      </c>
      <c r="E565" s="188">
        <v>0</v>
      </c>
      <c r="F565" s="231">
        <v>0</v>
      </c>
      <c r="G565" s="191">
        <v>59</v>
      </c>
      <c r="H565" s="191" t="s">
        <v>505</v>
      </c>
      <c r="I565" s="191"/>
      <c r="J565" s="185" t="s">
        <v>659</v>
      </c>
      <c r="K565" s="188" t="s">
        <v>1518</v>
      </c>
      <c r="L565" s="279">
        <v>42032</v>
      </c>
      <c r="M565" s="189" t="s">
        <v>493</v>
      </c>
    </row>
    <row r="566" spans="1:13" s="181" customFormat="1" ht="26.25" customHeight="1" x14ac:dyDescent="0.2">
      <c r="A566" s="183">
        <v>564</v>
      </c>
      <c r="B566" s="194" t="s">
        <v>504</v>
      </c>
      <c r="C566" s="184">
        <v>0</v>
      </c>
      <c r="D566" s="188">
        <v>0</v>
      </c>
      <c r="E566" s="188">
        <v>0</v>
      </c>
      <c r="F566" s="231">
        <v>0</v>
      </c>
      <c r="G566" s="191">
        <v>60</v>
      </c>
      <c r="H566" s="191" t="s">
        <v>505</v>
      </c>
      <c r="I566" s="191"/>
      <c r="J566" s="185" t="s">
        <v>659</v>
      </c>
      <c r="K566" s="188" t="s">
        <v>1518</v>
      </c>
      <c r="L566" s="279">
        <v>42032</v>
      </c>
      <c r="M566" s="189" t="s">
        <v>493</v>
      </c>
    </row>
    <row r="567" spans="1:13" s="181" customFormat="1" ht="26.25" customHeight="1" x14ac:dyDescent="0.2">
      <c r="A567" s="183">
        <v>565</v>
      </c>
      <c r="B567" s="194" t="s">
        <v>504</v>
      </c>
      <c r="C567" s="184">
        <v>0</v>
      </c>
      <c r="D567" s="188">
        <v>0</v>
      </c>
      <c r="E567" s="188">
        <v>0</v>
      </c>
      <c r="F567" s="231">
        <v>0</v>
      </c>
      <c r="G567" s="191">
        <v>61</v>
      </c>
      <c r="H567" s="191" t="s">
        <v>505</v>
      </c>
      <c r="I567" s="191"/>
      <c r="J567" s="185" t="s">
        <v>659</v>
      </c>
      <c r="K567" s="188" t="s">
        <v>1518</v>
      </c>
      <c r="L567" s="279">
        <v>42032</v>
      </c>
      <c r="M567" s="189" t="s">
        <v>493</v>
      </c>
    </row>
    <row r="568" spans="1:13" s="181" customFormat="1" ht="26.25" customHeight="1" x14ac:dyDescent="0.2">
      <c r="A568" s="183">
        <v>566</v>
      </c>
      <c r="B568" s="194" t="s">
        <v>504</v>
      </c>
      <c r="C568" s="184">
        <v>0</v>
      </c>
      <c r="D568" s="188">
        <v>0</v>
      </c>
      <c r="E568" s="188">
        <v>0</v>
      </c>
      <c r="F568" s="231">
        <v>0</v>
      </c>
      <c r="G568" s="191">
        <v>62</v>
      </c>
      <c r="H568" s="191" t="s">
        <v>505</v>
      </c>
      <c r="I568" s="191"/>
      <c r="J568" s="185" t="s">
        <v>659</v>
      </c>
      <c r="K568" s="188" t="s">
        <v>1518</v>
      </c>
      <c r="L568" s="279">
        <v>42032</v>
      </c>
      <c r="M568" s="189" t="s">
        <v>493</v>
      </c>
    </row>
    <row r="569" spans="1:13" s="181" customFormat="1" ht="26.25" customHeight="1" x14ac:dyDescent="0.2">
      <c r="A569" s="183">
        <v>621</v>
      </c>
      <c r="B569" s="194"/>
      <c r="C569" s="184"/>
      <c r="D569" s="188"/>
      <c r="E569" s="188"/>
      <c r="F569" s="190"/>
      <c r="G569" s="191"/>
      <c r="H569" s="191"/>
      <c r="I569" s="191"/>
      <c r="J569" s="185" t="s">
        <v>659</v>
      </c>
      <c r="K569" s="188" t="s">
        <v>1518</v>
      </c>
      <c r="L569" s="279"/>
      <c r="M569" s="189"/>
    </row>
    <row r="570" spans="1:13" s="181" customFormat="1" ht="26.25" customHeight="1" x14ac:dyDescent="0.2">
      <c r="A570" s="183">
        <v>622</v>
      </c>
      <c r="B570" s="194"/>
      <c r="C570" s="184"/>
      <c r="D570" s="188"/>
      <c r="E570" s="188"/>
      <c r="F570" s="190"/>
      <c r="G570" s="191"/>
      <c r="H570" s="191"/>
      <c r="I570" s="191"/>
      <c r="J570" s="185" t="s">
        <v>659</v>
      </c>
      <c r="K570" s="188" t="s">
        <v>1518</v>
      </c>
      <c r="L570" s="279"/>
      <c r="M570" s="189"/>
    </row>
    <row r="571" spans="1:13" s="181" customFormat="1" ht="26.25" customHeight="1" x14ac:dyDescent="0.2">
      <c r="A571" s="183">
        <v>623</v>
      </c>
      <c r="B571" s="194"/>
      <c r="C571" s="184"/>
      <c r="D571" s="188"/>
      <c r="E571" s="188"/>
      <c r="F571" s="190"/>
      <c r="G571" s="191"/>
      <c r="H571" s="191"/>
      <c r="I571" s="191"/>
      <c r="J571" s="185" t="s">
        <v>659</v>
      </c>
      <c r="K571" s="188" t="s">
        <v>1518</v>
      </c>
      <c r="L571" s="279"/>
      <c r="M571" s="189"/>
    </row>
    <row r="572" spans="1:13" s="181" customFormat="1" ht="26.25" customHeight="1" x14ac:dyDescent="0.2">
      <c r="A572" s="183">
        <v>624</v>
      </c>
      <c r="B572" s="194"/>
      <c r="C572" s="184"/>
      <c r="D572" s="188"/>
      <c r="E572" s="188"/>
      <c r="F572" s="190"/>
      <c r="G572" s="191"/>
      <c r="H572" s="191"/>
      <c r="I572" s="191"/>
      <c r="J572" s="185" t="s">
        <v>659</v>
      </c>
      <c r="K572" s="188" t="s">
        <v>1518</v>
      </c>
      <c r="L572" s="279"/>
      <c r="M572" s="189"/>
    </row>
    <row r="573" spans="1:13" s="181" customFormat="1" ht="26.25" customHeight="1" x14ac:dyDescent="0.2">
      <c r="A573" s="183">
        <v>625</v>
      </c>
      <c r="B573" s="194"/>
      <c r="C573" s="184"/>
      <c r="D573" s="188"/>
      <c r="E573" s="188"/>
      <c r="F573" s="190"/>
      <c r="G573" s="191"/>
      <c r="H573" s="191"/>
      <c r="I573" s="191"/>
      <c r="J573" s="185" t="s">
        <v>659</v>
      </c>
      <c r="K573" s="188" t="s">
        <v>1518</v>
      </c>
      <c r="L573" s="279"/>
      <c r="M573" s="189"/>
    </row>
    <row r="574" spans="1:13" s="181" customFormat="1" ht="26.25" customHeight="1" x14ac:dyDescent="0.2">
      <c r="A574" s="183">
        <v>626</v>
      </c>
      <c r="B574" s="194"/>
      <c r="C574" s="184"/>
      <c r="D574" s="188"/>
      <c r="E574" s="188"/>
      <c r="F574" s="190"/>
      <c r="G574" s="191"/>
      <c r="H574" s="191"/>
      <c r="I574" s="191"/>
      <c r="J574" s="185" t="s">
        <v>659</v>
      </c>
      <c r="K574" s="188" t="s">
        <v>1518</v>
      </c>
      <c r="L574" s="279"/>
      <c r="M574" s="189"/>
    </row>
    <row r="575" spans="1:13" s="181" customFormat="1" ht="26.25" customHeight="1" x14ac:dyDescent="0.2">
      <c r="A575" s="183">
        <v>627</v>
      </c>
      <c r="B575" s="194"/>
      <c r="C575" s="184"/>
      <c r="D575" s="188"/>
      <c r="E575" s="188"/>
      <c r="F575" s="190"/>
      <c r="G575" s="191"/>
      <c r="H575" s="191"/>
      <c r="I575" s="191"/>
      <c r="J575" s="185" t="s">
        <v>659</v>
      </c>
      <c r="K575" s="188" t="s">
        <v>1518</v>
      </c>
      <c r="L575" s="279"/>
      <c r="M575" s="189"/>
    </row>
    <row r="576" spans="1:13" s="181" customFormat="1" ht="26.25" customHeight="1" x14ac:dyDescent="0.2">
      <c r="A576" s="183">
        <v>628</v>
      </c>
      <c r="B576" s="194"/>
      <c r="C576" s="184"/>
      <c r="D576" s="188"/>
      <c r="E576" s="188"/>
      <c r="F576" s="190"/>
      <c r="G576" s="191"/>
      <c r="H576" s="191"/>
      <c r="I576" s="191"/>
      <c r="J576" s="185" t="s">
        <v>659</v>
      </c>
      <c r="K576" s="188" t="s">
        <v>1518</v>
      </c>
      <c r="L576" s="279"/>
      <c r="M576" s="189"/>
    </row>
    <row r="577" spans="1:13" s="181" customFormat="1" ht="26.25" customHeight="1" x14ac:dyDescent="0.2">
      <c r="A577" s="183">
        <v>629</v>
      </c>
      <c r="B577" s="194"/>
      <c r="C577" s="184"/>
      <c r="D577" s="188"/>
      <c r="E577" s="188"/>
      <c r="F577" s="190"/>
      <c r="G577" s="191"/>
      <c r="H577" s="191"/>
      <c r="I577" s="191"/>
      <c r="J577" s="185" t="s">
        <v>659</v>
      </c>
      <c r="K577" s="188" t="s">
        <v>1518</v>
      </c>
      <c r="L577" s="279"/>
      <c r="M577" s="189"/>
    </row>
    <row r="578" spans="1:13" s="181" customFormat="1" ht="26.25" customHeight="1" x14ac:dyDescent="0.2">
      <c r="A578" s="183">
        <v>630</v>
      </c>
      <c r="B578" s="194"/>
      <c r="C578" s="184"/>
      <c r="D578" s="188"/>
      <c r="E578" s="188"/>
      <c r="F578" s="190"/>
      <c r="G578" s="191"/>
      <c r="H578" s="191"/>
      <c r="I578" s="191"/>
      <c r="J578" s="185" t="s">
        <v>659</v>
      </c>
      <c r="K578" s="188" t="s">
        <v>1518</v>
      </c>
      <c r="L578" s="279"/>
      <c r="M578" s="189"/>
    </row>
    <row r="579" spans="1:13" s="181" customFormat="1" ht="26.25" customHeight="1" x14ac:dyDescent="0.2">
      <c r="A579" s="183">
        <v>631</v>
      </c>
      <c r="B579" s="194"/>
      <c r="C579" s="184"/>
      <c r="D579" s="188"/>
      <c r="E579" s="188"/>
      <c r="F579" s="190"/>
      <c r="G579" s="191"/>
      <c r="H579" s="191"/>
      <c r="I579" s="191"/>
      <c r="J579" s="185" t="s">
        <v>659</v>
      </c>
      <c r="K579" s="188" t="s">
        <v>1518</v>
      </c>
      <c r="L579" s="279"/>
      <c r="M579" s="189"/>
    </row>
    <row r="580" spans="1:13" s="181" customFormat="1" ht="26.25" customHeight="1" x14ac:dyDescent="0.2">
      <c r="A580" s="183">
        <v>632</v>
      </c>
      <c r="B580" s="194"/>
      <c r="C580" s="184"/>
      <c r="D580" s="188"/>
      <c r="E580" s="188"/>
      <c r="F580" s="190"/>
      <c r="G580" s="191"/>
      <c r="H580" s="191"/>
      <c r="I580" s="191"/>
      <c r="J580" s="185" t="s">
        <v>659</v>
      </c>
      <c r="K580" s="188" t="s">
        <v>1518</v>
      </c>
      <c r="L580" s="279"/>
      <c r="M580" s="189"/>
    </row>
    <row r="581" spans="1:13" s="181" customFormat="1" ht="26.25" customHeight="1" x14ac:dyDescent="0.2">
      <c r="A581" s="183">
        <v>633</v>
      </c>
      <c r="B581" s="194"/>
      <c r="C581" s="184"/>
      <c r="D581" s="188"/>
      <c r="E581" s="188"/>
      <c r="F581" s="190"/>
      <c r="G581" s="191"/>
      <c r="H581" s="191"/>
      <c r="I581" s="191"/>
      <c r="J581" s="185" t="s">
        <v>659</v>
      </c>
      <c r="K581" s="188" t="s">
        <v>1518</v>
      </c>
      <c r="L581" s="279"/>
      <c r="M581" s="189"/>
    </row>
    <row r="582" spans="1:13" s="181" customFormat="1" ht="26.25" customHeight="1" x14ac:dyDescent="0.2">
      <c r="A582" s="183">
        <v>634</v>
      </c>
      <c r="B582" s="194"/>
      <c r="C582" s="184"/>
      <c r="D582" s="188"/>
      <c r="E582" s="188"/>
      <c r="F582" s="190"/>
      <c r="G582" s="191"/>
      <c r="H582" s="191"/>
      <c r="I582" s="191"/>
      <c r="J582" s="185" t="s">
        <v>659</v>
      </c>
      <c r="K582" s="188" t="s">
        <v>1518</v>
      </c>
      <c r="L582" s="279"/>
      <c r="M582" s="189"/>
    </row>
    <row r="583" spans="1:13" s="181" customFormat="1" ht="26.25" customHeight="1" x14ac:dyDescent="0.2">
      <c r="A583" s="183">
        <v>635</v>
      </c>
      <c r="B583" s="194"/>
      <c r="C583" s="184"/>
      <c r="D583" s="188"/>
      <c r="E583" s="188"/>
      <c r="F583" s="190"/>
      <c r="G583" s="191"/>
      <c r="H583" s="191"/>
      <c r="I583" s="191"/>
      <c r="J583" s="185" t="s">
        <v>659</v>
      </c>
      <c r="K583" s="188" t="s">
        <v>1518</v>
      </c>
      <c r="L583" s="279"/>
      <c r="M583" s="189"/>
    </row>
    <row r="584" spans="1:13" s="181" customFormat="1" ht="26.25" customHeight="1" x14ac:dyDescent="0.2">
      <c r="A584" s="183">
        <v>636</v>
      </c>
      <c r="B584" s="194"/>
      <c r="C584" s="184"/>
      <c r="D584" s="188"/>
      <c r="E584" s="188"/>
      <c r="F584" s="190"/>
      <c r="G584" s="191"/>
      <c r="H584" s="191"/>
      <c r="I584" s="191"/>
      <c r="J584" s="185" t="s">
        <v>659</v>
      </c>
      <c r="K584" s="188" t="s">
        <v>1518</v>
      </c>
      <c r="L584" s="279"/>
      <c r="M584" s="189"/>
    </row>
    <row r="585" spans="1:13" s="181" customFormat="1" ht="26.25" customHeight="1" x14ac:dyDescent="0.2">
      <c r="A585" s="183">
        <v>637</v>
      </c>
      <c r="B585" s="194"/>
      <c r="C585" s="184"/>
      <c r="D585" s="188"/>
      <c r="E585" s="188"/>
      <c r="F585" s="190"/>
      <c r="G585" s="191"/>
      <c r="H585" s="191"/>
      <c r="I585" s="191"/>
      <c r="J585" s="185" t="s">
        <v>659</v>
      </c>
      <c r="K585" s="188" t="s">
        <v>1518</v>
      </c>
      <c r="L585" s="279"/>
      <c r="M585" s="189"/>
    </row>
    <row r="586" spans="1:13" s="181" customFormat="1" ht="26.25" customHeight="1" x14ac:dyDescent="0.2">
      <c r="A586" s="183">
        <v>638</v>
      </c>
      <c r="B586" s="194"/>
      <c r="C586" s="184"/>
      <c r="D586" s="188"/>
      <c r="E586" s="188"/>
      <c r="F586" s="190"/>
      <c r="G586" s="191"/>
      <c r="H586" s="191"/>
      <c r="I586" s="191"/>
      <c r="J586" s="185" t="s">
        <v>659</v>
      </c>
      <c r="K586" s="188" t="s">
        <v>1518</v>
      </c>
      <c r="L586" s="279"/>
      <c r="M586" s="189"/>
    </row>
    <row r="587" spans="1:13" s="181" customFormat="1" ht="26.25" customHeight="1" x14ac:dyDescent="0.2">
      <c r="A587" s="183">
        <v>639</v>
      </c>
      <c r="B587" s="194"/>
      <c r="C587" s="184"/>
      <c r="D587" s="188"/>
      <c r="E587" s="188"/>
      <c r="F587" s="190"/>
      <c r="G587" s="191"/>
      <c r="H587" s="191"/>
      <c r="I587" s="191"/>
      <c r="J587" s="185" t="s">
        <v>659</v>
      </c>
      <c r="K587" s="188" t="s">
        <v>1518</v>
      </c>
      <c r="L587" s="279"/>
      <c r="M587" s="189"/>
    </row>
    <row r="588" spans="1:13" s="181" customFormat="1" ht="26.25" customHeight="1" x14ac:dyDescent="0.2">
      <c r="A588" s="183">
        <v>640</v>
      </c>
      <c r="B588" s="194"/>
      <c r="C588" s="184"/>
      <c r="D588" s="188"/>
      <c r="E588" s="188"/>
      <c r="F588" s="190"/>
      <c r="G588" s="191"/>
      <c r="H588" s="191"/>
      <c r="I588" s="191"/>
      <c r="J588" s="185" t="s">
        <v>659</v>
      </c>
      <c r="K588" s="188" t="s">
        <v>1518</v>
      </c>
      <c r="L588" s="279"/>
      <c r="M588" s="189"/>
    </row>
    <row r="589" spans="1:13" s="181" customFormat="1" ht="26.25" customHeight="1" x14ac:dyDescent="0.2">
      <c r="A589" s="183">
        <v>641</v>
      </c>
      <c r="B589" s="194"/>
      <c r="C589" s="184"/>
      <c r="D589" s="188"/>
      <c r="E589" s="188"/>
      <c r="F589" s="190"/>
      <c r="G589" s="191"/>
      <c r="H589" s="191"/>
      <c r="I589" s="191"/>
      <c r="J589" s="185" t="s">
        <v>659</v>
      </c>
      <c r="K589" s="188" t="s">
        <v>1518</v>
      </c>
      <c r="L589" s="279"/>
      <c r="M589" s="189"/>
    </row>
    <row r="590" spans="1:13" s="181" customFormat="1" ht="26.25" customHeight="1" x14ac:dyDescent="0.2">
      <c r="A590" s="183">
        <v>642</v>
      </c>
      <c r="B590" s="194"/>
      <c r="C590" s="184"/>
      <c r="D590" s="188"/>
      <c r="E590" s="188"/>
      <c r="F590" s="190"/>
      <c r="G590" s="191"/>
      <c r="H590" s="191"/>
      <c r="I590" s="191"/>
      <c r="J590" s="185" t="s">
        <v>659</v>
      </c>
      <c r="K590" s="188" t="s">
        <v>1518</v>
      </c>
      <c r="L590" s="279"/>
      <c r="M590" s="189"/>
    </row>
    <row r="591" spans="1:13" s="181" customFormat="1" ht="26.25" customHeight="1" x14ac:dyDescent="0.2">
      <c r="A591" s="183">
        <v>643</v>
      </c>
      <c r="B591" s="194"/>
      <c r="C591" s="184"/>
      <c r="D591" s="188"/>
      <c r="E591" s="188"/>
      <c r="F591" s="190"/>
      <c r="G591" s="191"/>
      <c r="H591" s="191"/>
      <c r="I591" s="191"/>
      <c r="J591" s="185" t="s">
        <v>659</v>
      </c>
      <c r="K591" s="188" t="s">
        <v>1518</v>
      </c>
      <c r="L591" s="279"/>
      <c r="M591" s="189"/>
    </row>
    <row r="592" spans="1:13" s="181" customFormat="1" ht="26.25" customHeight="1" x14ac:dyDescent="0.2">
      <c r="A592" s="183">
        <v>644</v>
      </c>
      <c r="B592" s="194"/>
      <c r="C592" s="184"/>
      <c r="D592" s="188"/>
      <c r="E592" s="188"/>
      <c r="F592" s="190"/>
      <c r="G592" s="191"/>
      <c r="H592" s="191"/>
      <c r="I592" s="191"/>
      <c r="J592" s="185" t="s">
        <v>659</v>
      </c>
      <c r="K592" s="188" t="s">
        <v>1518</v>
      </c>
      <c r="L592" s="279"/>
      <c r="M592" s="189"/>
    </row>
    <row r="593" spans="1:13" s="181" customFormat="1" ht="26.25" customHeight="1" x14ac:dyDescent="0.2">
      <c r="A593" s="183">
        <v>645</v>
      </c>
      <c r="B593" s="194"/>
      <c r="C593" s="184"/>
      <c r="D593" s="188"/>
      <c r="E593" s="188"/>
      <c r="F593" s="190"/>
      <c r="G593" s="191"/>
      <c r="H593" s="191"/>
      <c r="I593" s="191"/>
      <c r="J593" s="185" t="s">
        <v>659</v>
      </c>
      <c r="K593" s="188" t="s">
        <v>1518</v>
      </c>
      <c r="L593" s="279"/>
      <c r="M593" s="189"/>
    </row>
    <row r="594" spans="1:13" s="181" customFormat="1" ht="26.25" customHeight="1" x14ac:dyDescent="0.2">
      <c r="A594" s="183">
        <v>646</v>
      </c>
      <c r="B594" s="194"/>
      <c r="C594" s="184"/>
      <c r="D594" s="188"/>
      <c r="E594" s="188"/>
      <c r="F594" s="190"/>
      <c r="G594" s="191"/>
      <c r="H594" s="191"/>
      <c r="I594" s="191"/>
      <c r="J594" s="185" t="s">
        <v>659</v>
      </c>
      <c r="K594" s="188" t="s">
        <v>1518</v>
      </c>
      <c r="L594" s="279"/>
      <c r="M594" s="189"/>
    </row>
    <row r="595" spans="1:13" s="181" customFormat="1" ht="26.25" customHeight="1" x14ac:dyDescent="0.2">
      <c r="A595" s="183">
        <v>647</v>
      </c>
      <c r="B595" s="194"/>
      <c r="C595" s="184"/>
      <c r="D595" s="188"/>
      <c r="E595" s="188"/>
      <c r="F595" s="190"/>
      <c r="G595" s="191"/>
      <c r="H595" s="191"/>
      <c r="I595" s="191"/>
      <c r="J595" s="185" t="s">
        <v>659</v>
      </c>
      <c r="K595" s="188" t="s">
        <v>1518</v>
      </c>
      <c r="L595" s="279"/>
      <c r="M595" s="189"/>
    </row>
    <row r="596" spans="1:13" s="181" customFormat="1" ht="26.25" customHeight="1" x14ac:dyDescent="0.2">
      <c r="A596" s="183">
        <v>648</v>
      </c>
      <c r="B596" s="194"/>
      <c r="C596" s="184"/>
      <c r="D596" s="188"/>
      <c r="E596" s="188"/>
      <c r="F596" s="190"/>
      <c r="G596" s="191"/>
      <c r="H596" s="191"/>
      <c r="I596" s="191"/>
      <c r="J596" s="185" t="s">
        <v>659</v>
      </c>
      <c r="K596" s="188" t="s">
        <v>1518</v>
      </c>
      <c r="L596" s="279"/>
      <c r="M596" s="189"/>
    </row>
    <row r="597" spans="1:13" s="181" customFormat="1" ht="26.25" customHeight="1" x14ac:dyDescent="0.2">
      <c r="A597" s="183">
        <v>649</v>
      </c>
      <c r="B597" s="194"/>
      <c r="C597" s="184"/>
      <c r="D597" s="188"/>
      <c r="E597" s="188"/>
      <c r="F597" s="190"/>
      <c r="G597" s="191"/>
      <c r="H597" s="191"/>
      <c r="I597" s="191"/>
      <c r="J597" s="185" t="s">
        <v>659</v>
      </c>
      <c r="K597" s="188" t="s">
        <v>1518</v>
      </c>
      <c r="L597" s="279"/>
      <c r="M597" s="189"/>
    </row>
    <row r="598" spans="1:13" s="181" customFormat="1" ht="26.25" customHeight="1" x14ac:dyDescent="0.2">
      <c r="A598" s="183">
        <v>650</v>
      </c>
      <c r="B598" s="194"/>
      <c r="C598" s="184"/>
      <c r="D598" s="188"/>
      <c r="E598" s="188"/>
      <c r="F598" s="190"/>
      <c r="G598" s="191"/>
      <c r="H598" s="191"/>
      <c r="I598" s="191"/>
      <c r="J598" s="185" t="s">
        <v>659</v>
      </c>
      <c r="K598" s="188" t="s">
        <v>1518</v>
      </c>
      <c r="L598" s="279"/>
      <c r="M598" s="189"/>
    </row>
    <row r="599" spans="1:13" s="181" customFormat="1" ht="26.25" customHeight="1" x14ac:dyDescent="0.2">
      <c r="A599" s="183">
        <v>651</v>
      </c>
      <c r="B599" s="194"/>
      <c r="C599" s="184"/>
      <c r="D599" s="188"/>
      <c r="E599" s="188"/>
      <c r="F599" s="190"/>
      <c r="G599" s="191"/>
      <c r="H599" s="191"/>
      <c r="I599" s="191"/>
      <c r="J599" s="185" t="s">
        <v>659</v>
      </c>
      <c r="K599" s="188" t="s">
        <v>1518</v>
      </c>
      <c r="L599" s="279"/>
      <c r="M599" s="189"/>
    </row>
    <row r="600" spans="1:13" s="181" customFormat="1" ht="26.25" customHeight="1" x14ac:dyDescent="0.2">
      <c r="A600" s="183">
        <v>652</v>
      </c>
      <c r="B600" s="194"/>
      <c r="C600" s="184"/>
      <c r="D600" s="188"/>
      <c r="E600" s="188"/>
      <c r="F600" s="190"/>
      <c r="G600" s="191"/>
      <c r="H600" s="191"/>
      <c r="I600" s="191"/>
      <c r="J600" s="185" t="s">
        <v>659</v>
      </c>
      <c r="K600" s="188" t="s">
        <v>1518</v>
      </c>
      <c r="L600" s="279"/>
      <c r="M600" s="189"/>
    </row>
    <row r="601" spans="1:13" s="181" customFormat="1" ht="26.25" customHeight="1" x14ac:dyDescent="0.2">
      <c r="A601" s="183">
        <v>653</v>
      </c>
      <c r="B601" s="194"/>
      <c r="C601" s="184"/>
      <c r="D601" s="188"/>
      <c r="E601" s="188"/>
      <c r="F601" s="190"/>
      <c r="G601" s="191"/>
      <c r="H601" s="191"/>
      <c r="I601" s="191"/>
      <c r="J601" s="185" t="s">
        <v>659</v>
      </c>
      <c r="K601" s="188" t="s">
        <v>1518</v>
      </c>
      <c r="L601" s="279"/>
      <c r="M601" s="189"/>
    </row>
    <row r="602" spans="1:13" s="181" customFormat="1" ht="26.25" customHeight="1" x14ac:dyDescent="0.2">
      <c r="A602" s="183">
        <v>654</v>
      </c>
      <c r="B602" s="194"/>
      <c r="C602" s="184"/>
      <c r="D602" s="188"/>
      <c r="E602" s="188"/>
      <c r="F602" s="190"/>
      <c r="G602" s="191"/>
      <c r="H602" s="191"/>
      <c r="I602" s="191"/>
      <c r="J602" s="185" t="s">
        <v>659</v>
      </c>
      <c r="K602" s="188" t="s">
        <v>1518</v>
      </c>
      <c r="L602" s="279"/>
      <c r="M602" s="189"/>
    </row>
    <row r="603" spans="1:13" s="181" customFormat="1" ht="26.25" customHeight="1" x14ac:dyDescent="0.2">
      <c r="A603" s="183">
        <v>655</v>
      </c>
      <c r="B603" s="194"/>
      <c r="C603" s="184"/>
      <c r="D603" s="188"/>
      <c r="E603" s="188"/>
      <c r="F603" s="190"/>
      <c r="G603" s="191"/>
      <c r="H603" s="191"/>
      <c r="I603" s="191"/>
      <c r="J603" s="185" t="s">
        <v>659</v>
      </c>
      <c r="K603" s="188" t="s">
        <v>1518</v>
      </c>
      <c r="L603" s="279"/>
      <c r="M603" s="189"/>
    </row>
    <row r="604" spans="1:13" s="181" customFormat="1" ht="26.25" customHeight="1" x14ac:dyDescent="0.2">
      <c r="A604" s="183">
        <v>656</v>
      </c>
      <c r="B604" s="194"/>
      <c r="C604" s="184"/>
      <c r="D604" s="188"/>
      <c r="E604" s="188"/>
      <c r="F604" s="190"/>
      <c r="G604" s="191"/>
      <c r="H604" s="191"/>
      <c r="I604" s="191"/>
      <c r="J604" s="185" t="s">
        <v>659</v>
      </c>
      <c r="K604" s="188" t="s">
        <v>1518</v>
      </c>
      <c r="L604" s="279"/>
      <c r="M604" s="189"/>
    </row>
    <row r="605" spans="1:13" s="181" customFormat="1" ht="26.25" customHeight="1" x14ac:dyDescent="0.2">
      <c r="A605" s="183">
        <v>657</v>
      </c>
      <c r="B605" s="194"/>
      <c r="C605" s="184"/>
      <c r="D605" s="188"/>
      <c r="E605" s="188"/>
      <c r="F605" s="190"/>
      <c r="G605" s="191"/>
      <c r="H605" s="191"/>
      <c r="I605" s="191"/>
      <c r="J605" s="185" t="s">
        <v>659</v>
      </c>
      <c r="K605" s="188" t="s">
        <v>1518</v>
      </c>
      <c r="L605" s="279"/>
      <c r="M605" s="189"/>
    </row>
    <row r="606" spans="1:13" s="181" customFormat="1" ht="26.25" customHeight="1" x14ac:dyDescent="0.2">
      <c r="A606" s="183">
        <v>658</v>
      </c>
      <c r="B606" s="194"/>
      <c r="C606" s="184"/>
      <c r="D606" s="188"/>
      <c r="E606" s="188"/>
      <c r="F606" s="190"/>
      <c r="G606" s="191"/>
      <c r="H606" s="191"/>
      <c r="I606" s="191"/>
      <c r="J606" s="185" t="s">
        <v>659</v>
      </c>
      <c r="K606" s="188" t="s">
        <v>1518</v>
      </c>
      <c r="L606" s="279"/>
      <c r="M606" s="189"/>
    </row>
    <row r="607" spans="1:13" s="181" customFormat="1" ht="26.25" customHeight="1" x14ac:dyDescent="0.2">
      <c r="A607" s="183">
        <v>659</v>
      </c>
      <c r="B607" s="194"/>
      <c r="C607" s="184"/>
      <c r="D607" s="188"/>
      <c r="E607" s="188"/>
      <c r="F607" s="190"/>
      <c r="G607" s="191"/>
      <c r="H607" s="191"/>
      <c r="I607" s="191"/>
      <c r="J607" s="185" t="s">
        <v>659</v>
      </c>
      <c r="K607" s="188" t="s">
        <v>1518</v>
      </c>
      <c r="L607" s="279"/>
      <c r="M607" s="189"/>
    </row>
    <row r="608" spans="1:13" s="181" customFormat="1" ht="26.25" customHeight="1" x14ac:dyDescent="0.2">
      <c r="A608" s="183">
        <v>660</v>
      </c>
      <c r="B608" s="194"/>
      <c r="C608" s="184"/>
      <c r="D608" s="188"/>
      <c r="E608" s="188"/>
      <c r="F608" s="190"/>
      <c r="G608" s="191"/>
      <c r="H608" s="191"/>
      <c r="I608" s="191"/>
      <c r="J608" s="185" t="s">
        <v>659</v>
      </c>
      <c r="K608" s="188" t="s">
        <v>1518</v>
      </c>
      <c r="L608" s="279"/>
      <c r="M608" s="189"/>
    </row>
    <row r="609" spans="1:13" s="181" customFormat="1" ht="26.25" customHeight="1" x14ac:dyDescent="0.2">
      <c r="A609" s="183">
        <v>661</v>
      </c>
      <c r="B609" s="194"/>
      <c r="C609" s="184"/>
      <c r="D609" s="188"/>
      <c r="E609" s="188"/>
      <c r="F609" s="190"/>
      <c r="G609" s="191"/>
      <c r="H609" s="191"/>
      <c r="I609" s="191"/>
      <c r="J609" s="185" t="s">
        <v>659</v>
      </c>
      <c r="K609" s="188" t="s">
        <v>1518</v>
      </c>
      <c r="L609" s="279"/>
      <c r="M609" s="189"/>
    </row>
    <row r="610" spans="1:13" s="181" customFormat="1" ht="26.25" customHeight="1" x14ac:dyDescent="0.2">
      <c r="A610" s="183">
        <v>662</v>
      </c>
      <c r="B610" s="194"/>
      <c r="C610" s="184"/>
      <c r="D610" s="188"/>
      <c r="E610" s="188"/>
      <c r="F610" s="190"/>
      <c r="G610" s="191"/>
      <c r="H610" s="191"/>
      <c r="I610" s="191"/>
      <c r="J610" s="185" t="s">
        <v>659</v>
      </c>
      <c r="K610" s="188" t="s">
        <v>1518</v>
      </c>
      <c r="L610" s="279"/>
      <c r="M610" s="189"/>
    </row>
    <row r="611" spans="1:13" s="181" customFormat="1" ht="26.25" customHeight="1" x14ac:dyDescent="0.2">
      <c r="A611" s="183">
        <v>663</v>
      </c>
      <c r="B611" s="194"/>
      <c r="C611" s="184"/>
      <c r="D611" s="188"/>
      <c r="E611" s="188"/>
      <c r="F611" s="190"/>
      <c r="G611" s="191"/>
      <c r="H611" s="191"/>
      <c r="I611" s="191"/>
      <c r="J611" s="185" t="s">
        <v>659</v>
      </c>
      <c r="K611" s="188" t="s">
        <v>1518</v>
      </c>
      <c r="L611" s="279"/>
      <c r="M611" s="189"/>
    </row>
    <row r="612" spans="1:13" s="181" customFormat="1" ht="26.25" customHeight="1" x14ac:dyDescent="0.2">
      <c r="A612" s="183">
        <v>664</v>
      </c>
      <c r="B612" s="194"/>
      <c r="C612" s="184"/>
      <c r="D612" s="188"/>
      <c r="E612" s="188"/>
      <c r="F612" s="190"/>
      <c r="G612" s="191"/>
      <c r="H612" s="191"/>
      <c r="I612" s="191"/>
      <c r="J612" s="185" t="s">
        <v>659</v>
      </c>
      <c r="K612" s="188" t="s">
        <v>1518</v>
      </c>
      <c r="L612" s="279"/>
      <c r="M612" s="189"/>
    </row>
    <row r="613" spans="1:13" s="181" customFormat="1" ht="26.25" customHeight="1" x14ac:dyDescent="0.2">
      <c r="A613" s="183">
        <v>665</v>
      </c>
      <c r="B613" s="194"/>
      <c r="C613" s="184"/>
      <c r="D613" s="188"/>
      <c r="E613" s="188"/>
      <c r="F613" s="190"/>
      <c r="G613" s="191"/>
      <c r="H613" s="191"/>
      <c r="I613" s="191"/>
      <c r="J613" s="185" t="s">
        <v>659</v>
      </c>
      <c r="K613" s="188" t="s">
        <v>1518</v>
      </c>
      <c r="L613" s="279"/>
      <c r="M613" s="189"/>
    </row>
    <row r="614" spans="1:13" s="181" customFormat="1" ht="26.25" customHeight="1" x14ac:dyDescent="0.2">
      <c r="A614" s="183">
        <v>666</v>
      </c>
      <c r="B614" s="194"/>
      <c r="C614" s="184"/>
      <c r="D614" s="188"/>
      <c r="E614" s="188"/>
      <c r="F614" s="190"/>
      <c r="G614" s="191"/>
      <c r="H614" s="191"/>
      <c r="I614" s="191"/>
      <c r="J614" s="185" t="s">
        <v>659</v>
      </c>
      <c r="K614" s="188" t="s">
        <v>1518</v>
      </c>
      <c r="L614" s="279"/>
      <c r="M614" s="189"/>
    </row>
    <row r="615" spans="1:13" s="181" customFormat="1" ht="26.25" customHeight="1" x14ac:dyDescent="0.2">
      <c r="A615" s="183">
        <v>667</v>
      </c>
      <c r="B615" s="194"/>
      <c r="C615" s="184"/>
      <c r="D615" s="188"/>
      <c r="E615" s="188"/>
      <c r="F615" s="190"/>
      <c r="G615" s="191"/>
      <c r="H615" s="191"/>
      <c r="I615" s="191"/>
      <c r="J615" s="185" t="s">
        <v>659</v>
      </c>
      <c r="K615" s="188" t="s">
        <v>1518</v>
      </c>
      <c r="L615" s="279"/>
      <c r="M615" s="189"/>
    </row>
    <row r="616" spans="1:13" s="181" customFormat="1" ht="26.25" customHeight="1" x14ac:dyDescent="0.2">
      <c r="A616" s="183">
        <v>668</v>
      </c>
      <c r="B616" s="194"/>
      <c r="C616" s="184"/>
      <c r="D616" s="188"/>
      <c r="E616" s="188"/>
      <c r="F616" s="190"/>
      <c r="G616" s="191"/>
      <c r="H616" s="191"/>
      <c r="I616" s="191"/>
      <c r="J616" s="185" t="s">
        <v>659</v>
      </c>
      <c r="K616" s="188" t="s">
        <v>1518</v>
      </c>
      <c r="L616" s="279"/>
      <c r="M616" s="189"/>
    </row>
    <row r="617" spans="1:13" s="181" customFormat="1" ht="26.25" customHeight="1" x14ac:dyDescent="0.2">
      <c r="A617" s="183">
        <v>669</v>
      </c>
      <c r="B617" s="194"/>
      <c r="C617" s="184"/>
      <c r="D617" s="188"/>
      <c r="E617" s="188"/>
      <c r="F617" s="190"/>
      <c r="G617" s="191"/>
      <c r="H617" s="191"/>
      <c r="I617" s="191"/>
      <c r="J617" s="185" t="s">
        <v>659</v>
      </c>
      <c r="K617" s="188" t="s">
        <v>1518</v>
      </c>
      <c r="L617" s="279"/>
      <c r="M617" s="189"/>
    </row>
    <row r="618" spans="1:13" s="181" customFormat="1" ht="26.25" customHeight="1" x14ac:dyDescent="0.2">
      <c r="A618" s="183">
        <v>670</v>
      </c>
      <c r="B618" s="194"/>
      <c r="C618" s="184"/>
      <c r="D618" s="188"/>
      <c r="E618" s="188"/>
      <c r="F618" s="190"/>
      <c r="G618" s="191"/>
      <c r="H618" s="191"/>
      <c r="I618" s="191"/>
      <c r="J618" s="185" t="s">
        <v>659</v>
      </c>
      <c r="K618" s="188" t="s">
        <v>1518</v>
      </c>
      <c r="L618" s="279"/>
      <c r="M618" s="189"/>
    </row>
    <row r="619" spans="1:13" s="181" customFormat="1" ht="26.25" customHeight="1" x14ac:dyDescent="0.2">
      <c r="A619" s="183">
        <v>671</v>
      </c>
      <c r="B619" s="194"/>
      <c r="C619" s="184"/>
      <c r="D619" s="188"/>
      <c r="E619" s="188"/>
      <c r="F619" s="190"/>
      <c r="G619" s="191"/>
      <c r="H619" s="191"/>
      <c r="I619" s="191"/>
      <c r="J619" s="185" t="s">
        <v>659</v>
      </c>
      <c r="K619" s="188" t="s">
        <v>1518</v>
      </c>
      <c r="L619" s="279"/>
      <c r="M619" s="189"/>
    </row>
    <row r="620" spans="1:13" s="181" customFormat="1" ht="26.25" customHeight="1" x14ac:dyDescent="0.2">
      <c r="A620" s="183">
        <v>672</v>
      </c>
      <c r="B620" s="194"/>
      <c r="C620" s="184"/>
      <c r="D620" s="188"/>
      <c r="E620" s="188"/>
      <c r="F620" s="190"/>
      <c r="G620" s="191"/>
      <c r="H620" s="191"/>
      <c r="I620" s="191"/>
      <c r="J620" s="185" t="s">
        <v>659</v>
      </c>
      <c r="K620" s="188" t="s">
        <v>1518</v>
      </c>
      <c r="L620" s="279"/>
      <c r="M620" s="189"/>
    </row>
    <row r="621" spans="1:13" s="181" customFormat="1" ht="26.25" customHeight="1" x14ac:dyDescent="0.2">
      <c r="A621" s="183">
        <v>673</v>
      </c>
      <c r="B621" s="194"/>
      <c r="C621" s="184"/>
      <c r="D621" s="188"/>
      <c r="E621" s="188"/>
      <c r="F621" s="190"/>
      <c r="G621" s="191"/>
      <c r="H621" s="191"/>
      <c r="I621" s="191"/>
      <c r="J621" s="185" t="s">
        <v>659</v>
      </c>
      <c r="K621" s="188" t="s">
        <v>1518</v>
      </c>
      <c r="L621" s="279"/>
      <c r="M621" s="189"/>
    </row>
    <row r="622" spans="1:13" s="181" customFormat="1" ht="26.25" customHeight="1" x14ac:dyDescent="0.2">
      <c r="A622" s="183">
        <v>674</v>
      </c>
      <c r="B622" s="194"/>
      <c r="C622" s="184"/>
      <c r="D622" s="188"/>
      <c r="E622" s="188"/>
      <c r="F622" s="190"/>
      <c r="G622" s="191"/>
      <c r="H622" s="191"/>
      <c r="I622" s="191"/>
      <c r="J622" s="185" t="s">
        <v>659</v>
      </c>
      <c r="K622" s="188" t="s">
        <v>1518</v>
      </c>
      <c r="L622" s="279"/>
      <c r="M622" s="189"/>
    </row>
    <row r="623" spans="1:13" s="181" customFormat="1" ht="26.25" customHeight="1" x14ac:dyDescent="0.2">
      <c r="A623" s="183">
        <v>675</v>
      </c>
      <c r="B623" s="194"/>
      <c r="C623" s="184"/>
      <c r="D623" s="188"/>
      <c r="E623" s="188"/>
      <c r="F623" s="190"/>
      <c r="G623" s="191"/>
      <c r="H623" s="191"/>
      <c r="I623" s="191"/>
      <c r="J623" s="185" t="s">
        <v>659</v>
      </c>
      <c r="K623" s="188" t="s">
        <v>1518</v>
      </c>
      <c r="L623" s="279"/>
      <c r="M623" s="189"/>
    </row>
    <row r="624" spans="1:13" s="181" customFormat="1" ht="26.25" customHeight="1" x14ac:dyDescent="0.2">
      <c r="A624" s="183">
        <v>676</v>
      </c>
      <c r="B624" s="194"/>
      <c r="C624" s="184"/>
      <c r="D624" s="188"/>
      <c r="E624" s="188"/>
      <c r="F624" s="190"/>
      <c r="G624" s="191"/>
      <c r="H624" s="191"/>
      <c r="I624" s="191"/>
      <c r="J624" s="185" t="s">
        <v>659</v>
      </c>
      <c r="K624" s="188" t="s">
        <v>1518</v>
      </c>
      <c r="L624" s="279"/>
      <c r="M624" s="189"/>
    </row>
    <row r="625" spans="1:13" s="181" customFormat="1" ht="26.25" customHeight="1" x14ac:dyDescent="0.2">
      <c r="A625" s="183">
        <v>677</v>
      </c>
      <c r="B625" s="194"/>
      <c r="C625" s="184"/>
      <c r="D625" s="188"/>
      <c r="E625" s="188"/>
      <c r="F625" s="190"/>
      <c r="G625" s="191"/>
      <c r="H625" s="191"/>
      <c r="I625" s="191"/>
      <c r="J625" s="185" t="s">
        <v>659</v>
      </c>
      <c r="K625" s="188" t="s">
        <v>1518</v>
      </c>
      <c r="L625" s="279"/>
      <c r="M625" s="189"/>
    </row>
    <row r="626" spans="1:13" s="181" customFormat="1" ht="26.25" customHeight="1" x14ac:dyDescent="0.2">
      <c r="A626" s="183">
        <v>678</v>
      </c>
      <c r="B626" s="194"/>
      <c r="C626" s="184"/>
      <c r="D626" s="188"/>
      <c r="E626" s="188"/>
      <c r="F626" s="190"/>
      <c r="G626" s="191"/>
      <c r="H626" s="191"/>
      <c r="I626" s="191"/>
      <c r="J626" s="185" t="s">
        <v>659</v>
      </c>
      <c r="K626" s="188" t="s">
        <v>1518</v>
      </c>
      <c r="L626" s="279"/>
      <c r="M626" s="189"/>
    </row>
    <row r="627" spans="1:13" s="181" customFormat="1" ht="26.25" customHeight="1" x14ac:dyDescent="0.2">
      <c r="A627" s="183">
        <v>679</v>
      </c>
      <c r="B627" s="194"/>
      <c r="C627" s="184"/>
      <c r="D627" s="188"/>
      <c r="E627" s="188"/>
      <c r="F627" s="190"/>
      <c r="G627" s="191"/>
      <c r="H627" s="191"/>
      <c r="I627" s="191"/>
      <c r="J627" s="185" t="s">
        <v>659</v>
      </c>
      <c r="K627" s="188" t="s">
        <v>1518</v>
      </c>
      <c r="L627" s="279"/>
      <c r="M627" s="189"/>
    </row>
    <row r="628" spans="1:13" s="181" customFormat="1" ht="26.25" customHeight="1" x14ac:dyDescent="0.2">
      <c r="A628" s="183">
        <v>680</v>
      </c>
      <c r="B628" s="194"/>
      <c r="C628" s="184"/>
      <c r="D628" s="188"/>
      <c r="E628" s="188"/>
      <c r="F628" s="190"/>
      <c r="G628" s="191"/>
      <c r="H628" s="191"/>
      <c r="I628" s="191"/>
      <c r="J628" s="185" t="s">
        <v>659</v>
      </c>
      <c r="K628" s="188" t="s">
        <v>1518</v>
      </c>
      <c r="L628" s="279"/>
      <c r="M628" s="189"/>
    </row>
    <row r="629" spans="1:13" s="181" customFormat="1" ht="26.25" customHeight="1" x14ac:dyDescent="0.2">
      <c r="A629" s="183">
        <v>681</v>
      </c>
      <c r="B629" s="194"/>
      <c r="C629" s="184"/>
      <c r="D629" s="188"/>
      <c r="E629" s="188"/>
      <c r="F629" s="190"/>
      <c r="G629" s="191"/>
      <c r="H629" s="191"/>
      <c r="I629" s="191"/>
      <c r="J629" s="185" t="s">
        <v>659</v>
      </c>
      <c r="K629" s="188" t="s">
        <v>1518</v>
      </c>
      <c r="L629" s="279"/>
      <c r="M629" s="189"/>
    </row>
    <row r="630" spans="1:13" s="181" customFormat="1" ht="26.25" customHeight="1" x14ac:dyDescent="0.2">
      <c r="A630" s="183">
        <v>682</v>
      </c>
      <c r="B630" s="194"/>
      <c r="C630" s="184"/>
      <c r="D630" s="188"/>
      <c r="E630" s="188"/>
      <c r="F630" s="190"/>
      <c r="G630" s="191"/>
      <c r="H630" s="191"/>
      <c r="I630" s="191"/>
      <c r="J630" s="185" t="s">
        <v>659</v>
      </c>
      <c r="K630" s="188" t="s">
        <v>1518</v>
      </c>
      <c r="L630" s="279"/>
      <c r="M630" s="189"/>
    </row>
    <row r="631" spans="1:13" s="181" customFormat="1" ht="26.25" customHeight="1" x14ac:dyDescent="0.2">
      <c r="A631" s="183">
        <v>683</v>
      </c>
      <c r="B631" s="194"/>
      <c r="C631" s="184"/>
      <c r="D631" s="188"/>
      <c r="E631" s="188"/>
      <c r="F631" s="190"/>
      <c r="G631" s="191"/>
      <c r="H631" s="191"/>
      <c r="I631" s="191"/>
      <c r="J631" s="185" t="s">
        <v>659</v>
      </c>
      <c r="K631" s="188" t="s">
        <v>1518</v>
      </c>
      <c r="L631" s="279"/>
      <c r="M631" s="189"/>
    </row>
    <row r="632" spans="1:13" s="181" customFormat="1" ht="26.25" customHeight="1" x14ac:dyDescent="0.2">
      <c r="A632" s="183">
        <v>684</v>
      </c>
      <c r="B632" s="194"/>
      <c r="C632" s="184"/>
      <c r="D632" s="188"/>
      <c r="E632" s="188"/>
      <c r="F632" s="190"/>
      <c r="G632" s="191"/>
      <c r="H632" s="191"/>
      <c r="I632" s="191"/>
      <c r="J632" s="185" t="s">
        <v>659</v>
      </c>
      <c r="K632" s="188" t="s">
        <v>1518</v>
      </c>
      <c r="L632" s="279"/>
      <c r="M632" s="189"/>
    </row>
    <row r="633" spans="1:13" s="181" customFormat="1" ht="26.25" customHeight="1" x14ac:dyDescent="0.2">
      <c r="A633" s="183">
        <v>685</v>
      </c>
      <c r="B633" s="194"/>
      <c r="C633" s="184"/>
      <c r="D633" s="188"/>
      <c r="E633" s="188"/>
      <c r="F633" s="190"/>
      <c r="G633" s="191"/>
      <c r="H633" s="191"/>
      <c r="I633" s="191"/>
      <c r="J633" s="185" t="s">
        <v>659</v>
      </c>
      <c r="K633" s="188" t="s">
        <v>1518</v>
      </c>
      <c r="L633" s="279"/>
      <c r="M633" s="189"/>
    </row>
    <row r="634" spans="1:13" s="181" customFormat="1" ht="26.25" customHeight="1" x14ac:dyDescent="0.2">
      <c r="A634" s="183">
        <v>686</v>
      </c>
      <c r="B634" s="194"/>
      <c r="C634" s="184"/>
      <c r="D634" s="188"/>
      <c r="E634" s="188"/>
      <c r="F634" s="190"/>
      <c r="G634" s="191"/>
      <c r="H634" s="191"/>
      <c r="I634" s="191"/>
      <c r="J634" s="185" t="s">
        <v>659</v>
      </c>
      <c r="K634" s="188" t="s">
        <v>1518</v>
      </c>
      <c r="L634" s="279"/>
      <c r="M634" s="189"/>
    </row>
    <row r="635" spans="1:13" s="181" customFormat="1" ht="26.25" customHeight="1" x14ac:dyDescent="0.2">
      <c r="A635" s="183">
        <v>687</v>
      </c>
      <c r="B635" s="194"/>
      <c r="C635" s="184"/>
      <c r="D635" s="188"/>
      <c r="E635" s="188"/>
      <c r="F635" s="190"/>
      <c r="G635" s="191"/>
      <c r="H635" s="191"/>
      <c r="I635" s="191"/>
      <c r="J635" s="185" t="s">
        <v>659</v>
      </c>
      <c r="K635" s="188" t="s">
        <v>1518</v>
      </c>
      <c r="L635" s="279"/>
      <c r="M635" s="189"/>
    </row>
    <row r="636" spans="1:13" s="181" customFormat="1" ht="26.25" customHeight="1" x14ac:dyDescent="0.2">
      <c r="A636" s="183">
        <v>688</v>
      </c>
      <c r="B636" s="194"/>
      <c r="C636" s="184"/>
      <c r="D636" s="188"/>
      <c r="E636" s="188"/>
      <c r="F636" s="190"/>
      <c r="G636" s="191"/>
      <c r="H636" s="191"/>
      <c r="I636" s="191"/>
      <c r="J636" s="185" t="s">
        <v>659</v>
      </c>
      <c r="K636" s="188" t="s">
        <v>1518</v>
      </c>
      <c r="L636" s="279"/>
      <c r="M636" s="189"/>
    </row>
    <row r="637" spans="1:13" s="181" customFormat="1" ht="26.25" customHeight="1" x14ac:dyDescent="0.2">
      <c r="A637" s="183">
        <v>689</v>
      </c>
      <c r="B637" s="194"/>
      <c r="C637" s="184"/>
      <c r="D637" s="188"/>
      <c r="E637" s="188"/>
      <c r="F637" s="190"/>
      <c r="G637" s="191"/>
      <c r="H637" s="191"/>
      <c r="I637" s="191"/>
      <c r="J637" s="185" t="s">
        <v>659</v>
      </c>
      <c r="K637" s="188" t="s">
        <v>1518</v>
      </c>
      <c r="L637" s="279"/>
      <c r="M637" s="189"/>
    </row>
    <row r="638" spans="1:13" s="181" customFormat="1" ht="26.25" customHeight="1" x14ac:dyDescent="0.2">
      <c r="A638" s="183">
        <v>690</v>
      </c>
      <c r="B638" s="194"/>
      <c r="C638" s="184"/>
      <c r="D638" s="188"/>
      <c r="E638" s="188"/>
      <c r="F638" s="190"/>
      <c r="G638" s="191"/>
      <c r="H638" s="191"/>
      <c r="I638" s="191"/>
      <c r="J638" s="185" t="s">
        <v>659</v>
      </c>
      <c r="K638" s="188" t="s">
        <v>1518</v>
      </c>
      <c r="L638" s="279"/>
      <c r="M638" s="189"/>
    </row>
    <row r="639" spans="1:13" s="181" customFormat="1" ht="26.25" customHeight="1" x14ac:dyDescent="0.2">
      <c r="A639" s="183">
        <v>691</v>
      </c>
      <c r="B639" s="194"/>
      <c r="C639" s="184"/>
      <c r="D639" s="188"/>
      <c r="E639" s="188"/>
      <c r="F639" s="190"/>
      <c r="G639" s="191"/>
      <c r="H639" s="191"/>
      <c r="I639" s="191"/>
      <c r="J639" s="185" t="s">
        <v>659</v>
      </c>
      <c r="K639" s="188" t="s">
        <v>1518</v>
      </c>
      <c r="L639" s="279"/>
      <c r="M639" s="189"/>
    </row>
    <row r="640" spans="1:13" s="181" customFormat="1" ht="26.25" customHeight="1" x14ac:dyDescent="0.2">
      <c r="A640" s="183">
        <v>692</v>
      </c>
      <c r="B640" s="194"/>
      <c r="C640" s="184"/>
      <c r="D640" s="188"/>
      <c r="E640" s="188"/>
      <c r="F640" s="190"/>
      <c r="G640" s="191"/>
      <c r="H640" s="191"/>
      <c r="I640" s="191"/>
      <c r="J640" s="185" t="s">
        <v>659</v>
      </c>
      <c r="K640" s="188" t="s">
        <v>1518</v>
      </c>
      <c r="L640" s="279"/>
      <c r="M640" s="189"/>
    </row>
    <row r="641" spans="1:13" s="181" customFormat="1" ht="26.25" customHeight="1" x14ac:dyDescent="0.2">
      <c r="A641" s="183">
        <v>693</v>
      </c>
      <c r="B641" s="194"/>
      <c r="C641" s="184"/>
      <c r="D641" s="188"/>
      <c r="E641" s="188"/>
      <c r="F641" s="190"/>
      <c r="G641" s="191"/>
      <c r="H641" s="191"/>
      <c r="I641" s="191"/>
      <c r="J641" s="185" t="s">
        <v>659</v>
      </c>
      <c r="K641" s="188" t="s">
        <v>1518</v>
      </c>
      <c r="L641" s="279"/>
      <c r="M641" s="189"/>
    </row>
    <row r="642" spans="1:13" s="181" customFormat="1" ht="26.25" customHeight="1" x14ac:dyDescent="0.2">
      <c r="A642" s="183">
        <v>694</v>
      </c>
      <c r="B642" s="194"/>
      <c r="C642" s="184"/>
      <c r="D642" s="188"/>
      <c r="E642" s="188"/>
      <c r="F642" s="190"/>
      <c r="G642" s="191"/>
      <c r="H642" s="191"/>
      <c r="I642" s="191"/>
      <c r="J642" s="185" t="s">
        <v>659</v>
      </c>
      <c r="K642" s="188" t="s">
        <v>1518</v>
      </c>
      <c r="L642" s="279"/>
      <c r="M642" s="189"/>
    </row>
    <row r="643" spans="1:13" s="181" customFormat="1" ht="26.25" customHeight="1" x14ac:dyDescent="0.2">
      <c r="A643" s="183">
        <v>695</v>
      </c>
      <c r="B643" s="194"/>
      <c r="C643" s="184"/>
      <c r="D643" s="188"/>
      <c r="E643" s="188"/>
      <c r="F643" s="190"/>
      <c r="G643" s="191"/>
      <c r="H643" s="191"/>
      <c r="I643" s="191"/>
      <c r="J643" s="185" t="s">
        <v>659</v>
      </c>
      <c r="K643" s="188" t="s">
        <v>1518</v>
      </c>
      <c r="L643" s="279"/>
      <c r="M643" s="189"/>
    </row>
    <row r="644" spans="1:13" s="181" customFormat="1" ht="26.25" customHeight="1" x14ac:dyDescent="0.2">
      <c r="A644" s="183">
        <v>696</v>
      </c>
      <c r="B644" s="194"/>
      <c r="C644" s="184"/>
      <c r="D644" s="188"/>
      <c r="E644" s="188"/>
      <c r="F644" s="190"/>
      <c r="G644" s="191"/>
      <c r="H644" s="191"/>
      <c r="I644" s="191"/>
      <c r="J644" s="185" t="s">
        <v>659</v>
      </c>
      <c r="K644" s="188" t="s">
        <v>1518</v>
      </c>
      <c r="L644" s="279"/>
      <c r="M644" s="189"/>
    </row>
    <row r="645" spans="1:13" s="181" customFormat="1" ht="26.25" customHeight="1" x14ac:dyDescent="0.2">
      <c r="A645" s="183">
        <v>697</v>
      </c>
      <c r="B645" s="194"/>
      <c r="C645" s="184"/>
      <c r="D645" s="188"/>
      <c r="E645" s="188"/>
      <c r="F645" s="190"/>
      <c r="G645" s="191"/>
      <c r="H645" s="191"/>
      <c r="I645" s="191"/>
      <c r="J645" s="185" t="s">
        <v>659</v>
      </c>
      <c r="K645" s="188" t="s">
        <v>1518</v>
      </c>
      <c r="L645" s="279"/>
      <c r="M645" s="189"/>
    </row>
    <row r="646" spans="1:13" s="181" customFormat="1" ht="26.25" customHeight="1" x14ac:dyDescent="0.2">
      <c r="A646" s="183">
        <v>698</v>
      </c>
      <c r="B646" s="194"/>
      <c r="C646" s="184"/>
      <c r="D646" s="188"/>
      <c r="E646" s="188"/>
      <c r="F646" s="190"/>
      <c r="G646" s="191"/>
      <c r="H646" s="191"/>
      <c r="I646" s="191"/>
      <c r="J646" s="185" t="s">
        <v>659</v>
      </c>
      <c r="K646" s="188" t="s">
        <v>1518</v>
      </c>
      <c r="L646" s="279"/>
      <c r="M646" s="189"/>
    </row>
    <row r="647" spans="1:13" s="181" customFormat="1" ht="26.25" customHeight="1" x14ac:dyDescent="0.2">
      <c r="A647" s="183">
        <v>699</v>
      </c>
      <c r="B647" s="194"/>
      <c r="C647" s="184"/>
      <c r="D647" s="188"/>
      <c r="E647" s="188"/>
      <c r="F647" s="190"/>
      <c r="G647" s="191"/>
      <c r="H647" s="191"/>
      <c r="I647" s="191"/>
      <c r="J647" s="185" t="s">
        <v>659</v>
      </c>
      <c r="K647" s="188" t="s">
        <v>1518</v>
      </c>
      <c r="L647" s="279"/>
      <c r="M647" s="189"/>
    </row>
    <row r="648" spans="1:13" s="181" customFormat="1" ht="26.25" customHeight="1" x14ac:dyDescent="0.2">
      <c r="A648" s="183">
        <v>700</v>
      </c>
      <c r="B648" s="194"/>
      <c r="C648" s="184"/>
      <c r="D648" s="188"/>
      <c r="E648" s="188"/>
      <c r="F648" s="190"/>
      <c r="G648" s="191"/>
      <c r="H648" s="191"/>
      <c r="I648" s="191"/>
      <c r="J648" s="185" t="s">
        <v>659</v>
      </c>
      <c r="K648" s="188" t="s">
        <v>1518</v>
      </c>
      <c r="L648" s="279"/>
      <c r="M648" s="189"/>
    </row>
    <row r="649" spans="1:13" s="181" customFormat="1" ht="26.25" customHeight="1" x14ac:dyDescent="0.2">
      <c r="A649" s="183">
        <v>701</v>
      </c>
      <c r="B649" s="194"/>
      <c r="C649" s="184"/>
      <c r="D649" s="188"/>
      <c r="E649" s="188"/>
      <c r="F649" s="190"/>
      <c r="G649" s="191"/>
      <c r="H649" s="191"/>
      <c r="I649" s="191"/>
      <c r="J649" s="185" t="s">
        <v>659</v>
      </c>
      <c r="K649" s="188" t="s">
        <v>1518</v>
      </c>
      <c r="L649" s="279"/>
      <c r="M649" s="189"/>
    </row>
    <row r="650" spans="1:13" s="181" customFormat="1" ht="26.25" customHeight="1" x14ac:dyDescent="0.2">
      <c r="A650" s="183">
        <v>702</v>
      </c>
      <c r="B650" s="194"/>
      <c r="C650" s="184"/>
      <c r="D650" s="188"/>
      <c r="E650" s="188"/>
      <c r="F650" s="190"/>
      <c r="G650" s="191"/>
      <c r="H650" s="191"/>
      <c r="I650" s="191"/>
      <c r="J650" s="185" t="s">
        <v>659</v>
      </c>
      <c r="K650" s="188" t="s">
        <v>1518</v>
      </c>
      <c r="L650" s="279"/>
      <c r="M650" s="189"/>
    </row>
    <row r="651" spans="1:13" s="181" customFormat="1" ht="26.25" customHeight="1" x14ac:dyDescent="0.2">
      <c r="A651" s="183">
        <v>703</v>
      </c>
      <c r="B651" s="194"/>
      <c r="C651" s="184"/>
      <c r="D651" s="188"/>
      <c r="E651" s="188"/>
      <c r="F651" s="190"/>
      <c r="G651" s="191"/>
      <c r="H651" s="191"/>
      <c r="I651" s="191"/>
      <c r="J651" s="185" t="s">
        <v>659</v>
      </c>
      <c r="K651" s="188" t="s">
        <v>1518</v>
      </c>
      <c r="L651" s="279"/>
      <c r="M651" s="189"/>
    </row>
    <row r="652" spans="1:13" s="181" customFormat="1" ht="26.25" customHeight="1" x14ac:dyDescent="0.2">
      <c r="A652" s="183">
        <v>704</v>
      </c>
      <c r="B652" s="194"/>
      <c r="C652" s="184"/>
      <c r="D652" s="188"/>
      <c r="E652" s="188"/>
      <c r="F652" s="190"/>
      <c r="G652" s="191"/>
      <c r="H652" s="191"/>
      <c r="I652" s="191"/>
      <c r="J652" s="185" t="s">
        <v>659</v>
      </c>
      <c r="K652" s="188" t="s">
        <v>1518</v>
      </c>
      <c r="L652" s="279"/>
      <c r="M652" s="189"/>
    </row>
    <row r="653" spans="1:13" s="181" customFormat="1" ht="26.25" customHeight="1" x14ac:dyDescent="0.2">
      <c r="A653" s="183">
        <v>705</v>
      </c>
      <c r="B653" s="194"/>
      <c r="C653" s="184"/>
      <c r="D653" s="188"/>
      <c r="E653" s="188"/>
      <c r="F653" s="190"/>
      <c r="G653" s="191"/>
      <c r="H653" s="191"/>
      <c r="I653" s="191"/>
      <c r="J653" s="185" t="s">
        <v>659</v>
      </c>
      <c r="K653" s="188" t="s">
        <v>1518</v>
      </c>
      <c r="L653" s="279"/>
      <c r="M653" s="189"/>
    </row>
    <row r="654" spans="1:13" s="181" customFormat="1" ht="26.25" customHeight="1" x14ac:dyDescent="0.2">
      <c r="A654" s="183">
        <v>706</v>
      </c>
      <c r="B654" s="194"/>
      <c r="C654" s="184"/>
      <c r="D654" s="188"/>
      <c r="E654" s="188"/>
      <c r="F654" s="190"/>
      <c r="G654" s="191"/>
      <c r="H654" s="191"/>
      <c r="I654" s="191"/>
      <c r="J654" s="185" t="s">
        <v>659</v>
      </c>
      <c r="K654" s="188" t="s">
        <v>1518</v>
      </c>
      <c r="L654" s="279"/>
      <c r="M654" s="189"/>
    </row>
    <row r="655" spans="1:13" s="181" customFormat="1" ht="26.25" customHeight="1" x14ac:dyDescent="0.2">
      <c r="A655" s="183">
        <v>707</v>
      </c>
      <c r="B655" s="194"/>
      <c r="C655" s="184"/>
      <c r="D655" s="188"/>
      <c r="E655" s="188"/>
      <c r="F655" s="190"/>
      <c r="G655" s="191"/>
      <c r="H655" s="191"/>
      <c r="I655" s="191"/>
      <c r="J655" s="185" t="s">
        <v>659</v>
      </c>
      <c r="K655" s="188" t="s">
        <v>1518</v>
      </c>
      <c r="L655" s="279"/>
      <c r="M655" s="189"/>
    </row>
    <row r="656" spans="1:13" s="181" customFormat="1" ht="26.25" customHeight="1" x14ac:dyDescent="0.2">
      <c r="A656" s="183">
        <v>708</v>
      </c>
      <c r="B656" s="194"/>
      <c r="C656" s="184"/>
      <c r="D656" s="188"/>
      <c r="E656" s="188"/>
      <c r="F656" s="190"/>
      <c r="G656" s="191"/>
      <c r="H656" s="191"/>
      <c r="I656" s="191"/>
      <c r="J656" s="185" t="s">
        <v>659</v>
      </c>
      <c r="K656" s="188" t="s">
        <v>1518</v>
      </c>
      <c r="L656" s="279"/>
      <c r="M656" s="189"/>
    </row>
    <row r="657" spans="1:13" s="181" customFormat="1" ht="26.25" customHeight="1" x14ac:dyDescent="0.2">
      <c r="A657" s="183">
        <v>709</v>
      </c>
      <c r="B657" s="194"/>
      <c r="C657" s="184"/>
      <c r="D657" s="188"/>
      <c r="E657" s="188"/>
      <c r="F657" s="190"/>
      <c r="G657" s="191"/>
      <c r="H657" s="191"/>
      <c r="I657" s="191"/>
      <c r="J657" s="185" t="s">
        <v>659</v>
      </c>
      <c r="K657" s="188" t="s">
        <v>1518</v>
      </c>
      <c r="L657" s="279"/>
      <c r="M657" s="189"/>
    </row>
    <row r="658" spans="1:13" s="181" customFormat="1" ht="26.25" customHeight="1" x14ac:dyDescent="0.2">
      <c r="A658" s="183">
        <v>710</v>
      </c>
      <c r="B658" s="194"/>
      <c r="C658" s="184"/>
      <c r="D658" s="188"/>
      <c r="E658" s="188"/>
      <c r="F658" s="190"/>
      <c r="G658" s="191"/>
      <c r="H658" s="191"/>
      <c r="I658" s="191"/>
      <c r="J658" s="185" t="s">
        <v>659</v>
      </c>
      <c r="K658" s="188" t="s">
        <v>1518</v>
      </c>
      <c r="L658" s="279"/>
      <c r="M658" s="189"/>
    </row>
    <row r="659" spans="1:13" s="181" customFormat="1" ht="26.25" customHeight="1" x14ac:dyDescent="0.2">
      <c r="A659" s="183">
        <v>711</v>
      </c>
      <c r="B659" s="194"/>
      <c r="C659" s="184"/>
      <c r="D659" s="188"/>
      <c r="E659" s="188"/>
      <c r="F659" s="190"/>
      <c r="G659" s="191"/>
      <c r="H659" s="191"/>
      <c r="I659" s="191"/>
      <c r="J659" s="185" t="s">
        <v>659</v>
      </c>
      <c r="K659" s="188" t="s">
        <v>1518</v>
      </c>
      <c r="L659" s="279"/>
      <c r="M659" s="189"/>
    </row>
    <row r="660" spans="1:13" s="181" customFormat="1" ht="26.25" customHeight="1" x14ac:dyDescent="0.2">
      <c r="A660" s="183">
        <v>712</v>
      </c>
      <c r="B660" s="194"/>
      <c r="C660" s="184"/>
      <c r="D660" s="188"/>
      <c r="E660" s="188"/>
      <c r="F660" s="190"/>
      <c r="G660" s="191"/>
      <c r="H660" s="191"/>
      <c r="I660" s="191"/>
      <c r="J660" s="185" t="s">
        <v>659</v>
      </c>
      <c r="K660" s="188" t="s">
        <v>1518</v>
      </c>
      <c r="L660" s="279"/>
      <c r="M660" s="189"/>
    </row>
    <row r="661" spans="1:13" s="181" customFormat="1" ht="26.25" customHeight="1" x14ac:dyDescent="0.2">
      <c r="A661" s="183">
        <v>713</v>
      </c>
      <c r="B661" s="194"/>
      <c r="C661" s="184"/>
      <c r="D661" s="188"/>
      <c r="E661" s="188"/>
      <c r="F661" s="190"/>
      <c r="G661" s="191"/>
      <c r="H661" s="191"/>
      <c r="I661" s="191"/>
      <c r="J661" s="185" t="s">
        <v>659</v>
      </c>
      <c r="K661" s="188" t="s">
        <v>1518</v>
      </c>
      <c r="L661" s="279"/>
      <c r="M661" s="189"/>
    </row>
    <row r="662" spans="1:13" s="181" customFormat="1" ht="26.25" customHeight="1" x14ac:dyDescent="0.2">
      <c r="A662" s="183">
        <v>714</v>
      </c>
      <c r="B662" s="194"/>
      <c r="C662" s="184"/>
      <c r="D662" s="188"/>
      <c r="E662" s="188"/>
      <c r="F662" s="190"/>
      <c r="G662" s="191"/>
      <c r="H662" s="191"/>
      <c r="I662" s="191"/>
      <c r="J662" s="185" t="s">
        <v>659</v>
      </c>
      <c r="K662" s="188" t="s">
        <v>1518</v>
      </c>
      <c r="L662" s="279"/>
      <c r="M662" s="189"/>
    </row>
    <row r="663" spans="1:13" s="181" customFormat="1" ht="26.25" customHeight="1" x14ac:dyDescent="0.2">
      <c r="A663" s="183">
        <v>715</v>
      </c>
      <c r="B663" s="194"/>
      <c r="C663" s="184"/>
      <c r="D663" s="188"/>
      <c r="E663" s="188"/>
      <c r="F663" s="190"/>
      <c r="G663" s="191"/>
      <c r="H663" s="191"/>
      <c r="I663" s="191"/>
      <c r="J663" s="185" t="s">
        <v>659</v>
      </c>
      <c r="K663" s="188" t="s">
        <v>1518</v>
      </c>
      <c r="L663" s="279"/>
      <c r="M663" s="189"/>
    </row>
    <row r="664" spans="1:13" s="181" customFormat="1" ht="26.25" customHeight="1" x14ac:dyDescent="0.2">
      <c r="A664" s="183">
        <v>716</v>
      </c>
      <c r="B664" s="194"/>
      <c r="C664" s="184"/>
      <c r="D664" s="188"/>
      <c r="E664" s="188"/>
      <c r="F664" s="190"/>
      <c r="G664" s="191"/>
      <c r="H664" s="191"/>
      <c r="I664" s="191"/>
      <c r="J664" s="185" t="s">
        <v>659</v>
      </c>
      <c r="K664" s="188" t="s">
        <v>1518</v>
      </c>
      <c r="L664" s="279"/>
      <c r="M664" s="189"/>
    </row>
    <row r="665" spans="1:13" s="181" customFormat="1" ht="26.25" customHeight="1" x14ac:dyDescent="0.2">
      <c r="A665" s="183">
        <v>717</v>
      </c>
      <c r="B665" s="194"/>
      <c r="C665" s="184"/>
      <c r="D665" s="188"/>
      <c r="E665" s="188"/>
      <c r="F665" s="190"/>
      <c r="G665" s="191"/>
      <c r="H665" s="191"/>
      <c r="I665" s="191"/>
      <c r="J665" s="185" t="s">
        <v>659</v>
      </c>
      <c r="K665" s="188" t="s">
        <v>1518</v>
      </c>
      <c r="L665" s="279"/>
      <c r="M665" s="189"/>
    </row>
    <row r="666" spans="1:13" s="181" customFormat="1" ht="26.25" customHeight="1" x14ac:dyDescent="0.2">
      <c r="A666" s="183">
        <v>718</v>
      </c>
      <c r="B666" s="194"/>
      <c r="C666" s="184"/>
      <c r="D666" s="188"/>
      <c r="E666" s="188"/>
      <c r="F666" s="190"/>
      <c r="G666" s="191"/>
      <c r="H666" s="191"/>
      <c r="I666" s="191"/>
      <c r="J666" s="185" t="s">
        <v>659</v>
      </c>
      <c r="K666" s="188" t="s">
        <v>1518</v>
      </c>
      <c r="L666" s="279"/>
      <c r="M666" s="189"/>
    </row>
    <row r="667" spans="1:13" s="181" customFormat="1" ht="26.25" customHeight="1" x14ac:dyDescent="0.2">
      <c r="A667" s="183">
        <v>719</v>
      </c>
      <c r="B667" s="194"/>
      <c r="C667" s="184"/>
      <c r="D667" s="188"/>
      <c r="E667" s="188"/>
      <c r="F667" s="190"/>
      <c r="G667" s="191"/>
      <c r="H667" s="191"/>
      <c r="I667" s="191"/>
      <c r="J667" s="185" t="s">
        <v>659</v>
      </c>
      <c r="K667" s="188" t="s">
        <v>1518</v>
      </c>
      <c r="L667" s="279"/>
      <c r="M667" s="189"/>
    </row>
    <row r="668" spans="1:13" s="181" customFormat="1" ht="26.25" customHeight="1" x14ac:dyDescent="0.2">
      <c r="A668" s="183">
        <v>720</v>
      </c>
      <c r="B668" s="194"/>
      <c r="C668" s="184"/>
      <c r="D668" s="188"/>
      <c r="E668" s="188"/>
      <c r="F668" s="190"/>
      <c r="G668" s="191"/>
      <c r="H668" s="191"/>
      <c r="I668" s="191"/>
      <c r="J668" s="185" t="s">
        <v>659</v>
      </c>
      <c r="K668" s="188" t="s">
        <v>1518</v>
      </c>
      <c r="L668" s="279"/>
      <c r="M668" s="189"/>
    </row>
    <row r="669" spans="1:13" s="181" customFormat="1" ht="26.25" customHeight="1" x14ac:dyDescent="0.2">
      <c r="A669" s="183">
        <v>721</v>
      </c>
      <c r="B669" s="194"/>
      <c r="C669" s="184"/>
      <c r="D669" s="188"/>
      <c r="E669" s="188"/>
      <c r="F669" s="190"/>
      <c r="G669" s="191"/>
      <c r="H669" s="191"/>
      <c r="I669" s="191"/>
      <c r="J669" s="185" t="s">
        <v>659</v>
      </c>
      <c r="K669" s="188" t="s">
        <v>1518</v>
      </c>
      <c r="L669" s="279"/>
      <c r="M669" s="189"/>
    </row>
    <row r="670" spans="1:13" s="181" customFormat="1" ht="26.25" customHeight="1" x14ac:dyDescent="0.2">
      <c r="A670" s="183">
        <v>722</v>
      </c>
      <c r="B670" s="194"/>
      <c r="C670" s="184"/>
      <c r="D670" s="188"/>
      <c r="E670" s="188"/>
      <c r="F670" s="190"/>
      <c r="G670" s="191"/>
      <c r="H670" s="191"/>
      <c r="I670" s="191"/>
      <c r="J670" s="185" t="s">
        <v>659</v>
      </c>
      <c r="K670" s="188" t="s">
        <v>1518</v>
      </c>
      <c r="L670" s="279"/>
      <c r="M670" s="189"/>
    </row>
    <row r="671" spans="1:13" s="181" customFormat="1" ht="26.25" customHeight="1" x14ac:dyDescent="0.2">
      <c r="A671" s="183">
        <v>723</v>
      </c>
      <c r="B671" s="194"/>
      <c r="C671" s="184"/>
      <c r="D671" s="188"/>
      <c r="E671" s="188"/>
      <c r="F671" s="190"/>
      <c r="G671" s="191"/>
      <c r="H671" s="191"/>
      <c r="I671" s="191"/>
      <c r="J671" s="185" t="s">
        <v>659</v>
      </c>
      <c r="K671" s="188" t="s">
        <v>1518</v>
      </c>
      <c r="L671" s="279"/>
      <c r="M671" s="189"/>
    </row>
    <row r="672" spans="1:13" s="181" customFormat="1" ht="26.25" customHeight="1" x14ac:dyDescent="0.2">
      <c r="A672" s="183">
        <v>724</v>
      </c>
      <c r="B672" s="194"/>
      <c r="C672" s="184"/>
      <c r="D672" s="188"/>
      <c r="E672" s="188"/>
      <c r="F672" s="190"/>
      <c r="G672" s="191"/>
      <c r="H672" s="191"/>
      <c r="I672" s="191"/>
      <c r="J672" s="185" t="s">
        <v>659</v>
      </c>
      <c r="K672" s="188" t="s">
        <v>1518</v>
      </c>
      <c r="L672" s="279"/>
      <c r="M672" s="189"/>
    </row>
    <row r="673" spans="1:13" s="181" customFormat="1" ht="26.25" customHeight="1" x14ac:dyDescent="0.2">
      <c r="A673" s="183">
        <v>725</v>
      </c>
      <c r="B673" s="194"/>
      <c r="C673" s="184"/>
      <c r="D673" s="188"/>
      <c r="E673" s="188"/>
      <c r="F673" s="190"/>
      <c r="G673" s="191"/>
      <c r="H673" s="191"/>
      <c r="I673" s="191"/>
      <c r="J673" s="185" t="s">
        <v>659</v>
      </c>
      <c r="K673" s="188" t="s">
        <v>1518</v>
      </c>
      <c r="L673" s="279"/>
      <c r="M673" s="189"/>
    </row>
    <row r="674" spans="1:13" s="181" customFormat="1" ht="26.25" customHeight="1" x14ac:dyDescent="0.2">
      <c r="A674" s="183">
        <v>726</v>
      </c>
      <c r="B674" s="194"/>
      <c r="C674" s="184"/>
      <c r="D674" s="188"/>
      <c r="E674" s="188"/>
      <c r="F674" s="190"/>
      <c r="G674" s="191"/>
      <c r="H674" s="191"/>
      <c r="I674" s="191"/>
      <c r="J674" s="185" t="s">
        <v>659</v>
      </c>
      <c r="K674" s="188" t="s">
        <v>1518</v>
      </c>
      <c r="L674" s="279"/>
      <c r="M674" s="189"/>
    </row>
    <row r="675" spans="1:13" s="181" customFormat="1" ht="26.25" customHeight="1" x14ac:dyDescent="0.2">
      <c r="A675" s="183">
        <v>727</v>
      </c>
      <c r="B675" s="194"/>
      <c r="C675" s="184"/>
      <c r="D675" s="188"/>
      <c r="E675" s="188"/>
      <c r="F675" s="190"/>
      <c r="G675" s="191"/>
      <c r="H675" s="191"/>
      <c r="I675" s="191"/>
      <c r="J675" s="185" t="s">
        <v>659</v>
      </c>
      <c r="K675" s="188" t="s">
        <v>1518</v>
      </c>
      <c r="L675" s="279"/>
      <c r="M675" s="189"/>
    </row>
    <row r="676" spans="1:13" s="181" customFormat="1" ht="26.25" customHeight="1" x14ac:dyDescent="0.2">
      <c r="A676" s="183">
        <v>728</v>
      </c>
      <c r="B676" s="194"/>
      <c r="C676" s="184"/>
      <c r="D676" s="188"/>
      <c r="E676" s="188"/>
      <c r="F676" s="190"/>
      <c r="G676" s="191"/>
      <c r="H676" s="191"/>
      <c r="I676" s="191"/>
      <c r="J676" s="185" t="s">
        <v>659</v>
      </c>
      <c r="K676" s="188" t="s">
        <v>1518</v>
      </c>
      <c r="L676" s="279"/>
      <c r="M676" s="189"/>
    </row>
    <row r="677" spans="1:13" s="181" customFormat="1" ht="26.25" customHeight="1" x14ac:dyDescent="0.2">
      <c r="A677" s="183">
        <v>729</v>
      </c>
      <c r="B677" s="194"/>
      <c r="C677" s="184"/>
      <c r="D677" s="188"/>
      <c r="E677" s="188"/>
      <c r="F677" s="190"/>
      <c r="G677" s="191"/>
      <c r="H677" s="191"/>
      <c r="I677" s="191"/>
      <c r="J677" s="185" t="s">
        <v>659</v>
      </c>
      <c r="K677" s="188" t="s">
        <v>1518</v>
      </c>
      <c r="L677" s="279"/>
      <c r="M677" s="189"/>
    </row>
    <row r="678" spans="1:13" s="181" customFormat="1" ht="26.25" customHeight="1" x14ac:dyDescent="0.2">
      <c r="A678" s="183">
        <v>730</v>
      </c>
      <c r="B678" s="194"/>
      <c r="C678" s="184"/>
      <c r="D678" s="188"/>
      <c r="E678" s="188"/>
      <c r="F678" s="190"/>
      <c r="G678" s="191"/>
      <c r="H678" s="191"/>
      <c r="I678" s="191"/>
      <c r="J678" s="185" t="s">
        <v>659</v>
      </c>
      <c r="K678" s="188" t="s">
        <v>1518</v>
      </c>
      <c r="L678" s="279"/>
      <c r="M678" s="189"/>
    </row>
    <row r="679" spans="1:13" s="181" customFormat="1" ht="26.25" customHeight="1" x14ac:dyDescent="0.2">
      <c r="A679" s="183">
        <v>731</v>
      </c>
      <c r="B679" s="194"/>
      <c r="C679" s="184"/>
      <c r="D679" s="188"/>
      <c r="E679" s="188"/>
      <c r="F679" s="190"/>
      <c r="G679" s="191"/>
      <c r="H679" s="191"/>
      <c r="I679" s="191"/>
      <c r="J679" s="185" t="s">
        <v>659</v>
      </c>
      <c r="K679" s="188" t="s">
        <v>1518</v>
      </c>
      <c r="L679" s="279"/>
      <c r="M679" s="189"/>
    </row>
    <row r="680" spans="1:13" s="181" customFormat="1" ht="26.25" customHeight="1" x14ac:dyDescent="0.2">
      <c r="A680" s="183">
        <v>732</v>
      </c>
      <c r="B680" s="194"/>
      <c r="C680" s="184"/>
      <c r="D680" s="188"/>
      <c r="E680" s="188"/>
      <c r="F680" s="190"/>
      <c r="G680" s="191"/>
      <c r="H680" s="191"/>
      <c r="I680" s="191"/>
      <c r="J680" s="185" t="s">
        <v>659</v>
      </c>
      <c r="K680" s="188" t="s">
        <v>1518</v>
      </c>
      <c r="L680" s="279"/>
      <c r="M680" s="189"/>
    </row>
    <row r="681" spans="1:13" s="181" customFormat="1" ht="26.25" customHeight="1" x14ac:dyDescent="0.2">
      <c r="A681" s="183">
        <v>733</v>
      </c>
      <c r="B681" s="194"/>
      <c r="C681" s="184"/>
      <c r="D681" s="188"/>
      <c r="E681" s="188"/>
      <c r="F681" s="190"/>
      <c r="G681" s="191"/>
      <c r="H681" s="191"/>
      <c r="I681" s="191"/>
      <c r="J681" s="185" t="s">
        <v>659</v>
      </c>
      <c r="K681" s="188" t="s">
        <v>1518</v>
      </c>
      <c r="L681" s="279"/>
      <c r="M681" s="189"/>
    </row>
    <row r="682" spans="1:13" s="181" customFormat="1" ht="26.25" customHeight="1" x14ac:dyDescent="0.2">
      <c r="A682" s="183">
        <v>734</v>
      </c>
      <c r="B682" s="194"/>
      <c r="C682" s="184"/>
      <c r="D682" s="188"/>
      <c r="E682" s="188"/>
      <c r="F682" s="190"/>
      <c r="G682" s="191"/>
      <c r="H682" s="191"/>
      <c r="I682" s="191"/>
      <c r="J682" s="185" t="s">
        <v>659</v>
      </c>
      <c r="K682" s="188" t="s">
        <v>1518</v>
      </c>
      <c r="L682" s="279"/>
      <c r="M682" s="189"/>
    </row>
    <row r="683" spans="1:13" s="181" customFormat="1" ht="26.25" customHeight="1" x14ac:dyDescent="0.2">
      <c r="A683" s="183">
        <v>735</v>
      </c>
      <c r="B683" s="194"/>
      <c r="C683" s="184"/>
      <c r="D683" s="188"/>
      <c r="E683" s="188"/>
      <c r="F683" s="190"/>
      <c r="G683" s="191"/>
      <c r="H683" s="191"/>
      <c r="I683" s="191"/>
      <c r="J683" s="185" t="s">
        <v>659</v>
      </c>
      <c r="K683" s="188" t="s">
        <v>1518</v>
      </c>
      <c r="L683" s="279"/>
      <c r="M683" s="189"/>
    </row>
    <row r="684" spans="1:13" s="181" customFormat="1" ht="26.25" customHeight="1" x14ac:dyDescent="0.2">
      <c r="A684" s="183">
        <v>736</v>
      </c>
      <c r="B684" s="194"/>
      <c r="C684" s="184"/>
      <c r="D684" s="188"/>
      <c r="E684" s="188"/>
      <c r="F684" s="190"/>
      <c r="G684" s="191"/>
      <c r="H684" s="191"/>
      <c r="I684" s="191"/>
      <c r="J684" s="185" t="s">
        <v>659</v>
      </c>
      <c r="K684" s="188" t="s">
        <v>1518</v>
      </c>
      <c r="L684" s="279"/>
      <c r="M684" s="189"/>
    </row>
    <row r="685" spans="1:13" s="181" customFormat="1" ht="26.25" customHeight="1" x14ac:dyDescent="0.2">
      <c r="A685" s="183">
        <v>737</v>
      </c>
      <c r="B685" s="194"/>
      <c r="C685" s="184"/>
      <c r="D685" s="188"/>
      <c r="E685" s="188"/>
      <c r="F685" s="190"/>
      <c r="G685" s="191"/>
      <c r="H685" s="191"/>
      <c r="I685" s="191"/>
      <c r="J685" s="185" t="s">
        <v>659</v>
      </c>
      <c r="K685" s="188" t="s">
        <v>1518</v>
      </c>
      <c r="L685" s="279"/>
      <c r="M685" s="189"/>
    </row>
    <row r="686" spans="1:13" s="181" customFormat="1" ht="26.25" customHeight="1" x14ac:dyDescent="0.2">
      <c r="A686" s="183">
        <v>738</v>
      </c>
      <c r="B686" s="194"/>
      <c r="C686" s="184"/>
      <c r="D686" s="188"/>
      <c r="E686" s="188"/>
      <c r="F686" s="190"/>
      <c r="G686" s="191"/>
      <c r="H686" s="191"/>
      <c r="I686" s="191"/>
      <c r="J686" s="185" t="s">
        <v>659</v>
      </c>
      <c r="K686" s="188" t="s">
        <v>1518</v>
      </c>
      <c r="L686" s="279"/>
      <c r="M686" s="189"/>
    </row>
    <row r="687" spans="1:13" s="181" customFormat="1" ht="26.25" customHeight="1" x14ac:dyDescent="0.2">
      <c r="A687" s="183">
        <v>739</v>
      </c>
      <c r="B687" s="194"/>
      <c r="C687" s="184"/>
      <c r="D687" s="188"/>
      <c r="E687" s="188"/>
      <c r="F687" s="190"/>
      <c r="G687" s="191"/>
      <c r="H687" s="191"/>
      <c r="I687" s="191"/>
      <c r="J687" s="185" t="s">
        <v>659</v>
      </c>
      <c r="K687" s="188" t="s">
        <v>1518</v>
      </c>
      <c r="L687" s="279"/>
      <c r="M687" s="189"/>
    </row>
    <row r="688" spans="1:13" s="181" customFormat="1" ht="26.25" customHeight="1" x14ac:dyDescent="0.2">
      <c r="A688" s="183">
        <v>740</v>
      </c>
      <c r="B688" s="194"/>
      <c r="C688" s="184"/>
      <c r="D688" s="188"/>
      <c r="E688" s="188"/>
      <c r="F688" s="190"/>
      <c r="G688" s="191"/>
      <c r="H688" s="191"/>
      <c r="I688" s="191"/>
      <c r="J688" s="185" t="s">
        <v>659</v>
      </c>
      <c r="K688" s="188" t="s">
        <v>1518</v>
      </c>
      <c r="L688" s="279"/>
      <c r="M688" s="189"/>
    </row>
    <row r="689" spans="1:13" s="181" customFormat="1" ht="26.25" customHeight="1" x14ac:dyDescent="0.2">
      <c r="A689" s="183">
        <v>741</v>
      </c>
      <c r="B689" s="194"/>
      <c r="C689" s="184"/>
      <c r="D689" s="188"/>
      <c r="E689" s="188"/>
      <c r="F689" s="190"/>
      <c r="G689" s="191"/>
      <c r="H689" s="191"/>
      <c r="I689" s="191"/>
      <c r="J689" s="185" t="s">
        <v>659</v>
      </c>
      <c r="K689" s="188" t="s">
        <v>1518</v>
      </c>
      <c r="L689" s="279"/>
      <c r="M689" s="189"/>
    </row>
    <row r="690" spans="1:13" s="181" customFormat="1" ht="26.25" customHeight="1" x14ac:dyDescent="0.2">
      <c r="A690" s="183">
        <v>742</v>
      </c>
      <c r="B690" s="194"/>
      <c r="C690" s="184"/>
      <c r="D690" s="188"/>
      <c r="E690" s="188"/>
      <c r="F690" s="190"/>
      <c r="G690" s="191"/>
      <c r="H690" s="191"/>
      <c r="I690" s="191"/>
      <c r="J690" s="185" t="s">
        <v>659</v>
      </c>
      <c r="K690" s="188" t="s">
        <v>1518</v>
      </c>
      <c r="L690" s="279"/>
      <c r="M690" s="189"/>
    </row>
    <row r="691" spans="1:13" s="181" customFormat="1" ht="26.25" customHeight="1" x14ac:dyDescent="0.2">
      <c r="A691" s="183">
        <v>743</v>
      </c>
      <c r="B691" s="194"/>
      <c r="C691" s="184"/>
      <c r="D691" s="188"/>
      <c r="E691" s="188"/>
      <c r="F691" s="190"/>
      <c r="G691" s="191"/>
      <c r="H691" s="191"/>
      <c r="I691" s="191"/>
      <c r="J691" s="185" t="s">
        <v>659</v>
      </c>
      <c r="K691" s="188" t="s">
        <v>1518</v>
      </c>
      <c r="L691" s="279"/>
      <c r="M691" s="189"/>
    </row>
    <row r="692" spans="1:13" s="181" customFormat="1" ht="26.25" customHeight="1" x14ac:dyDescent="0.2">
      <c r="A692" s="183">
        <v>744</v>
      </c>
      <c r="B692" s="194"/>
      <c r="C692" s="184"/>
      <c r="D692" s="188"/>
      <c r="E692" s="188"/>
      <c r="F692" s="190"/>
      <c r="G692" s="191"/>
      <c r="H692" s="191"/>
      <c r="I692" s="191"/>
      <c r="J692" s="185" t="s">
        <v>659</v>
      </c>
      <c r="K692" s="188" t="s">
        <v>1518</v>
      </c>
      <c r="L692" s="279"/>
      <c r="M692" s="189"/>
    </row>
    <row r="693" spans="1:13" s="181" customFormat="1" ht="26.25" customHeight="1" x14ac:dyDescent="0.2">
      <c r="A693" s="183">
        <v>745</v>
      </c>
      <c r="B693" s="194"/>
      <c r="C693" s="184"/>
      <c r="D693" s="188"/>
      <c r="E693" s="188"/>
      <c r="F693" s="190"/>
      <c r="G693" s="191"/>
      <c r="H693" s="191"/>
      <c r="I693" s="191"/>
      <c r="J693" s="185" t="s">
        <v>659</v>
      </c>
      <c r="K693" s="188" t="s">
        <v>1518</v>
      </c>
      <c r="L693" s="279"/>
      <c r="M693" s="189"/>
    </row>
    <row r="694" spans="1:13" s="181" customFormat="1" ht="26.25" customHeight="1" x14ac:dyDescent="0.2">
      <c r="A694" s="183">
        <v>746</v>
      </c>
      <c r="B694" s="194"/>
      <c r="C694" s="184"/>
      <c r="D694" s="188"/>
      <c r="E694" s="188"/>
      <c r="F694" s="190"/>
      <c r="G694" s="191"/>
      <c r="H694" s="191"/>
      <c r="I694" s="191"/>
      <c r="J694" s="185" t="s">
        <v>659</v>
      </c>
      <c r="K694" s="188" t="s">
        <v>1518</v>
      </c>
      <c r="L694" s="279"/>
      <c r="M694" s="189"/>
    </row>
    <row r="695" spans="1:13" s="181" customFormat="1" ht="26.25" customHeight="1" x14ac:dyDescent="0.2">
      <c r="A695" s="183">
        <v>747</v>
      </c>
      <c r="B695" s="194"/>
      <c r="C695" s="184"/>
      <c r="D695" s="188"/>
      <c r="E695" s="188"/>
      <c r="F695" s="190"/>
      <c r="G695" s="191"/>
      <c r="H695" s="191"/>
      <c r="I695" s="191"/>
      <c r="J695" s="185" t="s">
        <v>659</v>
      </c>
      <c r="K695" s="188" t="s">
        <v>1518</v>
      </c>
      <c r="L695" s="279"/>
      <c r="M695" s="189"/>
    </row>
    <row r="696" spans="1:13" s="181" customFormat="1" ht="26.25" customHeight="1" x14ac:dyDescent="0.2">
      <c r="A696" s="183">
        <v>748</v>
      </c>
      <c r="B696" s="194"/>
      <c r="C696" s="184"/>
      <c r="D696" s="188"/>
      <c r="E696" s="188"/>
      <c r="F696" s="190"/>
      <c r="G696" s="191"/>
      <c r="H696" s="191"/>
      <c r="I696" s="191"/>
      <c r="J696" s="185" t="s">
        <v>659</v>
      </c>
      <c r="K696" s="188" t="s">
        <v>1518</v>
      </c>
      <c r="L696" s="279"/>
      <c r="M696" s="189"/>
    </row>
    <row r="697" spans="1:13" s="181" customFormat="1" ht="26.25" customHeight="1" x14ac:dyDescent="0.2">
      <c r="A697" s="183">
        <v>749</v>
      </c>
      <c r="B697" s="194"/>
      <c r="C697" s="184"/>
      <c r="D697" s="188"/>
      <c r="E697" s="188"/>
      <c r="F697" s="190"/>
      <c r="G697" s="191"/>
      <c r="H697" s="191"/>
      <c r="I697" s="191"/>
      <c r="J697" s="185" t="s">
        <v>659</v>
      </c>
      <c r="K697" s="188" t="s">
        <v>1518</v>
      </c>
      <c r="L697" s="279"/>
      <c r="M697" s="189"/>
    </row>
    <row r="698" spans="1:13" s="181" customFormat="1" ht="26.25" customHeight="1" x14ac:dyDescent="0.2">
      <c r="A698" s="183">
        <v>750</v>
      </c>
      <c r="B698" s="194"/>
      <c r="C698" s="184"/>
      <c r="D698" s="188"/>
      <c r="E698" s="188"/>
      <c r="F698" s="190"/>
      <c r="G698" s="191"/>
      <c r="H698" s="191"/>
      <c r="I698" s="191"/>
      <c r="J698" s="185" t="s">
        <v>659</v>
      </c>
      <c r="K698" s="188" t="s">
        <v>1518</v>
      </c>
      <c r="L698" s="279"/>
      <c r="M698" s="189"/>
    </row>
    <row r="699" spans="1:13" s="181" customFormat="1" ht="26.25" customHeight="1" x14ac:dyDescent="0.2">
      <c r="A699" s="183">
        <v>751</v>
      </c>
      <c r="B699" s="194"/>
      <c r="C699" s="184"/>
      <c r="D699" s="188"/>
      <c r="E699" s="188"/>
      <c r="F699" s="190"/>
      <c r="G699" s="191"/>
      <c r="H699" s="191"/>
      <c r="I699" s="191"/>
      <c r="J699" s="185" t="s">
        <v>659</v>
      </c>
      <c r="K699" s="188" t="s">
        <v>1518</v>
      </c>
      <c r="L699" s="279"/>
      <c r="M699" s="189"/>
    </row>
    <row r="700" spans="1:13" s="181" customFormat="1" ht="26.25" customHeight="1" x14ac:dyDescent="0.2">
      <c r="A700" s="183">
        <v>752</v>
      </c>
      <c r="B700" s="194"/>
      <c r="C700" s="184"/>
      <c r="D700" s="188"/>
      <c r="E700" s="188"/>
      <c r="F700" s="190"/>
      <c r="G700" s="191"/>
      <c r="H700" s="191"/>
      <c r="I700" s="191"/>
      <c r="J700" s="185" t="s">
        <v>659</v>
      </c>
      <c r="K700" s="188" t="s">
        <v>1518</v>
      </c>
      <c r="L700" s="279"/>
      <c r="M700" s="189"/>
    </row>
    <row r="701" spans="1:13" s="181" customFormat="1" ht="26.25" customHeight="1" x14ac:dyDescent="0.2">
      <c r="A701" s="183">
        <v>753</v>
      </c>
      <c r="B701" s="194"/>
      <c r="C701" s="184"/>
      <c r="D701" s="188"/>
      <c r="E701" s="188"/>
      <c r="F701" s="190"/>
      <c r="G701" s="191"/>
      <c r="H701" s="191"/>
      <c r="I701" s="191"/>
      <c r="J701" s="185" t="s">
        <v>659</v>
      </c>
      <c r="K701" s="188" t="s">
        <v>1518</v>
      </c>
      <c r="L701" s="279"/>
      <c r="M701" s="189"/>
    </row>
    <row r="702" spans="1:13" s="181" customFormat="1" ht="26.25" customHeight="1" x14ac:dyDescent="0.2">
      <c r="A702" s="183">
        <v>754</v>
      </c>
      <c r="B702" s="194"/>
      <c r="C702" s="184"/>
      <c r="D702" s="188"/>
      <c r="E702" s="188"/>
      <c r="F702" s="190"/>
      <c r="G702" s="191"/>
      <c r="H702" s="191"/>
      <c r="I702" s="191"/>
      <c r="J702" s="185" t="s">
        <v>659</v>
      </c>
      <c r="K702" s="188" t="s">
        <v>1518</v>
      </c>
      <c r="L702" s="279"/>
      <c r="M702" s="189"/>
    </row>
    <row r="703" spans="1:13" s="181" customFormat="1" ht="26.25" customHeight="1" x14ac:dyDescent="0.2">
      <c r="A703" s="183">
        <v>755</v>
      </c>
      <c r="B703" s="194"/>
      <c r="C703" s="184"/>
      <c r="D703" s="188"/>
      <c r="E703" s="188"/>
      <c r="F703" s="190"/>
      <c r="G703" s="191"/>
      <c r="H703" s="191"/>
      <c r="I703" s="191"/>
      <c r="J703" s="185" t="s">
        <v>659</v>
      </c>
      <c r="K703" s="188" t="s">
        <v>1518</v>
      </c>
      <c r="L703" s="279"/>
      <c r="M703" s="189"/>
    </row>
    <row r="704" spans="1:13" s="181" customFormat="1" ht="26.25" customHeight="1" x14ac:dyDescent="0.2">
      <c r="A704" s="183">
        <v>756</v>
      </c>
      <c r="B704" s="194"/>
      <c r="C704" s="184"/>
      <c r="D704" s="188"/>
      <c r="E704" s="188"/>
      <c r="F704" s="190"/>
      <c r="G704" s="191"/>
      <c r="H704" s="191"/>
      <c r="I704" s="191"/>
      <c r="J704" s="185" t="s">
        <v>659</v>
      </c>
      <c r="K704" s="188" t="s">
        <v>1518</v>
      </c>
      <c r="L704" s="279"/>
      <c r="M704" s="189"/>
    </row>
    <row r="705" spans="1:13" s="181" customFormat="1" ht="26.25" customHeight="1" x14ac:dyDescent="0.2">
      <c r="A705" s="183">
        <v>757</v>
      </c>
      <c r="B705" s="194"/>
      <c r="C705" s="184"/>
      <c r="D705" s="188"/>
      <c r="E705" s="188"/>
      <c r="F705" s="190"/>
      <c r="G705" s="191"/>
      <c r="H705" s="191"/>
      <c r="I705" s="191"/>
      <c r="J705" s="185" t="s">
        <v>659</v>
      </c>
      <c r="K705" s="188" t="s">
        <v>1518</v>
      </c>
      <c r="L705" s="279"/>
      <c r="M705" s="189"/>
    </row>
    <row r="706" spans="1:13" s="181" customFormat="1" ht="26.25" customHeight="1" x14ac:dyDescent="0.2">
      <c r="A706" s="183">
        <v>758</v>
      </c>
      <c r="B706" s="194"/>
      <c r="C706" s="184"/>
      <c r="D706" s="188"/>
      <c r="E706" s="188"/>
      <c r="F706" s="190"/>
      <c r="G706" s="191"/>
      <c r="H706" s="191"/>
      <c r="I706" s="191"/>
      <c r="J706" s="185" t="s">
        <v>659</v>
      </c>
      <c r="K706" s="188" t="s">
        <v>1518</v>
      </c>
      <c r="L706" s="279"/>
      <c r="M706" s="189"/>
    </row>
    <row r="707" spans="1:13" s="181" customFormat="1" ht="26.25" customHeight="1" x14ac:dyDescent="0.2">
      <c r="A707" s="183">
        <v>759</v>
      </c>
      <c r="B707" s="194"/>
      <c r="C707" s="184"/>
      <c r="D707" s="188"/>
      <c r="E707" s="188"/>
      <c r="F707" s="190"/>
      <c r="G707" s="191"/>
      <c r="H707" s="191"/>
      <c r="I707" s="191"/>
      <c r="J707" s="185" t="s">
        <v>659</v>
      </c>
      <c r="K707" s="188" t="s">
        <v>1518</v>
      </c>
      <c r="L707" s="279"/>
      <c r="M707" s="189"/>
    </row>
    <row r="708" spans="1:13" s="181" customFormat="1" ht="26.25" customHeight="1" x14ac:dyDescent="0.2">
      <c r="A708" s="183">
        <v>760</v>
      </c>
      <c r="B708" s="194"/>
      <c r="C708" s="184"/>
      <c r="D708" s="188"/>
      <c r="E708" s="188"/>
      <c r="F708" s="190"/>
      <c r="G708" s="191"/>
      <c r="H708" s="191"/>
      <c r="I708" s="191"/>
      <c r="J708" s="185" t="s">
        <v>659</v>
      </c>
      <c r="K708" s="188" t="s">
        <v>1518</v>
      </c>
      <c r="L708" s="279"/>
      <c r="M708" s="189"/>
    </row>
    <row r="709" spans="1:13" s="181" customFormat="1" ht="26.25" customHeight="1" x14ac:dyDescent="0.2">
      <c r="A709" s="183">
        <v>761</v>
      </c>
      <c r="B709" s="194"/>
      <c r="C709" s="184"/>
      <c r="D709" s="188"/>
      <c r="E709" s="188"/>
      <c r="F709" s="190"/>
      <c r="G709" s="191"/>
      <c r="H709" s="191"/>
      <c r="I709" s="191"/>
      <c r="J709" s="185" t="s">
        <v>659</v>
      </c>
      <c r="K709" s="188" t="s">
        <v>1518</v>
      </c>
      <c r="L709" s="279"/>
      <c r="M709" s="189"/>
    </row>
    <row r="710" spans="1:13" s="181" customFormat="1" ht="26.25" customHeight="1" x14ac:dyDescent="0.2">
      <c r="A710" s="183">
        <v>762</v>
      </c>
      <c r="B710" s="194"/>
      <c r="C710" s="184"/>
      <c r="D710" s="188"/>
      <c r="E710" s="188"/>
      <c r="F710" s="190"/>
      <c r="G710" s="191"/>
      <c r="H710" s="191"/>
      <c r="I710" s="191"/>
      <c r="J710" s="185" t="s">
        <v>659</v>
      </c>
      <c r="K710" s="188" t="s">
        <v>1518</v>
      </c>
      <c r="L710" s="279"/>
      <c r="M710" s="189"/>
    </row>
    <row r="711" spans="1:13" s="181" customFormat="1" ht="26.25" customHeight="1" x14ac:dyDescent="0.2">
      <c r="A711" s="183">
        <v>763</v>
      </c>
      <c r="B711" s="194"/>
      <c r="C711" s="184"/>
      <c r="D711" s="188"/>
      <c r="E711" s="188"/>
      <c r="F711" s="190"/>
      <c r="G711" s="191"/>
      <c r="H711" s="191"/>
      <c r="I711" s="191"/>
      <c r="J711" s="185" t="s">
        <v>659</v>
      </c>
      <c r="K711" s="188" t="s">
        <v>1518</v>
      </c>
      <c r="L711" s="279"/>
      <c r="M711" s="189"/>
    </row>
    <row r="712" spans="1:13" s="181" customFormat="1" ht="26.25" customHeight="1" x14ac:dyDescent="0.2">
      <c r="A712" s="183">
        <v>764</v>
      </c>
      <c r="B712" s="194"/>
      <c r="C712" s="184"/>
      <c r="D712" s="188"/>
      <c r="E712" s="188"/>
      <c r="F712" s="190"/>
      <c r="G712" s="191"/>
      <c r="H712" s="191"/>
      <c r="I712" s="191"/>
      <c r="J712" s="185" t="s">
        <v>659</v>
      </c>
      <c r="K712" s="188" t="s">
        <v>1518</v>
      </c>
      <c r="L712" s="279"/>
      <c r="M712" s="189"/>
    </row>
    <row r="713" spans="1:13" s="181" customFormat="1" ht="26.25" customHeight="1" x14ac:dyDescent="0.2">
      <c r="A713" s="183">
        <v>765</v>
      </c>
      <c r="B713" s="194"/>
      <c r="C713" s="184"/>
      <c r="D713" s="188"/>
      <c r="E713" s="188"/>
      <c r="F713" s="190"/>
      <c r="G713" s="191"/>
      <c r="H713" s="191"/>
      <c r="I713" s="191"/>
      <c r="J713" s="185" t="s">
        <v>659</v>
      </c>
      <c r="K713" s="188" t="s">
        <v>1518</v>
      </c>
      <c r="L713" s="279"/>
      <c r="M713" s="189"/>
    </row>
    <row r="714" spans="1:13" s="181" customFormat="1" ht="26.25" customHeight="1" x14ac:dyDescent="0.2">
      <c r="A714" s="183">
        <v>766</v>
      </c>
      <c r="B714" s="194"/>
      <c r="C714" s="184"/>
      <c r="D714" s="188"/>
      <c r="E714" s="188"/>
      <c r="F714" s="190"/>
      <c r="G714" s="191"/>
      <c r="H714" s="191"/>
      <c r="I714" s="191"/>
      <c r="J714" s="185" t="s">
        <v>659</v>
      </c>
      <c r="K714" s="188" t="s">
        <v>1518</v>
      </c>
      <c r="L714" s="279"/>
      <c r="M714" s="189"/>
    </row>
    <row r="715" spans="1:13" s="181" customFormat="1" ht="26.25" customHeight="1" x14ac:dyDescent="0.2">
      <c r="A715" s="183">
        <v>767</v>
      </c>
      <c r="B715" s="194"/>
      <c r="C715" s="184"/>
      <c r="D715" s="188"/>
      <c r="E715" s="188"/>
      <c r="F715" s="190"/>
      <c r="G715" s="191"/>
      <c r="H715" s="191"/>
      <c r="I715" s="191"/>
      <c r="J715" s="185" t="s">
        <v>659</v>
      </c>
      <c r="K715" s="188" t="s">
        <v>1518</v>
      </c>
      <c r="L715" s="279"/>
      <c r="M715" s="189"/>
    </row>
    <row r="716" spans="1:13" s="181" customFormat="1" ht="26.25" customHeight="1" x14ac:dyDescent="0.2">
      <c r="A716" s="183">
        <v>768</v>
      </c>
      <c r="B716" s="194"/>
      <c r="C716" s="184"/>
      <c r="D716" s="188"/>
      <c r="E716" s="188"/>
      <c r="F716" s="190"/>
      <c r="G716" s="191"/>
      <c r="H716" s="191"/>
      <c r="I716" s="191"/>
      <c r="J716" s="185" t="s">
        <v>659</v>
      </c>
      <c r="K716" s="188" t="s">
        <v>1518</v>
      </c>
      <c r="L716" s="279"/>
      <c r="M716" s="189"/>
    </row>
    <row r="717" spans="1:13" s="181" customFormat="1" ht="26.25" customHeight="1" x14ac:dyDescent="0.2">
      <c r="A717" s="183">
        <v>769</v>
      </c>
      <c r="B717" s="194"/>
      <c r="C717" s="184"/>
      <c r="D717" s="188"/>
      <c r="E717" s="188"/>
      <c r="F717" s="190"/>
      <c r="G717" s="191"/>
      <c r="H717" s="191"/>
      <c r="I717" s="191"/>
      <c r="J717" s="185" t="s">
        <v>659</v>
      </c>
      <c r="K717" s="188" t="s">
        <v>1518</v>
      </c>
      <c r="L717" s="279"/>
      <c r="M717" s="189"/>
    </row>
    <row r="718" spans="1:13" s="181" customFormat="1" ht="26.25" customHeight="1" x14ac:dyDescent="0.2">
      <c r="A718" s="183">
        <v>770</v>
      </c>
      <c r="B718" s="194"/>
      <c r="C718" s="184"/>
      <c r="D718" s="188"/>
      <c r="E718" s="188"/>
      <c r="F718" s="190"/>
      <c r="G718" s="191"/>
      <c r="H718" s="191"/>
      <c r="I718" s="191"/>
      <c r="J718" s="185" t="s">
        <v>659</v>
      </c>
      <c r="K718" s="188" t="s">
        <v>1518</v>
      </c>
      <c r="L718" s="279"/>
      <c r="M718" s="189"/>
    </row>
    <row r="719" spans="1:13" s="181" customFormat="1" ht="26.25" customHeight="1" x14ac:dyDescent="0.2">
      <c r="A719" s="183">
        <v>771</v>
      </c>
      <c r="B719" s="194"/>
      <c r="C719" s="184"/>
      <c r="D719" s="188"/>
      <c r="E719" s="188"/>
      <c r="F719" s="190"/>
      <c r="G719" s="191"/>
      <c r="H719" s="191"/>
      <c r="I719" s="191"/>
      <c r="J719" s="185" t="s">
        <v>659</v>
      </c>
      <c r="K719" s="188" t="s">
        <v>1518</v>
      </c>
      <c r="L719" s="279"/>
      <c r="M719" s="189"/>
    </row>
    <row r="720" spans="1:13" s="181" customFormat="1" ht="26.25" customHeight="1" x14ac:dyDescent="0.2">
      <c r="A720" s="183">
        <v>772</v>
      </c>
      <c r="B720" s="194"/>
      <c r="C720" s="184"/>
      <c r="D720" s="188"/>
      <c r="E720" s="188"/>
      <c r="F720" s="190"/>
      <c r="G720" s="191"/>
      <c r="H720" s="191"/>
      <c r="I720" s="191"/>
      <c r="J720" s="185" t="s">
        <v>659</v>
      </c>
      <c r="K720" s="188" t="s">
        <v>1518</v>
      </c>
      <c r="L720" s="279"/>
      <c r="M720" s="189"/>
    </row>
    <row r="721" spans="1:13" s="181" customFormat="1" ht="26.25" customHeight="1" x14ac:dyDescent="0.2">
      <c r="A721" s="183">
        <v>773</v>
      </c>
      <c r="B721" s="194"/>
      <c r="C721" s="184"/>
      <c r="D721" s="188"/>
      <c r="E721" s="188"/>
      <c r="F721" s="190"/>
      <c r="G721" s="191"/>
      <c r="H721" s="191"/>
      <c r="I721" s="191"/>
      <c r="J721" s="185" t="s">
        <v>659</v>
      </c>
      <c r="K721" s="188" t="s">
        <v>1518</v>
      </c>
      <c r="L721" s="279"/>
      <c r="M721" s="189"/>
    </row>
    <row r="722" spans="1:13" s="181" customFormat="1" ht="26.25" customHeight="1" x14ac:dyDescent="0.2">
      <c r="A722" s="183">
        <v>774</v>
      </c>
      <c r="B722" s="194"/>
      <c r="C722" s="184"/>
      <c r="D722" s="188"/>
      <c r="E722" s="188"/>
      <c r="F722" s="190"/>
      <c r="G722" s="191"/>
      <c r="H722" s="191"/>
      <c r="I722" s="191"/>
      <c r="J722" s="185" t="s">
        <v>659</v>
      </c>
      <c r="K722" s="188" t="s">
        <v>1518</v>
      </c>
      <c r="L722" s="279"/>
      <c r="M722" s="189"/>
    </row>
    <row r="723" spans="1:13" s="181" customFormat="1" ht="26.25" customHeight="1" x14ac:dyDescent="0.2">
      <c r="A723" s="183">
        <v>775</v>
      </c>
      <c r="B723" s="194"/>
      <c r="C723" s="184"/>
      <c r="D723" s="188"/>
      <c r="E723" s="188"/>
      <c r="F723" s="190"/>
      <c r="G723" s="191"/>
      <c r="H723" s="191"/>
      <c r="I723" s="191"/>
      <c r="J723" s="185" t="s">
        <v>659</v>
      </c>
      <c r="K723" s="188" t="s">
        <v>1518</v>
      </c>
      <c r="L723" s="279"/>
      <c r="M723" s="189"/>
    </row>
    <row r="724" spans="1:13" s="181" customFormat="1" ht="26.25" customHeight="1" x14ac:dyDescent="0.2">
      <c r="A724" s="183">
        <v>776</v>
      </c>
      <c r="B724" s="194"/>
      <c r="C724" s="184"/>
      <c r="D724" s="188"/>
      <c r="E724" s="188"/>
      <c r="F724" s="190"/>
      <c r="G724" s="191"/>
      <c r="H724" s="191"/>
      <c r="I724" s="191"/>
      <c r="J724" s="185" t="s">
        <v>659</v>
      </c>
      <c r="K724" s="188" t="s">
        <v>1518</v>
      </c>
      <c r="L724" s="279"/>
      <c r="M724" s="189"/>
    </row>
    <row r="725" spans="1:13" s="181" customFormat="1" ht="26.25" customHeight="1" x14ac:dyDescent="0.2">
      <c r="A725" s="183">
        <v>777</v>
      </c>
      <c r="B725" s="194"/>
      <c r="C725" s="184"/>
      <c r="D725" s="188"/>
      <c r="E725" s="188"/>
      <c r="F725" s="190"/>
      <c r="G725" s="191"/>
      <c r="H725" s="191"/>
      <c r="I725" s="191"/>
      <c r="J725" s="185" t="s">
        <v>659</v>
      </c>
      <c r="K725" s="188" t="s">
        <v>1518</v>
      </c>
      <c r="L725" s="279"/>
      <c r="M725" s="189"/>
    </row>
    <row r="726" spans="1:13" s="181" customFormat="1" ht="26.25" customHeight="1" x14ac:dyDescent="0.2">
      <c r="A726" s="183">
        <v>778</v>
      </c>
      <c r="B726" s="194"/>
      <c r="C726" s="184"/>
      <c r="D726" s="188"/>
      <c r="E726" s="188"/>
      <c r="F726" s="190"/>
      <c r="G726" s="191"/>
      <c r="H726" s="191"/>
      <c r="I726" s="191"/>
      <c r="J726" s="185" t="s">
        <v>659</v>
      </c>
      <c r="K726" s="188" t="s">
        <v>1518</v>
      </c>
      <c r="L726" s="279"/>
      <c r="M726" s="189"/>
    </row>
  </sheetData>
  <mergeCells count="2">
    <mergeCell ref="L1:M1"/>
    <mergeCell ref="A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37"/>
  <sheetViews>
    <sheetView view="pageBreakPreview" zoomScale="90" zoomScaleNormal="80" zoomScaleSheetLayoutView="90" workbookViewId="0">
      <selection activeCell="E10" sqref="E10"/>
    </sheetView>
  </sheetViews>
  <sheetFormatPr defaultRowHeight="12.75" x14ac:dyDescent="0.2"/>
  <cols>
    <col min="2" max="2" width="0" hidden="1" customWidth="1"/>
    <col min="4" max="4" width="12.5703125" customWidth="1"/>
    <col min="5" max="5" width="22" customWidth="1"/>
    <col min="6" max="6" width="18" customWidth="1"/>
    <col min="7" max="7" width="12" customWidth="1"/>
    <col min="8" max="8" width="4.7109375" customWidth="1"/>
    <col min="9" max="9" width="12.7109375" customWidth="1"/>
    <col min="10" max="10" width="12.7109375" hidden="1" customWidth="1"/>
    <col min="11" max="11" width="12.7109375" customWidth="1"/>
    <col min="12" max="12" width="14" customWidth="1"/>
    <col min="13" max="13" width="21.85546875" customWidth="1"/>
    <col min="14" max="14" width="17.42578125" customWidth="1"/>
    <col min="15" max="15" width="14.5703125" customWidth="1"/>
  </cols>
  <sheetData>
    <row r="1" spans="1:15" ht="60"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row>
    <row r="2" spans="1:15" ht="26.25" customHeight="1" x14ac:dyDescent="0.2">
      <c r="A2" s="529" t="str">
        <f>'YARIŞMA BİLGİLERİ'!F19</f>
        <v>Türkcell 16 Yaşaltı-A Kategorisi Türkiye Salon Şampiyonası</v>
      </c>
      <c r="B2" s="529"/>
      <c r="C2" s="529"/>
      <c r="D2" s="529"/>
      <c r="E2" s="529"/>
      <c r="F2" s="529"/>
      <c r="G2" s="529"/>
      <c r="H2" s="529"/>
      <c r="I2" s="529"/>
      <c r="J2" s="529"/>
      <c r="K2" s="529"/>
      <c r="L2" s="529"/>
      <c r="M2" s="529"/>
      <c r="N2" s="529"/>
      <c r="O2" s="529"/>
    </row>
    <row r="3" spans="1:15" ht="26.25" customHeight="1" x14ac:dyDescent="0.2">
      <c r="A3" s="529" t="s">
        <v>684</v>
      </c>
      <c r="B3" s="529"/>
      <c r="C3" s="529"/>
      <c r="D3" s="529"/>
      <c r="E3" s="529"/>
      <c r="F3" s="529"/>
      <c r="G3" s="529"/>
      <c r="H3" s="529"/>
      <c r="I3" s="529"/>
      <c r="J3" s="529"/>
      <c r="K3" s="529"/>
      <c r="L3" s="529"/>
      <c r="M3" s="529"/>
      <c r="N3" s="529"/>
      <c r="O3" s="529"/>
    </row>
    <row r="4" spans="1:15" ht="24" customHeight="1" x14ac:dyDescent="0.2">
      <c r="A4" s="530" t="str">
        <f>'YARIŞMA BİLGİLERİ'!F21</f>
        <v>16 Yaş Altı Kızlar A</v>
      </c>
      <c r="B4" s="530"/>
      <c r="C4" s="530"/>
      <c r="D4" s="530"/>
      <c r="E4" s="530"/>
      <c r="F4" s="530"/>
      <c r="G4" s="530"/>
      <c r="H4" s="530"/>
      <c r="I4" s="530"/>
      <c r="J4" s="530"/>
      <c r="K4" s="530"/>
      <c r="L4" s="530"/>
      <c r="M4" s="530"/>
      <c r="N4" s="530"/>
      <c r="O4" s="530"/>
    </row>
    <row r="5" spans="1:15" ht="24.75" customHeight="1" x14ac:dyDescent="0.2">
      <c r="A5" s="532" t="s">
        <v>678</v>
      </c>
      <c r="B5" s="532"/>
      <c r="C5" s="532"/>
      <c r="D5" s="532"/>
      <c r="E5" s="532"/>
      <c r="F5" s="532"/>
      <c r="G5" s="532"/>
      <c r="H5" s="298"/>
      <c r="I5" s="533" t="s">
        <v>679</v>
      </c>
      <c r="J5" s="533"/>
      <c r="K5" s="533"/>
      <c r="L5" s="533"/>
      <c r="M5" s="533"/>
      <c r="N5" s="533"/>
      <c r="O5" s="533"/>
    </row>
    <row r="6" spans="1:15" ht="24.75" customHeight="1" x14ac:dyDescent="0.2">
      <c r="A6" s="523" t="s">
        <v>17</v>
      </c>
      <c r="B6" s="531"/>
      <c r="C6" s="531"/>
      <c r="D6" s="531"/>
      <c r="E6" s="531"/>
      <c r="F6" s="531"/>
      <c r="G6" s="531"/>
      <c r="I6" s="299" t="s">
        <v>6</v>
      </c>
      <c r="J6" s="299"/>
      <c r="K6" s="300" t="s">
        <v>259</v>
      </c>
      <c r="L6" s="300" t="s">
        <v>340</v>
      </c>
      <c r="M6" s="299" t="s">
        <v>7</v>
      </c>
      <c r="N6" s="299" t="s">
        <v>57</v>
      </c>
      <c r="O6" s="301" t="s">
        <v>680</v>
      </c>
    </row>
    <row r="7" spans="1:15" ht="24.75" customHeight="1" x14ac:dyDescent="0.2">
      <c r="A7" s="60" t="s">
        <v>12</v>
      </c>
      <c r="B7" s="57" t="s">
        <v>261</v>
      </c>
      <c r="C7" s="57" t="s">
        <v>260</v>
      </c>
      <c r="D7" s="58" t="s">
        <v>13</v>
      </c>
      <c r="E7" s="59" t="s">
        <v>14</v>
      </c>
      <c r="F7" s="59" t="s">
        <v>21</v>
      </c>
      <c r="G7" s="57" t="s">
        <v>680</v>
      </c>
      <c r="I7" s="126">
        <v>1</v>
      </c>
      <c r="J7" s="127" t="s">
        <v>341</v>
      </c>
      <c r="K7" s="128">
        <f>IF(ISERROR(VLOOKUP(J7,'KAYIT LİSTESİ'!$B$4:$I$976,2,0)),"",(VLOOKUP(J7,'KAYIT LİSTESİ'!$B$4:$I$976,2,0)))</f>
        <v>705</v>
      </c>
      <c r="L7" s="129">
        <f>IF(ISERROR(VLOOKUP(J7,'KAYIT LİSTESİ'!$B$4:$I$976,4,0)),"",(VLOOKUP(J7,'KAYIT LİSTESİ'!$B$4:$I$976,4,0)))</f>
        <v>37127</v>
      </c>
      <c r="M7" s="245" t="str">
        <f>IF(ISERROR(VLOOKUP(J7,'KAYIT LİSTESİ'!$B$4:$I$976,5,0)),"",(VLOOKUP(J7,'KAYIT LİSTESİ'!$B$4:$I$976,5,0)))</f>
        <v>İLKE CELEBİ</v>
      </c>
      <c r="N7" s="245" t="str">
        <f>IF(ISERROR(VLOOKUP(J7,'KAYIT LİSTESİ'!$B$4:$I$976,6,0)),"",(VLOOKUP(J7,'KAYIT LİSTESİ'!$B$4:$I$976,6,0)))</f>
        <v>TEKİRDAĞ</v>
      </c>
      <c r="O7" s="294"/>
    </row>
    <row r="8" spans="1:15" ht="24.75" customHeight="1" x14ac:dyDescent="0.2">
      <c r="A8" s="29">
        <v>1</v>
      </c>
      <c r="B8" s="30" t="s">
        <v>124</v>
      </c>
      <c r="C8" s="31" t="str">
        <f>IF(ISERROR(VLOOKUP(B8,'KAYIT LİSTESİ'!$B$4:$I$976,2,0)),"",(VLOOKUP(B8,'KAYIT LİSTESİ'!$B$4:$I$976,2,0)))</f>
        <v/>
      </c>
      <c r="D8" s="32" t="str">
        <f>IF(ISERROR(VLOOKUP(B8,'KAYIT LİSTESİ'!$B$4:$I$976,4,0)),"",(VLOOKUP(B8,'KAYIT LİSTESİ'!$B$4:$I$976,4,0)))</f>
        <v/>
      </c>
      <c r="E8" s="61" t="str">
        <f>IF(ISERROR(VLOOKUP(B8,'KAYIT LİSTESİ'!$B$4:$I$976,5,0)),"",(VLOOKUP(B8,'KAYIT LİSTESİ'!$B$4:$I$976,5,0)))</f>
        <v/>
      </c>
      <c r="F8" s="61" t="str">
        <f>IF(ISERROR(VLOOKUP(B8,'KAYIT LİSTESİ'!$B$4:$I$976,6,0)),"",(VLOOKUP(B8,'KAYIT LİSTESİ'!$B$4:$I$976,6,0)))</f>
        <v/>
      </c>
      <c r="G8" s="294"/>
      <c r="I8" s="126">
        <v>2</v>
      </c>
      <c r="J8" s="127" t="s">
        <v>342</v>
      </c>
      <c r="K8" s="128">
        <f>IF(ISERROR(VLOOKUP(J8,'KAYIT LİSTESİ'!$B$4:$I$976,2,0)),"",(VLOOKUP(J8,'KAYIT LİSTESİ'!$B$4:$I$976,2,0)))</f>
        <v>264</v>
      </c>
      <c r="L8" s="129">
        <f>IF(ISERROR(VLOOKUP(J8,'KAYIT LİSTESİ'!$B$4:$I$976,4,0)),"",(VLOOKUP(J8,'KAYIT LİSTESİ'!$B$4:$I$976,4,0)))</f>
        <v>36996</v>
      </c>
      <c r="M8" s="245" t="str">
        <f>IF(ISERROR(VLOOKUP(J8,'KAYIT LİSTESİ'!$B$4:$I$976,5,0)),"",(VLOOKUP(J8,'KAYIT LİSTESİ'!$B$4:$I$976,5,0)))</f>
        <v>YELDA YAĞMUR</v>
      </c>
      <c r="N8" s="245" t="str">
        <f>IF(ISERROR(VLOOKUP(J8,'KAYIT LİSTESİ'!$B$4:$I$976,6,0)),"",(VLOOKUP(J8,'KAYIT LİSTESİ'!$B$4:$I$976,6,0)))</f>
        <v>GİRESUN</v>
      </c>
      <c r="O8" s="294"/>
    </row>
    <row r="9" spans="1:15" ht="24.75" customHeight="1" x14ac:dyDescent="0.2">
      <c r="A9" s="29">
        <v>2</v>
      </c>
      <c r="B9" s="30" t="s">
        <v>125</v>
      </c>
      <c r="C9" s="31">
        <f>IF(ISERROR(VLOOKUP(B9,'KAYIT LİSTESİ'!$B$4:$I$976,2,0)),"",(VLOOKUP(B9,'KAYIT LİSTESİ'!$B$4:$I$976,2,0)))</f>
        <v>719</v>
      </c>
      <c r="D9" s="32">
        <f>IF(ISERROR(VLOOKUP(B9,'KAYIT LİSTESİ'!$B$4:$I$976,4,0)),"",(VLOOKUP(B9,'KAYIT LİSTESİ'!$B$4:$I$976,4,0)))</f>
        <v>37141</v>
      </c>
      <c r="E9" s="61" t="str">
        <f>IF(ISERROR(VLOOKUP(B9,'KAYIT LİSTESİ'!$B$4:$I$976,5,0)),"",(VLOOKUP(B9,'KAYIT LİSTESİ'!$B$4:$I$976,5,0)))</f>
        <v>MUNİSE NİL ARSLAN</v>
      </c>
      <c r="F9" s="61" t="str">
        <f>IF(ISERROR(VLOOKUP(B9,'KAYIT LİSTESİ'!$B$4:$I$976,6,0)),"",(VLOOKUP(B9,'KAYIT LİSTESİ'!$B$4:$I$976,6,0)))</f>
        <v>TOKAT</v>
      </c>
      <c r="G9" s="294"/>
      <c r="I9" s="126">
        <v>3</v>
      </c>
      <c r="J9" s="127" t="s">
        <v>343</v>
      </c>
      <c r="K9" s="128">
        <f>IF(ISERROR(VLOOKUP(J9,'KAYIT LİSTESİ'!$B$4:$I$976,2,0)),"",(VLOOKUP(J9,'KAYIT LİSTESİ'!$B$4:$I$976,2,0)))</f>
        <v>708</v>
      </c>
      <c r="L9" s="129">
        <f>IF(ISERROR(VLOOKUP(J9,'KAYIT LİSTESİ'!$B$4:$I$976,4,0)),"",(VLOOKUP(J9,'KAYIT LİSTESİ'!$B$4:$I$976,4,0)))</f>
        <v>37142</v>
      </c>
      <c r="M9" s="245" t="str">
        <f>IF(ISERROR(VLOOKUP(J9,'KAYIT LİSTESİ'!$B$4:$I$976,5,0)),"",(VLOOKUP(J9,'KAYIT LİSTESİ'!$B$4:$I$976,5,0)))</f>
        <v>MELİKE SEVİNC</v>
      </c>
      <c r="N9" s="245" t="str">
        <f>IF(ISERROR(VLOOKUP(J9,'KAYIT LİSTESİ'!$B$4:$I$976,6,0)),"",(VLOOKUP(J9,'KAYIT LİSTESİ'!$B$4:$I$976,6,0)))</f>
        <v>TEKİRDAĞ</v>
      </c>
      <c r="O9" s="294"/>
    </row>
    <row r="10" spans="1:15" ht="24.75" customHeight="1" x14ac:dyDescent="0.2">
      <c r="A10" s="29">
        <v>3</v>
      </c>
      <c r="B10" s="30" t="s">
        <v>126</v>
      </c>
      <c r="C10" s="31">
        <f>IF(ISERROR(VLOOKUP(B10,'KAYIT LİSTESİ'!$B$4:$I$976,2,0)),"",(VLOOKUP(B10,'KAYIT LİSTESİ'!$B$4:$I$976,2,0)))</f>
        <v>341</v>
      </c>
      <c r="D10" s="32">
        <f>IF(ISERROR(VLOOKUP(B10,'KAYIT LİSTESİ'!$B$4:$I$976,4,0)),"",(VLOOKUP(B10,'KAYIT LİSTESİ'!$B$4:$I$976,4,0)))</f>
        <v>37520</v>
      </c>
      <c r="E10" s="61" t="str">
        <f>IF(ISERROR(VLOOKUP(B10,'KAYIT LİSTESİ'!$B$4:$I$976,5,0)),"",(VLOOKUP(B10,'KAYIT LİSTESİ'!$B$4:$I$976,5,0)))</f>
        <v>CEREN DURUR</v>
      </c>
      <c r="F10" s="61" t="str">
        <f>IF(ISERROR(VLOOKUP(B10,'KAYIT LİSTESİ'!$B$4:$I$976,6,0)),"",(VLOOKUP(B10,'KAYIT LİSTESİ'!$B$4:$I$976,6,0)))</f>
        <v>İSTANBUL</v>
      </c>
      <c r="G10" s="294"/>
      <c r="I10" s="126">
        <v>4</v>
      </c>
      <c r="J10" s="127" t="s">
        <v>344</v>
      </c>
      <c r="K10" s="128">
        <f>IF(ISERROR(VLOOKUP(J10,'KAYIT LİSTESİ'!$B$4:$I$976,2,0)),"",(VLOOKUP(J10,'KAYIT LİSTESİ'!$B$4:$I$976,2,0)))</f>
        <v>161</v>
      </c>
      <c r="L10" s="129">
        <f>IF(ISERROR(VLOOKUP(J10,'KAYIT LİSTESİ'!$B$4:$I$976,4,0)),"",(VLOOKUP(J10,'KAYIT LİSTESİ'!$B$4:$I$976,4,0)))</f>
        <v>36710</v>
      </c>
      <c r="M10" s="245" t="str">
        <f>IF(ISERROR(VLOOKUP(J10,'KAYIT LİSTESİ'!$B$4:$I$976,5,0)),"",(VLOOKUP(J10,'KAYIT LİSTESİ'!$B$4:$I$976,5,0)))</f>
        <v>LEYLA YANARDAĞ</v>
      </c>
      <c r="N10" s="245" t="str">
        <f>IF(ISERROR(VLOOKUP(J10,'KAYIT LİSTESİ'!$B$4:$I$976,6,0)),"",(VLOOKUP(J10,'KAYIT LİSTESİ'!$B$4:$I$976,6,0)))</f>
        <v>BURSA</v>
      </c>
      <c r="O10" s="294"/>
    </row>
    <row r="11" spans="1:15" ht="24.75" customHeight="1" x14ac:dyDescent="0.2">
      <c r="A11" s="29">
        <v>4</v>
      </c>
      <c r="B11" s="30" t="s">
        <v>127</v>
      </c>
      <c r="C11" s="31">
        <f>IF(ISERROR(VLOOKUP(B11,'KAYIT LİSTESİ'!$B$4:$I$976,2,0)),"",(VLOOKUP(B11,'KAYIT LİSTESİ'!$B$4:$I$976,2,0)))</f>
        <v>30</v>
      </c>
      <c r="D11" s="32">
        <f>IF(ISERROR(VLOOKUP(B11,'KAYIT LİSTESİ'!$B$4:$I$976,4,0)),"",(VLOOKUP(B11,'KAYIT LİSTESİ'!$B$4:$I$976,4,0)))</f>
        <v>36892</v>
      </c>
      <c r="E11" s="61" t="str">
        <f>IF(ISERROR(VLOOKUP(B11,'KAYIT LİSTESİ'!$B$4:$I$976,5,0)),"",(VLOOKUP(B11,'KAYIT LİSTESİ'!$B$4:$I$976,5,0)))</f>
        <v>BERİVAN ALPER</v>
      </c>
      <c r="F11" s="61" t="str">
        <f>IF(ISERROR(VLOOKUP(B11,'KAYIT LİSTESİ'!$B$4:$I$976,6,0)),"",(VLOOKUP(B11,'KAYIT LİSTESİ'!$B$4:$I$976,6,0)))</f>
        <v>AKSARAY</v>
      </c>
      <c r="G11" s="294"/>
      <c r="I11" s="126">
        <v>5</v>
      </c>
      <c r="J11" s="127" t="s">
        <v>345</v>
      </c>
      <c r="K11" s="128">
        <f>IF(ISERROR(VLOOKUP(J11,'KAYIT LİSTESİ'!$B$4:$I$976,2,0)),"",(VLOOKUP(J11,'KAYIT LİSTESİ'!$B$4:$I$976,2,0)))</f>
        <v>100</v>
      </c>
      <c r="L11" s="129">
        <f>IF(ISERROR(VLOOKUP(J11,'KAYIT LİSTESİ'!$B$4:$I$976,4,0)),"",(VLOOKUP(J11,'KAYIT LİSTESİ'!$B$4:$I$976,4,0)))</f>
        <v>37257</v>
      </c>
      <c r="M11" s="245" t="str">
        <f>IF(ISERROR(VLOOKUP(J11,'KAYIT LİSTESİ'!$B$4:$I$976,5,0)),"",(VLOOKUP(J11,'KAYIT LİSTESİ'!$B$4:$I$976,5,0)))</f>
        <v>HAYRİYE NUR ARI</v>
      </c>
      <c r="N11" s="245" t="str">
        <f>IF(ISERROR(VLOOKUP(J11,'KAYIT LİSTESİ'!$B$4:$I$976,6,0)),"",(VLOOKUP(J11,'KAYIT LİSTESİ'!$B$4:$I$976,6,0)))</f>
        <v>BİLECİK</v>
      </c>
      <c r="O11" s="294"/>
    </row>
    <row r="12" spans="1:15" ht="24.75" customHeight="1" x14ac:dyDescent="0.2">
      <c r="A12" s="29">
        <v>5</v>
      </c>
      <c r="B12" s="30" t="s">
        <v>128</v>
      </c>
      <c r="C12" s="31">
        <f>IF(ISERROR(VLOOKUP(B12,'KAYIT LİSTESİ'!$B$4:$I$976,2,0)),"",(VLOOKUP(B12,'KAYIT LİSTESİ'!$B$4:$I$976,2,0)))</f>
        <v>161</v>
      </c>
      <c r="D12" s="32">
        <f>IF(ISERROR(VLOOKUP(B12,'KAYIT LİSTESİ'!$B$4:$I$976,4,0)),"",(VLOOKUP(B12,'KAYIT LİSTESİ'!$B$4:$I$976,4,0)))</f>
        <v>36710</v>
      </c>
      <c r="E12" s="61" t="str">
        <f>IF(ISERROR(VLOOKUP(B12,'KAYIT LİSTESİ'!$B$4:$I$976,5,0)),"",(VLOOKUP(B12,'KAYIT LİSTESİ'!$B$4:$I$976,5,0)))</f>
        <v>LEYLA YANARDAĞ</v>
      </c>
      <c r="F12" s="61" t="str">
        <f>IF(ISERROR(VLOOKUP(B12,'KAYIT LİSTESİ'!$B$4:$I$976,6,0)),"",(VLOOKUP(B12,'KAYIT LİSTESİ'!$B$4:$I$976,6,0)))</f>
        <v>BURSA</v>
      </c>
      <c r="G12" s="294"/>
      <c r="I12" s="126">
        <v>6</v>
      </c>
      <c r="J12" s="127" t="s">
        <v>346</v>
      </c>
      <c r="K12" s="128">
        <f>IF(ISERROR(VLOOKUP(J12,'KAYIT LİSTESİ'!$B$4:$I$976,2,0)),"",(VLOOKUP(J12,'KAYIT LİSTESİ'!$B$4:$I$976,2,0)))</f>
        <v>721</v>
      </c>
      <c r="L12" s="129">
        <f>IF(ISERROR(VLOOKUP(J12,'KAYIT LİSTESİ'!$B$4:$I$976,4,0)),"",(VLOOKUP(J12,'KAYIT LİSTESİ'!$B$4:$I$976,4,0)))</f>
        <v>37084</v>
      </c>
      <c r="M12" s="245" t="str">
        <f>IF(ISERROR(VLOOKUP(J12,'KAYIT LİSTESİ'!$B$4:$I$976,5,0)),"",(VLOOKUP(J12,'KAYIT LİSTESİ'!$B$4:$I$976,5,0)))</f>
        <v>TUĞÇE ZENGİN</v>
      </c>
      <c r="N12" s="245" t="str">
        <f>IF(ISERROR(VLOOKUP(J12,'KAYIT LİSTESİ'!$B$4:$I$976,6,0)),"",(VLOOKUP(J12,'KAYIT LİSTESİ'!$B$4:$I$976,6,0)))</f>
        <v>TOKAT</v>
      </c>
      <c r="O12" s="294"/>
    </row>
    <row r="13" spans="1:15" ht="24.75" customHeight="1" x14ac:dyDescent="0.2">
      <c r="A13" s="29">
        <v>6</v>
      </c>
      <c r="B13" s="30" t="s">
        <v>129</v>
      </c>
      <c r="C13" s="31">
        <f>IF(ISERROR(VLOOKUP(B13,'KAYIT LİSTESİ'!$B$4:$I$976,2,0)),"",(VLOOKUP(B13,'KAYIT LİSTESİ'!$B$4:$I$976,2,0)))</f>
        <v>728</v>
      </c>
      <c r="D13" s="32">
        <f>IF(ISERROR(VLOOKUP(B13,'KAYIT LİSTESİ'!$B$4:$I$976,4,0)),"",(VLOOKUP(B13,'KAYIT LİSTESİ'!$B$4:$I$976,4,0)))</f>
        <v>37194</v>
      </c>
      <c r="E13" s="61" t="str">
        <f>IF(ISERROR(VLOOKUP(B13,'KAYIT LİSTESİ'!$B$4:$I$976,5,0)),"",(VLOOKUP(B13,'KAYIT LİSTESİ'!$B$4:$I$976,5,0)))</f>
        <v>GÜL NİSA DURMUŞ</v>
      </c>
      <c r="F13" s="61" t="str">
        <f>IF(ISERROR(VLOOKUP(B13,'KAYIT LİSTESİ'!$B$4:$I$976,6,0)),"",(VLOOKUP(B13,'KAYIT LİSTESİ'!$B$4:$I$976,6,0)))</f>
        <v>TRABZON</v>
      </c>
      <c r="G13" s="294"/>
      <c r="I13" s="126">
        <v>7</v>
      </c>
      <c r="J13" s="127" t="s">
        <v>347</v>
      </c>
      <c r="K13" s="128">
        <f>IF(ISERROR(VLOOKUP(J13,'KAYIT LİSTESİ'!$B$4:$I$976,2,0)),"",(VLOOKUP(J13,'KAYIT LİSTESİ'!$B$4:$I$976,2,0)))</f>
        <v>209</v>
      </c>
      <c r="L13" s="129">
        <f>IF(ISERROR(VLOOKUP(J13,'KAYIT LİSTESİ'!$B$4:$I$976,4,0)),"",(VLOOKUP(J13,'KAYIT LİSTESİ'!$B$4:$I$976,4,0)))</f>
        <v>36874</v>
      </c>
      <c r="M13" s="245" t="str">
        <f>IF(ISERROR(VLOOKUP(J13,'KAYIT LİSTESİ'!$B$4:$I$976,5,0)),"",(VLOOKUP(J13,'KAYIT LİSTESİ'!$B$4:$I$976,5,0)))</f>
        <v>SİMAY NUR ERGİN</v>
      </c>
      <c r="N13" s="245" t="str">
        <f>IF(ISERROR(VLOOKUP(J13,'KAYIT LİSTESİ'!$B$4:$I$976,6,0)),"",(VLOOKUP(J13,'KAYIT LİSTESİ'!$B$4:$I$976,6,0)))</f>
        <v>EDİRNE</v>
      </c>
      <c r="O13" s="294"/>
    </row>
    <row r="14" spans="1:15" ht="24.75" customHeight="1" x14ac:dyDescent="0.2">
      <c r="A14" s="29">
        <v>7</v>
      </c>
      <c r="B14" s="30" t="s">
        <v>257</v>
      </c>
      <c r="C14" s="31">
        <f>IF(ISERROR(VLOOKUP(B14,'KAYIT LİSTESİ'!$B$4:$I$976,2,0)),"",(VLOOKUP(B14,'KAYIT LİSTESİ'!$B$4:$I$976,2,0)))</f>
        <v>200</v>
      </c>
      <c r="D14" s="32">
        <f>IF(ISERROR(VLOOKUP(B14,'KAYIT LİSTESİ'!$B$4:$I$976,4,0)),"",(VLOOKUP(B14,'KAYIT LİSTESİ'!$B$4:$I$976,4,0)))</f>
        <v>37732</v>
      </c>
      <c r="E14" s="61" t="str">
        <f>IF(ISERROR(VLOOKUP(B14,'KAYIT LİSTESİ'!$B$4:$I$976,5,0)),"",(VLOOKUP(B14,'KAYIT LİSTESİ'!$B$4:$I$976,5,0)))</f>
        <v>EDA ALACA</v>
      </c>
      <c r="F14" s="61" t="str">
        <f>IF(ISERROR(VLOOKUP(B14,'KAYIT LİSTESİ'!$B$4:$I$976,6,0)),"",(VLOOKUP(B14,'KAYIT LİSTESİ'!$B$4:$I$976,6,0)))</f>
        <v>EDİRNE</v>
      </c>
      <c r="G14" s="294"/>
      <c r="I14" s="126">
        <v>8</v>
      </c>
      <c r="J14" s="127" t="s">
        <v>348</v>
      </c>
      <c r="K14" s="128">
        <f>IF(ISERROR(VLOOKUP(J14,'KAYIT LİSTESİ'!$B$4:$I$976,2,0)),"",(VLOOKUP(J14,'KAYIT LİSTESİ'!$B$4:$I$976,2,0)))</f>
        <v>175</v>
      </c>
      <c r="L14" s="129">
        <f>IF(ISERROR(VLOOKUP(J14,'KAYIT LİSTESİ'!$B$4:$I$976,4,0)),"",(VLOOKUP(J14,'KAYIT LİSTESİ'!$B$4:$I$976,4,0)))</f>
        <v>36811</v>
      </c>
      <c r="M14" s="245" t="str">
        <f>IF(ISERROR(VLOOKUP(J14,'KAYIT LİSTESİ'!$B$4:$I$976,5,0)),"",(VLOOKUP(J14,'KAYIT LİSTESİ'!$B$4:$I$976,5,0)))</f>
        <v>VELİYE ALEV</v>
      </c>
      <c r="N14" s="245" t="str">
        <f>IF(ISERROR(VLOOKUP(J14,'KAYIT LİSTESİ'!$B$4:$I$976,6,0)),"",(VLOOKUP(J14,'KAYIT LİSTESİ'!$B$4:$I$976,6,0)))</f>
        <v>BURSA</v>
      </c>
      <c r="O14" s="294"/>
    </row>
    <row r="15" spans="1:15" ht="24.75" customHeight="1" x14ac:dyDescent="0.2">
      <c r="A15" s="29">
        <v>8</v>
      </c>
      <c r="B15" s="30" t="s">
        <v>258</v>
      </c>
      <c r="C15" s="31">
        <f>IF(ISERROR(VLOOKUP(B15,'KAYIT LİSTESİ'!$B$4:$I$976,2,0)),"",(VLOOKUP(B15,'KAYIT LİSTESİ'!$B$4:$I$976,2,0)))</f>
        <v>421</v>
      </c>
      <c r="D15" s="32">
        <f>IF(ISERROR(VLOOKUP(B15,'KAYIT LİSTESİ'!$B$4:$I$976,4,0)),"",(VLOOKUP(B15,'KAYIT LİSTESİ'!$B$4:$I$976,4,0)))</f>
        <v>37963</v>
      </c>
      <c r="E15" s="61" t="str">
        <f>IF(ISERROR(VLOOKUP(B15,'KAYIT LİSTESİ'!$B$4:$I$976,5,0)),"",(VLOOKUP(B15,'KAYIT LİSTESİ'!$B$4:$I$976,5,0)))</f>
        <v>ZEYNEP KİREMİTÇİ</v>
      </c>
      <c r="F15" s="61" t="str">
        <f>IF(ISERROR(VLOOKUP(B15,'KAYIT LİSTESİ'!$B$4:$I$976,6,0)),"",(VLOOKUP(B15,'KAYIT LİSTESİ'!$B$4:$I$976,6,0)))</f>
        <v>İSTANBUL</v>
      </c>
      <c r="G15" s="294"/>
      <c r="I15" s="126">
        <v>9</v>
      </c>
      <c r="J15" s="127" t="s">
        <v>349</v>
      </c>
      <c r="K15" s="128">
        <f>IF(ISERROR(VLOOKUP(J15,'KAYIT LİSTESİ'!$B$4:$I$976,2,0)),"",(VLOOKUP(J15,'KAYIT LİSTESİ'!$B$4:$I$976,2,0)))</f>
        <v>17</v>
      </c>
      <c r="L15" s="129">
        <f>IF(ISERROR(VLOOKUP(J15,'KAYIT LİSTESİ'!$B$4:$I$976,4,0)),"",(VLOOKUP(J15,'KAYIT LİSTESİ'!$B$4:$I$976,4,0)))</f>
        <v>36803</v>
      </c>
      <c r="M15" s="245" t="str">
        <f>IF(ISERROR(VLOOKUP(J15,'KAYIT LİSTESİ'!$B$4:$I$976,5,0)),"",(VLOOKUP(J15,'KAYIT LİSTESİ'!$B$4:$I$976,5,0)))</f>
        <v>SEVGİ PINAR</v>
      </c>
      <c r="N15" s="245" t="str">
        <f>IF(ISERROR(VLOOKUP(J15,'KAYIT LİSTESİ'!$B$4:$I$976,6,0)),"",(VLOOKUP(J15,'KAYIT LİSTESİ'!$B$4:$I$976,6,0)))</f>
        <v>ADANA</v>
      </c>
      <c r="O15" s="294"/>
    </row>
    <row r="16" spans="1:15" ht="24.75" customHeight="1" x14ac:dyDescent="0.2">
      <c r="A16" s="523" t="s">
        <v>18</v>
      </c>
      <c r="B16" s="531"/>
      <c r="C16" s="531"/>
      <c r="D16" s="531"/>
      <c r="E16" s="531"/>
      <c r="F16" s="531"/>
      <c r="G16" s="531"/>
      <c r="I16" s="126">
        <v>10</v>
      </c>
      <c r="J16" s="127" t="s">
        <v>350</v>
      </c>
      <c r="K16" s="128">
        <f>IF(ISERROR(VLOOKUP(J16,'KAYIT LİSTESİ'!$B$4:$I$976,2,0)),"",(VLOOKUP(J16,'KAYIT LİSTESİ'!$B$4:$I$976,2,0)))</f>
        <v>634</v>
      </c>
      <c r="L16" s="129">
        <f>IF(ISERROR(VLOOKUP(J16,'KAYIT LİSTESİ'!$B$4:$I$976,4,0)),"",(VLOOKUP(J16,'KAYIT LİSTESİ'!$B$4:$I$976,4,0)))</f>
        <v>36987</v>
      </c>
      <c r="M16" s="245" t="str">
        <f>IF(ISERROR(VLOOKUP(J16,'KAYIT LİSTESİ'!$B$4:$I$976,5,0)),"",(VLOOKUP(J16,'KAYIT LİSTESİ'!$B$4:$I$976,5,0)))</f>
        <v>MELEK NUR YAMAN</v>
      </c>
      <c r="N16" s="245" t="str">
        <f>IF(ISERROR(VLOOKUP(J16,'KAYIT LİSTESİ'!$B$4:$I$976,6,0)),"",(VLOOKUP(J16,'KAYIT LİSTESİ'!$B$4:$I$976,6,0)))</f>
        <v>SAKARYA</v>
      </c>
      <c r="O16" s="294"/>
    </row>
    <row r="17" spans="1:15" ht="24.75" customHeight="1" x14ac:dyDescent="0.2">
      <c r="A17" s="60" t="s">
        <v>12</v>
      </c>
      <c r="B17" s="57" t="s">
        <v>261</v>
      </c>
      <c r="C17" s="57" t="s">
        <v>260</v>
      </c>
      <c r="D17" s="58" t="s">
        <v>13</v>
      </c>
      <c r="E17" s="59" t="s">
        <v>14</v>
      </c>
      <c r="F17" s="59" t="s">
        <v>21</v>
      </c>
      <c r="G17" s="57" t="s">
        <v>680</v>
      </c>
      <c r="I17" s="126">
        <v>11</v>
      </c>
      <c r="J17" s="127" t="s">
        <v>351</v>
      </c>
      <c r="K17" s="128">
        <f>IF(ISERROR(VLOOKUP(J17,'KAYIT LİSTESİ'!$B$4:$I$976,2,0)),"",(VLOOKUP(J17,'KAYIT LİSTESİ'!$B$4:$I$976,2,0)))</f>
        <v>85</v>
      </c>
      <c r="L17" s="129">
        <f>IF(ISERROR(VLOOKUP(J17,'KAYIT LİSTESİ'!$B$4:$I$976,4,0)),"",(VLOOKUP(J17,'KAYIT LİSTESİ'!$B$4:$I$976,4,0)))</f>
        <v>36896</v>
      </c>
      <c r="M17" s="245" t="str">
        <f>IF(ISERROR(VLOOKUP(J17,'KAYIT LİSTESİ'!$B$4:$I$976,5,0)),"",(VLOOKUP(J17,'KAYIT LİSTESİ'!$B$4:$I$976,5,0)))</f>
        <v>GİZEM AKGÖZ</v>
      </c>
      <c r="N17" s="245" t="str">
        <f>IF(ISERROR(VLOOKUP(J17,'KAYIT LİSTESİ'!$B$4:$I$976,6,0)),"",(VLOOKUP(J17,'KAYIT LİSTESİ'!$B$4:$I$976,6,0)))</f>
        <v>BALIKESİR</v>
      </c>
      <c r="O17" s="294"/>
    </row>
    <row r="18" spans="1:15" ht="24.75" customHeight="1" x14ac:dyDescent="0.2">
      <c r="A18" s="29">
        <v>1</v>
      </c>
      <c r="B18" s="30" t="s">
        <v>130</v>
      </c>
      <c r="C18" s="31" t="str">
        <f>IF(ISERROR(VLOOKUP(B18,'KAYIT LİSTESİ'!$B$4:$I$976,2,0)),"",(VLOOKUP(B18,'KAYIT LİSTESİ'!$B$4:$I$976,2,0)))</f>
        <v/>
      </c>
      <c r="D18" s="32" t="str">
        <f>IF(ISERROR(VLOOKUP(B18,'KAYIT LİSTESİ'!$B$4:$I$976,4,0)),"",(VLOOKUP(B18,'KAYIT LİSTESİ'!$B$4:$I$976,4,0)))</f>
        <v/>
      </c>
      <c r="E18" s="61" t="str">
        <f>IF(ISERROR(VLOOKUP(B18,'KAYIT LİSTESİ'!$B$4:$I$976,5,0)),"",(VLOOKUP(B18,'KAYIT LİSTESİ'!$B$4:$I$976,5,0)))</f>
        <v/>
      </c>
      <c r="F18" s="61" t="str">
        <f>IF(ISERROR(VLOOKUP(B18,'KAYIT LİSTESİ'!$B$4:$I$976,6,0)),"",(VLOOKUP(B18,'KAYIT LİSTESİ'!$B$4:$I$976,6,0)))</f>
        <v/>
      </c>
      <c r="G18" s="294"/>
      <c r="I18" s="126">
        <v>12</v>
      </c>
      <c r="J18" s="127" t="s">
        <v>352</v>
      </c>
      <c r="K18" s="128">
        <f>IF(ISERROR(VLOOKUP(J18,'KAYIT LİSTESİ'!$B$4:$I$976,2,0)),"",(VLOOKUP(J18,'KAYIT LİSTESİ'!$B$4:$I$976,2,0)))</f>
        <v>154</v>
      </c>
      <c r="L18" s="129">
        <f>IF(ISERROR(VLOOKUP(J18,'KAYIT LİSTESİ'!$B$4:$I$976,4,0)),"",(VLOOKUP(J18,'KAYIT LİSTESİ'!$B$4:$I$976,4,0)))</f>
        <v>36530</v>
      </c>
      <c r="M18" s="245" t="str">
        <f>IF(ISERROR(VLOOKUP(J18,'KAYIT LİSTESİ'!$B$4:$I$976,5,0)),"",(VLOOKUP(J18,'KAYIT LİSTESİ'!$B$4:$I$976,5,0)))</f>
        <v>ESRA YILMAZ</v>
      </c>
      <c r="N18" s="245" t="str">
        <f>IF(ISERROR(VLOOKUP(J18,'KAYIT LİSTESİ'!$B$4:$I$976,6,0)),"",(VLOOKUP(J18,'KAYIT LİSTESİ'!$B$4:$I$976,6,0)))</f>
        <v>BURSA</v>
      </c>
      <c r="O18" s="294"/>
    </row>
    <row r="19" spans="1:15" ht="24.75" customHeight="1" x14ac:dyDescent="0.2">
      <c r="A19" s="29">
        <v>2</v>
      </c>
      <c r="B19" s="30" t="s">
        <v>131</v>
      </c>
      <c r="C19" s="31">
        <f>IF(ISERROR(VLOOKUP(B19,'KAYIT LİSTESİ'!$B$4:$I$976,2,0)),"",(VLOOKUP(B19,'KAYIT LİSTESİ'!$B$4:$I$976,2,0)))</f>
        <v>708</v>
      </c>
      <c r="D19" s="32">
        <f>IF(ISERROR(VLOOKUP(B19,'KAYIT LİSTESİ'!$B$4:$I$976,4,0)),"",(VLOOKUP(B19,'KAYIT LİSTESİ'!$B$4:$I$976,4,0)))</f>
        <v>37142</v>
      </c>
      <c r="E19" s="61" t="str">
        <f>IF(ISERROR(VLOOKUP(B19,'KAYIT LİSTESİ'!$B$4:$I$976,5,0)),"",(VLOOKUP(B19,'KAYIT LİSTESİ'!$B$4:$I$976,5,0)))</f>
        <v>MELİKE SEVİNC</v>
      </c>
      <c r="F19" s="61" t="str">
        <f>IF(ISERROR(VLOOKUP(B19,'KAYIT LİSTESİ'!$B$4:$I$976,6,0)),"",(VLOOKUP(B19,'KAYIT LİSTESİ'!$B$4:$I$976,6,0)))</f>
        <v>TEKİRDAĞ</v>
      </c>
      <c r="G19" s="294"/>
      <c r="I19" s="126">
        <v>13</v>
      </c>
      <c r="J19" s="127" t="s">
        <v>353</v>
      </c>
      <c r="K19" s="128" t="str">
        <f>IF(ISERROR(VLOOKUP(J19,'KAYIT LİSTESİ'!$B$4:$I$976,2,0)),"",(VLOOKUP(J19,'KAYIT LİSTESİ'!$B$4:$I$976,2,0)))</f>
        <v/>
      </c>
      <c r="L19" s="129" t="str">
        <f>IF(ISERROR(VLOOKUP(J19,'KAYIT LİSTESİ'!$B$4:$I$976,4,0)),"",(VLOOKUP(J19,'KAYIT LİSTESİ'!$B$4:$I$976,4,0)))</f>
        <v/>
      </c>
      <c r="M19" s="245" t="str">
        <f>IF(ISERROR(VLOOKUP(J19,'KAYIT LİSTESİ'!$B$4:$I$976,5,0)),"",(VLOOKUP(J19,'KAYIT LİSTESİ'!$B$4:$I$976,5,0)))</f>
        <v/>
      </c>
      <c r="N19" s="245" t="str">
        <f>IF(ISERROR(VLOOKUP(J19,'KAYIT LİSTESİ'!$B$4:$I$976,6,0)),"",(VLOOKUP(J19,'KAYIT LİSTESİ'!$B$4:$I$976,6,0)))</f>
        <v/>
      </c>
      <c r="O19" s="294"/>
    </row>
    <row r="20" spans="1:15" ht="24.75" customHeight="1" x14ac:dyDescent="0.2">
      <c r="A20" s="29">
        <v>3</v>
      </c>
      <c r="B20" s="30" t="s">
        <v>132</v>
      </c>
      <c r="C20" s="31">
        <f>IF(ISERROR(VLOOKUP(B20,'KAYIT LİSTESİ'!$B$4:$I$976,2,0)),"",(VLOOKUP(B20,'KAYIT LİSTESİ'!$B$4:$I$976,2,0)))</f>
        <v>329</v>
      </c>
      <c r="D20" s="32">
        <f>IF(ISERROR(VLOOKUP(B20,'KAYIT LİSTESİ'!$B$4:$I$976,4,0)),"",(VLOOKUP(B20,'KAYIT LİSTESİ'!$B$4:$I$976,4,0)))</f>
        <v>37269</v>
      </c>
      <c r="E20" s="61" t="str">
        <f>IF(ISERROR(VLOOKUP(B20,'KAYIT LİSTESİ'!$B$4:$I$976,5,0)),"",(VLOOKUP(B20,'KAYIT LİSTESİ'!$B$4:$I$976,5,0)))</f>
        <v>BAŞAK DURMUŞ</v>
      </c>
      <c r="F20" s="61" t="str">
        <f>IF(ISERROR(VLOOKUP(B20,'KAYIT LİSTESİ'!$B$4:$I$976,6,0)),"",(VLOOKUP(B20,'KAYIT LİSTESİ'!$B$4:$I$976,6,0)))</f>
        <v>İSTANBUL</v>
      </c>
      <c r="G20" s="294"/>
      <c r="I20" s="126">
        <v>14</v>
      </c>
      <c r="J20" s="127" t="s">
        <v>354</v>
      </c>
      <c r="K20" s="128" t="str">
        <f>IF(ISERROR(VLOOKUP(J20,'KAYIT LİSTESİ'!$B$4:$I$976,2,0)),"",(VLOOKUP(J20,'KAYIT LİSTESİ'!$B$4:$I$976,2,0)))</f>
        <v/>
      </c>
      <c r="L20" s="129" t="str">
        <f>IF(ISERROR(VLOOKUP(J20,'KAYIT LİSTESİ'!$B$4:$I$976,4,0)),"",(VLOOKUP(J20,'KAYIT LİSTESİ'!$B$4:$I$976,4,0)))</f>
        <v/>
      </c>
      <c r="M20" s="245" t="str">
        <f>IF(ISERROR(VLOOKUP(J20,'KAYIT LİSTESİ'!$B$4:$I$976,5,0)),"",(VLOOKUP(J20,'KAYIT LİSTESİ'!$B$4:$I$976,5,0)))</f>
        <v/>
      </c>
      <c r="N20" s="245" t="str">
        <f>IF(ISERROR(VLOOKUP(J20,'KAYIT LİSTESİ'!$B$4:$I$976,6,0)),"",(VLOOKUP(J20,'KAYIT LİSTESİ'!$B$4:$I$976,6,0)))</f>
        <v/>
      </c>
      <c r="O20" s="294"/>
    </row>
    <row r="21" spans="1:15" ht="24.75" customHeight="1" x14ac:dyDescent="0.2">
      <c r="A21" s="29">
        <v>4</v>
      </c>
      <c r="B21" s="30" t="s">
        <v>133</v>
      </c>
      <c r="C21" s="31">
        <f>IF(ISERROR(VLOOKUP(B21,'KAYIT LİSTESİ'!$B$4:$I$976,2,0)),"",(VLOOKUP(B21,'KAYIT LİSTESİ'!$B$4:$I$976,2,0)))</f>
        <v>513</v>
      </c>
      <c r="D21" s="32">
        <f>IF(ISERROR(VLOOKUP(B21,'KAYIT LİSTESİ'!$B$4:$I$976,4,0)),"",(VLOOKUP(B21,'KAYIT LİSTESİ'!$B$4:$I$976,4,0)))</f>
        <v>36831</v>
      </c>
      <c r="E21" s="61" t="str">
        <f>IF(ISERROR(VLOOKUP(B21,'KAYIT LİSTESİ'!$B$4:$I$976,5,0)),"",(VLOOKUP(B21,'KAYIT LİSTESİ'!$B$4:$I$976,5,0)))</f>
        <v>İPEK USTA</v>
      </c>
      <c r="F21" s="61" t="str">
        <f>IF(ISERROR(VLOOKUP(B21,'KAYIT LİSTESİ'!$B$4:$I$976,6,0)),"",(VLOOKUP(B21,'KAYIT LİSTESİ'!$B$4:$I$976,6,0)))</f>
        <v>KOCAELİ</v>
      </c>
      <c r="G21" s="294"/>
      <c r="I21" s="126">
        <v>15</v>
      </c>
      <c r="J21" s="127" t="s">
        <v>355</v>
      </c>
      <c r="K21" s="128" t="str">
        <f>IF(ISERROR(VLOOKUP(J21,'KAYIT LİSTESİ'!$B$4:$I$976,2,0)),"",(VLOOKUP(J21,'KAYIT LİSTESİ'!$B$4:$I$976,2,0)))</f>
        <v/>
      </c>
      <c r="L21" s="129" t="str">
        <f>IF(ISERROR(VLOOKUP(J21,'KAYIT LİSTESİ'!$B$4:$I$976,4,0)),"",(VLOOKUP(J21,'KAYIT LİSTESİ'!$B$4:$I$976,4,0)))</f>
        <v/>
      </c>
      <c r="M21" s="245" t="str">
        <f>IF(ISERROR(VLOOKUP(J21,'KAYIT LİSTESİ'!$B$4:$I$976,5,0)),"",(VLOOKUP(J21,'KAYIT LİSTESİ'!$B$4:$I$976,5,0)))</f>
        <v/>
      </c>
      <c r="N21" s="245" t="str">
        <f>IF(ISERROR(VLOOKUP(J21,'KAYIT LİSTESİ'!$B$4:$I$976,6,0)),"",(VLOOKUP(J21,'KAYIT LİSTESİ'!$B$4:$I$976,6,0)))</f>
        <v/>
      </c>
      <c r="O21" s="294"/>
    </row>
    <row r="22" spans="1:15" ht="24.75" customHeight="1" x14ac:dyDescent="0.2">
      <c r="A22" s="29">
        <v>5</v>
      </c>
      <c r="B22" s="30" t="s">
        <v>134</v>
      </c>
      <c r="C22" s="31">
        <f>IF(ISERROR(VLOOKUP(B22,'KAYIT LİSTESİ'!$B$4:$I$976,2,0)),"",(VLOOKUP(B22,'KAYIT LİSTESİ'!$B$4:$I$976,2,0)))</f>
        <v>372</v>
      </c>
      <c r="D22" s="32">
        <f>IF(ISERROR(VLOOKUP(B22,'KAYIT LİSTESİ'!$B$4:$I$976,4,0)),"",(VLOOKUP(B22,'KAYIT LİSTESİ'!$B$4:$I$976,4,0)))</f>
        <v>37107</v>
      </c>
      <c r="E22" s="61" t="str">
        <f>IF(ISERROR(VLOOKUP(B22,'KAYIT LİSTESİ'!$B$4:$I$976,5,0)),"",(VLOOKUP(B22,'KAYIT LİSTESİ'!$B$4:$I$976,5,0)))</f>
        <v>GÜLBEN İMRE</v>
      </c>
      <c r="F22" s="61" t="str">
        <f>IF(ISERROR(VLOOKUP(B22,'KAYIT LİSTESİ'!$B$4:$I$976,6,0)),"",(VLOOKUP(B22,'KAYIT LİSTESİ'!$B$4:$I$976,6,0)))</f>
        <v>İSTANBUL</v>
      </c>
      <c r="G22" s="294"/>
      <c r="I22" s="126">
        <v>16</v>
      </c>
      <c r="J22" s="127" t="s">
        <v>356</v>
      </c>
      <c r="K22" s="128" t="str">
        <f>IF(ISERROR(VLOOKUP(J22,'KAYIT LİSTESİ'!$B$4:$I$976,2,0)),"",(VLOOKUP(J22,'KAYIT LİSTESİ'!$B$4:$I$976,2,0)))</f>
        <v/>
      </c>
      <c r="L22" s="129" t="str">
        <f>IF(ISERROR(VLOOKUP(J22,'KAYIT LİSTESİ'!$B$4:$I$976,4,0)),"",(VLOOKUP(J22,'KAYIT LİSTESİ'!$B$4:$I$976,4,0)))</f>
        <v/>
      </c>
      <c r="M22" s="245" t="str">
        <f>IF(ISERROR(VLOOKUP(J22,'KAYIT LİSTESİ'!$B$4:$I$976,5,0)),"",(VLOOKUP(J22,'KAYIT LİSTESİ'!$B$4:$I$976,5,0)))</f>
        <v/>
      </c>
      <c r="N22" s="245" t="str">
        <f>IF(ISERROR(VLOOKUP(J22,'KAYIT LİSTESİ'!$B$4:$I$976,6,0)),"",(VLOOKUP(J22,'KAYIT LİSTESİ'!$B$4:$I$976,6,0)))</f>
        <v/>
      </c>
      <c r="O22" s="294"/>
    </row>
    <row r="23" spans="1:15" ht="24.75" customHeight="1" x14ac:dyDescent="0.2">
      <c r="A23" s="29">
        <v>6</v>
      </c>
      <c r="B23" s="30" t="s">
        <v>135</v>
      </c>
      <c r="C23" s="31">
        <f>IF(ISERROR(VLOOKUP(B23,'KAYIT LİSTESİ'!$B$4:$I$976,2,0)),"",(VLOOKUP(B23,'KAYIT LİSTESİ'!$B$4:$I$976,2,0)))</f>
        <v>97</v>
      </c>
      <c r="D23" s="32">
        <f>IF(ISERROR(VLOOKUP(B23,'KAYIT LİSTESİ'!$B$4:$I$976,4,0)),"",(VLOOKUP(B23,'KAYIT LİSTESİ'!$B$4:$I$976,4,0)))</f>
        <v>37021</v>
      </c>
      <c r="E23" s="61" t="str">
        <f>IF(ISERROR(VLOOKUP(B23,'KAYIT LİSTESİ'!$B$4:$I$976,5,0)),"",(VLOOKUP(B23,'KAYIT LİSTESİ'!$B$4:$I$976,5,0)))</f>
        <v>FATMA PELVAN</v>
      </c>
      <c r="F23" s="61" t="str">
        <f>IF(ISERROR(VLOOKUP(B23,'KAYIT LİSTESİ'!$B$4:$I$976,6,0)),"",(VLOOKUP(B23,'KAYIT LİSTESİ'!$B$4:$I$976,6,0)))</f>
        <v>BİLECİK</v>
      </c>
      <c r="G23" s="294"/>
      <c r="I23" s="126">
        <v>17</v>
      </c>
      <c r="J23" s="127" t="s">
        <v>357</v>
      </c>
      <c r="K23" s="128" t="str">
        <f>IF(ISERROR(VLOOKUP(J23,'KAYIT LİSTESİ'!$B$4:$I$976,2,0)),"",(VLOOKUP(J23,'KAYIT LİSTESİ'!$B$4:$I$976,2,0)))</f>
        <v/>
      </c>
      <c r="L23" s="129" t="str">
        <f>IF(ISERROR(VLOOKUP(J23,'KAYIT LİSTESİ'!$B$4:$I$976,4,0)),"",(VLOOKUP(J23,'KAYIT LİSTESİ'!$B$4:$I$976,4,0)))</f>
        <v/>
      </c>
      <c r="M23" s="245" t="str">
        <f>IF(ISERROR(VLOOKUP(J23,'KAYIT LİSTESİ'!$B$4:$I$976,5,0)),"",(VLOOKUP(J23,'KAYIT LİSTESİ'!$B$4:$I$976,5,0)))</f>
        <v/>
      </c>
      <c r="N23" s="245" t="str">
        <f>IF(ISERROR(VLOOKUP(J23,'KAYIT LİSTESİ'!$B$4:$I$976,6,0)),"",(VLOOKUP(J23,'KAYIT LİSTESİ'!$B$4:$I$976,6,0)))</f>
        <v/>
      </c>
      <c r="O23" s="294"/>
    </row>
    <row r="24" spans="1:15" ht="24.75" customHeight="1" x14ac:dyDescent="0.2">
      <c r="A24" s="29">
        <v>7</v>
      </c>
      <c r="B24" s="30" t="s">
        <v>273</v>
      </c>
      <c r="C24" s="31">
        <f>IF(ISERROR(VLOOKUP(B24,'KAYIT LİSTESİ'!$B$4:$I$976,2,0)),"",(VLOOKUP(B24,'KAYIT LİSTESİ'!$B$4:$I$976,2,0)))</f>
        <v>179</v>
      </c>
      <c r="D24" s="32">
        <f>IF(ISERROR(VLOOKUP(B24,'KAYIT LİSTESİ'!$B$4:$I$976,4,0)),"",(VLOOKUP(B24,'KAYIT LİSTESİ'!$B$4:$I$976,4,0)))</f>
        <v>36687</v>
      </c>
      <c r="E24" s="61" t="str">
        <f>IF(ISERROR(VLOOKUP(B24,'KAYIT LİSTESİ'!$B$4:$I$976,5,0)),"",(VLOOKUP(B24,'KAYIT LİSTESİ'!$B$4:$I$976,5,0)))</f>
        <v>EZGİ ARINDI</v>
      </c>
      <c r="F24" s="61" t="str">
        <f>IF(ISERROR(VLOOKUP(B24,'KAYIT LİSTESİ'!$B$4:$I$976,6,0)),"",(VLOOKUP(B24,'KAYIT LİSTESİ'!$B$4:$I$976,6,0)))</f>
        <v>ÇANAKKALE</v>
      </c>
      <c r="G24" s="294"/>
      <c r="I24" s="126">
        <v>18</v>
      </c>
      <c r="J24" s="127" t="s">
        <v>358</v>
      </c>
      <c r="K24" s="128" t="str">
        <f>IF(ISERROR(VLOOKUP(J24,'KAYIT LİSTESİ'!$B$4:$I$976,2,0)),"",(VLOOKUP(J24,'KAYIT LİSTESİ'!$B$4:$I$976,2,0)))</f>
        <v/>
      </c>
      <c r="L24" s="129" t="str">
        <f>IF(ISERROR(VLOOKUP(J24,'KAYIT LİSTESİ'!$B$4:$I$976,4,0)),"",(VLOOKUP(J24,'KAYIT LİSTESİ'!$B$4:$I$976,4,0)))</f>
        <v/>
      </c>
      <c r="M24" s="245" t="str">
        <f>IF(ISERROR(VLOOKUP(J24,'KAYIT LİSTESİ'!$B$4:$I$976,5,0)),"",(VLOOKUP(J24,'KAYIT LİSTESİ'!$B$4:$I$976,5,0)))</f>
        <v/>
      </c>
      <c r="N24" s="245" t="str">
        <f>IF(ISERROR(VLOOKUP(J24,'KAYIT LİSTESİ'!$B$4:$I$976,6,0)),"",(VLOOKUP(J24,'KAYIT LİSTESİ'!$B$4:$I$976,6,0)))</f>
        <v/>
      </c>
      <c r="O24" s="294"/>
    </row>
    <row r="25" spans="1:15" ht="24.75" customHeight="1" x14ac:dyDescent="0.2">
      <c r="A25" s="29">
        <v>8</v>
      </c>
      <c r="B25" s="30" t="s">
        <v>274</v>
      </c>
      <c r="C25" s="31">
        <f>IF(ISERROR(VLOOKUP(B25,'KAYIT LİSTESİ'!$B$4:$I$976,2,0)),"",(VLOOKUP(B25,'KAYIT LİSTESİ'!$B$4:$I$976,2,0)))</f>
        <v>420</v>
      </c>
      <c r="D25" s="32">
        <f>IF(ISERROR(VLOOKUP(B25,'KAYIT LİSTESİ'!$B$4:$I$976,4,0)),"",(VLOOKUP(B25,'KAYIT LİSTESİ'!$B$4:$I$976,4,0)))</f>
        <v>37862</v>
      </c>
      <c r="E25" s="61" t="str">
        <f>IF(ISERROR(VLOOKUP(B25,'KAYIT LİSTESİ'!$B$4:$I$976,5,0)),"",(VLOOKUP(B25,'KAYIT LİSTESİ'!$B$4:$I$976,5,0)))</f>
        <v>ZEYNEP ÇİÇEN</v>
      </c>
      <c r="F25" s="61" t="str">
        <f>IF(ISERROR(VLOOKUP(B25,'KAYIT LİSTESİ'!$B$4:$I$976,6,0)),"",(VLOOKUP(B25,'KAYIT LİSTESİ'!$B$4:$I$976,6,0)))</f>
        <v>İSTANBUL</v>
      </c>
      <c r="G25" s="294"/>
      <c r="I25" s="126">
        <v>19</v>
      </c>
      <c r="J25" s="127" t="s">
        <v>359</v>
      </c>
      <c r="K25" s="128" t="str">
        <f>IF(ISERROR(VLOOKUP(J25,'KAYIT LİSTESİ'!$B$4:$I$976,2,0)),"",(VLOOKUP(J25,'KAYIT LİSTESİ'!$B$4:$I$976,2,0)))</f>
        <v/>
      </c>
      <c r="L25" s="129" t="str">
        <f>IF(ISERROR(VLOOKUP(J25,'KAYIT LİSTESİ'!$B$4:$I$976,4,0)),"",(VLOOKUP(J25,'KAYIT LİSTESİ'!$B$4:$I$976,4,0)))</f>
        <v/>
      </c>
      <c r="M25" s="245" t="str">
        <f>IF(ISERROR(VLOOKUP(J25,'KAYIT LİSTESİ'!$B$4:$I$976,5,0)),"",(VLOOKUP(J25,'KAYIT LİSTESİ'!$B$4:$I$976,5,0)))</f>
        <v/>
      </c>
      <c r="N25" s="245" t="str">
        <f>IF(ISERROR(VLOOKUP(J25,'KAYIT LİSTESİ'!$B$4:$I$976,6,0)),"",(VLOOKUP(J25,'KAYIT LİSTESİ'!$B$4:$I$976,6,0)))</f>
        <v/>
      </c>
      <c r="O25" s="294"/>
    </row>
    <row r="26" spans="1:15" ht="24.75" customHeight="1" x14ac:dyDescent="0.2">
      <c r="A26" s="523" t="s">
        <v>19</v>
      </c>
      <c r="B26" s="531"/>
      <c r="C26" s="531"/>
      <c r="D26" s="531"/>
      <c r="E26" s="531"/>
      <c r="F26" s="531"/>
      <c r="G26" s="531"/>
      <c r="I26" s="126">
        <v>20</v>
      </c>
      <c r="J26" s="127" t="s">
        <v>360</v>
      </c>
      <c r="K26" s="128" t="str">
        <f>IF(ISERROR(VLOOKUP(J26,'KAYIT LİSTESİ'!$B$4:$I$976,2,0)),"",(VLOOKUP(J26,'KAYIT LİSTESİ'!$B$4:$I$976,2,0)))</f>
        <v/>
      </c>
      <c r="L26" s="129" t="str">
        <f>IF(ISERROR(VLOOKUP(J26,'KAYIT LİSTESİ'!$B$4:$I$976,4,0)),"",(VLOOKUP(J26,'KAYIT LİSTESİ'!$B$4:$I$976,4,0)))</f>
        <v/>
      </c>
      <c r="M26" s="245" t="str">
        <f>IF(ISERROR(VLOOKUP(J26,'KAYIT LİSTESİ'!$B$4:$I$976,5,0)),"",(VLOOKUP(J26,'KAYIT LİSTESİ'!$B$4:$I$976,5,0)))</f>
        <v/>
      </c>
      <c r="N26" s="245" t="str">
        <f>IF(ISERROR(VLOOKUP(J26,'KAYIT LİSTESİ'!$B$4:$I$976,6,0)),"",(VLOOKUP(J26,'KAYIT LİSTESİ'!$B$4:$I$976,6,0)))</f>
        <v/>
      </c>
      <c r="O26" s="294"/>
    </row>
    <row r="27" spans="1:15" ht="24.75" customHeight="1" x14ac:dyDescent="0.2">
      <c r="A27" s="60" t="s">
        <v>12</v>
      </c>
      <c r="B27" s="57" t="s">
        <v>261</v>
      </c>
      <c r="C27" s="57" t="s">
        <v>260</v>
      </c>
      <c r="D27" s="58" t="s">
        <v>13</v>
      </c>
      <c r="E27" s="59" t="s">
        <v>14</v>
      </c>
      <c r="F27" s="59" t="s">
        <v>21</v>
      </c>
      <c r="G27" s="57" t="s">
        <v>680</v>
      </c>
      <c r="I27" s="126">
        <v>21</v>
      </c>
      <c r="J27" s="127" t="s">
        <v>361</v>
      </c>
      <c r="K27" s="128" t="str">
        <f>IF(ISERROR(VLOOKUP(J27,'KAYIT LİSTESİ'!$B$4:$I$976,2,0)),"",(VLOOKUP(J27,'KAYIT LİSTESİ'!$B$4:$I$976,2,0)))</f>
        <v/>
      </c>
      <c r="L27" s="129" t="str">
        <f>IF(ISERROR(VLOOKUP(J27,'KAYIT LİSTESİ'!$B$4:$I$976,4,0)),"",(VLOOKUP(J27,'KAYIT LİSTESİ'!$B$4:$I$976,4,0)))</f>
        <v/>
      </c>
      <c r="M27" s="245" t="str">
        <f>IF(ISERROR(VLOOKUP(J27,'KAYIT LİSTESİ'!$B$4:$I$976,5,0)),"",(VLOOKUP(J27,'KAYIT LİSTESİ'!$B$4:$I$976,5,0)))</f>
        <v/>
      </c>
      <c r="N27" s="245" t="str">
        <f>IF(ISERROR(VLOOKUP(J27,'KAYIT LİSTESİ'!$B$4:$I$976,6,0)),"",(VLOOKUP(J27,'KAYIT LİSTESİ'!$B$4:$I$976,6,0)))</f>
        <v/>
      </c>
      <c r="O27" s="294"/>
    </row>
    <row r="28" spans="1:15" ht="24.75" customHeight="1" x14ac:dyDescent="0.2">
      <c r="A28" s="29">
        <v>1</v>
      </c>
      <c r="B28" s="30" t="s">
        <v>136</v>
      </c>
      <c r="C28" s="31" t="str">
        <f>IF(ISERROR(VLOOKUP(B28,'KAYIT LİSTESİ'!$B$4:$I$976,2,0)),"",(VLOOKUP(B28,'KAYIT LİSTESİ'!$B$4:$I$976,2,0)))</f>
        <v/>
      </c>
      <c r="D28" s="32" t="str">
        <f>IF(ISERROR(VLOOKUP(B28,'KAYIT LİSTESİ'!$B$4:$I$976,4,0)),"",(VLOOKUP(B28,'KAYIT LİSTESİ'!$B$4:$I$976,4,0)))</f>
        <v/>
      </c>
      <c r="E28" s="61" t="str">
        <f>IF(ISERROR(VLOOKUP(B28,'KAYIT LİSTESİ'!$B$4:$I$976,5,0)),"",(VLOOKUP(B28,'KAYIT LİSTESİ'!$B$4:$I$976,5,0)))</f>
        <v/>
      </c>
      <c r="F28" s="61" t="str">
        <f>IF(ISERROR(VLOOKUP(B28,'KAYIT LİSTESİ'!$B$4:$I$976,6,0)),"",(VLOOKUP(B28,'KAYIT LİSTESİ'!$B$4:$I$976,6,0)))</f>
        <v/>
      </c>
      <c r="G28" s="294"/>
      <c r="I28" s="126">
        <v>22</v>
      </c>
      <c r="J28" s="127" t="s">
        <v>362</v>
      </c>
      <c r="K28" s="128" t="str">
        <f>IF(ISERROR(VLOOKUP(J28,'KAYIT LİSTESİ'!$B$4:$I$976,2,0)),"",(VLOOKUP(J28,'KAYIT LİSTESİ'!$B$4:$I$976,2,0)))</f>
        <v/>
      </c>
      <c r="L28" s="129" t="str">
        <f>IF(ISERROR(VLOOKUP(J28,'KAYIT LİSTESİ'!$B$4:$I$976,4,0)),"",(VLOOKUP(J28,'KAYIT LİSTESİ'!$B$4:$I$976,4,0)))</f>
        <v/>
      </c>
      <c r="M28" s="245" t="str">
        <f>IF(ISERROR(VLOOKUP(J28,'KAYIT LİSTESİ'!$B$4:$I$976,5,0)),"",(VLOOKUP(J28,'KAYIT LİSTESİ'!$B$4:$I$976,5,0)))</f>
        <v/>
      </c>
      <c r="N28" s="245" t="str">
        <f>IF(ISERROR(VLOOKUP(J28,'KAYIT LİSTESİ'!$B$4:$I$976,6,0)),"",(VLOOKUP(J28,'KAYIT LİSTESİ'!$B$4:$I$976,6,0)))</f>
        <v/>
      </c>
      <c r="O28" s="294"/>
    </row>
    <row r="29" spans="1:15" ht="24.75" customHeight="1" x14ac:dyDescent="0.2">
      <c r="A29" s="29">
        <v>2</v>
      </c>
      <c r="B29" s="30" t="s">
        <v>137</v>
      </c>
      <c r="C29" s="31">
        <f>IF(ISERROR(VLOOKUP(B29,'KAYIT LİSTESİ'!$B$4:$I$976,2,0)),"",(VLOOKUP(B29,'KAYIT LİSTESİ'!$B$4:$I$976,2,0)))</f>
        <v>704</v>
      </c>
      <c r="D29" s="32">
        <f>IF(ISERROR(VLOOKUP(B29,'KAYIT LİSTESİ'!$B$4:$I$976,4,0)),"",(VLOOKUP(B29,'KAYIT LİSTESİ'!$B$4:$I$976,4,0)))</f>
        <v>37672</v>
      </c>
      <c r="E29" s="61" t="str">
        <f>IF(ISERROR(VLOOKUP(B29,'KAYIT LİSTESİ'!$B$4:$I$976,5,0)),"",(VLOOKUP(B29,'KAYIT LİSTESİ'!$B$4:$I$976,5,0)))</f>
        <v>IŞINSU KARADAĞ</v>
      </c>
      <c r="F29" s="61" t="str">
        <f>IF(ISERROR(VLOOKUP(B29,'KAYIT LİSTESİ'!$B$4:$I$976,6,0)),"",(VLOOKUP(B29,'KAYIT LİSTESİ'!$B$4:$I$976,6,0)))</f>
        <v>TEKİRDAĞ</v>
      </c>
      <c r="G29" s="294"/>
      <c r="I29" s="126">
        <v>23</v>
      </c>
      <c r="J29" s="127" t="s">
        <v>363</v>
      </c>
      <c r="K29" s="128" t="str">
        <f>IF(ISERROR(VLOOKUP(J29,'KAYIT LİSTESİ'!$B$4:$I$976,2,0)),"",(VLOOKUP(J29,'KAYIT LİSTESİ'!$B$4:$I$976,2,0)))</f>
        <v/>
      </c>
      <c r="L29" s="129" t="str">
        <f>IF(ISERROR(VLOOKUP(J29,'KAYIT LİSTESİ'!$B$4:$I$976,4,0)),"",(VLOOKUP(J29,'KAYIT LİSTESİ'!$B$4:$I$976,4,0)))</f>
        <v/>
      </c>
      <c r="M29" s="245" t="str">
        <f>IF(ISERROR(VLOOKUP(J29,'KAYIT LİSTESİ'!$B$4:$I$976,5,0)),"",(VLOOKUP(J29,'KAYIT LİSTESİ'!$B$4:$I$976,5,0)))</f>
        <v/>
      </c>
      <c r="N29" s="245" t="str">
        <f>IF(ISERROR(VLOOKUP(J29,'KAYIT LİSTESİ'!$B$4:$I$976,6,0)),"",(VLOOKUP(J29,'KAYIT LİSTESİ'!$B$4:$I$976,6,0)))</f>
        <v/>
      </c>
      <c r="O29" s="294"/>
    </row>
    <row r="30" spans="1:15" ht="24.75" customHeight="1" x14ac:dyDescent="0.2">
      <c r="A30" s="29">
        <v>3</v>
      </c>
      <c r="B30" s="30" t="s">
        <v>138</v>
      </c>
      <c r="C30" s="31">
        <f>IF(ISERROR(VLOOKUP(B30,'KAYIT LİSTESİ'!$B$4:$I$976,2,0)),"",(VLOOKUP(B30,'KAYIT LİSTESİ'!$B$4:$I$976,2,0)))</f>
        <v>401</v>
      </c>
      <c r="D30" s="32">
        <f>IF(ISERROR(VLOOKUP(B30,'KAYIT LİSTESİ'!$B$4:$I$976,4,0)),"",(VLOOKUP(B30,'KAYIT LİSTESİ'!$B$4:$I$976,4,0)))</f>
        <v>36970</v>
      </c>
      <c r="E30" s="61" t="str">
        <f>IF(ISERROR(VLOOKUP(B30,'KAYIT LİSTESİ'!$B$4:$I$976,5,0)),"",(VLOOKUP(B30,'KAYIT LİSTESİ'!$B$4:$I$976,5,0)))</f>
        <v>RÜYANUR TOKAÇ</v>
      </c>
      <c r="F30" s="61" t="str">
        <f>IF(ISERROR(VLOOKUP(B30,'KAYIT LİSTESİ'!$B$4:$I$976,6,0)),"",(VLOOKUP(B30,'KAYIT LİSTESİ'!$B$4:$I$976,6,0)))</f>
        <v>İSTANBUL</v>
      </c>
      <c r="G30" s="294"/>
      <c r="I30" s="126">
        <v>24</v>
      </c>
      <c r="J30" s="127" t="s">
        <v>364</v>
      </c>
      <c r="K30" s="128" t="str">
        <f>IF(ISERROR(VLOOKUP(J30,'KAYIT LİSTESİ'!$B$4:$I$976,2,0)),"",(VLOOKUP(J30,'KAYIT LİSTESİ'!$B$4:$I$976,2,0)))</f>
        <v/>
      </c>
      <c r="L30" s="129" t="str">
        <f>IF(ISERROR(VLOOKUP(J30,'KAYIT LİSTESİ'!$B$4:$I$976,4,0)),"",(VLOOKUP(J30,'KAYIT LİSTESİ'!$B$4:$I$976,4,0)))</f>
        <v/>
      </c>
      <c r="M30" s="245" t="str">
        <f>IF(ISERROR(VLOOKUP(J30,'KAYIT LİSTESİ'!$B$4:$I$976,5,0)),"",(VLOOKUP(J30,'KAYIT LİSTESİ'!$B$4:$I$976,5,0)))</f>
        <v/>
      </c>
      <c r="N30" s="245" t="str">
        <f>IF(ISERROR(VLOOKUP(J30,'KAYIT LİSTESİ'!$B$4:$I$976,6,0)),"",(VLOOKUP(J30,'KAYIT LİSTESİ'!$B$4:$I$976,6,0)))</f>
        <v/>
      </c>
      <c r="O30" s="294"/>
    </row>
    <row r="31" spans="1:15" ht="24.75" customHeight="1" x14ac:dyDescent="0.2">
      <c r="A31" s="29">
        <v>4</v>
      </c>
      <c r="B31" s="30" t="s">
        <v>139</v>
      </c>
      <c r="C31" s="31">
        <f>IF(ISERROR(VLOOKUP(B31,'KAYIT LİSTESİ'!$B$4:$I$976,2,0)),"",(VLOOKUP(B31,'KAYIT LİSTESİ'!$B$4:$I$976,2,0)))</f>
        <v>745</v>
      </c>
      <c r="D31" s="32">
        <f>IF(ISERROR(VLOOKUP(B31,'KAYIT LİSTESİ'!$B$4:$I$976,4,0)),"",(VLOOKUP(B31,'KAYIT LİSTESİ'!$B$4:$I$976,4,0)))</f>
        <v>36853</v>
      </c>
      <c r="E31" s="61" t="str">
        <f>IF(ISERROR(VLOOKUP(B31,'KAYIT LİSTESİ'!$B$4:$I$976,5,0)),"",(VLOOKUP(B31,'KAYIT LİSTESİ'!$B$4:$I$976,5,0)))</f>
        <v>MELİKE MALKOC</v>
      </c>
      <c r="F31" s="61" t="str">
        <f>IF(ISERROR(VLOOKUP(B31,'KAYIT LİSTESİ'!$B$4:$I$976,6,0)),"",(VLOOKUP(B31,'KAYIT LİSTESİ'!$B$4:$I$976,6,0)))</f>
        <v>ZONGULDAK</v>
      </c>
      <c r="G31" s="294"/>
      <c r="I31" s="126">
        <v>25</v>
      </c>
      <c r="J31" s="127" t="s">
        <v>365</v>
      </c>
      <c r="K31" s="128" t="str">
        <f>IF(ISERROR(VLOOKUP(J31,'KAYIT LİSTESİ'!$B$4:$I$976,2,0)),"",(VLOOKUP(J31,'KAYIT LİSTESİ'!$B$4:$I$976,2,0)))</f>
        <v/>
      </c>
      <c r="L31" s="129" t="str">
        <f>IF(ISERROR(VLOOKUP(J31,'KAYIT LİSTESİ'!$B$4:$I$976,4,0)),"",(VLOOKUP(J31,'KAYIT LİSTESİ'!$B$4:$I$976,4,0)))</f>
        <v/>
      </c>
      <c r="M31" s="245" t="str">
        <f>IF(ISERROR(VLOOKUP(J31,'KAYIT LİSTESİ'!$B$4:$I$976,5,0)),"",(VLOOKUP(J31,'KAYIT LİSTESİ'!$B$4:$I$976,5,0)))</f>
        <v/>
      </c>
      <c r="N31" s="245" t="str">
        <f>IF(ISERROR(VLOOKUP(J31,'KAYIT LİSTESİ'!$B$4:$I$976,6,0)),"",(VLOOKUP(J31,'KAYIT LİSTESİ'!$B$4:$I$976,6,0)))</f>
        <v/>
      </c>
      <c r="O31" s="294"/>
    </row>
    <row r="32" spans="1:15" ht="24.75" customHeight="1" x14ac:dyDescent="0.2">
      <c r="A32" s="29">
        <v>5</v>
      </c>
      <c r="B32" s="30" t="s">
        <v>140</v>
      </c>
      <c r="C32" s="31">
        <f>IF(ISERROR(VLOOKUP(B32,'KAYIT LİSTESİ'!$B$4:$I$976,2,0)),"",(VLOOKUP(B32,'KAYIT LİSTESİ'!$B$4:$I$976,2,0)))</f>
        <v>125</v>
      </c>
      <c r="D32" s="32">
        <f>IF(ISERROR(VLOOKUP(B32,'KAYIT LİSTESİ'!$B$4:$I$976,4,0)),"",(VLOOKUP(B32,'KAYIT LİSTESİ'!$B$4:$I$976,4,0)))</f>
        <v>36561</v>
      </c>
      <c r="E32" s="61" t="str">
        <f>IF(ISERROR(VLOOKUP(B32,'KAYIT LİSTESİ'!$B$4:$I$976,5,0)),"",(VLOOKUP(B32,'KAYIT LİSTESİ'!$B$4:$I$976,5,0)))</f>
        <v>GAMZE ÇELİK</v>
      </c>
      <c r="F32" s="61" t="str">
        <f>IF(ISERROR(VLOOKUP(B32,'KAYIT LİSTESİ'!$B$4:$I$976,6,0)),"",(VLOOKUP(B32,'KAYIT LİSTESİ'!$B$4:$I$976,6,0)))</f>
        <v>BOLU</v>
      </c>
      <c r="G32" s="294"/>
      <c r="I32" s="534" t="s">
        <v>681</v>
      </c>
      <c r="J32" s="535"/>
      <c r="K32" s="535"/>
      <c r="L32" s="535"/>
      <c r="M32" s="535"/>
      <c r="N32" s="535"/>
      <c r="O32" s="535"/>
    </row>
    <row r="33" spans="1:15" ht="24.75" customHeight="1" x14ac:dyDescent="0.2">
      <c r="A33" s="29">
        <v>6</v>
      </c>
      <c r="B33" s="30" t="s">
        <v>141</v>
      </c>
      <c r="C33" s="31">
        <f>IF(ISERROR(VLOOKUP(B33,'KAYIT LİSTESİ'!$B$4:$I$976,2,0)),"",(VLOOKUP(B33,'KAYIT LİSTESİ'!$B$4:$I$976,2,0)))</f>
        <v>380</v>
      </c>
      <c r="D33" s="32">
        <f>IF(ISERROR(VLOOKUP(B33,'KAYIT LİSTESİ'!$B$4:$I$976,4,0)),"",(VLOOKUP(B33,'KAYIT LİSTESİ'!$B$4:$I$976,4,0)))</f>
        <v>36711</v>
      </c>
      <c r="E33" s="61" t="str">
        <f>IF(ISERROR(VLOOKUP(B33,'KAYIT LİSTESİ'!$B$4:$I$976,5,0)),"",(VLOOKUP(B33,'KAYIT LİSTESİ'!$B$4:$I$976,5,0)))</f>
        <v>KÜBRA ÖZMEN</v>
      </c>
      <c r="F33" s="61" t="str">
        <f>IF(ISERROR(VLOOKUP(B33,'KAYIT LİSTESİ'!$B$4:$I$976,6,0)),"",(VLOOKUP(B33,'KAYIT LİSTESİ'!$B$4:$I$976,6,0)))</f>
        <v>İSTANBUL</v>
      </c>
      <c r="G33" s="294"/>
      <c r="I33" s="296" t="s">
        <v>6</v>
      </c>
      <c r="J33" s="323"/>
      <c r="K33" s="296" t="s">
        <v>259</v>
      </c>
      <c r="L33" s="296" t="s">
        <v>23</v>
      </c>
      <c r="M33" s="296" t="s">
        <v>7</v>
      </c>
      <c r="N33" s="296" t="s">
        <v>57</v>
      </c>
      <c r="O33" s="301" t="s">
        <v>680</v>
      </c>
    </row>
    <row r="34" spans="1:15" ht="24.75" customHeight="1" x14ac:dyDescent="0.2">
      <c r="A34" s="29">
        <v>7</v>
      </c>
      <c r="B34" s="30" t="s">
        <v>275</v>
      </c>
      <c r="C34" s="31">
        <f>IF(ISERROR(VLOOKUP(B34,'KAYIT LİSTESİ'!$B$4:$I$976,2,0)),"",(VLOOKUP(B34,'KAYIT LİSTESİ'!$B$4:$I$976,2,0)))</f>
        <v>117</v>
      </c>
      <c r="D34" s="32">
        <f>IF(ISERROR(VLOOKUP(B34,'KAYIT LİSTESİ'!$B$4:$I$976,4,0)),"",(VLOOKUP(B34,'KAYIT LİSTESİ'!$B$4:$I$976,4,0)))</f>
        <v>37294</v>
      </c>
      <c r="E34" s="61" t="str">
        <f>IF(ISERROR(VLOOKUP(B34,'KAYIT LİSTESİ'!$B$4:$I$976,5,0)),"",(VLOOKUP(B34,'KAYIT LİSTESİ'!$B$4:$I$976,5,0)))</f>
        <v>ASLI AYDIN</v>
      </c>
      <c r="F34" s="61" t="str">
        <f>IF(ISERROR(VLOOKUP(B34,'KAYIT LİSTESİ'!$B$4:$I$976,6,0)),"",(VLOOKUP(B34,'KAYIT LİSTESİ'!$B$4:$I$976,6,0)))</f>
        <v>BOLU</v>
      </c>
      <c r="G34" s="294"/>
      <c r="I34" s="97">
        <v>1</v>
      </c>
      <c r="J34" s="295" t="s">
        <v>31</v>
      </c>
      <c r="K34" s="89">
        <f>IF(ISERROR(VLOOKUP(J34,'KAYIT LİSTESİ'!$B$4:$I$976,2,0)),"",(VLOOKUP(J34,'KAYIT LİSTESİ'!$B$4:$I$976,2,0)))</f>
        <v>148</v>
      </c>
      <c r="L34" s="78">
        <f>IF(ISERROR(VLOOKUP(J34,'KAYIT LİSTESİ'!$B$4:$I$976,4,0)),"",(VLOOKUP(J34,'KAYIT LİSTESİ'!$B$4:$I$976,4,0)))</f>
        <v>37025</v>
      </c>
      <c r="M34" s="96" t="str">
        <f>IF(ISERROR(VLOOKUP(J34,'KAYIT LİSTESİ'!$B$4:$I$976,5,0)),"",(VLOOKUP(J34,'KAYIT LİSTESİ'!$B$4:$I$976,5,0)))</f>
        <v>DİLARA KORAMAN</v>
      </c>
      <c r="N34" s="79" t="str">
        <f>IF(ISERROR(VLOOKUP(J34,'KAYIT LİSTESİ'!$B$4:$I$976,6,0)),"",(VLOOKUP(J34,'KAYIT LİSTESİ'!$B$4:$I$976,6,0)))</f>
        <v>BURSA</v>
      </c>
      <c r="O34" s="294"/>
    </row>
    <row r="35" spans="1:15" ht="24.75" customHeight="1" x14ac:dyDescent="0.2">
      <c r="A35" s="29">
        <v>8</v>
      </c>
      <c r="B35" s="30" t="s">
        <v>276</v>
      </c>
      <c r="C35" s="31">
        <f>IF(ISERROR(VLOOKUP(B35,'KAYIT LİSTESİ'!$B$4:$I$976,2,0)),"",(VLOOKUP(B35,'KAYIT LİSTESİ'!$B$4:$I$976,2,0)))</f>
        <v>410</v>
      </c>
      <c r="D35" s="32">
        <f>IF(ISERROR(VLOOKUP(B35,'KAYIT LİSTESİ'!$B$4:$I$976,4,0)),"",(VLOOKUP(B35,'KAYIT LİSTESİ'!$B$4:$I$976,4,0)))</f>
        <v>37670</v>
      </c>
      <c r="E35" s="61" t="str">
        <f>IF(ISERROR(VLOOKUP(B35,'KAYIT LİSTESİ'!$B$4:$I$976,5,0)),"",(VLOOKUP(B35,'KAYIT LİSTESİ'!$B$4:$I$976,5,0)))</f>
        <v>TUANA TUNCER</v>
      </c>
      <c r="F35" s="61" t="str">
        <f>IF(ISERROR(VLOOKUP(B35,'KAYIT LİSTESİ'!$B$4:$I$976,6,0)),"",(VLOOKUP(B35,'KAYIT LİSTESİ'!$B$4:$I$976,6,0)))</f>
        <v>İSTANBUL</v>
      </c>
      <c r="G35" s="294"/>
      <c r="I35" s="97">
        <v>2</v>
      </c>
      <c r="J35" s="295" t="s">
        <v>32</v>
      </c>
      <c r="K35" s="89">
        <f>IF(ISERROR(VLOOKUP(J35,'KAYIT LİSTESİ'!$B$4:$I$976,2,0)),"",(VLOOKUP(J35,'KAYIT LİSTESİ'!$B$4:$I$976,2,0)))</f>
        <v>623</v>
      </c>
      <c r="L35" s="78">
        <f>IF(ISERROR(VLOOKUP(J35,'KAYIT LİSTESİ'!$B$4:$I$976,4,0)),"",(VLOOKUP(J35,'KAYIT LİSTESİ'!$B$4:$I$976,4,0)))</f>
        <v>37667</v>
      </c>
      <c r="M35" s="96" t="str">
        <f>IF(ISERROR(VLOOKUP(J35,'KAYIT LİSTESİ'!$B$4:$I$976,5,0)),"",(VLOOKUP(J35,'KAYIT LİSTESİ'!$B$4:$I$976,5,0)))</f>
        <v>BEYZA BAŞ</v>
      </c>
      <c r="N35" s="79" t="str">
        <f>IF(ISERROR(VLOOKUP(J35,'KAYIT LİSTESİ'!$B$4:$I$976,6,0)),"",(VLOOKUP(J35,'KAYIT LİSTESİ'!$B$4:$I$976,6,0)))</f>
        <v>SAKARYA</v>
      </c>
      <c r="O35" s="294"/>
    </row>
    <row r="36" spans="1:15" ht="24.75" customHeight="1" x14ac:dyDescent="0.2">
      <c r="A36" s="523" t="s">
        <v>54</v>
      </c>
      <c r="B36" s="531"/>
      <c r="C36" s="531"/>
      <c r="D36" s="531"/>
      <c r="E36" s="531"/>
      <c r="F36" s="531"/>
      <c r="G36" s="531"/>
      <c r="I36" s="97">
        <v>3</v>
      </c>
      <c r="J36" s="295" t="s">
        <v>33</v>
      </c>
      <c r="K36" s="89">
        <f>IF(ISERROR(VLOOKUP(J36,'KAYIT LİSTESİ'!$B$4:$I$976,2,0)),"",(VLOOKUP(J36,'KAYIT LİSTESİ'!$B$4:$I$976,2,0)))</f>
        <v>660</v>
      </c>
      <c r="L36" s="78">
        <f>IF(ISERROR(VLOOKUP(J36,'KAYIT LİSTESİ'!$B$4:$I$976,4,0)),"",(VLOOKUP(J36,'KAYIT LİSTESİ'!$B$4:$I$976,4,0)))</f>
        <v>36670</v>
      </c>
      <c r="M36" s="96" t="str">
        <f>IF(ISERROR(VLOOKUP(J36,'KAYIT LİSTESİ'!$B$4:$I$976,5,0)),"",(VLOOKUP(J36,'KAYIT LİSTESİ'!$B$4:$I$976,5,0)))</f>
        <v>ŞEKER EROĞLU</v>
      </c>
      <c r="N36" s="79" t="str">
        <f>IF(ISERROR(VLOOKUP(J36,'KAYIT LİSTESİ'!$B$4:$I$976,6,0)),"",(VLOOKUP(J36,'KAYIT LİSTESİ'!$B$4:$I$976,6,0)))</f>
        <v>SAMSUN</v>
      </c>
      <c r="O36" s="294"/>
    </row>
    <row r="37" spans="1:15" ht="24.75" customHeight="1" x14ac:dyDescent="0.2">
      <c r="A37" s="60" t="s">
        <v>12</v>
      </c>
      <c r="B37" s="57" t="s">
        <v>261</v>
      </c>
      <c r="C37" s="57" t="s">
        <v>260</v>
      </c>
      <c r="D37" s="58" t="s">
        <v>13</v>
      </c>
      <c r="E37" s="59" t="s">
        <v>14</v>
      </c>
      <c r="F37" s="59" t="s">
        <v>21</v>
      </c>
      <c r="G37" s="57" t="s">
        <v>680</v>
      </c>
      <c r="I37" s="97">
        <v>4</v>
      </c>
      <c r="J37" s="295" t="s">
        <v>34</v>
      </c>
      <c r="K37" s="89">
        <f>IF(ISERROR(VLOOKUP(J37,'KAYIT LİSTESİ'!$B$4:$I$976,2,0)),"",(VLOOKUP(J37,'KAYIT LİSTESİ'!$B$4:$I$976,2,0)))</f>
        <v>321</v>
      </c>
      <c r="L37" s="78">
        <f>IF(ISERROR(VLOOKUP(J37,'KAYIT LİSTESİ'!$B$4:$I$976,4,0)),"",(VLOOKUP(J37,'KAYIT LİSTESİ'!$B$4:$I$976,4,0)))</f>
        <v>36743</v>
      </c>
      <c r="M37" s="96" t="str">
        <f>IF(ISERROR(VLOOKUP(J37,'KAYIT LİSTESİ'!$B$4:$I$976,5,0)),"",(VLOOKUP(J37,'KAYIT LİSTESİ'!$B$4:$I$976,5,0)))</f>
        <v>AYBÜKE KARATAŞ</v>
      </c>
      <c r="N37" s="79" t="str">
        <f>IF(ISERROR(VLOOKUP(J37,'KAYIT LİSTESİ'!$B$4:$I$976,6,0)),"",(VLOOKUP(J37,'KAYIT LİSTESİ'!$B$4:$I$976,6,0)))</f>
        <v>İSTANBUL</v>
      </c>
      <c r="O37" s="294"/>
    </row>
    <row r="38" spans="1:15" ht="24.75" customHeight="1" x14ac:dyDescent="0.2">
      <c r="A38" s="29">
        <v>1</v>
      </c>
      <c r="B38" s="30" t="s">
        <v>142</v>
      </c>
      <c r="C38" s="31" t="str">
        <f>IF(ISERROR(VLOOKUP(B38,'KAYIT LİSTESİ'!$B$4:$I$976,2,0)),"",(VLOOKUP(B38,'KAYIT LİSTESİ'!$B$4:$I$976,2,0)))</f>
        <v/>
      </c>
      <c r="D38" s="32" t="str">
        <f>IF(ISERROR(VLOOKUP(B38,'KAYIT LİSTESİ'!$B$4:$I$976,4,0)),"",(VLOOKUP(B38,'KAYIT LİSTESİ'!$B$4:$I$976,4,0)))</f>
        <v/>
      </c>
      <c r="E38" s="61" t="str">
        <f>IF(ISERROR(VLOOKUP(B38,'KAYIT LİSTESİ'!$B$4:$I$976,5,0)),"",(VLOOKUP(B38,'KAYIT LİSTESİ'!$B$4:$I$976,5,0)))</f>
        <v/>
      </c>
      <c r="F38" s="61" t="str">
        <f>IF(ISERROR(VLOOKUP(B38,'KAYIT LİSTESİ'!$B$4:$I$976,6,0)),"",(VLOOKUP(B38,'KAYIT LİSTESİ'!$B$4:$I$976,6,0)))</f>
        <v/>
      </c>
      <c r="G38" s="294"/>
      <c r="I38" s="97">
        <v>5</v>
      </c>
      <c r="J38" s="295" t="s">
        <v>35</v>
      </c>
      <c r="K38" s="89">
        <f>IF(ISERROR(VLOOKUP(J38,'KAYIT LİSTESİ'!$B$4:$I$976,2,0)),"",(VLOOKUP(J38,'KAYIT LİSTESİ'!$B$4:$I$976,2,0)))</f>
        <v>441</v>
      </c>
      <c r="L38" s="78">
        <f>IF(ISERROR(VLOOKUP(J38,'KAYIT LİSTESİ'!$B$4:$I$976,4,0)),"",(VLOOKUP(J38,'KAYIT LİSTESİ'!$B$4:$I$976,4,0)))</f>
        <v>37211</v>
      </c>
      <c r="M38" s="96" t="str">
        <f>IF(ISERROR(VLOOKUP(J38,'KAYIT LİSTESİ'!$B$4:$I$976,5,0)),"",(VLOOKUP(J38,'KAYIT LİSTESİ'!$B$4:$I$976,5,0)))</f>
        <v>ZEKİYE GÖKÇE</v>
      </c>
      <c r="N38" s="79" t="str">
        <f>IF(ISERROR(VLOOKUP(J38,'KAYIT LİSTESİ'!$B$4:$I$976,6,0)),"",(VLOOKUP(J38,'KAYIT LİSTESİ'!$B$4:$I$976,6,0)))</f>
        <v>İZMİR</v>
      </c>
      <c r="O38" s="294"/>
    </row>
    <row r="39" spans="1:15" ht="24.75" customHeight="1" x14ac:dyDescent="0.2">
      <c r="A39" s="29">
        <v>2</v>
      </c>
      <c r="B39" s="30" t="s">
        <v>143</v>
      </c>
      <c r="C39" s="31">
        <f>IF(ISERROR(VLOOKUP(B39,'KAYIT LİSTESİ'!$B$4:$I$976,2,0)),"",(VLOOKUP(B39,'KAYIT LİSTESİ'!$B$4:$I$976,2,0)))</f>
        <v>703</v>
      </c>
      <c r="D39" s="32">
        <f>IF(ISERROR(VLOOKUP(B39,'KAYIT LİSTESİ'!$B$4:$I$976,4,0)),"",(VLOOKUP(B39,'KAYIT LİSTESİ'!$B$4:$I$976,4,0)))</f>
        <v>37544</v>
      </c>
      <c r="E39" s="61" t="str">
        <f>IF(ISERROR(VLOOKUP(B39,'KAYIT LİSTESİ'!$B$4:$I$976,5,0)),"",(VLOOKUP(B39,'KAYIT LİSTESİ'!$B$4:$I$976,5,0)))</f>
        <v>IŞIL GÜNEŞ İŞBİLEN</v>
      </c>
      <c r="F39" s="61" t="str">
        <f>IF(ISERROR(VLOOKUP(B39,'KAYIT LİSTESİ'!$B$4:$I$976,6,0)),"",(VLOOKUP(B39,'KAYIT LİSTESİ'!$B$4:$I$976,6,0)))</f>
        <v>TEKİRDAĞ</v>
      </c>
      <c r="G39" s="294"/>
      <c r="I39" s="97">
        <v>6</v>
      </c>
      <c r="J39" s="295" t="s">
        <v>36</v>
      </c>
      <c r="K39" s="89">
        <f>IF(ISERROR(VLOOKUP(J39,'KAYIT LİSTESİ'!$B$4:$I$976,2,0)),"",(VLOOKUP(J39,'KAYIT LİSTESİ'!$B$4:$I$976,2,0)))</f>
        <v>4</v>
      </c>
      <c r="L39" s="78">
        <f>IF(ISERROR(VLOOKUP(J39,'KAYIT LİSTESİ'!$B$4:$I$976,4,0)),"",(VLOOKUP(J39,'KAYIT LİSTESİ'!$B$4:$I$976,4,0)))</f>
        <v>37185</v>
      </c>
      <c r="M39" s="96" t="str">
        <f>IF(ISERROR(VLOOKUP(J39,'KAYIT LİSTESİ'!$B$4:$I$976,5,0)),"",(VLOOKUP(J39,'KAYIT LİSTESİ'!$B$4:$I$976,5,0)))</f>
        <v>ECEM TENEKEBÜKEN</v>
      </c>
      <c r="N39" s="79" t="str">
        <f>IF(ISERROR(VLOOKUP(J39,'KAYIT LİSTESİ'!$B$4:$I$976,6,0)),"",(VLOOKUP(J39,'KAYIT LİSTESİ'!$B$4:$I$976,6,0)))</f>
        <v>ADANA</v>
      </c>
      <c r="O39" s="294"/>
    </row>
    <row r="40" spans="1:15" ht="24.75" customHeight="1" x14ac:dyDescent="0.2">
      <c r="A40" s="29">
        <v>3</v>
      </c>
      <c r="B40" s="30" t="s">
        <v>144</v>
      </c>
      <c r="C40" s="31">
        <f>IF(ISERROR(VLOOKUP(B40,'KAYIT LİSTESİ'!$B$4:$I$976,2,0)),"",(VLOOKUP(B40,'KAYIT LİSTESİ'!$B$4:$I$976,2,0)))</f>
        <v>433</v>
      </c>
      <c r="D40" s="32">
        <f>IF(ISERROR(VLOOKUP(B40,'KAYIT LİSTESİ'!$B$4:$I$976,4,0)),"",(VLOOKUP(B40,'KAYIT LİSTESİ'!$B$4:$I$976,4,0)))</f>
        <v>37299</v>
      </c>
      <c r="E40" s="61" t="str">
        <f>IF(ISERROR(VLOOKUP(B40,'KAYIT LİSTESİ'!$B$4:$I$976,5,0)),"",(VLOOKUP(B40,'KAYIT LİSTESİ'!$B$4:$I$976,5,0)))</f>
        <v>GİZEM DUYGU GÜNEY</v>
      </c>
      <c r="F40" s="61" t="str">
        <f>IF(ISERROR(VLOOKUP(B40,'KAYIT LİSTESİ'!$B$4:$I$976,6,0)),"",(VLOOKUP(B40,'KAYIT LİSTESİ'!$B$4:$I$976,6,0)))</f>
        <v>İZMİR</v>
      </c>
      <c r="G40" s="294"/>
      <c r="I40" s="97">
        <v>7</v>
      </c>
      <c r="J40" s="295" t="s">
        <v>37</v>
      </c>
      <c r="K40" s="89">
        <f>IF(ISERROR(VLOOKUP(J40,'KAYIT LİSTESİ'!$B$4:$I$976,2,0)),"",(VLOOKUP(J40,'KAYIT LİSTESİ'!$B$4:$I$976,2,0)))</f>
        <v>1210</v>
      </c>
      <c r="L40" s="78">
        <f>IF(ISERROR(VLOOKUP(J40,'KAYIT LİSTESİ'!$B$4:$I$976,4,0)),"",(VLOOKUP(J40,'KAYIT LİSTESİ'!$B$4:$I$976,4,0)))</f>
        <v>37247</v>
      </c>
      <c r="M40" s="96" t="str">
        <f>IF(ISERROR(VLOOKUP(J40,'KAYIT LİSTESİ'!$B$4:$I$976,5,0)),"",(VLOOKUP(J40,'KAYIT LİSTESİ'!$B$4:$I$976,5,0)))</f>
        <v>SEHER SAKICI</v>
      </c>
      <c r="N40" s="79" t="str">
        <f>IF(ISERROR(VLOOKUP(J40,'KAYIT LİSTESİ'!$B$4:$I$976,6,0)),"",(VLOOKUP(J40,'KAYIT LİSTESİ'!$B$4:$I$976,6,0)))</f>
        <v>İZMİR</v>
      </c>
      <c r="O40" s="294"/>
    </row>
    <row r="41" spans="1:15" ht="24.75" customHeight="1" x14ac:dyDescent="0.2">
      <c r="A41" s="29">
        <v>4</v>
      </c>
      <c r="B41" s="30" t="s">
        <v>145</v>
      </c>
      <c r="C41" s="31">
        <f>IF(ISERROR(VLOOKUP(B41,'KAYIT LİSTESİ'!$B$4:$I$976,2,0)),"",(VLOOKUP(B41,'KAYIT LİSTESİ'!$B$4:$I$976,2,0)))</f>
        <v>383</v>
      </c>
      <c r="D41" s="32">
        <f>IF(ISERROR(VLOOKUP(B41,'KAYIT LİSTESİ'!$B$4:$I$976,4,0)),"",(VLOOKUP(B41,'KAYIT LİSTESİ'!$B$4:$I$976,4,0)))</f>
        <v>36892</v>
      </c>
      <c r="E41" s="61" t="str">
        <f>IF(ISERROR(VLOOKUP(B41,'KAYIT LİSTESİ'!$B$4:$I$976,5,0)),"",(VLOOKUP(B41,'KAYIT LİSTESİ'!$B$4:$I$976,5,0)))</f>
        <v>MELİSA ŞİMŞEK</v>
      </c>
      <c r="F41" s="61" t="str">
        <f>IF(ISERROR(VLOOKUP(B41,'KAYIT LİSTESİ'!$B$4:$I$976,6,0)),"",(VLOOKUP(B41,'KAYIT LİSTESİ'!$B$4:$I$976,6,0)))</f>
        <v>İSTANBUL</v>
      </c>
      <c r="G41" s="294"/>
      <c r="I41" s="97">
        <v>8</v>
      </c>
      <c r="J41" s="295" t="s">
        <v>38</v>
      </c>
      <c r="K41" s="89">
        <f>IF(ISERROR(VLOOKUP(J41,'KAYIT LİSTESİ'!$B$4:$I$976,2,0)),"",(VLOOKUP(J41,'KAYIT LİSTESİ'!$B$4:$I$976,2,0)))</f>
        <v>18</v>
      </c>
      <c r="L41" s="78">
        <f>IF(ISERROR(VLOOKUP(J41,'KAYIT LİSTESİ'!$B$4:$I$976,4,0)),"",(VLOOKUP(J41,'KAYIT LİSTESİ'!$B$4:$I$976,4,0)))</f>
        <v>37078</v>
      </c>
      <c r="M41" s="96" t="str">
        <f>IF(ISERROR(VLOOKUP(J41,'KAYIT LİSTESİ'!$B$4:$I$976,5,0)),"",(VLOOKUP(J41,'KAYIT LİSTESİ'!$B$4:$I$976,5,0)))</f>
        <v>SÜMEYYE KİNAR</v>
      </c>
      <c r="N41" s="79" t="str">
        <f>IF(ISERROR(VLOOKUP(J41,'KAYIT LİSTESİ'!$B$4:$I$976,6,0)),"",(VLOOKUP(J41,'KAYIT LİSTESİ'!$B$4:$I$976,6,0)))</f>
        <v>ADANA</v>
      </c>
      <c r="O41" s="294"/>
    </row>
    <row r="42" spans="1:15" ht="24.75" customHeight="1" x14ac:dyDescent="0.2">
      <c r="A42" s="29">
        <v>5</v>
      </c>
      <c r="B42" s="30" t="s">
        <v>146</v>
      </c>
      <c r="C42" s="31">
        <f>IF(ISERROR(VLOOKUP(B42,'KAYIT LİSTESİ'!$B$4:$I$976,2,0)),"",(VLOOKUP(B42,'KAYIT LİSTESİ'!$B$4:$I$976,2,0)))</f>
        <v>426</v>
      </c>
      <c r="D42" s="32">
        <f>IF(ISERROR(VLOOKUP(B42,'KAYIT LİSTESİ'!$B$4:$I$976,4,0)),"",(VLOOKUP(B42,'KAYIT LİSTESİ'!$B$4:$I$976,4,0)))</f>
        <v>36900</v>
      </c>
      <c r="E42" s="61" t="str">
        <f>IF(ISERROR(VLOOKUP(B42,'KAYIT LİSTESİ'!$B$4:$I$976,5,0)),"",(VLOOKUP(B42,'KAYIT LİSTESİ'!$B$4:$I$976,5,0)))</f>
        <v>BAŞAK ERGUN</v>
      </c>
      <c r="F42" s="61" t="str">
        <f>IF(ISERROR(VLOOKUP(B42,'KAYIT LİSTESİ'!$B$4:$I$976,6,0)),"",(VLOOKUP(B42,'KAYIT LİSTESİ'!$B$4:$I$976,6,0)))</f>
        <v>İZMİR</v>
      </c>
      <c r="G42" s="294"/>
      <c r="I42" s="97">
        <v>9</v>
      </c>
      <c r="J42" s="295" t="s">
        <v>106</v>
      </c>
      <c r="K42" s="89">
        <f>IF(ISERROR(VLOOKUP(J42,'KAYIT LİSTESİ'!$B$4:$I$976,2,0)),"",(VLOOKUP(J42,'KAYIT LİSTESİ'!$B$4:$I$976,2,0)))</f>
        <v>573</v>
      </c>
      <c r="L42" s="78">
        <f>IF(ISERROR(VLOOKUP(J42,'KAYIT LİSTESİ'!$B$4:$I$976,4,0)),"",(VLOOKUP(J42,'KAYIT LİSTESİ'!$B$4:$I$976,4,0)))</f>
        <v>36526</v>
      </c>
      <c r="M42" s="96" t="str">
        <f>IF(ISERROR(VLOOKUP(J42,'KAYIT LİSTESİ'!$B$4:$I$976,5,0)),"",(VLOOKUP(J42,'KAYIT LİSTESİ'!$B$4:$I$976,5,0)))</f>
        <v>MENSURE TUTKU YILMAZ</v>
      </c>
      <c r="N42" s="79" t="str">
        <f>IF(ISERROR(VLOOKUP(J42,'KAYIT LİSTESİ'!$B$4:$I$976,6,0)),"",(VLOOKUP(J42,'KAYIT LİSTESİ'!$B$4:$I$976,6,0)))</f>
        <v>MERSİN</v>
      </c>
      <c r="O42" s="294"/>
    </row>
    <row r="43" spans="1:15" ht="24.75" customHeight="1" x14ac:dyDescent="0.2">
      <c r="A43" s="29">
        <v>6</v>
      </c>
      <c r="B43" s="30" t="s">
        <v>147</v>
      </c>
      <c r="C43" s="31">
        <f>IF(ISERROR(VLOOKUP(B43,'KAYIT LİSTESİ'!$B$4:$I$976,2,0)),"",(VLOOKUP(B43,'KAYIT LİSTESİ'!$B$4:$I$976,2,0)))</f>
        <v>323</v>
      </c>
      <c r="D43" s="32">
        <f>IF(ISERROR(VLOOKUP(B43,'KAYIT LİSTESİ'!$B$4:$I$976,4,0)),"",(VLOOKUP(B43,'KAYIT LİSTESİ'!$B$4:$I$976,4,0)))</f>
        <v>36951</v>
      </c>
      <c r="E43" s="61" t="str">
        <f>IF(ISERROR(VLOOKUP(B43,'KAYIT LİSTESİ'!$B$4:$I$976,5,0)),"",(VLOOKUP(B43,'KAYIT LİSTESİ'!$B$4:$I$976,5,0)))</f>
        <v>AYŞE BİLİM</v>
      </c>
      <c r="F43" s="61" t="str">
        <f>IF(ISERROR(VLOOKUP(B43,'KAYIT LİSTESİ'!$B$4:$I$976,6,0)),"",(VLOOKUP(B43,'KAYIT LİSTESİ'!$B$4:$I$976,6,0)))</f>
        <v>İSTANBUL</v>
      </c>
      <c r="G43" s="294"/>
      <c r="I43" s="97">
        <v>10</v>
      </c>
      <c r="J43" s="295" t="s">
        <v>107</v>
      </c>
      <c r="K43" s="89" t="str">
        <f>IF(ISERROR(VLOOKUP(J43,'KAYIT LİSTESİ'!$B$4:$I$976,2,0)),"",(VLOOKUP(J43,'KAYIT LİSTESİ'!$B$4:$I$976,2,0)))</f>
        <v/>
      </c>
      <c r="L43" s="78" t="str">
        <f>IF(ISERROR(VLOOKUP(J43,'KAYIT LİSTESİ'!$B$4:$I$976,4,0)),"",(VLOOKUP(J43,'KAYIT LİSTESİ'!$B$4:$I$976,4,0)))</f>
        <v/>
      </c>
      <c r="M43" s="96" t="str">
        <f>IF(ISERROR(VLOOKUP(J43,'KAYIT LİSTESİ'!$B$4:$I$976,5,0)),"",(VLOOKUP(J43,'KAYIT LİSTESİ'!$B$4:$I$976,5,0)))</f>
        <v/>
      </c>
      <c r="N43" s="79" t="str">
        <f>IF(ISERROR(VLOOKUP(J43,'KAYIT LİSTESİ'!$B$4:$I$976,6,0)),"",(VLOOKUP(J43,'KAYIT LİSTESİ'!$B$4:$I$976,6,0)))</f>
        <v/>
      </c>
      <c r="O43" s="294"/>
    </row>
    <row r="44" spans="1:15" ht="24.75" customHeight="1" x14ac:dyDescent="0.2">
      <c r="A44" s="29">
        <v>7</v>
      </c>
      <c r="B44" s="30" t="s">
        <v>277</v>
      </c>
      <c r="C44" s="31">
        <f>IF(ISERROR(VLOOKUP(B44,'KAYIT LİSTESİ'!$B$4:$I$976,2,0)),"",(VLOOKUP(B44,'KAYIT LİSTESİ'!$B$4:$I$976,2,0)))</f>
        <v>78</v>
      </c>
      <c r="D44" s="32">
        <f>IF(ISERROR(VLOOKUP(B44,'KAYIT LİSTESİ'!$B$4:$I$976,4,0)),"",(VLOOKUP(B44,'KAYIT LİSTESİ'!$B$4:$I$976,4,0)))</f>
        <v>36901</v>
      </c>
      <c r="E44" s="61" t="str">
        <f>IF(ISERROR(VLOOKUP(B44,'KAYIT LİSTESİ'!$B$4:$I$976,5,0)),"",(VLOOKUP(B44,'KAYIT LİSTESİ'!$B$4:$I$976,5,0)))</f>
        <v>ALEYNA FİCİ</v>
      </c>
      <c r="F44" s="61" t="str">
        <f>IF(ISERROR(VLOOKUP(B44,'KAYIT LİSTESİ'!$B$4:$I$976,6,0)),"",(VLOOKUP(B44,'KAYIT LİSTESİ'!$B$4:$I$976,6,0)))</f>
        <v>BALIKESİR</v>
      </c>
      <c r="G44" s="294"/>
      <c r="I44" s="97">
        <v>11</v>
      </c>
      <c r="J44" s="295" t="s">
        <v>108</v>
      </c>
      <c r="K44" s="89" t="str">
        <f>IF(ISERROR(VLOOKUP(J44,'KAYIT LİSTESİ'!$B$4:$I$976,2,0)),"",(VLOOKUP(J44,'KAYIT LİSTESİ'!$B$4:$I$976,2,0)))</f>
        <v/>
      </c>
      <c r="L44" s="78" t="str">
        <f>IF(ISERROR(VLOOKUP(J44,'KAYIT LİSTESİ'!$B$4:$I$976,4,0)),"",(VLOOKUP(J44,'KAYIT LİSTESİ'!$B$4:$I$976,4,0)))</f>
        <v/>
      </c>
      <c r="M44" s="96" t="str">
        <f>IF(ISERROR(VLOOKUP(J44,'KAYIT LİSTESİ'!$B$4:$I$976,5,0)),"",(VLOOKUP(J44,'KAYIT LİSTESİ'!$B$4:$I$976,5,0)))</f>
        <v/>
      </c>
      <c r="N44" s="79" t="str">
        <f>IF(ISERROR(VLOOKUP(J44,'KAYIT LİSTESİ'!$B$4:$I$976,6,0)),"",(VLOOKUP(J44,'KAYIT LİSTESİ'!$B$4:$I$976,6,0)))</f>
        <v/>
      </c>
      <c r="O44" s="294"/>
    </row>
    <row r="45" spans="1:15" ht="24.75" customHeight="1" x14ac:dyDescent="0.2">
      <c r="A45" s="29">
        <v>8</v>
      </c>
      <c r="B45" s="30" t="s">
        <v>278</v>
      </c>
      <c r="C45" s="31">
        <f>IF(ISERROR(VLOOKUP(B45,'KAYIT LİSTESİ'!$B$4:$I$976,2,0)),"",(VLOOKUP(B45,'KAYIT LİSTESİ'!$B$4:$I$976,2,0)))</f>
        <v>409</v>
      </c>
      <c r="D45" s="32">
        <f>IF(ISERROR(VLOOKUP(B45,'KAYIT LİSTESİ'!$B$4:$I$976,4,0)),"",(VLOOKUP(B45,'KAYIT LİSTESİ'!$B$4:$I$976,4,0)))</f>
        <v>36830</v>
      </c>
      <c r="E45" s="61" t="str">
        <f>IF(ISERROR(VLOOKUP(B45,'KAYIT LİSTESİ'!$B$4:$I$976,5,0)),"",(VLOOKUP(B45,'KAYIT LİSTESİ'!$B$4:$I$976,5,0)))</f>
        <v>ŞURA KAYA</v>
      </c>
      <c r="F45" s="61" t="str">
        <f>IF(ISERROR(VLOOKUP(B45,'KAYIT LİSTESİ'!$B$4:$I$976,6,0)),"",(VLOOKUP(B45,'KAYIT LİSTESİ'!$B$4:$I$976,6,0)))</f>
        <v>İSTANBUL</v>
      </c>
      <c r="G45" s="294"/>
      <c r="I45" s="97">
        <v>12</v>
      </c>
      <c r="J45" s="295" t="s">
        <v>109</v>
      </c>
      <c r="K45" s="89" t="str">
        <f>IF(ISERROR(VLOOKUP(J45,'KAYIT LİSTESİ'!$B$4:$I$976,2,0)),"",(VLOOKUP(J45,'KAYIT LİSTESİ'!$B$4:$I$976,2,0)))</f>
        <v/>
      </c>
      <c r="L45" s="78" t="str">
        <f>IF(ISERROR(VLOOKUP(J45,'KAYIT LİSTESİ'!$B$4:$I$976,4,0)),"",(VLOOKUP(J45,'KAYIT LİSTESİ'!$B$4:$I$976,4,0)))</f>
        <v/>
      </c>
      <c r="M45" s="96" t="str">
        <f>IF(ISERROR(VLOOKUP(J45,'KAYIT LİSTESİ'!$B$4:$I$976,5,0)),"",(VLOOKUP(J45,'KAYIT LİSTESİ'!$B$4:$I$976,5,0)))</f>
        <v/>
      </c>
      <c r="N45" s="79" t="str">
        <f>IF(ISERROR(VLOOKUP(J45,'KAYIT LİSTESİ'!$B$4:$I$976,6,0)),"",(VLOOKUP(J45,'KAYIT LİSTESİ'!$B$4:$I$976,6,0)))</f>
        <v/>
      </c>
      <c r="O45" s="294"/>
    </row>
    <row r="46" spans="1:15" ht="24.75" customHeight="1" x14ac:dyDescent="0.2">
      <c r="A46" s="523" t="s">
        <v>55</v>
      </c>
      <c r="B46" s="531"/>
      <c r="C46" s="531"/>
      <c r="D46" s="531"/>
      <c r="E46" s="531"/>
      <c r="F46" s="531"/>
      <c r="G46" s="531"/>
      <c r="I46" s="97">
        <v>13</v>
      </c>
      <c r="J46" s="295" t="s">
        <v>110</v>
      </c>
      <c r="K46" s="89" t="str">
        <f>IF(ISERROR(VLOOKUP(J46,'KAYIT LİSTESİ'!$B$4:$I$976,2,0)),"",(VLOOKUP(J46,'KAYIT LİSTESİ'!$B$4:$I$976,2,0)))</f>
        <v/>
      </c>
      <c r="L46" s="78" t="str">
        <f>IF(ISERROR(VLOOKUP(J46,'KAYIT LİSTESİ'!$B$4:$I$976,4,0)),"",(VLOOKUP(J46,'KAYIT LİSTESİ'!$B$4:$I$976,4,0)))</f>
        <v/>
      </c>
      <c r="M46" s="96" t="str">
        <f>IF(ISERROR(VLOOKUP(J46,'KAYIT LİSTESİ'!$B$4:$I$976,5,0)),"",(VLOOKUP(J46,'KAYIT LİSTESİ'!$B$4:$I$976,5,0)))</f>
        <v/>
      </c>
      <c r="N46" s="79" t="str">
        <f>IF(ISERROR(VLOOKUP(J46,'KAYIT LİSTESİ'!$B$4:$I$976,6,0)),"",(VLOOKUP(J46,'KAYIT LİSTESİ'!$B$4:$I$976,6,0)))</f>
        <v/>
      </c>
      <c r="O46" s="294"/>
    </row>
    <row r="47" spans="1:15" ht="24.75" customHeight="1" x14ac:dyDescent="0.2">
      <c r="A47" s="60" t="s">
        <v>12</v>
      </c>
      <c r="B47" s="57" t="s">
        <v>261</v>
      </c>
      <c r="C47" s="57" t="s">
        <v>260</v>
      </c>
      <c r="D47" s="58" t="s">
        <v>13</v>
      </c>
      <c r="E47" s="59" t="s">
        <v>14</v>
      </c>
      <c r="F47" s="59" t="s">
        <v>21</v>
      </c>
      <c r="G47" s="57" t="s">
        <v>680</v>
      </c>
      <c r="I47" s="97">
        <v>14</v>
      </c>
      <c r="J47" s="295" t="s">
        <v>111</v>
      </c>
      <c r="K47" s="89" t="str">
        <f>IF(ISERROR(VLOOKUP(J47,'KAYIT LİSTESİ'!$B$4:$I$976,2,0)),"",(VLOOKUP(J47,'KAYIT LİSTESİ'!$B$4:$I$976,2,0)))</f>
        <v/>
      </c>
      <c r="L47" s="78" t="str">
        <f>IF(ISERROR(VLOOKUP(J47,'KAYIT LİSTESİ'!$B$4:$I$976,4,0)),"",(VLOOKUP(J47,'KAYIT LİSTESİ'!$B$4:$I$976,4,0)))</f>
        <v/>
      </c>
      <c r="M47" s="96" t="str">
        <f>IF(ISERROR(VLOOKUP(J47,'KAYIT LİSTESİ'!$B$4:$I$976,5,0)),"",(VLOOKUP(J47,'KAYIT LİSTESİ'!$B$4:$I$976,5,0)))</f>
        <v/>
      </c>
      <c r="N47" s="79" t="str">
        <f>IF(ISERROR(VLOOKUP(J47,'KAYIT LİSTESİ'!$B$4:$I$976,6,0)),"",(VLOOKUP(J47,'KAYIT LİSTESİ'!$B$4:$I$976,6,0)))</f>
        <v/>
      </c>
      <c r="O47" s="294"/>
    </row>
    <row r="48" spans="1:15" ht="24.75" customHeight="1" x14ac:dyDescent="0.2">
      <c r="A48" s="29">
        <v>1</v>
      </c>
      <c r="B48" s="30" t="s">
        <v>148</v>
      </c>
      <c r="C48" s="31" t="str">
        <f>IF(ISERROR(VLOOKUP(B48,'KAYIT LİSTESİ'!$B$4:$I$976,2,0)),"",(VLOOKUP(B48,'KAYIT LİSTESİ'!$B$4:$I$976,2,0)))</f>
        <v/>
      </c>
      <c r="D48" s="32" t="str">
        <f>IF(ISERROR(VLOOKUP(B48,'KAYIT LİSTESİ'!$B$4:$I$976,4,0)),"",(VLOOKUP(B48,'KAYIT LİSTESİ'!$B$4:$I$976,4,0)))</f>
        <v/>
      </c>
      <c r="E48" s="61" t="str">
        <f>IF(ISERROR(VLOOKUP(B48,'KAYIT LİSTESİ'!$B$4:$I$976,5,0)),"",(VLOOKUP(B48,'KAYIT LİSTESİ'!$B$4:$I$976,5,0)))</f>
        <v/>
      </c>
      <c r="F48" s="61" t="str">
        <f>IF(ISERROR(VLOOKUP(B48,'KAYIT LİSTESİ'!$B$4:$I$976,6,0)),"",(VLOOKUP(B48,'KAYIT LİSTESİ'!$B$4:$I$976,6,0)))</f>
        <v/>
      </c>
      <c r="G48" s="294"/>
      <c r="I48" s="97">
        <v>15</v>
      </c>
      <c r="J48" s="295" t="s">
        <v>112</v>
      </c>
      <c r="K48" s="89" t="str">
        <f>IF(ISERROR(VLOOKUP(J48,'KAYIT LİSTESİ'!$B$4:$I$976,2,0)),"",(VLOOKUP(J48,'KAYIT LİSTESİ'!$B$4:$I$976,2,0)))</f>
        <v/>
      </c>
      <c r="L48" s="78" t="str">
        <f>IF(ISERROR(VLOOKUP(J48,'KAYIT LİSTESİ'!$B$4:$I$976,4,0)),"",(VLOOKUP(J48,'KAYIT LİSTESİ'!$B$4:$I$976,4,0)))</f>
        <v/>
      </c>
      <c r="M48" s="96" t="str">
        <f>IF(ISERROR(VLOOKUP(J48,'KAYIT LİSTESİ'!$B$4:$I$976,5,0)),"",(VLOOKUP(J48,'KAYIT LİSTESİ'!$B$4:$I$976,5,0)))</f>
        <v/>
      </c>
      <c r="N48" s="79" t="str">
        <f>IF(ISERROR(VLOOKUP(J48,'KAYIT LİSTESİ'!$B$4:$I$976,6,0)),"",(VLOOKUP(J48,'KAYIT LİSTESİ'!$B$4:$I$976,6,0)))</f>
        <v/>
      </c>
      <c r="O48" s="294"/>
    </row>
    <row r="49" spans="1:15" ht="24.75" customHeight="1" x14ac:dyDescent="0.2">
      <c r="A49" s="29">
        <v>2</v>
      </c>
      <c r="B49" s="30" t="s">
        <v>149</v>
      </c>
      <c r="C49" s="31">
        <f>IF(ISERROR(VLOOKUP(B49,'KAYIT LİSTESİ'!$B$4:$I$976,2,0)),"",(VLOOKUP(B49,'KAYIT LİSTESİ'!$B$4:$I$976,2,0)))</f>
        <v>695</v>
      </c>
      <c r="D49" s="32">
        <f>IF(ISERROR(VLOOKUP(B49,'KAYIT LİSTESİ'!$B$4:$I$976,4,0)),"",(VLOOKUP(B49,'KAYIT LİSTESİ'!$B$4:$I$976,4,0)))</f>
        <v>37035</v>
      </c>
      <c r="E49" s="61" t="str">
        <f>IF(ISERROR(VLOOKUP(B49,'KAYIT LİSTESİ'!$B$4:$I$976,5,0)),"",(VLOOKUP(B49,'KAYIT LİSTESİ'!$B$4:$I$976,5,0)))</f>
        <v>ECE BERRE SAYGİ</v>
      </c>
      <c r="F49" s="61" t="str">
        <f>IF(ISERROR(VLOOKUP(B49,'KAYIT LİSTESİ'!$B$4:$I$976,6,0)),"",(VLOOKUP(B49,'KAYIT LİSTESİ'!$B$4:$I$976,6,0)))</f>
        <v>TEKİRDAĞ</v>
      </c>
      <c r="G49" s="294"/>
      <c r="I49" s="97">
        <v>16</v>
      </c>
      <c r="J49" s="295" t="s">
        <v>113</v>
      </c>
      <c r="K49" s="89" t="str">
        <f>IF(ISERROR(VLOOKUP(J49,'KAYIT LİSTESİ'!$B$4:$I$976,2,0)),"",(VLOOKUP(J49,'KAYIT LİSTESİ'!$B$4:$I$976,2,0)))</f>
        <v/>
      </c>
      <c r="L49" s="78" t="str">
        <f>IF(ISERROR(VLOOKUP(J49,'KAYIT LİSTESİ'!$B$4:$I$976,4,0)),"",(VLOOKUP(J49,'KAYIT LİSTESİ'!$B$4:$I$976,4,0)))</f>
        <v/>
      </c>
      <c r="M49" s="96" t="str">
        <f>IF(ISERROR(VLOOKUP(J49,'KAYIT LİSTESİ'!$B$4:$I$976,5,0)),"",(VLOOKUP(J49,'KAYIT LİSTESİ'!$B$4:$I$976,5,0)))</f>
        <v/>
      </c>
      <c r="N49" s="79" t="str">
        <f>IF(ISERROR(VLOOKUP(J49,'KAYIT LİSTESİ'!$B$4:$I$976,6,0)),"",(VLOOKUP(J49,'KAYIT LİSTESİ'!$B$4:$I$976,6,0)))</f>
        <v/>
      </c>
      <c r="O49" s="294"/>
    </row>
    <row r="50" spans="1:15" ht="24.75" customHeight="1" x14ac:dyDescent="0.2">
      <c r="A50" s="29">
        <v>3</v>
      </c>
      <c r="B50" s="30" t="s">
        <v>150</v>
      </c>
      <c r="C50" s="31">
        <f>IF(ISERROR(VLOOKUP(B50,'KAYIT LİSTESİ'!$B$4:$I$976,2,0)),"",(VLOOKUP(B50,'KAYIT LİSTESİ'!$B$4:$I$976,2,0)))</f>
        <v>724</v>
      </c>
      <c r="D50" s="32">
        <f>IF(ISERROR(VLOOKUP(B50,'KAYIT LİSTESİ'!$B$4:$I$976,4,0)),"",(VLOOKUP(B50,'KAYIT LİSTESİ'!$B$4:$I$976,4,0)))</f>
        <v>36591</v>
      </c>
      <c r="E50" s="61" t="str">
        <f>IF(ISERROR(VLOOKUP(B50,'KAYIT LİSTESİ'!$B$4:$I$976,5,0)),"",(VLOOKUP(B50,'KAYIT LİSTESİ'!$B$4:$I$976,5,0)))</f>
        <v>BEYZANUR YAVUZ</v>
      </c>
      <c r="F50" s="61" t="str">
        <f>IF(ISERROR(VLOOKUP(B50,'KAYIT LİSTESİ'!$B$4:$I$976,6,0)),"",(VLOOKUP(B50,'KAYIT LİSTESİ'!$B$4:$I$976,6,0)))</f>
        <v>TRABZON</v>
      </c>
      <c r="G50" s="294"/>
      <c r="I50" s="97">
        <v>17</v>
      </c>
      <c r="J50" s="295" t="s">
        <v>114</v>
      </c>
      <c r="K50" s="89" t="str">
        <f>IF(ISERROR(VLOOKUP(J50,'KAYIT LİSTESİ'!$B$4:$I$976,2,0)),"",(VLOOKUP(J50,'KAYIT LİSTESİ'!$B$4:$I$976,2,0)))</f>
        <v/>
      </c>
      <c r="L50" s="78" t="str">
        <f>IF(ISERROR(VLOOKUP(J50,'KAYIT LİSTESİ'!$B$4:$I$976,4,0)),"",(VLOOKUP(J50,'KAYIT LİSTESİ'!$B$4:$I$976,4,0)))</f>
        <v/>
      </c>
      <c r="M50" s="96" t="str">
        <f>IF(ISERROR(VLOOKUP(J50,'KAYIT LİSTESİ'!$B$4:$I$976,5,0)),"",(VLOOKUP(J50,'KAYIT LİSTESİ'!$B$4:$I$976,5,0)))</f>
        <v/>
      </c>
      <c r="N50" s="79" t="str">
        <f>IF(ISERROR(VLOOKUP(J50,'KAYIT LİSTESİ'!$B$4:$I$976,6,0)),"",(VLOOKUP(J50,'KAYIT LİSTESİ'!$B$4:$I$976,6,0)))</f>
        <v/>
      </c>
      <c r="O50" s="294"/>
    </row>
    <row r="51" spans="1:15" ht="24.75" customHeight="1" x14ac:dyDescent="0.2">
      <c r="A51" s="29">
        <v>4</v>
      </c>
      <c r="B51" s="30" t="s">
        <v>151</v>
      </c>
      <c r="C51" s="31">
        <f>IF(ISERROR(VLOOKUP(B51,'KAYIT LİSTESİ'!$B$4:$I$976,2,0)),"",(VLOOKUP(B51,'KAYIT LİSTESİ'!$B$4:$I$976,2,0)))</f>
        <v>578</v>
      </c>
      <c r="D51" s="32">
        <f>IF(ISERROR(VLOOKUP(B51,'KAYIT LİSTESİ'!$B$4:$I$976,4,0)),"",(VLOOKUP(B51,'KAYIT LİSTESİ'!$B$4:$I$976,4,0)))</f>
        <v>37102</v>
      </c>
      <c r="E51" s="61" t="str">
        <f>IF(ISERROR(VLOOKUP(B51,'KAYIT LİSTESİ'!$B$4:$I$976,5,0)),"",(VLOOKUP(B51,'KAYIT LİSTESİ'!$B$4:$I$976,5,0)))</f>
        <v>CEYDA TAŞKIRAN</v>
      </c>
      <c r="F51" s="61" t="str">
        <f>IF(ISERROR(VLOOKUP(B51,'KAYIT LİSTESİ'!$B$4:$I$976,6,0)),"",(VLOOKUP(B51,'KAYIT LİSTESİ'!$B$4:$I$976,6,0)))</f>
        <v>MUĞLA</v>
      </c>
      <c r="G51" s="294"/>
      <c r="I51" s="97">
        <v>18</v>
      </c>
      <c r="J51" s="295" t="s">
        <v>115</v>
      </c>
      <c r="K51" s="89" t="str">
        <f>IF(ISERROR(VLOOKUP(J51,'KAYIT LİSTESİ'!$B$4:$I$976,2,0)),"",(VLOOKUP(J51,'KAYIT LİSTESİ'!$B$4:$I$976,2,0)))</f>
        <v/>
      </c>
      <c r="L51" s="78" t="str">
        <f>IF(ISERROR(VLOOKUP(J51,'KAYIT LİSTESİ'!$B$4:$I$976,4,0)),"",(VLOOKUP(J51,'KAYIT LİSTESİ'!$B$4:$I$976,4,0)))</f>
        <v/>
      </c>
      <c r="M51" s="96" t="str">
        <f>IF(ISERROR(VLOOKUP(J51,'KAYIT LİSTESİ'!$B$4:$I$976,5,0)),"",(VLOOKUP(J51,'KAYIT LİSTESİ'!$B$4:$I$976,5,0)))</f>
        <v/>
      </c>
      <c r="N51" s="79" t="str">
        <f>IF(ISERROR(VLOOKUP(J51,'KAYIT LİSTESİ'!$B$4:$I$976,6,0)),"",(VLOOKUP(J51,'KAYIT LİSTESİ'!$B$4:$I$976,6,0)))</f>
        <v/>
      </c>
      <c r="O51" s="294"/>
    </row>
    <row r="52" spans="1:15" ht="24.75" customHeight="1" x14ac:dyDescent="0.2">
      <c r="A52" s="29">
        <v>5</v>
      </c>
      <c r="B52" s="30" t="s">
        <v>152</v>
      </c>
      <c r="C52" s="31">
        <f>IF(ISERROR(VLOOKUP(B52,'KAYIT LİSTESİ'!$B$4:$I$976,2,0)),"",(VLOOKUP(B52,'KAYIT LİSTESİ'!$B$4:$I$976,2,0)))</f>
        <v>236</v>
      </c>
      <c r="D52" s="32">
        <f>IF(ISERROR(VLOOKUP(B52,'KAYIT LİSTESİ'!$B$4:$I$976,4,0)),"",(VLOOKUP(B52,'KAYIT LİSTESİ'!$B$4:$I$976,4,0)))</f>
        <v>36619</v>
      </c>
      <c r="E52" s="61" t="str">
        <f>IF(ISERROR(VLOOKUP(B52,'KAYIT LİSTESİ'!$B$4:$I$976,5,0)),"",(VLOOKUP(B52,'KAYIT LİSTESİ'!$B$4:$I$976,5,0)))</f>
        <v>ECENAZ KARA</v>
      </c>
      <c r="F52" s="61" t="str">
        <f>IF(ISERROR(VLOOKUP(B52,'KAYIT LİSTESİ'!$B$4:$I$976,6,0)),"",(VLOOKUP(B52,'KAYIT LİSTESİ'!$B$4:$I$976,6,0)))</f>
        <v>ESKİŞEHİR</v>
      </c>
      <c r="G52" s="294"/>
      <c r="I52" s="97">
        <v>19</v>
      </c>
      <c r="J52" s="295" t="s">
        <v>116</v>
      </c>
      <c r="K52" s="89" t="str">
        <f>IF(ISERROR(VLOOKUP(J52,'KAYIT LİSTESİ'!$B$4:$I$976,2,0)),"",(VLOOKUP(J52,'KAYIT LİSTESİ'!$B$4:$I$976,2,0)))</f>
        <v/>
      </c>
      <c r="L52" s="78" t="str">
        <f>IF(ISERROR(VLOOKUP(J52,'KAYIT LİSTESİ'!$B$4:$I$976,4,0)),"",(VLOOKUP(J52,'KAYIT LİSTESİ'!$B$4:$I$976,4,0)))</f>
        <v/>
      </c>
      <c r="M52" s="96" t="str">
        <f>IF(ISERROR(VLOOKUP(J52,'KAYIT LİSTESİ'!$B$4:$I$976,5,0)),"",(VLOOKUP(J52,'KAYIT LİSTESİ'!$B$4:$I$976,5,0)))</f>
        <v/>
      </c>
      <c r="N52" s="79" t="str">
        <f>IF(ISERROR(VLOOKUP(J52,'KAYIT LİSTESİ'!$B$4:$I$976,6,0)),"",(VLOOKUP(J52,'KAYIT LİSTESİ'!$B$4:$I$976,6,0)))</f>
        <v/>
      </c>
      <c r="O52" s="294"/>
    </row>
    <row r="53" spans="1:15" ht="24.75" customHeight="1" x14ac:dyDescent="0.2">
      <c r="A53" s="29">
        <v>6</v>
      </c>
      <c r="B53" s="30" t="s">
        <v>153</v>
      </c>
      <c r="C53" s="31">
        <f>IF(ISERROR(VLOOKUP(B53,'KAYIT LİSTESİ'!$B$4:$I$976,2,0)),"",(VLOOKUP(B53,'KAYIT LİSTESİ'!$B$4:$I$976,2,0)))</f>
        <v>102</v>
      </c>
      <c r="D53" s="32">
        <f>IF(ISERROR(VLOOKUP(B53,'KAYIT LİSTESİ'!$B$4:$I$976,4,0)),"",(VLOOKUP(B53,'KAYIT LİSTESİ'!$B$4:$I$976,4,0)))</f>
        <v>37247</v>
      </c>
      <c r="E53" s="61" t="str">
        <f>IF(ISERROR(VLOOKUP(B53,'KAYIT LİSTESİ'!$B$4:$I$976,5,0)),"",(VLOOKUP(B53,'KAYIT LİSTESİ'!$B$4:$I$976,5,0)))</f>
        <v>KADER KAYA</v>
      </c>
      <c r="F53" s="61" t="str">
        <f>IF(ISERROR(VLOOKUP(B53,'KAYIT LİSTESİ'!$B$4:$I$976,6,0)),"",(VLOOKUP(B53,'KAYIT LİSTESİ'!$B$4:$I$976,6,0)))</f>
        <v>BİLECİK</v>
      </c>
      <c r="G53" s="294"/>
      <c r="I53" s="97">
        <v>20</v>
      </c>
      <c r="J53" s="295" t="s">
        <v>117</v>
      </c>
      <c r="K53" s="89" t="str">
        <f>IF(ISERROR(VLOOKUP(J53,'KAYIT LİSTESİ'!$B$4:$I$976,2,0)),"",(VLOOKUP(J53,'KAYIT LİSTESİ'!$B$4:$I$976,2,0)))</f>
        <v/>
      </c>
      <c r="L53" s="78" t="str">
        <f>IF(ISERROR(VLOOKUP(J53,'KAYIT LİSTESİ'!$B$4:$I$976,4,0)),"",(VLOOKUP(J53,'KAYIT LİSTESİ'!$B$4:$I$976,4,0)))</f>
        <v/>
      </c>
      <c r="M53" s="96" t="str">
        <f>IF(ISERROR(VLOOKUP(J53,'KAYIT LİSTESİ'!$B$4:$I$976,5,0)),"",(VLOOKUP(J53,'KAYIT LİSTESİ'!$B$4:$I$976,5,0)))</f>
        <v/>
      </c>
      <c r="N53" s="79" t="str">
        <f>IF(ISERROR(VLOOKUP(J53,'KAYIT LİSTESİ'!$B$4:$I$976,6,0)),"",(VLOOKUP(J53,'KAYIT LİSTESİ'!$B$4:$I$976,6,0)))</f>
        <v/>
      </c>
      <c r="O53" s="294"/>
    </row>
    <row r="54" spans="1:15" ht="24.75" customHeight="1" x14ac:dyDescent="0.2">
      <c r="A54" s="29">
        <v>7</v>
      </c>
      <c r="B54" s="30" t="s">
        <v>279</v>
      </c>
      <c r="C54" s="31">
        <f>IF(ISERROR(VLOOKUP(B54,'KAYIT LİSTESİ'!$B$4:$I$976,2,0)),"",(VLOOKUP(B54,'KAYIT LİSTESİ'!$B$4:$I$976,2,0)))</f>
        <v>37</v>
      </c>
      <c r="D54" s="32">
        <f>IF(ISERROR(VLOOKUP(B54,'KAYIT LİSTESİ'!$B$4:$I$976,4,0)),"",(VLOOKUP(B54,'KAYIT LİSTESİ'!$B$4:$I$976,4,0)))</f>
        <v>37775</v>
      </c>
      <c r="E54" s="61" t="str">
        <f>IF(ISERROR(VLOOKUP(B54,'KAYIT LİSTESİ'!$B$4:$I$976,5,0)),"",(VLOOKUP(B54,'KAYIT LİSTESİ'!$B$4:$I$976,5,0)))</f>
        <v>İLAYDA AYRANCI</v>
      </c>
      <c r="F54" s="61" t="str">
        <f>IF(ISERROR(VLOOKUP(B54,'KAYIT LİSTESİ'!$B$4:$I$976,6,0)),"",(VLOOKUP(B54,'KAYIT LİSTESİ'!$B$4:$I$976,6,0)))</f>
        <v>AKSARAY</v>
      </c>
      <c r="G54" s="294"/>
      <c r="I54" s="97">
        <v>21</v>
      </c>
      <c r="J54" s="295" t="s">
        <v>118</v>
      </c>
      <c r="K54" s="89" t="str">
        <f>IF(ISERROR(VLOOKUP(J54,'KAYIT LİSTESİ'!$B$4:$I$976,2,0)),"",(VLOOKUP(J54,'KAYIT LİSTESİ'!$B$4:$I$976,2,0)))</f>
        <v/>
      </c>
      <c r="L54" s="78" t="str">
        <f>IF(ISERROR(VLOOKUP(J54,'KAYIT LİSTESİ'!$B$4:$I$976,4,0)),"",(VLOOKUP(J54,'KAYIT LİSTESİ'!$B$4:$I$976,4,0)))</f>
        <v/>
      </c>
      <c r="M54" s="96" t="str">
        <f>IF(ISERROR(VLOOKUP(J54,'KAYIT LİSTESİ'!$B$4:$I$976,5,0)),"",(VLOOKUP(J54,'KAYIT LİSTESİ'!$B$4:$I$976,5,0)))</f>
        <v/>
      </c>
      <c r="N54" s="79" t="str">
        <f>IF(ISERROR(VLOOKUP(J54,'KAYIT LİSTESİ'!$B$4:$I$976,6,0)),"",(VLOOKUP(J54,'KAYIT LİSTESİ'!$B$4:$I$976,6,0)))</f>
        <v/>
      </c>
      <c r="O54" s="294"/>
    </row>
    <row r="55" spans="1:15" ht="24.75" customHeight="1" x14ac:dyDescent="0.2">
      <c r="A55" s="29">
        <v>8</v>
      </c>
      <c r="B55" s="30" t="s">
        <v>280</v>
      </c>
      <c r="C55" s="31">
        <f>IF(ISERROR(VLOOKUP(B55,'KAYIT LİSTESİ'!$B$4:$I$976,2,0)),"",(VLOOKUP(B55,'KAYIT LİSTESİ'!$B$4:$I$976,2,0)))</f>
        <v>358</v>
      </c>
      <c r="D55" s="32">
        <f>IF(ISERROR(VLOOKUP(B55,'KAYIT LİSTESİ'!$B$4:$I$976,4,0)),"",(VLOOKUP(B55,'KAYIT LİSTESİ'!$B$4:$I$976,4,0)))</f>
        <v>36965</v>
      </c>
      <c r="E55" s="61" t="str">
        <f>IF(ISERROR(VLOOKUP(B55,'KAYIT LİSTESİ'!$B$4:$I$976,5,0)),"",(VLOOKUP(B55,'KAYIT LİSTESİ'!$B$4:$I$976,5,0)))</f>
        <v>ENBİYA ERGÜN</v>
      </c>
      <c r="F55" s="61" t="str">
        <f>IF(ISERROR(VLOOKUP(B55,'KAYIT LİSTESİ'!$B$4:$I$976,6,0)),"",(VLOOKUP(B55,'KAYIT LİSTESİ'!$B$4:$I$976,6,0)))</f>
        <v>İSTANBUL</v>
      </c>
      <c r="G55" s="294"/>
      <c r="I55" s="97">
        <v>22</v>
      </c>
      <c r="J55" s="295" t="s">
        <v>119</v>
      </c>
      <c r="K55" s="89" t="str">
        <f>IF(ISERROR(VLOOKUP(J55,'KAYIT LİSTESİ'!$B$4:$I$976,2,0)),"",(VLOOKUP(J55,'KAYIT LİSTESİ'!$B$4:$I$976,2,0)))</f>
        <v/>
      </c>
      <c r="L55" s="78" t="str">
        <f>IF(ISERROR(VLOOKUP(J55,'KAYIT LİSTESİ'!$B$4:$I$976,4,0)),"",(VLOOKUP(J55,'KAYIT LİSTESİ'!$B$4:$I$976,4,0)))</f>
        <v/>
      </c>
      <c r="M55" s="96" t="str">
        <f>IF(ISERROR(VLOOKUP(J55,'KAYIT LİSTESİ'!$B$4:$I$976,5,0)),"",(VLOOKUP(J55,'KAYIT LİSTESİ'!$B$4:$I$976,5,0)))</f>
        <v/>
      </c>
      <c r="N55" s="79" t="str">
        <f>IF(ISERROR(VLOOKUP(J55,'KAYIT LİSTESİ'!$B$4:$I$976,6,0)),"",(VLOOKUP(J55,'KAYIT LİSTESİ'!$B$4:$I$976,6,0)))</f>
        <v/>
      </c>
      <c r="O55" s="294"/>
    </row>
    <row r="56" spans="1:15" ht="24.75" customHeight="1" x14ac:dyDescent="0.2">
      <c r="A56" s="523" t="s">
        <v>56</v>
      </c>
      <c r="B56" s="531"/>
      <c r="C56" s="531"/>
      <c r="D56" s="531"/>
      <c r="E56" s="531"/>
      <c r="F56" s="531"/>
      <c r="G56" s="531"/>
      <c r="I56" s="97">
        <v>23</v>
      </c>
      <c r="J56" s="295" t="s">
        <v>120</v>
      </c>
      <c r="K56" s="89" t="str">
        <f>IF(ISERROR(VLOOKUP(J56,'KAYIT LİSTESİ'!$B$4:$I$976,2,0)),"",(VLOOKUP(J56,'KAYIT LİSTESİ'!$B$4:$I$976,2,0)))</f>
        <v/>
      </c>
      <c r="L56" s="78" t="str">
        <f>IF(ISERROR(VLOOKUP(J56,'KAYIT LİSTESİ'!$B$4:$I$976,4,0)),"",(VLOOKUP(J56,'KAYIT LİSTESİ'!$B$4:$I$976,4,0)))</f>
        <v/>
      </c>
      <c r="M56" s="96" t="str">
        <f>IF(ISERROR(VLOOKUP(J56,'KAYIT LİSTESİ'!$B$4:$I$976,5,0)),"",(VLOOKUP(J56,'KAYIT LİSTESİ'!$B$4:$I$976,5,0)))</f>
        <v/>
      </c>
      <c r="N56" s="79" t="str">
        <f>IF(ISERROR(VLOOKUP(J56,'KAYIT LİSTESİ'!$B$4:$I$976,6,0)),"",(VLOOKUP(J56,'KAYIT LİSTESİ'!$B$4:$I$976,6,0)))</f>
        <v/>
      </c>
      <c r="O56" s="294"/>
    </row>
    <row r="57" spans="1:15" ht="24.75" customHeight="1" x14ac:dyDescent="0.2">
      <c r="A57" s="60" t="s">
        <v>12</v>
      </c>
      <c r="B57" s="57" t="s">
        <v>261</v>
      </c>
      <c r="C57" s="57" t="s">
        <v>260</v>
      </c>
      <c r="D57" s="58" t="s">
        <v>13</v>
      </c>
      <c r="E57" s="59" t="s">
        <v>14</v>
      </c>
      <c r="F57" s="59" t="s">
        <v>21</v>
      </c>
      <c r="G57" s="57" t="s">
        <v>680</v>
      </c>
      <c r="I57" s="97">
        <v>24</v>
      </c>
      <c r="J57" s="295" t="s">
        <v>121</v>
      </c>
      <c r="K57" s="89" t="str">
        <f>IF(ISERROR(VLOOKUP(J57,'KAYIT LİSTESİ'!$B$4:$I$976,2,0)),"",(VLOOKUP(J57,'KAYIT LİSTESİ'!$B$4:$I$976,2,0)))</f>
        <v/>
      </c>
      <c r="L57" s="78" t="str">
        <f>IF(ISERROR(VLOOKUP(J57,'KAYIT LİSTESİ'!$B$4:$I$976,4,0)),"",(VLOOKUP(J57,'KAYIT LİSTESİ'!$B$4:$I$976,4,0)))</f>
        <v/>
      </c>
      <c r="M57" s="96" t="str">
        <f>IF(ISERROR(VLOOKUP(J57,'KAYIT LİSTESİ'!$B$4:$I$976,5,0)),"",(VLOOKUP(J57,'KAYIT LİSTESİ'!$B$4:$I$976,5,0)))</f>
        <v/>
      </c>
      <c r="N57" s="79" t="str">
        <f>IF(ISERROR(VLOOKUP(J57,'KAYIT LİSTESİ'!$B$4:$I$976,6,0)),"",(VLOOKUP(J57,'KAYIT LİSTESİ'!$B$4:$I$976,6,0)))</f>
        <v/>
      </c>
      <c r="O57" s="294"/>
    </row>
    <row r="58" spans="1:15" ht="24.75" customHeight="1" x14ac:dyDescent="0.2">
      <c r="A58" s="29">
        <v>1</v>
      </c>
      <c r="B58" s="30" t="s">
        <v>154</v>
      </c>
      <c r="C58" s="31" t="str">
        <f>IF(ISERROR(VLOOKUP(B58,'KAYIT LİSTESİ'!$B$4:$I$976,2,0)),"",(VLOOKUP(B58,'KAYIT LİSTESİ'!$B$4:$I$976,2,0)))</f>
        <v/>
      </c>
      <c r="D58" s="32" t="str">
        <f>IF(ISERROR(VLOOKUP(B58,'KAYIT LİSTESİ'!$B$4:$I$976,4,0)),"",(VLOOKUP(B58,'KAYIT LİSTESİ'!$B$4:$I$976,4,0)))</f>
        <v/>
      </c>
      <c r="E58" s="61" t="str">
        <f>IF(ISERROR(VLOOKUP(B58,'KAYIT LİSTESİ'!$B$4:$I$976,5,0)),"",(VLOOKUP(B58,'KAYIT LİSTESİ'!$B$4:$I$976,5,0)))</f>
        <v/>
      </c>
      <c r="F58" s="61" t="str">
        <f>IF(ISERROR(VLOOKUP(B58,'KAYIT LİSTESİ'!$B$4:$I$976,6,0)),"",(VLOOKUP(B58,'KAYIT LİSTESİ'!$B$4:$I$976,6,0)))</f>
        <v/>
      </c>
      <c r="G58" s="294"/>
      <c r="I58" s="97">
        <v>25</v>
      </c>
      <c r="J58" s="295" t="s">
        <v>122</v>
      </c>
      <c r="K58" s="89" t="str">
        <f>IF(ISERROR(VLOOKUP(J58,'KAYIT LİSTESİ'!$B$4:$I$976,2,0)),"",(VLOOKUP(J58,'KAYIT LİSTESİ'!$B$4:$I$976,2,0)))</f>
        <v/>
      </c>
      <c r="L58" s="78" t="str">
        <f>IF(ISERROR(VLOOKUP(J58,'KAYIT LİSTESİ'!$B$4:$I$976,4,0)),"",(VLOOKUP(J58,'KAYIT LİSTESİ'!$B$4:$I$976,4,0)))</f>
        <v/>
      </c>
      <c r="M58" s="96" t="str">
        <f>IF(ISERROR(VLOOKUP(J58,'KAYIT LİSTESİ'!$B$4:$I$976,5,0)),"",(VLOOKUP(J58,'KAYIT LİSTESİ'!$B$4:$I$976,5,0)))</f>
        <v/>
      </c>
      <c r="N58" s="79" t="str">
        <f>IF(ISERROR(VLOOKUP(J58,'KAYIT LİSTESİ'!$B$4:$I$976,6,0)),"",(VLOOKUP(J58,'KAYIT LİSTESİ'!$B$4:$I$976,6,0)))</f>
        <v/>
      </c>
      <c r="O58" s="294"/>
    </row>
    <row r="59" spans="1:15" ht="24.75" customHeight="1" x14ac:dyDescent="0.2">
      <c r="A59" s="29">
        <v>2</v>
      </c>
      <c r="B59" s="30" t="s">
        <v>155</v>
      </c>
      <c r="C59" s="31">
        <f>IF(ISERROR(VLOOKUP(B59,'KAYIT LİSTESİ'!$B$4:$I$976,2,0)),"",(VLOOKUP(B59,'KAYIT LİSTESİ'!$B$4:$I$976,2,0)))</f>
        <v>693</v>
      </c>
      <c r="D59" s="32">
        <f>IF(ISERROR(VLOOKUP(B59,'KAYIT LİSTESİ'!$B$4:$I$976,4,0)),"",(VLOOKUP(B59,'KAYIT LİSTESİ'!$B$4:$I$976,4,0)))</f>
        <v>37263</v>
      </c>
      <c r="E59" s="61" t="str">
        <f>IF(ISERROR(VLOOKUP(B59,'KAYIT LİSTESİ'!$B$4:$I$976,5,0)),"",(VLOOKUP(B59,'KAYIT LİSTESİ'!$B$4:$I$976,5,0)))</f>
        <v>DOGA SEVER</v>
      </c>
      <c r="F59" s="61" t="str">
        <f>IF(ISERROR(VLOOKUP(B59,'KAYIT LİSTESİ'!$B$4:$I$976,6,0)),"",(VLOOKUP(B59,'KAYIT LİSTESİ'!$B$4:$I$976,6,0)))</f>
        <v>TEKİRDAĞ</v>
      </c>
      <c r="G59" s="294"/>
      <c r="I59" s="526" t="s">
        <v>507</v>
      </c>
      <c r="J59" s="527"/>
      <c r="K59" s="527"/>
      <c r="L59" s="527"/>
      <c r="M59" s="527"/>
      <c r="N59" s="527"/>
      <c r="O59" s="527"/>
    </row>
    <row r="60" spans="1:15" ht="24.75" customHeight="1" x14ac:dyDescent="0.2">
      <c r="A60" s="29">
        <v>3</v>
      </c>
      <c r="B60" s="30" t="s">
        <v>156</v>
      </c>
      <c r="C60" s="31">
        <f>IF(ISERROR(VLOOKUP(B60,'KAYIT LİSTESİ'!$B$4:$I$976,2,0)),"",(VLOOKUP(B60,'KAYIT LİSTESİ'!$B$4:$I$976,2,0)))</f>
        <v>423</v>
      </c>
      <c r="D60" s="32">
        <f>IF(ISERROR(VLOOKUP(B60,'KAYIT LİSTESİ'!$B$4:$I$976,4,0)),"",(VLOOKUP(B60,'KAYIT LİSTESİ'!$B$4:$I$976,4,0)))</f>
        <v>36872</v>
      </c>
      <c r="E60" s="61" t="str">
        <f>IF(ISERROR(VLOOKUP(B60,'KAYIT LİSTESİ'!$B$4:$I$976,5,0)),"",(VLOOKUP(B60,'KAYIT LİSTESİ'!$B$4:$I$976,5,0)))</f>
        <v>ADA DENİZCİ</v>
      </c>
      <c r="F60" s="61" t="str">
        <f>IF(ISERROR(VLOOKUP(B60,'KAYIT LİSTESİ'!$B$4:$I$976,6,0)),"",(VLOOKUP(B60,'KAYIT LİSTESİ'!$B$4:$I$976,6,0)))</f>
        <v>İZMİR</v>
      </c>
      <c r="G60" s="294"/>
      <c r="I60" s="299" t="s">
        <v>6</v>
      </c>
      <c r="J60" s="299"/>
      <c r="K60" s="300" t="s">
        <v>259</v>
      </c>
      <c r="L60" s="300" t="s">
        <v>340</v>
      </c>
      <c r="M60" s="299" t="s">
        <v>7</v>
      </c>
      <c r="N60" s="299" t="s">
        <v>57</v>
      </c>
      <c r="O60" s="301" t="s">
        <v>680</v>
      </c>
    </row>
    <row r="61" spans="1:15" ht="24.75" customHeight="1" x14ac:dyDescent="0.2">
      <c r="A61" s="29">
        <v>4</v>
      </c>
      <c r="B61" s="30" t="s">
        <v>157</v>
      </c>
      <c r="C61" s="31">
        <f>IF(ISERROR(VLOOKUP(B61,'KAYIT LİSTESİ'!$B$4:$I$976,2,0)),"",(VLOOKUP(B61,'KAYIT LİSTESİ'!$B$4:$I$976,2,0)))</f>
        <v>439</v>
      </c>
      <c r="D61" s="32">
        <f>IF(ISERROR(VLOOKUP(B61,'KAYIT LİSTESİ'!$B$4:$I$976,4,0)),"",(VLOOKUP(B61,'KAYIT LİSTESİ'!$B$4:$I$976,4,0)))</f>
        <v>37704</v>
      </c>
      <c r="E61" s="61" t="str">
        <f>IF(ISERROR(VLOOKUP(B61,'KAYIT LİSTESİ'!$B$4:$I$976,5,0)),"",(VLOOKUP(B61,'KAYIT LİSTESİ'!$B$4:$I$976,5,0)))</f>
        <v>SİMAY ÖZÇİFTÇİ</v>
      </c>
      <c r="F61" s="61" t="str">
        <f>IF(ISERROR(VLOOKUP(B61,'KAYIT LİSTESİ'!$B$4:$I$976,6,0)),"",(VLOOKUP(B61,'KAYIT LİSTESİ'!$B$4:$I$976,6,0)))</f>
        <v>İZMİR</v>
      </c>
      <c r="G61" s="294"/>
      <c r="I61" s="126">
        <v>1</v>
      </c>
      <c r="J61" s="127" t="s">
        <v>366</v>
      </c>
      <c r="K61" s="128" t="str">
        <f>IF(ISERROR(VLOOKUP(J61,'KAYIT LİSTESİ'!$B$4:$I$976,2,0)),"",(VLOOKUP(J61,'KAYIT LİSTESİ'!$B$4:$I$976,2,0)))</f>
        <v/>
      </c>
      <c r="L61" s="129" t="str">
        <f>IF(ISERROR(VLOOKUP(J61,'KAYIT LİSTESİ'!$B$4:$I$976,4,0)),"",(VLOOKUP(J61,'KAYIT LİSTESİ'!$B$4:$I$976,4,0)))</f>
        <v/>
      </c>
      <c r="M61" s="245" t="str">
        <f>IF(ISERROR(VLOOKUP(J61,'KAYIT LİSTESİ'!$B$4:$I$976,5,0)),"",(VLOOKUP(J61,'KAYIT LİSTESİ'!$B$4:$I$976,5,0)))</f>
        <v/>
      </c>
      <c r="N61" s="245" t="str">
        <f>IF(ISERROR(VLOOKUP(J61,'KAYIT LİSTESİ'!$B$4:$I$976,6,0)),"",(VLOOKUP(J61,'KAYIT LİSTESİ'!$B$4:$I$976,6,0)))</f>
        <v/>
      </c>
      <c r="O61" s="294"/>
    </row>
    <row r="62" spans="1:15" ht="24.75" customHeight="1" x14ac:dyDescent="0.2">
      <c r="A62" s="29">
        <v>5</v>
      </c>
      <c r="B62" s="30" t="s">
        <v>158</v>
      </c>
      <c r="C62" s="31">
        <f>IF(ISERROR(VLOOKUP(B62,'KAYIT LİSTESİ'!$B$4:$I$976,2,0)),"",(VLOOKUP(B62,'KAYIT LİSTESİ'!$B$4:$I$976,2,0)))</f>
        <v>196</v>
      </c>
      <c r="D62" s="32">
        <f>IF(ISERROR(VLOOKUP(B62,'KAYIT LİSTESİ'!$B$4:$I$976,4,0)),"",(VLOOKUP(B62,'KAYIT LİSTESİ'!$B$4:$I$976,4,0)))</f>
        <v>37726</v>
      </c>
      <c r="E62" s="61" t="str">
        <f>IF(ISERROR(VLOOKUP(B62,'KAYIT LİSTESİ'!$B$4:$I$976,5,0)),"",(VLOOKUP(B62,'KAYIT LİSTESİ'!$B$4:$I$976,5,0)))</f>
        <v>YAĞMUR BOZDAĞ</v>
      </c>
      <c r="F62" s="61" t="str">
        <f>IF(ISERROR(VLOOKUP(B62,'KAYIT LİSTESİ'!$B$4:$I$976,6,0)),"",(VLOOKUP(B62,'KAYIT LİSTESİ'!$B$4:$I$976,6,0)))</f>
        <v>DİYARBAKIR</v>
      </c>
      <c r="G62" s="294"/>
      <c r="I62" s="126">
        <v>2</v>
      </c>
      <c r="J62" s="127" t="s">
        <v>367</v>
      </c>
      <c r="K62" s="128" t="str">
        <f>IF(ISERROR(VLOOKUP(J62,'KAYIT LİSTESİ'!$B$4:$I$976,2,0)),"",(VLOOKUP(J62,'KAYIT LİSTESİ'!$B$4:$I$976,2,0)))</f>
        <v/>
      </c>
      <c r="L62" s="129" t="str">
        <f>IF(ISERROR(VLOOKUP(J62,'KAYIT LİSTESİ'!$B$4:$I$976,4,0)),"",(VLOOKUP(J62,'KAYIT LİSTESİ'!$B$4:$I$976,4,0)))</f>
        <v/>
      </c>
      <c r="M62" s="245" t="str">
        <f>IF(ISERROR(VLOOKUP(J62,'KAYIT LİSTESİ'!$B$4:$I$976,5,0)),"",(VLOOKUP(J62,'KAYIT LİSTESİ'!$B$4:$I$976,5,0)))</f>
        <v/>
      </c>
      <c r="N62" s="245" t="str">
        <f>IF(ISERROR(VLOOKUP(J62,'KAYIT LİSTESİ'!$B$4:$I$976,6,0)),"",(VLOOKUP(J62,'KAYIT LİSTESİ'!$B$4:$I$976,6,0)))</f>
        <v/>
      </c>
      <c r="O62" s="294"/>
    </row>
    <row r="63" spans="1:15" ht="24.75" customHeight="1" x14ac:dyDescent="0.2">
      <c r="A63" s="29">
        <v>6</v>
      </c>
      <c r="B63" s="30" t="s">
        <v>159</v>
      </c>
      <c r="C63" s="31">
        <f>IF(ISERROR(VLOOKUP(B63,'KAYIT LİSTESİ'!$B$4:$I$976,2,0)),"",(VLOOKUP(B63,'KAYIT LİSTESİ'!$B$4:$I$976,2,0)))</f>
        <v>512</v>
      </c>
      <c r="D63" s="32">
        <f>IF(ISERROR(VLOOKUP(B63,'KAYIT LİSTESİ'!$B$4:$I$976,4,0)),"",(VLOOKUP(B63,'KAYIT LİSTESİ'!$B$4:$I$976,4,0)))</f>
        <v>37462</v>
      </c>
      <c r="E63" s="61" t="str">
        <f>IF(ISERROR(VLOOKUP(B63,'KAYIT LİSTESİ'!$B$4:$I$976,5,0)),"",(VLOOKUP(B63,'KAYIT LİSTESİ'!$B$4:$I$976,5,0)))</f>
        <v>GÖKÇEN ÖNSERT</v>
      </c>
      <c r="F63" s="61" t="str">
        <f>IF(ISERROR(VLOOKUP(B63,'KAYIT LİSTESİ'!$B$4:$I$976,6,0)),"",(VLOOKUP(B63,'KAYIT LİSTESİ'!$B$4:$I$976,6,0)))</f>
        <v>KOCAELİ</v>
      </c>
      <c r="G63" s="294"/>
      <c r="I63" s="126">
        <v>3</v>
      </c>
      <c r="J63" s="127" t="s">
        <v>368</v>
      </c>
      <c r="K63" s="128" t="str">
        <f>IF(ISERROR(VLOOKUP(J63,'KAYIT LİSTESİ'!$B$4:$I$976,2,0)),"",(VLOOKUP(J63,'KAYIT LİSTESİ'!$B$4:$I$976,2,0)))</f>
        <v/>
      </c>
      <c r="L63" s="129" t="str">
        <f>IF(ISERROR(VLOOKUP(J63,'KAYIT LİSTESİ'!$B$4:$I$976,4,0)),"",(VLOOKUP(J63,'KAYIT LİSTESİ'!$B$4:$I$976,4,0)))</f>
        <v/>
      </c>
      <c r="M63" s="245" t="str">
        <f>IF(ISERROR(VLOOKUP(J63,'KAYIT LİSTESİ'!$B$4:$I$976,5,0)),"",(VLOOKUP(J63,'KAYIT LİSTESİ'!$B$4:$I$976,5,0)))</f>
        <v/>
      </c>
      <c r="N63" s="245" t="str">
        <f>IF(ISERROR(VLOOKUP(J63,'KAYIT LİSTESİ'!$B$4:$I$976,6,0)),"",(VLOOKUP(J63,'KAYIT LİSTESİ'!$B$4:$I$976,6,0)))</f>
        <v/>
      </c>
      <c r="O63" s="294"/>
    </row>
    <row r="64" spans="1:15" ht="24.75" customHeight="1" x14ac:dyDescent="0.2">
      <c r="A64" s="29">
        <v>7</v>
      </c>
      <c r="B64" s="30" t="s">
        <v>281</v>
      </c>
      <c r="C64" s="31">
        <f>IF(ISERROR(VLOOKUP(B64,'KAYIT LİSTESİ'!$B$4:$I$976,2,0)),"",(VLOOKUP(B64,'KAYIT LİSTESİ'!$B$4:$I$976,2,0)))</f>
        <v>127</v>
      </c>
      <c r="D64" s="32">
        <f>IF(ISERROR(VLOOKUP(B64,'KAYIT LİSTESİ'!$B$4:$I$976,4,0)),"",(VLOOKUP(B64,'KAYIT LİSTESİ'!$B$4:$I$976,4,0)))</f>
        <v>37663</v>
      </c>
      <c r="E64" s="61" t="str">
        <f>IF(ISERROR(VLOOKUP(B64,'KAYIT LİSTESİ'!$B$4:$I$976,5,0)),"",(VLOOKUP(B64,'KAYIT LİSTESİ'!$B$4:$I$976,5,0)))</f>
        <v>HANİFE ÖZTÜRK</v>
      </c>
      <c r="F64" s="61" t="str">
        <f>IF(ISERROR(VLOOKUP(B64,'KAYIT LİSTESİ'!$B$4:$I$976,6,0)),"",(VLOOKUP(B64,'KAYIT LİSTESİ'!$B$4:$I$976,6,0)))</f>
        <v>BOLU</v>
      </c>
      <c r="G64" s="294"/>
      <c r="I64" s="126">
        <v>4</v>
      </c>
      <c r="J64" s="127" t="s">
        <v>369</v>
      </c>
      <c r="K64" s="128" t="str">
        <f>IF(ISERROR(VLOOKUP(J64,'KAYIT LİSTESİ'!$B$4:$I$976,2,0)),"",(VLOOKUP(J64,'KAYIT LİSTESİ'!$B$4:$I$976,2,0)))</f>
        <v/>
      </c>
      <c r="L64" s="129" t="str">
        <f>IF(ISERROR(VLOOKUP(J64,'KAYIT LİSTESİ'!$B$4:$I$976,4,0)),"",(VLOOKUP(J64,'KAYIT LİSTESİ'!$B$4:$I$976,4,0)))</f>
        <v/>
      </c>
      <c r="M64" s="245" t="str">
        <f>IF(ISERROR(VLOOKUP(J64,'KAYIT LİSTESİ'!$B$4:$I$976,5,0)),"",(VLOOKUP(J64,'KAYIT LİSTESİ'!$B$4:$I$976,5,0)))</f>
        <v/>
      </c>
      <c r="N64" s="245" t="str">
        <f>IF(ISERROR(VLOOKUP(J64,'KAYIT LİSTESİ'!$B$4:$I$976,6,0)),"",(VLOOKUP(J64,'KAYIT LİSTESİ'!$B$4:$I$976,6,0)))</f>
        <v/>
      </c>
      <c r="O64" s="294"/>
    </row>
    <row r="65" spans="1:15" ht="24.75" customHeight="1" x14ac:dyDescent="0.2">
      <c r="A65" s="29">
        <v>8</v>
      </c>
      <c r="B65" s="30" t="s">
        <v>282</v>
      </c>
      <c r="C65" s="31">
        <f>IF(ISERROR(VLOOKUP(B65,'KAYIT LİSTESİ'!$B$4:$I$976,2,0)),"",(VLOOKUP(B65,'KAYIT LİSTESİ'!$B$4:$I$976,2,0)))</f>
        <v>353</v>
      </c>
      <c r="D65" s="32">
        <f>IF(ISERROR(VLOOKUP(B65,'KAYIT LİSTESİ'!$B$4:$I$976,4,0)),"",(VLOOKUP(B65,'KAYIT LİSTESİ'!$B$4:$I$976,4,0)))</f>
        <v>37440</v>
      </c>
      <c r="E65" s="61" t="str">
        <f>IF(ISERROR(VLOOKUP(B65,'KAYIT LİSTESİ'!$B$4:$I$976,5,0)),"",(VLOOKUP(B65,'KAYIT LİSTESİ'!$B$4:$I$976,5,0)))</f>
        <v>ELİF ELVAN YAKA</v>
      </c>
      <c r="F65" s="61" t="str">
        <f>IF(ISERROR(VLOOKUP(B65,'KAYIT LİSTESİ'!$B$4:$I$976,6,0)),"",(VLOOKUP(B65,'KAYIT LİSTESİ'!$B$4:$I$976,6,0)))</f>
        <v>İSTANBUL</v>
      </c>
      <c r="G65" s="294"/>
      <c r="I65" s="126">
        <v>5</v>
      </c>
      <c r="J65" s="127" t="s">
        <v>370</v>
      </c>
      <c r="K65" s="128" t="str">
        <f>IF(ISERROR(VLOOKUP(J65,'KAYIT LİSTESİ'!$B$4:$I$976,2,0)),"",(VLOOKUP(J65,'KAYIT LİSTESİ'!$B$4:$I$976,2,0)))</f>
        <v/>
      </c>
      <c r="L65" s="129" t="str">
        <f>IF(ISERROR(VLOOKUP(J65,'KAYIT LİSTESİ'!$B$4:$I$976,4,0)),"",(VLOOKUP(J65,'KAYIT LİSTESİ'!$B$4:$I$976,4,0)))</f>
        <v/>
      </c>
      <c r="M65" s="245" t="str">
        <f>IF(ISERROR(VLOOKUP(J65,'KAYIT LİSTESİ'!$B$4:$I$976,5,0)),"",(VLOOKUP(J65,'KAYIT LİSTESİ'!$B$4:$I$976,5,0)))</f>
        <v/>
      </c>
      <c r="N65" s="245" t="str">
        <f>IF(ISERROR(VLOOKUP(J65,'KAYIT LİSTESİ'!$B$4:$I$976,6,0)),"",(VLOOKUP(J65,'KAYIT LİSTESİ'!$B$4:$I$976,6,0)))</f>
        <v/>
      </c>
      <c r="O65" s="294"/>
    </row>
    <row r="66" spans="1:15" ht="24.75" customHeight="1" x14ac:dyDescent="0.2">
      <c r="A66" s="536" t="s">
        <v>682</v>
      </c>
      <c r="B66" s="537"/>
      <c r="C66" s="537"/>
      <c r="D66" s="537"/>
      <c r="E66" s="537"/>
      <c r="F66" s="537"/>
      <c r="G66" s="537"/>
      <c r="I66" s="126">
        <v>6</v>
      </c>
      <c r="J66" s="127" t="s">
        <v>371</v>
      </c>
      <c r="K66" s="128" t="str">
        <f>IF(ISERROR(VLOOKUP(J66,'KAYIT LİSTESİ'!$B$4:$I$976,2,0)),"",(VLOOKUP(J66,'KAYIT LİSTESİ'!$B$4:$I$976,2,0)))</f>
        <v/>
      </c>
      <c r="L66" s="129" t="str">
        <f>IF(ISERROR(VLOOKUP(J66,'KAYIT LİSTESİ'!$B$4:$I$976,4,0)),"",(VLOOKUP(J66,'KAYIT LİSTESİ'!$B$4:$I$976,4,0)))</f>
        <v/>
      </c>
      <c r="M66" s="245" t="str">
        <f>IF(ISERROR(VLOOKUP(J66,'KAYIT LİSTESİ'!$B$4:$I$976,5,0)),"",(VLOOKUP(J66,'KAYIT LİSTESİ'!$B$4:$I$976,5,0)))</f>
        <v/>
      </c>
      <c r="N66" s="245" t="str">
        <f>IF(ISERROR(VLOOKUP(J66,'KAYIT LİSTESİ'!$B$4:$I$976,6,0)),"",(VLOOKUP(J66,'KAYIT LİSTESİ'!$B$4:$I$976,6,0)))</f>
        <v/>
      </c>
      <c r="O66" s="294"/>
    </row>
    <row r="67" spans="1:15" ht="24.75" customHeight="1" x14ac:dyDescent="0.2">
      <c r="A67" s="523" t="s">
        <v>17</v>
      </c>
      <c r="B67" s="524"/>
      <c r="C67" s="524"/>
      <c r="D67" s="524"/>
      <c r="E67" s="524"/>
      <c r="F67" s="524"/>
      <c r="G67" s="524"/>
      <c r="I67" s="126">
        <v>7</v>
      </c>
      <c r="J67" s="127" t="s">
        <v>372</v>
      </c>
      <c r="K67" s="128" t="str">
        <f>IF(ISERROR(VLOOKUP(J67,'KAYIT LİSTESİ'!$B$4:$I$976,2,0)),"",(VLOOKUP(J67,'KAYIT LİSTESİ'!$B$4:$I$976,2,0)))</f>
        <v/>
      </c>
      <c r="L67" s="129" t="str">
        <f>IF(ISERROR(VLOOKUP(J67,'KAYIT LİSTESİ'!$B$4:$I$976,4,0)),"",(VLOOKUP(J67,'KAYIT LİSTESİ'!$B$4:$I$976,4,0)))</f>
        <v/>
      </c>
      <c r="M67" s="245" t="str">
        <f>IF(ISERROR(VLOOKUP(J67,'KAYIT LİSTESİ'!$B$4:$I$976,5,0)),"",(VLOOKUP(J67,'KAYIT LİSTESİ'!$B$4:$I$976,5,0)))</f>
        <v/>
      </c>
      <c r="N67" s="245" t="str">
        <f>IF(ISERROR(VLOOKUP(J67,'KAYIT LİSTESİ'!$B$4:$I$976,6,0)),"",(VLOOKUP(J67,'KAYIT LİSTESİ'!$B$4:$I$976,6,0)))</f>
        <v/>
      </c>
      <c r="O67" s="294"/>
    </row>
    <row r="68" spans="1:15" ht="24.75" customHeight="1" x14ac:dyDescent="0.2">
      <c r="A68" s="60" t="s">
        <v>12</v>
      </c>
      <c r="B68" s="60" t="s">
        <v>261</v>
      </c>
      <c r="C68" s="60" t="s">
        <v>260</v>
      </c>
      <c r="D68" s="158" t="s">
        <v>13</v>
      </c>
      <c r="E68" s="159" t="s">
        <v>14</v>
      </c>
      <c r="F68" s="159" t="s">
        <v>57</v>
      </c>
      <c r="G68" s="60" t="s">
        <v>680</v>
      </c>
      <c r="I68" s="126">
        <v>8</v>
      </c>
      <c r="J68" s="127" t="s">
        <v>373</v>
      </c>
      <c r="K68" s="128" t="str">
        <f>IF(ISERROR(VLOOKUP(J68,'KAYIT LİSTESİ'!$B$4:$I$976,2,0)),"",(VLOOKUP(J68,'KAYIT LİSTESİ'!$B$4:$I$976,2,0)))</f>
        <v/>
      </c>
      <c r="L68" s="129" t="str">
        <f>IF(ISERROR(VLOOKUP(J68,'KAYIT LİSTESİ'!$B$4:$I$976,4,0)),"",(VLOOKUP(J68,'KAYIT LİSTESİ'!$B$4:$I$976,4,0)))</f>
        <v/>
      </c>
      <c r="M68" s="245" t="str">
        <f>IF(ISERROR(VLOOKUP(J68,'KAYIT LİSTESİ'!$B$4:$I$976,5,0)),"",(VLOOKUP(J68,'KAYIT LİSTESİ'!$B$4:$I$976,5,0)))</f>
        <v/>
      </c>
      <c r="N68" s="245" t="str">
        <f>IF(ISERROR(VLOOKUP(J68,'KAYIT LİSTESİ'!$B$4:$I$976,6,0)),"",(VLOOKUP(J68,'KAYIT LİSTESİ'!$B$4:$I$976,6,0)))</f>
        <v/>
      </c>
      <c r="O68" s="294"/>
    </row>
    <row r="69" spans="1:15" ht="24.75" customHeight="1" x14ac:dyDescent="0.2">
      <c r="A69" s="29">
        <v>1</v>
      </c>
      <c r="B69" s="30" t="s">
        <v>62</v>
      </c>
      <c r="C69" s="31">
        <f>IF(ISERROR(VLOOKUP(B69,'KAYIT LİSTESİ'!$B$4:$I$976,2,0)),"",(VLOOKUP(B69,'KAYIT LİSTESİ'!$B$4:$I$976,2,0)))</f>
        <v>674</v>
      </c>
      <c r="D69" s="32">
        <f>IF(ISERROR(VLOOKUP(B69,'KAYIT LİSTESİ'!$B$4:$I$976,4,0)),"",(VLOOKUP(B69,'KAYIT LİSTESİ'!$B$4:$I$976,4,0)))</f>
        <v>37038</v>
      </c>
      <c r="E69" s="61" t="str">
        <f>IF(ISERROR(VLOOKUP(B69,'KAYIT LİSTESİ'!$B$4:$I$976,5,0)),"",(VLOOKUP(B69,'KAYIT LİSTESİ'!$B$4:$I$976,5,0)))</f>
        <v>CANSU SOYÖZ</v>
      </c>
      <c r="F69" s="61" t="str">
        <f>IF(ISERROR(VLOOKUP(B69,'KAYIT LİSTESİ'!$B$4:$I$976,6,0)),"",(VLOOKUP(B69,'KAYIT LİSTESİ'!$B$4:$I$976,6,0)))</f>
        <v>SİNOP</v>
      </c>
      <c r="G69" s="33"/>
      <c r="I69" s="126">
        <v>9</v>
      </c>
      <c r="J69" s="127" t="s">
        <v>374</v>
      </c>
      <c r="K69" s="128" t="str">
        <f>IF(ISERROR(VLOOKUP(J69,'KAYIT LİSTESİ'!$B$4:$I$976,2,0)),"",(VLOOKUP(J69,'KAYIT LİSTESİ'!$B$4:$I$976,2,0)))</f>
        <v/>
      </c>
      <c r="L69" s="129" t="str">
        <f>IF(ISERROR(VLOOKUP(J69,'KAYIT LİSTESİ'!$B$4:$I$976,4,0)),"",(VLOOKUP(J69,'KAYIT LİSTESİ'!$B$4:$I$976,4,0)))</f>
        <v/>
      </c>
      <c r="M69" s="245" t="str">
        <f>IF(ISERROR(VLOOKUP(J69,'KAYIT LİSTESİ'!$B$4:$I$976,5,0)),"",(VLOOKUP(J69,'KAYIT LİSTESİ'!$B$4:$I$976,5,0)))</f>
        <v/>
      </c>
      <c r="N69" s="245" t="str">
        <f>IF(ISERROR(VLOOKUP(J69,'KAYIT LİSTESİ'!$B$4:$I$976,6,0)),"",(VLOOKUP(J69,'KAYIT LİSTESİ'!$B$4:$I$976,6,0)))</f>
        <v/>
      </c>
      <c r="O69" s="294"/>
    </row>
    <row r="70" spans="1:15" ht="24.75" customHeight="1" x14ac:dyDescent="0.2">
      <c r="A70" s="29">
        <v>2</v>
      </c>
      <c r="B70" s="30" t="s">
        <v>64</v>
      </c>
      <c r="C70" s="31">
        <f>IF(ISERROR(VLOOKUP(B70,'KAYIT LİSTESİ'!$B$4:$I$976,2,0)),"",(VLOOKUP(B70,'KAYIT LİSTESİ'!$B$4:$I$976,2,0)))</f>
        <v>632</v>
      </c>
      <c r="D70" s="32">
        <f>IF(ISERROR(VLOOKUP(B70,'KAYIT LİSTESİ'!$B$4:$I$976,4,0)),"",(VLOOKUP(B70,'KAYIT LİSTESİ'!$B$4:$I$976,4,0)))</f>
        <v>36831</v>
      </c>
      <c r="E70" s="61" t="str">
        <f>IF(ISERROR(VLOOKUP(B70,'KAYIT LİSTESİ'!$B$4:$I$976,5,0)),"",(VLOOKUP(B70,'KAYIT LİSTESİ'!$B$4:$I$976,5,0)))</f>
        <v>IRMAK GÜLTEKİN</v>
      </c>
      <c r="F70" s="61" t="str">
        <f>IF(ISERROR(VLOOKUP(B70,'KAYIT LİSTESİ'!$B$4:$I$976,6,0)),"",(VLOOKUP(B70,'KAYIT LİSTESİ'!$B$4:$I$976,6,0)))</f>
        <v>SAKARYA</v>
      </c>
      <c r="G70" s="33"/>
      <c r="I70" s="126">
        <v>10</v>
      </c>
      <c r="J70" s="127" t="s">
        <v>375</v>
      </c>
      <c r="K70" s="128" t="str">
        <f>IF(ISERROR(VLOOKUP(J70,'KAYIT LİSTESİ'!$B$4:$I$976,2,0)),"",(VLOOKUP(J70,'KAYIT LİSTESİ'!$B$4:$I$976,2,0)))</f>
        <v/>
      </c>
      <c r="L70" s="129" t="str">
        <f>IF(ISERROR(VLOOKUP(J70,'KAYIT LİSTESİ'!$B$4:$I$976,4,0)),"",(VLOOKUP(J70,'KAYIT LİSTESİ'!$B$4:$I$976,4,0)))</f>
        <v/>
      </c>
      <c r="M70" s="245" t="str">
        <f>IF(ISERROR(VLOOKUP(J70,'KAYIT LİSTESİ'!$B$4:$I$976,5,0)),"",(VLOOKUP(J70,'KAYIT LİSTESİ'!$B$4:$I$976,5,0)))</f>
        <v/>
      </c>
      <c r="N70" s="245" t="str">
        <f>IF(ISERROR(VLOOKUP(J70,'KAYIT LİSTESİ'!$B$4:$I$976,6,0)),"",(VLOOKUP(J70,'KAYIT LİSTESİ'!$B$4:$I$976,6,0)))</f>
        <v/>
      </c>
      <c r="O70" s="294"/>
    </row>
    <row r="71" spans="1:15" ht="24.75" customHeight="1" x14ac:dyDescent="0.2">
      <c r="A71" s="29">
        <v>3</v>
      </c>
      <c r="B71" s="30" t="s">
        <v>65</v>
      </c>
      <c r="C71" s="31">
        <f>IF(ISERROR(VLOOKUP(B71,'KAYIT LİSTESİ'!$B$4:$I$976,2,0)),"",(VLOOKUP(B71,'KAYIT LİSTESİ'!$B$4:$I$976,2,0)))</f>
        <v>423</v>
      </c>
      <c r="D71" s="32">
        <f>IF(ISERROR(VLOOKUP(B71,'KAYIT LİSTESİ'!$B$4:$I$976,4,0)),"",(VLOOKUP(B71,'KAYIT LİSTESİ'!$B$4:$I$976,4,0)))</f>
        <v>36872</v>
      </c>
      <c r="E71" s="61" t="str">
        <f>IF(ISERROR(VLOOKUP(B71,'KAYIT LİSTESİ'!$B$4:$I$976,5,0)),"",(VLOOKUP(B71,'KAYIT LİSTESİ'!$B$4:$I$976,5,0)))</f>
        <v>ADA DENİZCİ</v>
      </c>
      <c r="F71" s="61" t="str">
        <f>IF(ISERROR(VLOOKUP(B71,'KAYIT LİSTESİ'!$B$4:$I$976,6,0)),"",(VLOOKUP(B71,'KAYIT LİSTESİ'!$B$4:$I$976,6,0)))</f>
        <v>İZMİR</v>
      </c>
      <c r="G71" s="33"/>
      <c r="I71" s="126">
        <v>11</v>
      </c>
      <c r="J71" s="127" t="s">
        <v>376</v>
      </c>
      <c r="K71" s="128" t="str">
        <f>IF(ISERROR(VLOOKUP(J71,'KAYIT LİSTESİ'!$B$4:$I$976,2,0)),"",(VLOOKUP(J71,'KAYIT LİSTESİ'!$B$4:$I$976,2,0)))</f>
        <v/>
      </c>
      <c r="L71" s="129" t="str">
        <f>IF(ISERROR(VLOOKUP(J71,'KAYIT LİSTESİ'!$B$4:$I$976,4,0)),"",(VLOOKUP(J71,'KAYIT LİSTESİ'!$B$4:$I$976,4,0)))</f>
        <v/>
      </c>
      <c r="M71" s="245" t="str">
        <f>IF(ISERROR(VLOOKUP(J71,'KAYIT LİSTESİ'!$B$4:$I$976,5,0)),"",(VLOOKUP(J71,'KAYIT LİSTESİ'!$B$4:$I$976,5,0)))</f>
        <v/>
      </c>
      <c r="N71" s="245" t="str">
        <f>IF(ISERROR(VLOOKUP(J71,'KAYIT LİSTESİ'!$B$4:$I$976,6,0)),"",(VLOOKUP(J71,'KAYIT LİSTESİ'!$B$4:$I$976,6,0)))</f>
        <v/>
      </c>
      <c r="O71" s="294"/>
    </row>
    <row r="72" spans="1:15" ht="24.75" customHeight="1" x14ac:dyDescent="0.2">
      <c r="A72" s="29">
        <v>4</v>
      </c>
      <c r="B72" s="30" t="s">
        <v>66</v>
      </c>
      <c r="C72" s="31">
        <f>IF(ISERROR(VLOOKUP(B72,'KAYIT LİSTESİ'!$B$4:$I$976,2,0)),"",(VLOOKUP(B72,'KAYIT LİSTESİ'!$B$4:$I$976,2,0)))</f>
        <v>421</v>
      </c>
      <c r="D72" s="32">
        <f>IF(ISERROR(VLOOKUP(B72,'KAYIT LİSTESİ'!$B$4:$I$976,4,0)),"",(VLOOKUP(B72,'KAYIT LİSTESİ'!$B$4:$I$976,4,0)))</f>
        <v>37963</v>
      </c>
      <c r="E72" s="61" t="str">
        <f>IF(ISERROR(VLOOKUP(B72,'KAYIT LİSTESİ'!$B$4:$I$976,5,0)),"",(VLOOKUP(B72,'KAYIT LİSTESİ'!$B$4:$I$976,5,0)))</f>
        <v>ZEYNEP KİREMİTÇİ</v>
      </c>
      <c r="F72" s="61" t="str">
        <f>IF(ISERROR(VLOOKUP(B72,'KAYIT LİSTESİ'!$B$4:$I$976,6,0)),"",(VLOOKUP(B72,'KAYIT LİSTESİ'!$B$4:$I$976,6,0)))</f>
        <v>İSTANBUL</v>
      </c>
      <c r="G72" s="33"/>
      <c r="I72" s="126">
        <v>12</v>
      </c>
      <c r="J72" s="127" t="s">
        <v>377</v>
      </c>
      <c r="K72" s="128" t="str">
        <f>IF(ISERROR(VLOOKUP(J72,'KAYIT LİSTESİ'!$B$4:$I$976,2,0)),"",(VLOOKUP(J72,'KAYIT LİSTESİ'!$B$4:$I$976,2,0)))</f>
        <v/>
      </c>
      <c r="L72" s="129" t="str">
        <f>IF(ISERROR(VLOOKUP(J72,'KAYIT LİSTESİ'!$B$4:$I$976,4,0)),"",(VLOOKUP(J72,'KAYIT LİSTESİ'!$B$4:$I$976,4,0)))</f>
        <v/>
      </c>
      <c r="M72" s="245" t="str">
        <f>IF(ISERROR(VLOOKUP(J72,'KAYIT LİSTESİ'!$B$4:$I$976,5,0)),"",(VLOOKUP(J72,'KAYIT LİSTESİ'!$B$4:$I$976,5,0)))</f>
        <v/>
      </c>
      <c r="N72" s="245" t="str">
        <f>IF(ISERROR(VLOOKUP(J72,'KAYIT LİSTESİ'!$B$4:$I$976,6,0)),"",(VLOOKUP(J72,'KAYIT LİSTESİ'!$B$4:$I$976,6,0)))</f>
        <v/>
      </c>
      <c r="O72" s="294"/>
    </row>
    <row r="73" spans="1:15" ht="24.75" customHeight="1" x14ac:dyDescent="0.2">
      <c r="A73" s="29">
        <v>5</v>
      </c>
      <c r="B73" s="30" t="s">
        <v>67</v>
      </c>
      <c r="C73" s="31">
        <f>IF(ISERROR(VLOOKUP(B73,'KAYIT LİSTESİ'!$B$4:$I$976,2,0)),"",(VLOOKUP(B73,'KAYIT LİSTESİ'!$B$4:$I$976,2,0)))</f>
        <v>410</v>
      </c>
      <c r="D73" s="32">
        <f>IF(ISERROR(VLOOKUP(B73,'KAYIT LİSTESİ'!$B$4:$I$976,4,0)),"",(VLOOKUP(B73,'KAYIT LİSTESİ'!$B$4:$I$976,4,0)))</f>
        <v>37670</v>
      </c>
      <c r="E73" s="61" t="str">
        <f>IF(ISERROR(VLOOKUP(B73,'KAYIT LİSTESİ'!$B$4:$I$976,5,0)),"",(VLOOKUP(B73,'KAYIT LİSTESİ'!$B$4:$I$976,5,0)))</f>
        <v>TUANA TUNCER</v>
      </c>
      <c r="F73" s="61" t="str">
        <f>IF(ISERROR(VLOOKUP(B73,'KAYIT LİSTESİ'!$B$4:$I$976,6,0)),"",(VLOOKUP(B73,'KAYIT LİSTESİ'!$B$4:$I$976,6,0)))</f>
        <v>İSTANBUL</v>
      </c>
      <c r="G73" s="33"/>
      <c r="I73" s="126">
        <v>13</v>
      </c>
      <c r="J73" s="127" t="s">
        <v>378</v>
      </c>
      <c r="K73" s="128" t="str">
        <f>IF(ISERROR(VLOOKUP(J73,'KAYIT LİSTESİ'!$B$4:$I$976,2,0)),"",(VLOOKUP(J73,'KAYIT LİSTESİ'!$B$4:$I$976,2,0)))</f>
        <v/>
      </c>
      <c r="L73" s="129" t="str">
        <f>IF(ISERROR(VLOOKUP(J73,'KAYIT LİSTESİ'!$B$4:$I$976,4,0)),"",(VLOOKUP(J73,'KAYIT LİSTESİ'!$B$4:$I$976,4,0)))</f>
        <v/>
      </c>
      <c r="M73" s="245" t="str">
        <f>IF(ISERROR(VLOOKUP(J73,'KAYIT LİSTESİ'!$B$4:$I$976,5,0)),"",(VLOOKUP(J73,'KAYIT LİSTESİ'!$B$4:$I$976,5,0)))</f>
        <v/>
      </c>
      <c r="N73" s="245" t="str">
        <f>IF(ISERROR(VLOOKUP(J73,'KAYIT LİSTESİ'!$B$4:$I$976,6,0)),"",(VLOOKUP(J73,'KAYIT LİSTESİ'!$B$4:$I$976,6,0)))</f>
        <v/>
      </c>
      <c r="O73" s="294"/>
    </row>
    <row r="74" spans="1:15" ht="24.75" customHeight="1" x14ac:dyDescent="0.2">
      <c r="A74" s="29">
        <v>6</v>
      </c>
      <c r="B74" s="30" t="s">
        <v>68</v>
      </c>
      <c r="C74" s="31">
        <f>IF(ISERROR(VLOOKUP(B74,'KAYIT LİSTESİ'!$B$4:$I$976,2,0)),"",(VLOOKUP(B74,'KAYIT LİSTESİ'!$B$4:$I$976,2,0)))</f>
        <v>401</v>
      </c>
      <c r="D74" s="32">
        <f>IF(ISERROR(VLOOKUP(B74,'KAYIT LİSTESİ'!$B$4:$I$976,4,0)),"",(VLOOKUP(B74,'KAYIT LİSTESİ'!$B$4:$I$976,4,0)))</f>
        <v>36970</v>
      </c>
      <c r="E74" s="61" t="str">
        <f>IF(ISERROR(VLOOKUP(B74,'KAYIT LİSTESİ'!$B$4:$I$976,5,0)),"",(VLOOKUP(B74,'KAYIT LİSTESİ'!$B$4:$I$976,5,0)))</f>
        <v>RÜYANUR TOKAÇ</v>
      </c>
      <c r="F74" s="61" t="str">
        <f>IF(ISERROR(VLOOKUP(B74,'KAYIT LİSTESİ'!$B$4:$I$976,6,0)),"",(VLOOKUP(B74,'KAYIT LİSTESİ'!$B$4:$I$976,6,0)))</f>
        <v>İSTANBUL</v>
      </c>
      <c r="G74" s="33"/>
      <c r="I74" s="126">
        <v>14</v>
      </c>
      <c r="J74" s="127" t="s">
        <v>379</v>
      </c>
      <c r="K74" s="128" t="str">
        <f>IF(ISERROR(VLOOKUP(J74,'KAYIT LİSTESİ'!$B$4:$I$976,2,0)),"",(VLOOKUP(J74,'KAYIT LİSTESİ'!$B$4:$I$976,2,0)))</f>
        <v/>
      </c>
      <c r="L74" s="129" t="str">
        <f>IF(ISERROR(VLOOKUP(J74,'KAYIT LİSTESİ'!$B$4:$I$976,4,0)),"",(VLOOKUP(J74,'KAYIT LİSTESİ'!$B$4:$I$976,4,0)))</f>
        <v/>
      </c>
      <c r="M74" s="245" t="str">
        <f>IF(ISERROR(VLOOKUP(J74,'KAYIT LİSTESİ'!$B$4:$I$976,5,0)),"",(VLOOKUP(J74,'KAYIT LİSTESİ'!$B$4:$I$976,5,0)))</f>
        <v/>
      </c>
      <c r="N74" s="245" t="str">
        <f>IF(ISERROR(VLOOKUP(J74,'KAYIT LİSTESİ'!$B$4:$I$976,6,0)),"",(VLOOKUP(J74,'KAYIT LİSTESİ'!$B$4:$I$976,6,0)))</f>
        <v/>
      </c>
      <c r="O74" s="294"/>
    </row>
    <row r="75" spans="1:15" ht="24.75" customHeight="1" x14ac:dyDescent="0.2">
      <c r="A75" s="523" t="s">
        <v>18</v>
      </c>
      <c r="B75" s="524"/>
      <c r="C75" s="524"/>
      <c r="D75" s="524"/>
      <c r="E75" s="524"/>
      <c r="F75" s="524"/>
      <c r="G75" s="524"/>
      <c r="I75" s="126">
        <v>15</v>
      </c>
      <c r="J75" s="127" t="s">
        <v>380</v>
      </c>
      <c r="K75" s="128" t="str">
        <f>IF(ISERROR(VLOOKUP(J75,'KAYIT LİSTESİ'!$B$4:$I$976,2,0)),"",(VLOOKUP(J75,'KAYIT LİSTESİ'!$B$4:$I$976,2,0)))</f>
        <v/>
      </c>
      <c r="L75" s="129" t="str">
        <f>IF(ISERROR(VLOOKUP(J75,'KAYIT LİSTESİ'!$B$4:$I$976,4,0)),"",(VLOOKUP(J75,'KAYIT LİSTESİ'!$B$4:$I$976,4,0)))</f>
        <v/>
      </c>
      <c r="M75" s="245" t="str">
        <f>IF(ISERROR(VLOOKUP(J75,'KAYIT LİSTESİ'!$B$4:$I$976,5,0)),"",(VLOOKUP(J75,'KAYIT LİSTESİ'!$B$4:$I$976,5,0)))</f>
        <v/>
      </c>
      <c r="N75" s="245" t="str">
        <f>IF(ISERROR(VLOOKUP(J75,'KAYIT LİSTESİ'!$B$4:$I$976,6,0)),"",(VLOOKUP(J75,'KAYIT LİSTESİ'!$B$4:$I$976,6,0)))</f>
        <v/>
      </c>
      <c r="O75" s="294"/>
    </row>
    <row r="76" spans="1:15" ht="24.75" customHeight="1" x14ac:dyDescent="0.2">
      <c r="A76" s="60" t="s">
        <v>12</v>
      </c>
      <c r="B76" s="60" t="s">
        <v>261</v>
      </c>
      <c r="C76" s="60" t="s">
        <v>260</v>
      </c>
      <c r="D76" s="158" t="s">
        <v>13</v>
      </c>
      <c r="E76" s="159" t="s">
        <v>14</v>
      </c>
      <c r="F76" s="159" t="s">
        <v>57</v>
      </c>
      <c r="G76" s="60" t="s">
        <v>680</v>
      </c>
      <c r="I76" s="126">
        <v>16</v>
      </c>
      <c r="J76" s="127" t="s">
        <v>381</v>
      </c>
      <c r="K76" s="128" t="str">
        <f>IF(ISERROR(VLOOKUP(J76,'KAYIT LİSTESİ'!$B$4:$I$976,2,0)),"",(VLOOKUP(J76,'KAYIT LİSTESİ'!$B$4:$I$976,2,0)))</f>
        <v/>
      </c>
      <c r="L76" s="129" t="str">
        <f>IF(ISERROR(VLOOKUP(J76,'KAYIT LİSTESİ'!$B$4:$I$976,4,0)),"",(VLOOKUP(J76,'KAYIT LİSTESİ'!$B$4:$I$976,4,0)))</f>
        <v/>
      </c>
      <c r="M76" s="245" t="str">
        <f>IF(ISERROR(VLOOKUP(J76,'KAYIT LİSTESİ'!$B$4:$I$976,5,0)),"",(VLOOKUP(J76,'KAYIT LİSTESİ'!$B$4:$I$976,5,0)))</f>
        <v/>
      </c>
      <c r="N76" s="245" t="str">
        <f>IF(ISERROR(VLOOKUP(J76,'KAYIT LİSTESİ'!$B$4:$I$976,6,0)),"",(VLOOKUP(J76,'KAYIT LİSTESİ'!$B$4:$I$976,6,0)))</f>
        <v/>
      </c>
      <c r="O76" s="294"/>
    </row>
    <row r="77" spans="1:15" ht="24.75" customHeight="1" x14ac:dyDescent="0.2">
      <c r="A77" s="29">
        <v>1</v>
      </c>
      <c r="B77" s="30" t="s">
        <v>69</v>
      </c>
      <c r="C77" s="31">
        <f>IF(ISERROR(VLOOKUP(B77,'KAYIT LİSTESİ'!$B$4:$I$976,2,0)),"",(VLOOKUP(B77,'KAYIT LİSTESİ'!$B$4:$I$976,2,0)))</f>
        <v>352</v>
      </c>
      <c r="D77" s="32">
        <f>IF(ISERROR(VLOOKUP(B77,'KAYIT LİSTESİ'!$B$4:$I$976,4,0)),"",(VLOOKUP(B77,'KAYIT LİSTESİ'!$B$4:$I$976,4,0)))</f>
        <v>37720</v>
      </c>
      <c r="E77" s="61" t="str">
        <f>IF(ISERROR(VLOOKUP(B77,'KAYIT LİSTESİ'!$B$4:$I$976,5,0)),"",(VLOOKUP(B77,'KAYIT LİSTESİ'!$B$4:$I$976,5,0)))</f>
        <v>EDA SEVGİ GÖKÇEN</v>
      </c>
      <c r="F77" s="61" t="str">
        <f>IF(ISERROR(VLOOKUP(B77,'KAYIT LİSTESİ'!$B$4:$I$976,6,0)),"",(VLOOKUP(B77,'KAYIT LİSTESİ'!$B$4:$I$976,6,0)))</f>
        <v>İSTANBUL</v>
      </c>
      <c r="G77" s="33"/>
      <c r="I77" s="126">
        <v>17</v>
      </c>
      <c r="J77" s="127" t="s">
        <v>382</v>
      </c>
      <c r="K77" s="128" t="str">
        <f>IF(ISERROR(VLOOKUP(J77,'KAYIT LİSTESİ'!$B$4:$I$976,2,0)),"",(VLOOKUP(J77,'KAYIT LİSTESİ'!$B$4:$I$976,2,0)))</f>
        <v/>
      </c>
      <c r="L77" s="129" t="str">
        <f>IF(ISERROR(VLOOKUP(J77,'KAYIT LİSTESİ'!$B$4:$I$976,4,0)),"",(VLOOKUP(J77,'KAYIT LİSTESİ'!$B$4:$I$976,4,0)))</f>
        <v/>
      </c>
      <c r="M77" s="245" t="str">
        <f>IF(ISERROR(VLOOKUP(J77,'KAYIT LİSTESİ'!$B$4:$I$976,5,0)),"",(VLOOKUP(J77,'KAYIT LİSTESİ'!$B$4:$I$976,5,0)))</f>
        <v/>
      </c>
      <c r="N77" s="245" t="str">
        <f>IF(ISERROR(VLOOKUP(J77,'KAYIT LİSTESİ'!$B$4:$I$976,6,0)),"",(VLOOKUP(J77,'KAYIT LİSTESİ'!$B$4:$I$976,6,0)))</f>
        <v/>
      </c>
      <c r="O77" s="294"/>
    </row>
    <row r="78" spans="1:15" ht="24.75" customHeight="1" x14ac:dyDescent="0.2">
      <c r="A78" s="29">
        <v>2</v>
      </c>
      <c r="B78" s="30" t="s">
        <v>63</v>
      </c>
      <c r="C78" s="31">
        <f>IF(ISERROR(VLOOKUP(B78,'KAYIT LİSTESİ'!$B$4:$I$976,2,0)),"",(VLOOKUP(B78,'KAYIT LİSTESİ'!$B$4:$I$976,2,0)))</f>
        <v>349</v>
      </c>
      <c r="D78" s="32">
        <f>IF(ISERROR(VLOOKUP(B78,'KAYIT LİSTESİ'!$B$4:$I$976,4,0)),"",(VLOOKUP(B78,'KAYIT LİSTESİ'!$B$4:$I$976,4,0)))</f>
        <v>37699</v>
      </c>
      <c r="E78" s="61" t="str">
        <f>IF(ISERROR(VLOOKUP(B78,'KAYIT LİSTESİ'!$B$4:$I$976,5,0)),"",(VLOOKUP(B78,'KAYIT LİSTESİ'!$B$4:$I$976,5,0)))</f>
        <v>DURU MELEMŞE</v>
      </c>
      <c r="F78" s="61" t="str">
        <f>IF(ISERROR(VLOOKUP(B78,'KAYIT LİSTESİ'!$B$4:$I$976,6,0)),"",(VLOOKUP(B78,'KAYIT LİSTESİ'!$B$4:$I$976,6,0)))</f>
        <v>İSTANBUL</v>
      </c>
      <c r="G78" s="33"/>
      <c r="I78" s="126">
        <v>18</v>
      </c>
      <c r="J78" s="127" t="s">
        <v>383</v>
      </c>
      <c r="K78" s="128" t="str">
        <f>IF(ISERROR(VLOOKUP(J78,'KAYIT LİSTESİ'!$B$4:$I$976,2,0)),"",(VLOOKUP(J78,'KAYIT LİSTESİ'!$B$4:$I$976,2,0)))</f>
        <v/>
      </c>
      <c r="L78" s="129" t="str">
        <f>IF(ISERROR(VLOOKUP(J78,'KAYIT LİSTESİ'!$B$4:$I$976,4,0)),"",(VLOOKUP(J78,'KAYIT LİSTESİ'!$B$4:$I$976,4,0)))</f>
        <v/>
      </c>
      <c r="M78" s="245" t="str">
        <f>IF(ISERROR(VLOOKUP(J78,'KAYIT LİSTESİ'!$B$4:$I$976,5,0)),"",(VLOOKUP(J78,'KAYIT LİSTESİ'!$B$4:$I$976,5,0)))</f>
        <v/>
      </c>
      <c r="N78" s="245" t="str">
        <f>IF(ISERROR(VLOOKUP(J78,'KAYIT LİSTESİ'!$B$4:$I$976,6,0)),"",(VLOOKUP(J78,'KAYIT LİSTESİ'!$B$4:$I$976,6,0)))</f>
        <v/>
      </c>
      <c r="O78" s="294"/>
    </row>
    <row r="79" spans="1:15" ht="24.75" customHeight="1" x14ac:dyDescent="0.2">
      <c r="A79" s="29">
        <v>3</v>
      </c>
      <c r="B79" s="30" t="s">
        <v>70</v>
      </c>
      <c r="C79" s="31">
        <f>IF(ISERROR(VLOOKUP(B79,'KAYIT LİSTESİ'!$B$4:$I$976,2,0)),"",(VLOOKUP(B79,'KAYIT LİSTESİ'!$B$4:$I$976,2,0)))</f>
        <v>347</v>
      </c>
      <c r="D79" s="32">
        <f>IF(ISERROR(VLOOKUP(B79,'KAYIT LİSTESİ'!$B$4:$I$976,4,0)),"",(VLOOKUP(B79,'KAYIT LİSTESİ'!$B$4:$I$976,4,0)))</f>
        <v>37914</v>
      </c>
      <c r="E79" s="61" t="str">
        <f>IF(ISERROR(VLOOKUP(B79,'KAYIT LİSTESİ'!$B$4:$I$976,5,0)),"",(VLOOKUP(B79,'KAYIT LİSTESİ'!$B$4:$I$976,5,0)))</f>
        <v>DOĞA AKCAN</v>
      </c>
      <c r="F79" s="61" t="str">
        <f>IF(ISERROR(VLOOKUP(B79,'KAYIT LİSTESİ'!$B$4:$I$976,6,0)),"",(VLOOKUP(B79,'KAYIT LİSTESİ'!$B$4:$I$976,6,0)))</f>
        <v>İSTANBUL</v>
      </c>
      <c r="G79" s="33"/>
      <c r="I79" s="126">
        <v>19</v>
      </c>
      <c r="J79" s="127" t="s">
        <v>384</v>
      </c>
      <c r="K79" s="128" t="str">
        <f>IF(ISERROR(VLOOKUP(J79,'KAYIT LİSTESİ'!$B$4:$I$976,2,0)),"",(VLOOKUP(J79,'KAYIT LİSTESİ'!$B$4:$I$976,2,0)))</f>
        <v/>
      </c>
      <c r="L79" s="129" t="str">
        <f>IF(ISERROR(VLOOKUP(J79,'KAYIT LİSTESİ'!$B$4:$I$976,4,0)),"",(VLOOKUP(J79,'KAYIT LİSTESİ'!$B$4:$I$976,4,0)))</f>
        <v/>
      </c>
      <c r="M79" s="245" t="str">
        <f>IF(ISERROR(VLOOKUP(J79,'KAYIT LİSTESİ'!$B$4:$I$976,5,0)),"",(VLOOKUP(J79,'KAYIT LİSTESİ'!$B$4:$I$976,5,0)))</f>
        <v/>
      </c>
      <c r="N79" s="245" t="str">
        <f>IF(ISERROR(VLOOKUP(J79,'KAYIT LİSTESİ'!$B$4:$I$976,6,0)),"",(VLOOKUP(J79,'KAYIT LİSTESİ'!$B$4:$I$976,6,0)))</f>
        <v/>
      </c>
      <c r="O79" s="294"/>
    </row>
    <row r="80" spans="1:15" ht="24.75" customHeight="1" x14ac:dyDescent="0.2">
      <c r="A80" s="29">
        <v>4</v>
      </c>
      <c r="B80" s="30" t="s">
        <v>71</v>
      </c>
      <c r="C80" s="31">
        <f>IF(ISERROR(VLOOKUP(B80,'KAYIT LİSTESİ'!$B$4:$I$976,2,0)),"",(VLOOKUP(B80,'KAYIT LİSTESİ'!$B$4:$I$976,2,0)))</f>
        <v>324</v>
      </c>
      <c r="D80" s="32">
        <f>IF(ISERROR(VLOOKUP(B80,'KAYIT LİSTESİ'!$B$4:$I$976,4,0)),"",(VLOOKUP(B80,'KAYIT LİSTESİ'!$B$4:$I$976,4,0)))</f>
        <v>37092</v>
      </c>
      <c r="E80" s="61" t="str">
        <f>IF(ISERROR(VLOOKUP(B80,'KAYIT LİSTESİ'!$B$4:$I$976,5,0)),"",(VLOOKUP(B80,'KAYIT LİSTESİ'!$B$4:$I$976,5,0)))</f>
        <v>AYŞEGÜL MACİT</v>
      </c>
      <c r="F80" s="61" t="str">
        <f>IF(ISERROR(VLOOKUP(B80,'KAYIT LİSTESİ'!$B$4:$I$976,6,0)),"",(VLOOKUP(B80,'KAYIT LİSTESİ'!$B$4:$I$976,6,0)))</f>
        <v>İSTANBUL</v>
      </c>
      <c r="G80" s="33"/>
      <c r="I80" s="126">
        <v>20</v>
      </c>
      <c r="J80" s="127" t="s">
        <v>385</v>
      </c>
      <c r="K80" s="128" t="str">
        <f>IF(ISERROR(VLOOKUP(J80,'KAYIT LİSTESİ'!$B$4:$I$976,2,0)),"",(VLOOKUP(J80,'KAYIT LİSTESİ'!$B$4:$I$976,2,0)))</f>
        <v/>
      </c>
      <c r="L80" s="129" t="str">
        <f>IF(ISERROR(VLOOKUP(J80,'KAYIT LİSTESİ'!$B$4:$I$976,4,0)),"",(VLOOKUP(J80,'KAYIT LİSTESİ'!$B$4:$I$976,4,0)))</f>
        <v/>
      </c>
      <c r="M80" s="245" t="str">
        <f>IF(ISERROR(VLOOKUP(J80,'KAYIT LİSTESİ'!$B$4:$I$976,5,0)),"",(VLOOKUP(J80,'KAYIT LİSTESİ'!$B$4:$I$976,5,0)))</f>
        <v/>
      </c>
      <c r="N80" s="245" t="str">
        <f>IF(ISERROR(VLOOKUP(J80,'KAYIT LİSTESİ'!$B$4:$I$976,6,0)),"",(VLOOKUP(J80,'KAYIT LİSTESİ'!$B$4:$I$976,6,0)))</f>
        <v/>
      </c>
      <c r="O80" s="294"/>
    </row>
    <row r="81" spans="1:15" ht="24.75" customHeight="1" x14ac:dyDescent="0.2">
      <c r="A81" s="29">
        <v>5</v>
      </c>
      <c r="B81" s="30" t="s">
        <v>72</v>
      </c>
      <c r="C81" s="31">
        <f>IF(ISERROR(VLOOKUP(B81,'KAYIT LİSTESİ'!$B$4:$I$976,2,0)),"",(VLOOKUP(B81,'KAYIT LİSTESİ'!$B$4:$I$976,2,0)))</f>
        <v>284</v>
      </c>
      <c r="D81" s="32">
        <f>IF(ISERROR(VLOOKUP(B81,'KAYIT LİSTESİ'!$B$4:$I$976,4,0)),"",(VLOOKUP(B81,'KAYIT LİSTESİ'!$B$4:$I$976,4,0)))</f>
        <v>36615</v>
      </c>
      <c r="E81" s="61" t="str">
        <f>IF(ISERROR(VLOOKUP(B81,'KAYIT LİSTESİ'!$B$4:$I$976,5,0)),"",(VLOOKUP(B81,'KAYIT LİSTESİ'!$B$4:$I$976,5,0)))</f>
        <v>CEYLAN AKKUŞ</v>
      </c>
      <c r="F81" s="61" t="str">
        <f>IF(ISERROR(VLOOKUP(B81,'KAYIT LİSTESİ'!$B$4:$I$976,6,0)),"",(VLOOKUP(B81,'KAYIT LİSTESİ'!$B$4:$I$976,6,0)))</f>
        <v>IĞDIR</v>
      </c>
      <c r="G81" s="33"/>
      <c r="I81" s="525" t="s">
        <v>683</v>
      </c>
      <c r="J81" s="525"/>
      <c r="K81" s="525"/>
      <c r="L81" s="525"/>
      <c r="M81" s="525"/>
      <c r="N81" s="525"/>
      <c r="O81" s="525"/>
    </row>
    <row r="82" spans="1:15" ht="24.75" customHeight="1" x14ac:dyDescent="0.2">
      <c r="A82" s="29">
        <v>6</v>
      </c>
      <c r="B82" s="30" t="s">
        <v>73</v>
      </c>
      <c r="C82" s="31">
        <f>IF(ISERROR(VLOOKUP(B82,'KAYIT LİSTESİ'!$B$4:$I$976,2,0)),"",(VLOOKUP(B82,'KAYIT LİSTESİ'!$B$4:$I$976,2,0)))</f>
        <v>54</v>
      </c>
      <c r="D82" s="32">
        <f>IF(ISERROR(VLOOKUP(B82,'KAYIT LİSTESİ'!$B$4:$I$976,4,0)),"",(VLOOKUP(B82,'KAYIT LİSTESİ'!$B$4:$I$976,4,0)))</f>
        <v>37467</v>
      </c>
      <c r="E82" s="61" t="str">
        <f>IF(ISERROR(VLOOKUP(B82,'KAYIT LİSTESİ'!$B$4:$I$976,5,0)),"",(VLOOKUP(B82,'KAYIT LİSTESİ'!$B$4:$I$976,5,0)))</f>
        <v>ASUMAN ALTUNDAL</v>
      </c>
      <c r="F82" s="61" t="str">
        <f>IF(ISERROR(VLOOKUP(B82,'KAYIT LİSTESİ'!$B$4:$I$976,6,0)),"",(VLOOKUP(B82,'KAYIT LİSTESİ'!$B$4:$I$976,6,0)))</f>
        <v>ARDAHAN</v>
      </c>
      <c r="G82" s="33"/>
      <c r="I82" s="523" t="s">
        <v>17</v>
      </c>
      <c r="J82" s="524"/>
      <c r="K82" s="524"/>
      <c r="L82" s="524"/>
      <c r="M82" s="524"/>
      <c r="N82" s="524"/>
      <c r="O82" s="524"/>
    </row>
    <row r="83" spans="1:15" ht="24.75" customHeight="1" x14ac:dyDescent="0.2">
      <c r="A83" s="523" t="s">
        <v>19</v>
      </c>
      <c r="B83" s="524"/>
      <c r="C83" s="524"/>
      <c r="D83" s="524"/>
      <c r="E83" s="524"/>
      <c r="F83" s="524"/>
      <c r="G83" s="524"/>
      <c r="I83" s="60" t="s">
        <v>12</v>
      </c>
      <c r="J83" s="60" t="s">
        <v>261</v>
      </c>
      <c r="K83" s="60" t="s">
        <v>260</v>
      </c>
      <c r="L83" s="158" t="s">
        <v>13</v>
      </c>
      <c r="M83" s="159" t="s">
        <v>14</v>
      </c>
      <c r="N83" s="159" t="s">
        <v>57</v>
      </c>
      <c r="O83" s="233" t="s">
        <v>680</v>
      </c>
    </row>
    <row r="84" spans="1:15" ht="24.75" customHeight="1" x14ac:dyDescent="0.2">
      <c r="A84" s="60" t="s">
        <v>12</v>
      </c>
      <c r="B84" s="60" t="s">
        <v>261</v>
      </c>
      <c r="C84" s="60" t="s">
        <v>260</v>
      </c>
      <c r="D84" s="158" t="s">
        <v>13</v>
      </c>
      <c r="E84" s="159" t="s">
        <v>14</v>
      </c>
      <c r="F84" s="159" t="s">
        <v>57</v>
      </c>
      <c r="G84" s="60" t="s">
        <v>680</v>
      </c>
      <c r="I84" s="29">
        <v>1</v>
      </c>
      <c r="J84" s="30" t="s">
        <v>167</v>
      </c>
      <c r="K84" s="31">
        <f>IF(ISERROR(VLOOKUP(J84,'KAYIT LİSTESİ'!$B$4:$I$976,2,0)),"",(VLOOKUP(J84,'KAYIT LİSTESİ'!$B$4:$I$976,2,0)))</f>
        <v>660</v>
      </c>
      <c r="L84" s="32">
        <f>IF(ISERROR(VLOOKUP(J84,'KAYIT LİSTESİ'!$B$4:$I$976,4,0)),"",(VLOOKUP(J84,'KAYIT LİSTESİ'!$B$4:$I$976,4,0)))</f>
        <v>36670</v>
      </c>
      <c r="M84" s="61" t="str">
        <f>IF(ISERROR(VLOOKUP(J84,'KAYIT LİSTESİ'!$B$4:$I$976,5,0)),"",(VLOOKUP(J84,'KAYIT LİSTESİ'!$B$4:$I$976,5,0)))</f>
        <v>ŞEKER EROĞLU</v>
      </c>
      <c r="N84" s="61" t="str">
        <f>IF(ISERROR(VLOOKUP(J84,'KAYIT LİSTESİ'!$B$4:$I$976,6,0)),"",(VLOOKUP(J84,'KAYIT LİSTESİ'!$B$4:$I$976,6,0)))</f>
        <v>SAMSUN</v>
      </c>
      <c r="O84" s="234"/>
    </row>
    <row r="85" spans="1:15" ht="24.75" customHeight="1" x14ac:dyDescent="0.2">
      <c r="A85" s="29">
        <v>1</v>
      </c>
      <c r="B85" s="30" t="s">
        <v>74</v>
      </c>
      <c r="C85" s="31">
        <f>IF(ISERROR(VLOOKUP(B85,'KAYIT LİSTESİ'!$B$4:$I$976,2,0)),"",(VLOOKUP(B85,'KAYIT LİSTESİ'!$B$4:$I$976,2,0)))</f>
        <v>37</v>
      </c>
      <c r="D85" s="32">
        <f>IF(ISERROR(VLOOKUP(B85,'KAYIT LİSTESİ'!$B$4:$I$976,4,0)),"",(VLOOKUP(B85,'KAYIT LİSTESİ'!$B$4:$I$976,4,0)))</f>
        <v>37775</v>
      </c>
      <c r="E85" s="61" t="str">
        <f>IF(ISERROR(VLOOKUP(B85,'KAYIT LİSTESİ'!$B$4:$I$976,5,0)),"",(VLOOKUP(B85,'KAYIT LİSTESİ'!$B$4:$I$976,5,0)))</f>
        <v>İLAYDA AYRANCI</v>
      </c>
      <c r="F85" s="61" t="str">
        <f>IF(ISERROR(VLOOKUP(B85,'KAYIT LİSTESİ'!$B$4:$I$976,6,0)),"",(VLOOKUP(B85,'KAYIT LİSTESİ'!$B$4:$I$976,6,0)))</f>
        <v>AKSARAY</v>
      </c>
      <c r="G85" s="33"/>
      <c r="I85" s="29">
        <v>2</v>
      </c>
      <c r="J85" s="30" t="s">
        <v>168</v>
      </c>
      <c r="K85" s="31">
        <f>IF(ISERROR(VLOOKUP(J85,'KAYIT LİSTESİ'!$B$4:$I$976,2,0)),"",(VLOOKUP(J85,'KAYIT LİSTESİ'!$B$4:$I$976,2,0)))</f>
        <v>646</v>
      </c>
      <c r="L85" s="32">
        <f>IF(ISERROR(VLOOKUP(J85,'KAYIT LİSTESİ'!$B$4:$I$976,4,0)),"",(VLOOKUP(J85,'KAYIT LİSTESİ'!$B$4:$I$976,4,0)))</f>
        <v>36670</v>
      </c>
      <c r="M85" s="61" t="str">
        <f>IF(ISERROR(VLOOKUP(J85,'KAYIT LİSTESİ'!$B$4:$I$976,5,0)),"",(VLOOKUP(J85,'KAYIT LİSTESİ'!$B$4:$I$976,5,0)))</f>
        <v>FİLİZ KARAKOÇ</v>
      </c>
      <c r="N85" s="61" t="str">
        <f>IF(ISERROR(VLOOKUP(J85,'KAYIT LİSTESİ'!$B$4:$I$976,6,0)),"",(VLOOKUP(J85,'KAYIT LİSTESİ'!$B$4:$I$976,6,0)))</f>
        <v>SAMSUN</v>
      </c>
      <c r="O85" s="234"/>
    </row>
    <row r="86" spans="1:15" ht="24.75" customHeight="1" x14ac:dyDescent="0.2">
      <c r="A86" s="29">
        <v>2</v>
      </c>
      <c r="B86" s="30" t="s">
        <v>75</v>
      </c>
      <c r="C86" s="31">
        <f>IF(ISERROR(VLOOKUP(B86,'KAYIT LİSTESİ'!$B$4:$I$976,2,0)),"",(VLOOKUP(B86,'KAYIT LİSTESİ'!$B$4:$I$976,2,0)))</f>
        <v>30</v>
      </c>
      <c r="D86" s="32">
        <f>IF(ISERROR(VLOOKUP(B86,'KAYIT LİSTESİ'!$B$4:$I$976,4,0)),"",(VLOOKUP(B86,'KAYIT LİSTESİ'!$B$4:$I$976,4,0)))</f>
        <v>36892</v>
      </c>
      <c r="E86" s="61" t="str">
        <f>IF(ISERROR(VLOOKUP(B86,'KAYIT LİSTESİ'!$B$4:$I$976,5,0)),"",(VLOOKUP(B86,'KAYIT LİSTESİ'!$B$4:$I$976,5,0)))</f>
        <v>BERİVAN ALPER</v>
      </c>
      <c r="F86" s="61" t="str">
        <f>IF(ISERROR(VLOOKUP(B86,'KAYIT LİSTESİ'!$B$4:$I$976,6,0)),"",(VLOOKUP(B86,'KAYIT LİSTESİ'!$B$4:$I$976,6,0)))</f>
        <v>AKSARAY</v>
      </c>
      <c r="G86" s="33"/>
      <c r="I86" s="29">
        <v>3</v>
      </c>
      <c r="J86" s="30" t="s">
        <v>169</v>
      </c>
      <c r="K86" s="31">
        <f>IF(ISERROR(VLOOKUP(J86,'KAYIT LİSTESİ'!$B$4:$I$976,2,0)),"",(VLOOKUP(J86,'KAYIT LİSTESİ'!$B$4:$I$976,2,0)))</f>
        <v>521</v>
      </c>
      <c r="L86" s="32">
        <f>IF(ISERROR(VLOOKUP(J86,'KAYIT LİSTESİ'!$B$4:$I$976,4,0)),"",(VLOOKUP(J86,'KAYIT LİSTESİ'!$B$4:$I$976,4,0)))</f>
        <v>37553</v>
      </c>
      <c r="M86" s="61" t="str">
        <f>IF(ISERROR(VLOOKUP(J86,'KAYIT LİSTESİ'!$B$4:$I$976,5,0)),"",(VLOOKUP(J86,'KAYIT LİSTESİ'!$B$4:$I$976,5,0)))</f>
        <v>ŞEYMA PERKTAŞ</v>
      </c>
      <c r="N86" s="61" t="str">
        <f>IF(ISERROR(VLOOKUP(J86,'KAYIT LİSTESİ'!$B$4:$I$976,6,0)),"",(VLOOKUP(J86,'KAYIT LİSTESİ'!$B$4:$I$976,6,0)))</f>
        <v>KOCAELİ</v>
      </c>
      <c r="O86" s="234"/>
    </row>
    <row r="87" spans="1:15" ht="24.75" customHeight="1" x14ac:dyDescent="0.2">
      <c r="A87" s="29">
        <v>3</v>
      </c>
      <c r="B87" s="30" t="s">
        <v>76</v>
      </c>
      <c r="C87" s="31">
        <f>IF(ISERROR(VLOOKUP(B87,'KAYIT LİSTESİ'!$B$4:$I$976,2,0)),"",(VLOOKUP(B87,'KAYIT LİSTESİ'!$B$4:$I$976,2,0)))</f>
        <v>661</v>
      </c>
      <c r="D87" s="32">
        <f>IF(ISERROR(VLOOKUP(B87,'KAYIT LİSTESİ'!$B$4:$I$976,4,0)),"",(VLOOKUP(B87,'KAYIT LİSTESİ'!$B$4:$I$976,4,0)))</f>
        <v>36863</v>
      </c>
      <c r="E87" s="61" t="str">
        <f>IF(ISERROR(VLOOKUP(B87,'KAYIT LİSTESİ'!$B$4:$I$976,5,0)),"",(VLOOKUP(B87,'KAYIT LİSTESİ'!$B$4:$I$976,5,0)))</f>
        <v>FATMA BİZEK</v>
      </c>
      <c r="F87" s="61" t="str">
        <f>IF(ISERROR(VLOOKUP(B87,'KAYIT LİSTESİ'!$B$4:$I$976,6,0)),"",(VLOOKUP(B87,'KAYIT LİSTESİ'!$B$4:$I$976,6,0)))</f>
        <v>SİİRT</v>
      </c>
      <c r="G87" s="33"/>
      <c r="I87" s="29">
        <v>4</v>
      </c>
      <c r="J87" s="30" t="s">
        <v>170</v>
      </c>
      <c r="K87" s="31">
        <f>IF(ISERROR(VLOOKUP(J87,'KAYIT LİSTESİ'!$B$4:$I$976,2,0)),"",(VLOOKUP(J87,'KAYIT LİSTESİ'!$B$4:$I$976,2,0)))</f>
        <v>470</v>
      </c>
      <c r="L87" s="32">
        <f>IF(ISERROR(VLOOKUP(J87,'KAYIT LİSTESİ'!$B$4:$I$976,4,0)),"",(VLOOKUP(J87,'KAYIT LİSTESİ'!$B$4:$I$976,4,0)))</f>
        <v>37329</v>
      </c>
      <c r="M87" s="61" t="str">
        <f>IF(ISERROR(VLOOKUP(J87,'KAYIT LİSTESİ'!$B$4:$I$976,5,0)),"",(VLOOKUP(J87,'KAYIT LİSTESİ'!$B$4:$I$976,5,0)))</f>
        <v>SİNEM KERENCİLER</v>
      </c>
      <c r="N87" s="61" t="str">
        <f>IF(ISERROR(VLOOKUP(J87,'KAYIT LİSTESİ'!$B$4:$I$976,6,0)),"",(VLOOKUP(J87,'KAYIT LİSTESİ'!$B$4:$I$976,6,0)))</f>
        <v>KARS</v>
      </c>
      <c r="O87" s="234"/>
    </row>
    <row r="88" spans="1:15" ht="24.75" customHeight="1" x14ac:dyDescent="0.2">
      <c r="A88" s="29">
        <v>4</v>
      </c>
      <c r="B88" s="30" t="s">
        <v>77</v>
      </c>
      <c r="C88" s="31">
        <f>IF(ISERROR(VLOOKUP(B88,'KAYIT LİSTESİ'!$B$4:$I$976,2,0)),"",(VLOOKUP(B88,'KAYIT LİSTESİ'!$B$4:$I$976,2,0)))</f>
        <v>520</v>
      </c>
      <c r="D88" s="32">
        <f>IF(ISERROR(VLOOKUP(B88,'KAYIT LİSTESİ'!$B$4:$I$976,4,0)),"",(VLOOKUP(B88,'KAYIT LİSTESİ'!$B$4:$I$976,4,0)))</f>
        <v>37266</v>
      </c>
      <c r="E88" s="61" t="str">
        <f>IF(ISERROR(VLOOKUP(B88,'KAYIT LİSTESİ'!$B$4:$I$976,5,0)),"",(VLOOKUP(B88,'KAYIT LİSTESİ'!$B$4:$I$976,5,0)))</f>
        <v>SERRA SUDE KÖKDUMAN</v>
      </c>
      <c r="F88" s="61" t="str">
        <f>IF(ISERROR(VLOOKUP(B88,'KAYIT LİSTESİ'!$B$4:$I$976,6,0)),"",(VLOOKUP(B88,'KAYIT LİSTESİ'!$B$4:$I$976,6,0)))</f>
        <v>KOCAELİ</v>
      </c>
      <c r="G88" s="33"/>
      <c r="I88" s="29">
        <v>5</v>
      </c>
      <c r="J88" s="30" t="s">
        <v>171</v>
      </c>
      <c r="K88" s="31">
        <f>IF(ISERROR(VLOOKUP(J88,'KAYIT LİSTESİ'!$B$4:$I$976,2,0)),"",(VLOOKUP(J88,'KAYIT LİSTESİ'!$B$4:$I$976,2,0)))</f>
        <v>468</v>
      </c>
      <c r="L88" s="32">
        <f>IF(ISERROR(VLOOKUP(J88,'KAYIT LİSTESİ'!$B$4:$I$976,4,0)),"",(VLOOKUP(J88,'KAYIT LİSTESİ'!$B$4:$I$976,4,0)))</f>
        <v>37804</v>
      </c>
      <c r="M88" s="61" t="str">
        <f>IF(ISERROR(VLOOKUP(J88,'KAYIT LİSTESİ'!$B$4:$I$976,5,0)),"",(VLOOKUP(J88,'KAYIT LİSTESİ'!$B$4:$I$976,5,0)))</f>
        <v>İVA BUĞAN</v>
      </c>
      <c r="N88" s="61" t="str">
        <f>IF(ISERROR(VLOOKUP(J88,'KAYIT LİSTESİ'!$B$4:$I$976,6,0)),"",(VLOOKUP(J88,'KAYIT LİSTESİ'!$B$4:$I$976,6,0)))</f>
        <v>KARS</v>
      </c>
      <c r="O88" s="234"/>
    </row>
    <row r="89" spans="1:15" ht="24.75" customHeight="1" x14ac:dyDescent="0.2">
      <c r="A89" s="29">
        <v>5</v>
      </c>
      <c r="B89" s="30" t="s">
        <v>78</v>
      </c>
      <c r="C89" s="31">
        <f>IF(ISERROR(VLOOKUP(B89,'KAYIT LİSTESİ'!$B$4:$I$976,2,0)),"",(VLOOKUP(B89,'KAYIT LİSTESİ'!$B$4:$I$976,2,0)))</f>
        <v>477</v>
      </c>
      <c r="D89" s="32">
        <f>IF(ISERROR(VLOOKUP(B89,'KAYIT LİSTESİ'!$B$4:$I$976,4,0)),"",(VLOOKUP(B89,'KAYIT LİSTESİ'!$B$4:$I$976,4,0)))</f>
        <v>36645</v>
      </c>
      <c r="E89" s="61" t="str">
        <f>IF(ISERROR(VLOOKUP(B89,'KAYIT LİSTESİ'!$B$4:$I$976,5,0)),"",(VLOOKUP(B89,'KAYIT LİSTESİ'!$B$4:$I$976,5,0)))</f>
        <v>DAMLA NUR TÜMER</v>
      </c>
      <c r="F89" s="61" t="str">
        <f>IF(ISERROR(VLOOKUP(B89,'KAYIT LİSTESİ'!$B$4:$I$976,6,0)),"",(VLOOKUP(B89,'KAYIT LİSTESİ'!$B$4:$I$976,6,0)))</f>
        <v>KAYSERİ</v>
      </c>
      <c r="G89" s="33"/>
      <c r="I89" s="29">
        <v>6</v>
      </c>
      <c r="J89" s="30" t="s">
        <v>172</v>
      </c>
      <c r="K89" s="31">
        <f>IF(ISERROR(VLOOKUP(J89,'KAYIT LİSTESİ'!$B$4:$I$976,2,0)),"",(VLOOKUP(J89,'KAYIT LİSTESİ'!$B$4:$I$976,2,0)))</f>
        <v>467</v>
      </c>
      <c r="L89" s="32">
        <f>IF(ISERROR(VLOOKUP(J89,'KAYIT LİSTESİ'!$B$4:$I$976,4,0)),"",(VLOOKUP(J89,'KAYIT LİSTESİ'!$B$4:$I$976,4,0)))</f>
        <v>37044</v>
      </c>
      <c r="M89" s="61" t="str">
        <f>IF(ISERROR(VLOOKUP(J89,'KAYIT LİSTESİ'!$B$4:$I$976,5,0)),"",(VLOOKUP(J89,'KAYIT LİSTESİ'!$B$4:$I$976,5,0)))</f>
        <v>İLAYDA DEMİRKAYA</v>
      </c>
      <c r="N89" s="61" t="str">
        <f>IF(ISERROR(VLOOKUP(J89,'KAYIT LİSTESİ'!$B$4:$I$976,6,0)),"",(VLOOKUP(J89,'KAYIT LİSTESİ'!$B$4:$I$976,6,0)))</f>
        <v>KARS</v>
      </c>
      <c r="O89" s="234"/>
    </row>
    <row r="90" spans="1:15" ht="24.75" customHeight="1" x14ac:dyDescent="0.2">
      <c r="A90" s="29">
        <v>6</v>
      </c>
      <c r="B90" s="30" t="s">
        <v>79</v>
      </c>
      <c r="C90" s="31">
        <f>IF(ISERROR(VLOOKUP(B90,'KAYIT LİSTESİ'!$B$4:$I$976,2,0)),"",(VLOOKUP(B90,'KAYIT LİSTESİ'!$B$4:$I$976,2,0)))</f>
        <v>445</v>
      </c>
      <c r="D90" s="32">
        <f>IF(ISERROR(VLOOKUP(B90,'KAYIT LİSTESİ'!$B$4:$I$976,4,0)),"",(VLOOKUP(B90,'KAYIT LİSTESİ'!$B$4:$I$976,4,0)))</f>
        <v>37097</v>
      </c>
      <c r="E90" s="61" t="str">
        <f>IF(ISERROR(VLOOKUP(B90,'KAYIT LİSTESİ'!$B$4:$I$976,5,0)),"",(VLOOKUP(B90,'KAYIT LİSTESİ'!$B$4:$I$976,5,0)))</f>
        <v>SEVİLCAN BAHADIR</v>
      </c>
      <c r="F90" s="61" t="str">
        <f>IF(ISERROR(VLOOKUP(B90,'KAYIT LİSTESİ'!$B$4:$I$976,6,0)),"",(VLOOKUP(B90,'KAYIT LİSTESİ'!$B$4:$I$976,6,0)))</f>
        <v>KARABÜK</v>
      </c>
      <c r="G90" s="33"/>
      <c r="I90" s="29">
        <v>7</v>
      </c>
      <c r="J90" s="30" t="s">
        <v>173</v>
      </c>
      <c r="K90" s="31">
        <f>IF(ISERROR(VLOOKUP(J90,'KAYIT LİSTESİ'!$B$4:$I$976,2,0)),"",(VLOOKUP(J90,'KAYIT LİSTESİ'!$B$4:$I$976,2,0)))</f>
        <v>466</v>
      </c>
      <c r="L90" s="32">
        <f>IF(ISERROR(VLOOKUP(J90,'KAYIT LİSTESİ'!$B$4:$I$976,4,0)),"",(VLOOKUP(J90,'KAYIT LİSTESİ'!$B$4:$I$976,4,0)))</f>
        <v>37546</v>
      </c>
      <c r="M90" s="61" t="str">
        <f>IF(ISERROR(VLOOKUP(J90,'KAYIT LİSTESİ'!$B$4:$I$976,5,0)),"",(VLOOKUP(J90,'KAYIT LİSTESİ'!$B$4:$I$976,5,0)))</f>
        <v>HANDAN KESEN</v>
      </c>
      <c r="N90" s="61" t="str">
        <f>IF(ISERROR(VLOOKUP(J90,'KAYIT LİSTESİ'!$B$4:$I$976,6,0)),"",(VLOOKUP(J90,'KAYIT LİSTESİ'!$B$4:$I$976,6,0)))</f>
        <v>KARS</v>
      </c>
      <c r="O90" s="234"/>
    </row>
    <row r="91" spans="1:15" ht="24.75" customHeight="1" x14ac:dyDescent="0.2">
      <c r="A91" s="523" t="s">
        <v>54</v>
      </c>
      <c r="B91" s="524"/>
      <c r="C91" s="524"/>
      <c r="D91" s="524"/>
      <c r="E91" s="524"/>
      <c r="F91" s="524"/>
      <c r="G91" s="524"/>
      <c r="I91" s="29">
        <v>8</v>
      </c>
      <c r="J91" s="30" t="s">
        <v>174</v>
      </c>
      <c r="K91" s="31">
        <f>IF(ISERROR(VLOOKUP(J91,'KAYIT LİSTESİ'!$B$4:$I$976,2,0)),"",(VLOOKUP(J91,'KAYIT LİSTESİ'!$B$4:$I$976,2,0)))</f>
        <v>378</v>
      </c>
      <c r="L91" s="32">
        <f>IF(ISERROR(VLOOKUP(J91,'KAYIT LİSTESİ'!$B$4:$I$976,4,0)),"",(VLOOKUP(J91,'KAYIT LİSTESİ'!$B$4:$I$976,4,0)))</f>
        <v>36537</v>
      </c>
      <c r="M91" s="61" t="str">
        <f>IF(ISERROR(VLOOKUP(J91,'KAYIT LİSTESİ'!$B$4:$I$976,5,0)),"",(VLOOKUP(J91,'KAYIT LİSTESİ'!$B$4:$I$976,5,0)))</f>
        <v>KADER TOPRAK</v>
      </c>
      <c r="N91" s="61" t="str">
        <f>IF(ISERROR(VLOOKUP(J91,'KAYIT LİSTESİ'!$B$4:$I$976,6,0)),"",(VLOOKUP(J91,'KAYIT LİSTESİ'!$B$4:$I$976,6,0)))</f>
        <v>İSTANBUL</v>
      </c>
      <c r="O91" s="234"/>
    </row>
    <row r="92" spans="1:15" ht="24.75" customHeight="1" x14ac:dyDescent="0.2">
      <c r="A92" s="60" t="s">
        <v>12</v>
      </c>
      <c r="B92" s="60" t="s">
        <v>261</v>
      </c>
      <c r="C92" s="60" t="s">
        <v>260</v>
      </c>
      <c r="D92" s="158" t="s">
        <v>13</v>
      </c>
      <c r="E92" s="159" t="s">
        <v>14</v>
      </c>
      <c r="F92" s="159" t="s">
        <v>57</v>
      </c>
      <c r="G92" s="60" t="s">
        <v>680</v>
      </c>
      <c r="I92" s="29">
        <v>9</v>
      </c>
      <c r="J92" s="30" t="s">
        <v>175</v>
      </c>
      <c r="K92" s="31">
        <f>IF(ISERROR(VLOOKUP(J92,'KAYIT LİSTESİ'!$B$4:$I$976,2,0)),"",(VLOOKUP(J92,'KAYIT LİSTESİ'!$B$4:$I$976,2,0)))</f>
        <v>342</v>
      </c>
      <c r="L92" s="32">
        <f>IF(ISERROR(VLOOKUP(J92,'KAYIT LİSTESİ'!$B$4:$I$976,4,0)),"",(VLOOKUP(J92,'KAYIT LİSTESİ'!$B$4:$I$976,4,0)))</f>
        <v>36932</v>
      </c>
      <c r="M92" s="61" t="str">
        <f>IF(ISERROR(VLOOKUP(J92,'KAYIT LİSTESİ'!$B$4:$I$976,5,0)),"",(VLOOKUP(J92,'KAYIT LİSTESİ'!$B$4:$I$976,5,0)))</f>
        <v>CEYLAN GÜMÜŞ</v>
      </c>
      <c r="N92" s="61" t="str">
        <f>IF(ISERROR(VLOOKUP(J92,'KAYIT LİSTESİ'!$B$4:$I$976,6,0)),"",(VLOOKUP(J92,'KAYIT LİSTESİ'!$B$4:$I$976,6,0)))</f>
        <v>İSTANBUL</v>
      </c>
      <c r="O92" s="234"/>
    </row>
    <row r="93" spans="1:15" ht="24.75" customHeight="1" x14ac:dyDescent="0.2">
      <c r="A93" s="29">
        <v>1</v>
      </c>
      <c r="B93" s="30" t="s">
        <v>80</v>
      </c>
      <c r="C93" s="31">
        <f>IF(ISERROR(VLOOKUP(B93,'KAYIT LİSTESİ'!$B$4:$I$976,2,0)),"",(VLOOKUP(B93,'KAYIT LİSTESİ'!$B$4:$I$976,2,0)))</f>
        <v>350</v>
      </c>
      <c r="D93" s="32">
        <f>IF(ISERROR(VLOOKUP(B93,'KAYIT LİSTESİ'!$B$4:$I$976,4,0)),"",(VLOOKUP(B93,'KAYIT LİSTESİ'!$B$4:$I$976,4,0)))</f>
        <v>36553</v>
      </c>
      <c r="E93" s="61" t="str">
        <f>IF(ISERROR(VLOOKUP(B93,'KAYIT LİSTESİ'!$B$4:$I$976,5,0)),"",(VLOOKUP(B93,'KAYIT LİSTESİ'!$B$4:$I$976,5,0)))</f>
        <v>EBRU BAŞ</v>
      </c>
      <c r="F93" s="61" t="str">
        <f>IF(ISERROR(VLOOKUP(B93,'KAYIT LİSTESİ'!$B$4:$I$976,6,0)),"",(VLOOKUP(B93,'KAYIT LİSTESİ'!$B$4:$I$976,6,0)))</f>
        <v>İSTANBUL</v>
      </c>
      <c r="G93" s="33"/>
      <c r="I93" s="29">
        <v>10</v>
      </c>
      <c r="J93" s="30" t="s">
        <v>176</v>
      </c>
      <c r="K93" s="31">
        <f>IF(ISERROR(VLOOKUP(J93,'KAYIT LİSTESİ'!$B$4:$I$976,2,0)),"",(VLOOKUP(J93,'KAYIT LİSTESİ'!$B$4:$I$976,2,0)))</f>
        <v>229</v>
      </c>
      <c r="L93" s="32">
        <f>IF(ISERROR(VLOOKUP(J93,'KAYIT LİSTESİ'!$B$4:$I$976,4,0)),"",(VLOOKUP(J93,'KAYIT LİSTESİ'!$B$4:$I$976,4,0)))</f>
        <v>36604</v>
      </c>
      <c r="M93" s="61" t="str">
        <f>IF(ISERROR(VLOOKUP(J93,'KAYIT LİSTESİ'!$B$4:$I$976,5,0)),"",(VLOOKUP(J93,'KAYIT LİSTESİ'!$B$4:$I$976,5,0)))</f>
        <v>SARIKIZ AKPINAR</v>
      </c>
      <c r="N93" s="61" t="str">
        <f>IF(ISERROR(VLOOKUP(J93,'KAYIT LİSTESİ'!$B$4:$I$976,6,0)),"",(VLOOKUP(J93,'KAYIT LİSTESİ'!$B$4:$I$976,6,0)))</f>
        <v>ERZURUM</v>
      </c>
      <c r="O93" s="234"/>
    </row>
    <row r="94" spans="1:15" ht="24.75" customHeight="1" x14ac:dyDescent="0.2">
      <c r="A94" s="29">
        <v>2</v>
      </c>
      <c r="B94" s="30" t="s">
        <v>81</v>
      </c>
      <c r="C94" s="31">
        <f>IF(ISERROR(VLOOKUP(B94,'KAYIT LİSTESİ'!$B$4:$I$976,2,0)),"",(VLOOKUP(B94,'KAYIT LİSTESİ'!$B$4:$I$976,2,0)))</f>
        <v>234</v>
      </c>
      <c r="D94" s="32">
        <f>IF(ISERROR(VLOOKUP(B94,'KAYIT LİSTESİ'!$B$4:$I$976,4,0)),"",(VLOOKUP(B94,'KAYIT LİSTESİ'!$B$4:$I$976,4,0)))</f>
        <v>37727</v>
      </c>
      <c r="E94" s="61" t="str">
        <f>IF(ISERROR(VLOOKUP(B94,'KAYIT LİSTESİ'!$B$4:$I$976,5,0)),"",(VLOOKUP(B94,'KAYIT LİSTESİ'!$B$4:$I$976,5,0)))</f>
        <v>CEYDA BAYUR</v>
      </c>
      <c r="F94" s="61" t="str">
        <f>IF(ISERROR(VLOOKUP(B94,'KAYIT LİSTESİ'!$B$4:$I$976,6,0)),"",(VLOOKUP(B94,'KAYIT LİSTESİ'!$B$4:$I$976,6,0)))</f>
        <v>ESKİŞEHİR</v>
      </c>
      <c r="G94" s="33"/>
      <c r="I94" s="29">
        <v>11</v>
      </c>
      <c r="J94" s="30" t="s">
        <v>177</v>
      </c>
      <c r="K94" s="31">
        <f>IF(ISERROR(VLOOKUP(J94,'KAYIT LİSTESİ'!$B$4:$I$976,2,0)),"",(VLOOKUP(J94,'KAYIT LİSTESİ'!$B$4:$I$976,2,0)))</f>
        <v>153</v>
      </c>
      <c r="L94" s="32">
        <f>IF(ISERROR(VLOOKUP(J94,'KAYIT LİSTESİ'!$B$4:$I$976,4,0)),"",(VLOOKUP(J94,'KAYIT LİSTESİ'!$B$4:$I$976,4,0)))</f>
        <v>36910</v>
      </c>
      <c r="M94" s="61" t="str">
        <f>IF(ISERROR(VLOOKUP(J94,'KAYIT LİSTESİ'!$B$4:$I$976,5,0)),"",(VLOOKUP(J94,'KAYIT LİSTESİ'!$B$4:$I$976,5,0)))</f>
        <v>ESLEM GEZEN</v>
      </c>
      <c r="N94" s="61" t="str">
        <f>IF(ISERROR(VLOOKUP(J94,'KAYIT LİSTESİ'!$B$4:$I$976,6,0)),"",(VLOOKUP(J94,'KAYIT LİSTESİ'!$B$4:$I$976,6,0)))</f>
        <v>BURSA</v>
      </c>
      <c r="O94" s="234"/>
    </row>
    <row r="95" spans="1:15" ht="24.75" customHeight="1" x14ac:dyDescent="0.2">
      <c r="A95" s="29">
        <v>3</v>
      </c>
      <c r="B95" s="30" t="s">
        <v>82</v>
      </c>
      <c r="C95" s="31">
        <f>IF(ISERROR(VLOOKUP(B95,'KAYIT LİSTESİ'!$B$4:$I$976,2,0)),"",(VLOOKUP(B95,'KAYIT LİSTESİ'!$B$4:$I$976,2,0)))</f>
        <v>198</v>
      </c>
      <c r="D95" s="32">
        <f>IF(ISERROR(VLOOKUP(B95,'KAYIT LİSTESİ'!$B$4:$I$976,4,0)),"",(VLOOKUP(B95,'KAYIT LİSTESİ'!$B$4:$I$976,4,0)))</f>
        <v>37259</v>
      </c>
      <c r="E95" s="61" t="str">
        <f>IF(ISERROR(VLOOKUP(B95,'KAYIT LİSTESİ'!$B$4:$I$976,5,0)),"",(VLOOKUP(B95,'KAYIT LİSTESİ'!$B$4:$I$976,5,0)))</f>
        <v>CANSU YAMAN</v>
      </c>
      <c r="F95" s="61" t="str">
        <f>IF(ISERROR(VLOOKUP(B95,'KAYIT LİSTESİ'!$B$4:$I$976,6,0)),"",(VLOOKUP(B95,'KAYIT LİSTESİ'!$B$4:$I$976,6,0)))</f>
        <v>EDİRNE</v>
      </c>
      <c r="G95" s="33"/>
      <c r="I95" s="29">
        <v>12</v>
      </c>
      <c r="J95" s="30" t="s">
        <v>178</v>
      </c>
      <c r="K95" s="31">
        <f>IF(ISERROR(VLOOKUP(J95,'KAYIT LİSTESİ'!$B$4:$I$976,2,0)),"",(VLOOKUP(J95,'KAYIT LİSTESİ'!$B$4:$I$976,2,0)))</f>
        <v>141</v>
      </c>
      <c r="L95" s="32">
        <f>IF(ISERROR(VLOOKUP(J95,'KAYIT LİSTESİ'!$B$4:$I$976,4,0)),"",(VLOOKUP(J95,'KAYIT LİSTESİ'!$B$4:$I$976,4,0)))</f>
        <v>36526</v>
      </c>
      <c r="M95" s="61" t="str">
        <f>IF(ISERROR(VLOOKUP(J95,'KAYIT LİSTESİ'!$B$4:$I$976,5,0)),"",(VLOOKUP(J95,'KAYIT LİSTESİ'!$B$4:$I$976,5,0)))</f>
        <v>AZİME ALAN</v>
      </c>
      <c r="N95" s="61" t="str">
        <f>IF(ISERROR(VLOOKUP(J95,'KAYIT LİSTESİ'!$B$4:$I$976,6,0)),"",(VLOOKUP(J95,'KAYIT LİSTESİ'!$B$4:$I$976,6,0)))</f>
        <v>BURSA</v>
      </c>
      <c r="O95" s="234"/>
    </row>
    <row r="96" spans="1:15" ht="24.75" customHeight="1" x14ac:dyDescent="0.2">
      <c r="A96" s="29">
        <v>4</v>
      </c>
      <c r="B96" s="30" t="s">
        <v>83</v>
      </c>
      <c r="C96" s="31">
        <f>IF(ISERROR(VLOOKUP(B96,'KAYIT LİSTESİ'!$B$4:$I$976,2,0)),"",(VLOOKUP(B96,'KAYIT LİSTESİ'!$B$4:$I$976,2,0)))</f>
        <v>168</v>
      </c>
      <c r="D96" s="32">
        <f>IF(ISERROR(VLOOKUP(B96,'KAYIT LİSTESİ'!$B$4:$I$976,4,0)),"",(VLOOKUP(B96,'KAYIT LİSTESİ'!$B$4:$I$976,4,0)))</f>
        <v>37565</v>
      </c>
      <c r="E96" s="61" t="str">
        <f>IF(ISERROR(VLOOKUP(B96,'KAYIT LİSTESİ'!$B$4:$I$976,5,0)),"",(VLOOKUP(B96,'KAYIT LİSTESİ'!$B$4:$I$976,5,0)))</f>
        <v>ROJBİN GÜNEŞ</v>
      </c>
      <c r="F96" s="61" t="str">
        <f>IF(ISERROR(VLOOKUP(B96,'KAYIT LİSTESİ'!$B$4:$I$976,6,0)),"",(VLOOKUP(B96,'KAYIT LİSTESİ'!$B$4:$I$976,6,0)))</f>
        <v>BURSA</v>
      </c>
      <c r="G96" s="33"/>
      <c r="I96" s="523" t="s">
        <v>18</v>
      </c>
      <c r="J96" s="524"/>
      <c r="K96" s="524"/>
      <c r="L96" s="524"/>
      <c r="M96" s="524"/>
      <c r="N96" s="524"/>
      <c r="O96" s="524"/>
    </row>
    <row r="97" spans="1:15" ht="24.75" customHeight="1" x14ac:dyDescent="0.2">
      <c r="A97" s="29">
        <v>5</v>
      </c>
      <c r="B97" s="30" t="s">
        <v>84</v>
      </c>
      <c r="C97" s="31">
        <f>IF(ISERROR(VLOOKUP(B97,'KAYIT LİSTESİ'!$B$4:$I$976,2,0)),"",(VLOOKUP(B97,'KAYIT LİSTESİ'!$B$4:$I$976,2,0)))</f>
        <v>166</v>
      </c>
      <c r="D97" s="32">
        <f>IF(ISERROR(VLOOKUP(B97,'KAYIT LİSTESİ'!$B$4:$I$976,4,0)),"",(VLOOKUP(B97,'KAYIT LİSTESİ'!$B$4:$I$976,4,0)))</f>
        <v>36914</v>
      </c>
      <c r="E97" s="61" t="str">
        <f>IF(ISERROR(VLOOKUP(B97,'KAYIT LİSTESİ'!$B$4:$I$976,5,0)),"",(VLOOKUP(B97,'KAYIT LİSTESİ'!$B$4:$I$976,5,0)))</f>
        <v>NİDA YILDIRIM</v>
      </c>
      <c r="F97" s="61" t="str">
        <f>IF(ISERROR(VLOOKUP(B97,'KAYIT LİSTESİ'!$B$4:$I$976,6,0)),"",(VLOOKUP(B97,'KAYIT LİSTESİ'!$B$4:$I$976,6,0)))</f>
        <v>BURSA</v>
      </c>
      <c r="G97" s="33"/>
      <c r="I97" s="60" t="s">
        <v>12</v>
      </c>
      <c r="J97" s="60" t="s">
        <v>261</v>
      </c>
      <c r="K97" s="60" t="s">
        <v>260</v>
      </c>
      <c r="L97" s="158" t="s">
        <v>13</v>
      </c>
      <c r="M97" s="159" t="s">
        <v>14</v>
      </c>
      <c r="N97" s="159" t="s">
        <v>57</v>
      </c>
      <c r="O97" s="233" t="s">
        <v>680</v>
      </c>
    </row>
    <row r="98" spans="1:15" ht="24.75" customHeight="1" x14ac:dyDescent="0.2">
      <c r="A98" s="29">
        <v>6</v>
      </c>
      <c r="B98" s="30" t="s">
        <v>85</v>
      </c>
      <c r="C98" s="31">
        <f>IF(ISERROR(VLOOKUP(B98,'KAYIT LİSTESİ'!$B$4:$I$976,2,0)),"",(VLOOKUP(B98,'KAYIT LİSTESİ'!$B$4:$I$976,2,0)))</f>
        <v>41</v>
      </c>
      <c r="D98" s="32">
        <f>IF(ISERROR(VLOOKUP(B98,'KAYIT LİSTESİ'!$B$4:$I$976,4,0)),"",(VLOOKUP(B98,'KAYIT LİSTESİ'!$B$4:$I$976,4,0)))</f>
        <v>36963</v>
      </c>
      <c r="E98" s="61" t="str">
        <f>IF(ISERROR(VLOOKUP(B98,'KAYIT LİSTESİ'!$B$4:$I$976,5,0)),"",(VLOOKUP(B98,'KAYIT LİSTESİ'!$B$4:$I$976,5,0)))</f>
        <v>SONGÜL KARTAL</v>
      </c>
      <c r="F98" s="61" t="str">
        <f>IF(ISERROR(VLOOKUP(B98,'KAYIT LİSTESİ'!$B$4:$I$976,6,0)),"",(VLOOKUP(B98,'KAYIT LİSTESİ'!$B$4:$I$976,6,0)))</f>
        <v>AKSARAY</v>
      </c>
      <c r="G98" s="33"/>
      <c r="I98" s="29">
        <v>1</v>
      </c>
      <c r="J98" s="30" t="s">
        <v>179</v>
      </c>
      <c r="K98" s="31">
        <f>IF(ISERROR(VLOOKUP(J98,'KAYIT LİSTESİ'!$B$4:$I$976,2,0)),"",(VLOOKUP(J98,'KAYIT LİSTESİ'!$B$4:$I$976,2,0)))</f>
        <v>61</v>
      </c>
      <c r="L98" s="32">
        <f>IF(ISERROR(VLOOKUP(J98,'KAYIT LİSTESİ'!$B$4:$I$976,4,0)),"",(VLOOKUP(J98,'KAYIT LİSTESİ'!$B$4:$I$976,4,0)))</f>
        <v>37026</v>
      </c>
      <c r="M98" s="61" t="str">
        <f>IF(ISERROR(VLOOKUP(J98,'KAYIT LİSTESİ'!$B$4:$I$976,5,0)),"",(VLOOKUP(J98,'KAYIT LİSTESİ'!$B$4:$I$976,5,0)))</f>
        <v>SEDANUR BOZKURT</v>
      </c>
      <c r="N98" s="61" t="str">
        <f>IF(ISERROR(VLOOKUP(J98,'KAYIT LİSTESİ'!$B$4:$I$976,6,0)),"",(VLOOKUP(J98,'KAYIT LİSTESİ'!$B$4:$I$976,6,0)))</f>
        <v>ARDAHAN</v>
      </c>
      <c r="O98" s="234"/>
    </row>
    <row r="99" spans="1:15" ht="24.75" customHeight="1" x14ac:dyDescent="0.2">
      <c r="A99" s="523" t="s">
        <v>55</v>
      </c>
      <c r="B99" s="524"/>
      <c r="C99" s="524"/>
      <c r="D99" s="524"/>
      <c r="E99" s="524"/>
      <c r="F99" s="524"/>
      <c r="G99" s="524"/>
      <c r="I99" s="29">
        <v>2</v>
      </c>
      <c r="J99" s="30" t="s">
        <v>180</v>
      </c>
      <c r="K99" s="31">
        <f>IF(ISERROR(VLOOKUP(J99,'KAYIT LİSTESİ'!$B$4:$I$976,2,0)),"",(VLOOKUP(J99,'KAYIT LİSTESİ'!$B$4:$I$976,2,0)))</f>
        <v>36</v>
      </c>
      <c r="L99" s="32">
        <f>IF(ISERROR(VLOOKUP(J99,'KAYIT LİSTESİ'!$B$4:$I$976,4,0)),"",(VLOOKUP(J99,'KAYIT LİSTESİ'!$B$4:$I$976,4,0)))</f>
        <v>37863</v>
      </c>
      <c r="M99" s="61" t="str">
        <f>IF(ISERROR(VLOOKUP(J99,'KAYIT LİSTESİ'!$B$4:$I$976,5,0)),"",(VLOOKUP(J99,'KAYIT LİSTESİ'!$B$4:$I$976,5,0)))</f>
        <v>HATİCE BALKIR</v>
      </c>
      <c r="N99" s="61" t="str">
        <f>IF(ISERROR(VLOOKUP(J99,'KAYIT LİSTESİ'!$B$4:$I$976,6,0)),"",(VLOOKUP(J99,'KAYIT LİSTESİ'!$B$4:$I$976,6,0)))</f>
        <v>AKSARAY</v>
      </c>
      <c r="O99" s="234"/>
    </row>
    <row r="100" spans="1:15" ht="24.75" customHeight="1" x14ac:dyDescent="0.2">
      <c r="A100" s="60" t="s">
        <v>12</v>
      </c>
      <c r="B100" s="60" t="s">
        <v>261</v>
      </c>
      <c r="C100" s="60" t="s">
        <v>260</v>
      </c>
      <c r="D100" s="158" t="s">
        <v>13</v>
      </c>
      <c r="E100" s="159" t="s">
        <v>14</v>
      </c>
      <c r="F100" s="159" t="s">
        <v>57</v>
      </c>
      <c r="G100" s="60" t="s">
        <v>680</v>
      </c>
      <c r="I100" s="29">
        <v>3</v>
      </c>
      <c r="J100" s="30" t="s">
        <v>181</v>
      </c>
      <c r="K100" s="31">
        <f>IF(ISERROR(VLOOKUP(J100,'KAYIT LİSTESİ'!$B$4:$I$976,2,0)),"",(VLOOKUP(J100,'KAYIT LİSTESİ'!$B$4:$I$976,2,0)))</f>
        <v>26</v>
      </c>
      <c r="L100" s="32">
        <f>IF(ISERROR(VLOOKUP(J100,'KAYIT LİSTESİ'!$B$4:$I$976,4,0)),"",(VLOOKUP(J100,'KAYIT LİSTESİ'!$B$4:$I$976,4,0)))</f>
        <v>37622</v>
      </c>
      <c r="M100" s="61" t="str">
        <f>IF(ISERROR(VLOOKUP(J100,'KAYIT LİSTESİ'!$B$4:$I$976,5,0)),"",(VLOOKUP(J100,'KAYIT LİSTESİ'!$B$4:$I$976,5,0)))</f>
        <v>SELDA EŞSİZ</v>
      </c>
      <c r="N100" s="61" t="str">
        <f>IF(ISERROR(VLOOKUP(J100,'KAYIT LİSTESİ'!$B$4:$I$976,6,0)),"",(VLOOKUP(J100,'KAYIT LİSTESİ'!$B$4:$I$976,6,0)))</f>
        <v>AĞRI</v>
      </c>
      <c r="O100" s="234"/>
    </row>
    <row r="101" spans="1:15" ht="24.75" customHeight="1" x14ac:dyDescent="0.2">
      <c r="A101" s="29">
        <v>1</v>
      </c>
      <c r="B101" s="30" t="s">
        <v>86</v>
      </c>
      <c r="C101" s="31">
        <f>IF(ISERROR(VLOOKUP(B101,'KAYIT LİSTESİ'!$B$4:$I$976,2,0)),"",(VLOOKUP(B101,'KAYIT LİSTESİ'!$B$4:$I$976,2,0)))</f>
        <v>22</v>
      </c>
      <c r="D101" s="32">
        <f>IF(ISERROR(VLOOKUP(B101,'KAYIT LİSTESİ'!$B$4:$I$976,4,0)),"",(VLOOKUP(B101,'KAYIT LİSTESİ'!$B$4:$I$976,4,0)))</f>
        <v>37354</v>
      </c>
      <c r="E101" s="61" t="str">
        <f>IF(ISERROR(VLOOKUP(B101,'KAYIT LİSTESİ'!$B$4:$I$976,5,0)),"",(VLOOKUP(B101,'KAYIT LİSTESİ'!$B$4:$I$976,5,0)))</f>
        <v>BERRİN TEKİNALP</v>
      </c>
      <c r="F101" s="61" t="str">
        <f>IF(ISERROR(VLOOKUP(B101,'KAYIT LİSTESİ'!$B$4:$I$976,6,0)),"",(VLOOKUP(B101,'KAYIT LİSTESİ'!$B$4:$I$976,6,0)))</f>
        <v>AĞRI</v>
      </c>
      <c r="G101" s="33"/>
      <c r="I101" s="29">
        <v>4</v>
      </c>
      <c r="J101" s="30" t="s">
        <v>182</v>
      </c>
      <c r="K101" s="31">
        <f>IF(ISERROR(VLOOKUP(J101,'KAYIT LİSTESİ'!$B$4:$I$976,2,0)),"",(VLOOKUP(J101,'KAYIT LİSTESİ'!$B$4:$I$976,2,0)))</f>
        <v>24</v>
      </c>
      <c r="L101" s="32">
        <f>IF(ISERROR(VLOOKUP(J101,'KAYIT LİSTESİ'!$B$4:$I$976,4,0)),"",(VLOOKUP(J101,'KAYIT LİSTESİ'!$B$4:$I$976,4,0)))</f>
        <v>37330</v>
      </c>
      <c r="M101" s="61" t="str">
        <f>IF(ISERROR(VLOOKUP(J101,'KAYIT LİSTESİ'!$B$4:$I$976,5,0)),"",(VLOOKUP(J101,'KAYIT LİSTESİ'!$B$4:$I$976,5,0)))</f>
        <v>KADER GİRGİN</v>
      </c>
      <c r="N101" s="61" t="str">
        <f>IF(ISERROR(VLOOKUP(J101,'KAYIT LİSTESİ'!$B$4:$I$976,6,0)),"",(VLOOKUP(J101,'KAYIT LİSTESİ'!$B$4:$I$976,6,0)))</f>
        <v>AĞRI</v>
      </c>
      <c r="O101" s="234"/>
    </row>
    <row r="102" spans="1:15" ht="24.75" customHeight="1" x14ac:dyDescent="0.2">
      <c r="A102" s="29">
        <v>2</v>
      </c>
      <c r="B102" s="30" t="s">
        <v>87</v>
      </c>
      <c r="C102" s="31">
        <f>IF(ISERROR(VLOOKUP(B102,'KAYIT LİSTESİ'!$B$4:$I$976,2,0)),"",(VLOOKUP(B102,'KAYIT LİSTESİ'!$B$4:$I$976,2,0)))</f>
        <v>330</v>
      </c>
      <c r="D102" s="32">
        <f>IF(ISERROR(VLOOKUP(B102,'KAYIT LİSTESİ'!$B$4:$I$976,4,0)),"",(VLOOKUP(B102,'KAYIT LİSTESİ'!$B$4:$I$976,4,0)))</f>
        <v>36953</v>
      </c>
      <c r="E102" s="61" t="str">
        <f>IF(ISERROR(VLOOKUP(B102,'KAYIT LİSTESİ'!$B$4:$I$976,5,0)),"",(VLOOKUP(B102,'KAYIT LİSTESİ'!$B$4:$I$976,5,0)))</f>
        <v>BEHİYE GÜNDÜZ</v>
      </c>
      <c r="F102" s="61" t="str">
        <f>IF(ISERROR(VLOOKUP(B102,'KAYIT LİSTESİ'!$B$4:$I$976,6,0)),"",(VLOOKUP(B102,'KAYIT LİSTESİ'!$B$4:$I$976,6,0)))</f>
        <v>İSTANBUL</v>
      </c>
      <c r="G102" s="33"/>
      <c r="I102" s="29">
        <v>5</v>
      </c>
      <c r="J102" s="30" t="s">
        <v>183</v>
      </c>
      <c r="K102" s="31">
        <f>IF(ISERROR(VLOOKUP(J102,'KAYIT LİSTESİ'!$B$4:$I$976,2,0)),"",(VLOOKUP(J102,'KAYIT LİSTESİ'!$B$4:$I$976,2,0)))</f>
        <v>21</v>
      </c>
      <c r="L102" s="32">
        <f>IF(ISERROR(VLOOKUP(J102,'KAYIT LİSTESİ'!$B$4:$I$976,4,0)),"",(VLOOKUP(J102,'KAYIT LİSTESİ'!$B$4:$I$976,4,0)))</f>
        <v>37270</v>
      </c>
      <c r="M102" s="61" t="str">
        <f>IF(ISERROR(VLOOKUP(J102,'KAYIT LİSTESİ'!$B$4:$I$976,5,0)),"",(VLOOKUP(J102,'KAYIT LİSTESİ'!$B$4:$I$976,5,0)))</f>
        <v>ASLI KIZILKAYA</v>
      </c>
      <c r="N102" s="61" t="str">
        <f>IF(ISERROR(VLOOKUP(J102,'KAYIT LİSTESİ'!$B$4:$I$976,6,0)),"",(VLOOKUP(J102,'KAYIT LİSTESİ'!$B$4:$I$976,6,0)))</f>
        <v>AĞRI</v>
      </c>
      <c r="O102" s="234"/>
    </row>
    <row r="103" spans="1:15" ht="24.75" customHeight="1" x14ac:dyDescent="0.2">
      <c r="A103" s="29">
        <v>3</v>
      </c>
      <c r="B103" s="30" t="s">
        <v>88</v>
      </c>
      <c r="C103" s="31">
        <f>IF(ISERROR(VLOOKUP(B103,'KAYIT LİSTESİ'!$B$4:$I$976,2,0)),"",(VLOOKUP(B103,'KAYIT LİSTESİ'!$B$4:$I$976,2,0)))</f>
        <v>322</v>
      </c>
      <c r="D103" s="32">
        <f>IF(ISERROR(VLOOKUP(B103,'KAYIT LİSTESİ'!$B$4:$I$976,4,0)),"",(VLOOKUP(B103,'KAYIT LİSTESİ'!$B$4:$I$976,4,0)))</f>
        <v>36774</v>
      </c>
      <c r="E103" s="61" t="str">
        <f>IF(ISERROR(VLOOKUP(B103,'KAYIT LİSTESİ'!$B$4:$I$976,5,0)),"",(VLOOKUP(B103,'KAYIT LİSTESİ'!$B$4:$I$976,5,0)))</f>
        <v>AYLİN ARSLAN</v>
      </c>
      <c r="F103" s="61" t="str">
        <f>IF(ISERROR(VLOOKUP(B103,'KAYIT LİSTESİ'!$B$4:$I$976,6,0)),"",(VLOOKUP(B103,'KAYIT LİSTESİ'!$B$4:$I$976,6,0)))</f>
        <v>İSTANBUL</v>
      </c>
      <c r="G103" s="33"/>
      <c r="I103" s="29">
        <v>6</v>
      </c>
      <c r="J103" s="30" t="s">
        <v>184</v>
      </c>
      <c r="K103" s="31">
        <f>IF(ISERROR(VLOOKUP(J103,'KAYIT LİSTESİ'!$B$4:$I$976,2,0)),"",(VLOOKUP(J103,'KAYIT LİSTESİ'!$B$4:$I$976,2,0)))</f>
        <v>606</v>
      </c>
      <c r="L103" s="32">
        <f>IF(ISERROR(VLOOKUP(J103,'KAYIT LİSTESİ'!$B$4:$I$976,4,0)),"",(VLOOKUP(J103,'KAYIT LİSTESİ'!$B$4:$I$976,4,0)))</f>
        <v>37030</v>
      </c>
      <c r="M103" s="61" t="str">
        <f>IF(ISERROR(VLOOKUP(J103,'KAYIT LİSTESİ'!$B$4:$I$976,5,0)),"",(VLOOKUP(J103,'KAYIT LİSTESİ'!$B$4:$I$976,5,0)))</f>
        <v>SONGÜL SOYLU</v>
      </c>
      <c r="N103" s="61" t="str">
        <f>IF(ISERROR(VLOOKUP(J103,'KAYIT LİSTESİ'!$B$4:$I$976,6,0)),"",(VLOOKUP(J103,'KAYIT LİSTESİ'!$B$4:$I$976,6,0)))</f>
        <v>NİĞDE</v>
      </c>
      <c r="O103" s="234"/>
    </row>
    <row r="104" spans="1:15" ht="24.75" customHeight="1" x14ac:dyDescent="0.2">
      <c r="A104" s="29">
        <v>4</v>
      </c>
      <c r="B104" s="30" t="s">
        <v>89</v>
      </c>
      <c r="C104" s="31">
        <f>IF(ISERROR(VLOOKUP(B104,'KAYIT LİSTESİ'!$B$4:$I$976,2,0)),"",(VLOOKUP(B104,'KAYIT LİSTESİ'!$B$4:$I$976,2,0)))</f>
        <v>366</v>
      </c>
      <c r="D104" s="32">
        <f>IF(ISERROR(VLOOKUP(B104,'KAYIT LİSTESİ'!$B$4:$I$976,4,0)),"",(VLOOKUP(B104,'KAYIT LİSTESİ'!$B$4:$I$976,4,0)))</f>
        <v>37659</v>
      </c>
      <c r="E104" s="61" t="str">
        <f>IF(ISERROR(VLOOKUP(B104,'KAYIT LİSTESİ'!$B$4:$I$976,5,0)),"",(VLOOKUP(B104,'KAYIT LİSTESİ'!$B$4:$I$976,5,0)))</f>
        <v>EZGİ YAŞAR</v>
      </c>
      <c r="F104" s="61" t="str">
        <f>IF(ISERROR(VLOOKUP(B104,'KAYIT LİSTESİ'!$B$4:$I$976,6,0)),"",(VLOOKUP(B104,'KAYIT LİSTESİ'!$B$4:$I$976,6,0)))</f>
        <v>İSTANBUL</v>
      </c>
      <c r="G104" s="33"/>
      <c r="I104" s="29">
        <v>7</v>
      </c>
      <c r="J104" s="30" t="s">
        <v>185</v>
      </c>
      <c r="K104" s="31">
        <f>IF(ISERROR(VLOOKUP(J104,'KAYIT LİSTESİ'!$B$4:$I$976,2,0)),"",(VLOOKUP(J104,'KAYIT LİSTESİ'!$B$4:$I$976,2,0)))</f>
        <v>604</v>
      </c>
      <c r="L104" s="32">
        <f>IF(ISERROR(VLOOKUP(J104,'KAYIT LİSTESİ'!$B$4:$I$976,4,0)),"",(VLOOKUP(J104,'KAYIT LİSTESİ'!$B$4:$I$976,4,0)))</f>
        <v>37240</v>
      </c>
      <c r="M104" s="61" t="str">
        <f>IF(ISERROR(VLOOKUP(J104,'KAYIT LİSTESİ'!$B$4:$I$976,5,0)),"",(VLOOKUP(J104,'KAYIT LİSTESİ'!$B$4:$I$976,5,0)))</f>
        <v>EDA NUR SOYLU</v>
      </c>
      <c r="N104" s="61" t="str">
        <f>IF(ISERROR(VLOOKUP(J104,'KAYIT LİSTESİ'!$B$4:$I$976,6,0)),"",(VLOOKUP(J104,'KAYIT LİSTESİ'!$B$4:$I$976,6,0)))</f>
        <v>NİĞDE</v>
      </c>
      <c r="O104" s="234"/>
    </row>
    <row r="105" spans="1:15" ht="24.75" customHeight="1" x14ac:dyDescent="0.2">
      <c r="A105" s="29">
        <v>5</v>
      </c>
      <c r="B105" s="30" t="s">
        <v>90</v>
      </c>
      <c r="C105" s="31">
        <f>IF(ISERROR(VLOOKUP(B105,'KAYIT LİSTESİ'!$B$4:$I$976,2,0)),"",(VLOOKUP(B105,'KAYIT LİSTESİ'!$B$4:$I$976,2,0)))</f>
        <v>368</v>
      </c>
      <c r="D105" s="32">
        <f>IF(ISERROR(VLOOKUP(B105,'KAYIT LİSTESİ'!$B$4:$I$976,4,0)),"",(VLOOKUP(B105,'KAYIT LİSTESİ'!$B$4:$I$976,4,0)))</f>
        <v>36925</v>
      </c>
      <c r="E105" s="61" t="str">
        <f>IF(ISERROR(VLOOKUP(B105,'KAYIT LİSTESİ'!$B$4:$I$976,5,0)),"",(VLOOKUP(B105,'KAYIT LİSTESİ'!$B$4:$I$976,5,0)))</f>
        <v>FATMA NUR AYTEPE</v>
      </c>
      <c r="F105" s="61" t="str">
        <f>IF(ISERROR(VLOOKUP(B105,'KAYIT LİSTESİ'!$B$4:$I$976,6,0)),"",(VLOOKUP(B105,'KAYIT LİSTESİ'!$B$4:$I$976,6,0)))</f>
        <v>İSTANBUL</v>
      </c>
      <c r="G105" s="33"/>
      <c r="I105" s="29">
        <v>8</v>
      </c>
      <c r="J105" s="30" t="s">
        <v>186</v>
      </c>
      <c r="K105" s="31">
        <f>IF(ISERROR(VLOOKUP(J105,'KAYIT LİSTESİ'!$B$4:$I$976,2,0)),"",(VLOOKUP(J105,'KAYIT LİSTESİ'!$B$4:$I$976,2,0)))</f>
        <v>446</v>
      </c>
      <c r="L105" s="32">
        <f>IF(ISERROR(VLOOKUP(J105,'KAYIT LİSTESİ'!$B$4:$I$976,4,0)),"",(VLOOKUP(J105,'KAYIT LİSTESİ'!$B$4:$I$976,4,0)))</f>
        <v>37464</v>
      </c>
      <c r="M105" s="61" t="str">
        <f>IF(ISERROR(VLOOKUP(J105,'KAYIT LİSTESİ'!$B$4:$I$976,5,0)),"",(VLOOKUP(J105,'KAYIT LİSTESİ'!$B$4:$I$976,5,0)))</f>
        <v>ZEHRA NUR ÖZDEMİR</v>
      </c>
      <c r="N105" s="61" t="str">
        <f>IF(ISERROR(VLOOKUP(J105,'KAYIT LİSTESİ'!$B$4:$I$976,6,0)),"",(VLOOKUP(J105,'KAYIT LİSTESİ'!$B$4:$I$976,6,0)))</f>
        <v>KARABÜK</v>
      </c>
      <c r="O105" s="234"/>
    </row>
    <row r="106" spans="1:15" ht="24.75" customHeight="1" x14ac:dyDescent="0.2">
      <c r="A106" s="29">
        <v>6</v>
      </c>
      <c r="B106" s="30" t="s">
        <v>91</v>
      </c>
      <c r="C106" s="31">
        <f>IF(ISERROR(VLOOKUP(B106,'KAYIT LİSTESİ'!$B$4:$I$976,2,0)),"",(VLOOKUP(B106,'KAYIT LİSTESİ'!$B$4:$I$976,2,0)))</f>
        <v>354</v>
      </c>
      <c r="D106" s="32">
        <f>IF(ISERROR(VLOOKUP(B106,'KAYIT LİSTESİ'!$B$4:$I$976,4,0)),"",(VLOOKUP(B106,'KAYIT LİSTESİ'!$B$4:$I$976,4,0)))</f>
        <v>37488</v>
      </c>
      <c r="E106" s="61" t="str">
        <f>IF(ISERROR(VLOOKUP(B106,'KAYIT LİSTESİ'!$B$4:$I$976,5,0)),"",(VLOOKUP(B106,'KAYIT LİSTESİ'!$B$4:$I$976,5,0)))</f>
        <v>ELİF ULUCUTSOY</v>
      </c>
      <c r="F106" s="61" t="str">
        <f>IF(ISERROR(VLOOKUP(B106,'KAYIT LİSTESİ'!$B$4:$I$976,6,0)),"",(VLOOKUP(B106,'KAYIT LİSTESİ'!$B$4:$I$976,6,0)))</f>
        <v>İSTANBUL</v>
      </c>
      <c r="G106" s="33"/>
      <c r="I106" s="29">
        <v>9</v>
      </c>
      <c r="J106" s="30" t="s">
        <v>187</v>
      </c>
      <c r="K106" s="31">
        <f>IF(ISERROR(VLOOKUP(J106,'KAYIT LİSTESİ'!$B$4:$I$976,2,0)),"",(VLOOKUP(J106,'KAYIT LİSTESİ'!$B$4:$I$976,2,0)))</f>
        <v>359</v>
      </c>
      <c r="L106" s="32">
        <f>IF(ISERROR(VLOOKUP(J106,'KAYIT LİSTESİ'!$B$4:$I$976,4,0)),"",(VLOOKUP(J106,'KAYIT LİSTESİ'!$B$4:$I$976,4,0)))</f>
        <v>37201</v>
      </c>
      <c r="M106" s="61" t="str">
        <f>IF(ISERROR(VLOOKUP(J106,'KAYIT LİSTESİ'!$B$4:$I$976,5,0)),"",(VLOOKUP(J106,'KAYIT LİSTESİ'!$B$4:$I$976,5,0)))</f>
        <v>ENİSE ÇORUMLU</v>
      </c>
      <c r="N106" s="61" t="str">
        <f>IF(ISERROR(VLOOKUP(J106,'KAYIT LİSTESİ'!$B$4:$I$976,6,0)),"",(VLOOKUP(J106,'KAYIT LİSTESİ'!$B$4:$I$976,6,0)))</f>
        <v>İSTANBUL</v>
      </c>
      <c r="O106" s="234"/>
    </row>
    <row r="107" spans="1:15" ht="24.75" customHeight="1" x14ac:dyDescent="0.2">
      <c r="A107" s="523" t="s">
        <v>56</v>
      </c>
      <c r="B107" s="524"/>
      <c r="C107" s="524"/>
      <c r="D107" s="524"/>
      <c r="E107" s="524"/>
      <c r="F107" s="524"/>
      <c r="G107" s="524"/>
      <c r="I107" s="29">
        <v>10</v>
      </c>
      <c r="J107" s="30" t="s">
        <v>188</v>
      </c>
      <c r="K107" s="31">
        <f>IF(ISERROR(VLOOKUP(J107,'KAYIT LİSTESİ'!$B$4:$I$976,2,0)),"",(VLOOKUP(J107,'KAYIT LİSTESİ'!$B$4:$I$976,2,0)))</f>
        <v>338</v>
      </c>
      <c r="L107" s="32">
        <f>IF(ISERROR(VLOOKUP(J107,'KAYIT LİSTESİ'!$B$4:$I$976,4,0)),"",(VLOOKUP(J107,'KAYIT LİSTESİ'!$B$4:$I$976,4,0)))</f>
        <v>36928</v>
      </c>
      <c r="M107" s="61" t="str">
        <f>IF(ISERROR(VLOOKUP(J107,'KAYIT LİSTESİ'!$B$4:$I$976,5,0)),"",(VLOOKUP(J107,'KAYIT LİSTESİ'!$B$4:$I$976,5,0)))</f>
        <v>BÜŞRA TURHAN</v>
      </c>
      <c r="N107" s="61" t="str">
        <f>IF(ISERROR(VLOOKUP(J107,'KAYIT LİSTESİ'!$B$4:$I$976,6,0)),"",(VLOOKUP(J107,'KAYIT LİSTESİ'!$B$4:$I$976,6,0)))</f>
        <v>İSTANBUL</v>
      </c>
      <c r="O107" s="234"/>
    </row>
    <row r="108" spans="1:15" ht="24.75" customHeight="1" x14ac:dyDescent="0.2">
      <c r="A108" s="60" t="s">
        <v>12</v>
      </c>
      <c r="B108" s="60" t="s">
        <v>261</v>
      </c>
      <c r="C108" s="60" t="s">
        <v>260</v>
      </c>
      <c r="D108" s="158" t="s">
        <v>13</v>
      </c>
      <c r="E108" s="159" t="s">
        <v>14</v>
      </c>
      <c r="F108" s="159" t="s">
        <v>57</v>
      </c>
      <c r="G108" s="60" t="s">
        <v>680</v>
      </c>
      <c r="I108" s="29">
        <v>11</v>
      </c>
      <c r="J108" s="30" t="s">
        <v>189</v>
      </c>
      <c r="K108" s="31">
        <f>IF(ISERROR(VLOOKUP(J108,'KAYIT LİSTESİ'!$B$4:$I$976,2,0)),"",(VLOOKUP(J108,'KAYIT LİSTESİ'!$B$4:$I$976,2,0)))</f>
        <v>336</v>
      </c>
      <c r="L108" s="32">
        <f>IF(ISERROR(VLOOKUP(J108,'KAYIT LİSTESİ'!$B$4:$I$976,4,0)),"",(VLOOKUP(J108,'KAYIT LİSTESİ'!$B$4:$I$976,4,0)))</f>
        <v>37231</v>
      </c>
      <c r="M108" s="61" t="str">
        <f>IF(ISERROR(VLOOKUP(J108,'KAYIT LİSTESİ'!$B$4:$I$976,5,0)),"",(VLOOKUP(J108,'KAYIT LİSTESİ'!$B$4:$I$976,5,0)))</f>
        <v>BÜŞRA BETÜL YAKIŞIR</v>
      </c>
      <c r="N108" s="61" t="str">
        <f>IF(ISERROR(VLOOKUP(J108,'KAYIT LİSTESİ'!$B$4:$I$976,6,0)),"",(VLOOKUP(J108,'KAYIT LİSTESİ'!$B$4:$I$976,6,0)))</f>
        <v>İSTANBUL</v>
      </c>
      <c r="O108" s="234"/>
    </row>
    <row r="109" spans="1:15" ht="24.75" customHeight="1" x14ac:dyDescent="0.2">
      <c r="A109" s="29">
        <v>1</v>
      </c>
      <c r="B109" s="30" t="s">
        <v>92</v>
      </c>
      <c r="C109" s="31">
        <f>IF(ISERROR(VLOOKUP(B109,'KAYIT LİSTESİ'!$B$4:$I$976,2,0)),"",(VLOOKUP(B109,'KAYIT LİSTESİ'!$B$4:$I$976,2,0)))</f>
        <v>319</v>
      </c>
      <c r="D109" s="32">
        <f>IF(ISERROR(VLOOKUP(B109,'KAYIT LİSTESİ'!$B$4:$I$976,4,0)),"",(VLOOKUP(B109,'KAYIT LİSTESİ'!$B$4:$I$976,4,0)))</f>
        <v>37279</v>
      </c>
      <c r="E109" s="61" t="str">
        <f>IF(ISERROR(VLOOKUP(B109,'KAYIT LİSTESİ'!$B$4:$I$976,5,0)),"",(VLOOKUP(B109,'KAYIT LİSTESİ'!$B$4:$I$976,5,0)))</f>
        <v>ARJİN AVRAS</v>
      </c>
      <c r="F109" s="61" t="str">
        <f>IF(ISERROR(VLOOKUP(B109,'KAYIT LİSTESİ'!$B$4:$I$976,6,0)),"",(VLOOKUP(B109,'KAYIT LİSTESİ'!$B$4:$I$976,6,0)))</f>
        <v>İSTANBUL</v>
      </c>
      <c r="G109" s="33"/>
      <c r="I109" s="29">
        <v>12</v>
      </c>
      <c r="J109" s="30" t="s">
        <v>190</v>
      </c>
      <c r="K109" s="31">
        <f>IF(ISERROR(VLOOKUP(J109,'KAYIT LİSTESİ'!$B$4:$I$976,2,0)),"",(VLOOKUP(J109,'KAYIT LİSTESİ'!$B$4:$I$976,2,0)))</f>
        <v>172</v>
      </c>
      <c r="L109" s="32">
        <f>IF(ISERROR(VLOOKUP(J109,'KAYIT LİSTESİ'!$B$4:$I$976,4,0)),"",(VLOOKUP(J109,'KAYIT LİSTESİ'!$B$4:$I$976,4,0)))</f>
        <v>36914</v>
      </c>
      <c r="M109" s="61" t="str">
        <f>IF(ISERROR(VLOOKUP(J109,'KAYIT LİSTESİ'!$B$4:$I$976,5,0)),"",(VLOOKUP(J109,'KAYIT LİSTESİ'!$B$4:$I$976,5,0)))</f>
        <v>SENA YILDIRIM</v>
      </c>
      <c r="N109" s="61" t="str">
        <f>IF(ISERROR(VLOOKUP(J109,'KAYIT LİSTESİ'!$B$4:$I$976,6,0)),"",(VLOOKUP(J109,'KAYIT LİSTESİ'!$B$4:$I$976,6,0)))</f>
        <v>BURSA</v>
      </c>
      <c r="O109" s="234"/>
    </row>
    <row r="110" spans="1:15" ht="24.75" customHeight="1" x14ac:dyDescent="0.2">
      <c r="A110" s="29">
        <v>2</v>
      </c>
      <c r="B110" s="30" t="s">
        <v>93</v>
      </c>
      <c r="C110" s="31">
        <f>IF(ISERROR(VLOOKUP(B110,'KAYIT LİSTESİ'!$B$4:$I$976,2,0)),"",(VLOOKUP(B110,'KAYIT LİSTESİ'!$B$4:$I$976,2,0)))</f>
        <v>472</v>
      </c>
      <c r="D110" s="32">
        <f>IF(ISERROR(VLOOKUP(B110,'KAYIT LİSTESİ'!$B$4:$I$976,4,0)),"",(VLOOKUP(B110,'KAYIT LİSTESİ'!$B$4:$I$976,4,0)))</f>
        <v>36680</v>
      </c>
      <c r="E110" s="61" t="str">
        <f>IF(ISERROR(VLOOKUP(B110,'KAYIT LİSTESİ'!$B$4:$I$976,5,0)),"",(VLOOKUP(B110,'KAYIT LİSTESİ'!$B$4:$I$976,5,0)))</f>
        <v>NEFİSE MUZIR</v>
      </c>
      <c r="F110" s="61" t="str">
        <f>IF(ISERROR(VLOOKUP(B110,'KAYIT LİSTESİ'!$B$4:$I$976,6,0)),"",(VLOOKUP(B110,'KAYIT LİSTESİ'!$B$4:$I$976,6,0)))</f>
        <v>KASTAMONU</v>
      </c>
      <c r="G110" s="33"/>
      <c r="I110" s="523" t="s">
        <v>19</v>
      </c>
      <c r="J110" s="524"/>
      <c r="K110" s="524"/>
      <c r="L110" s="524"/>
      <c r="M110" s="524"/>
      <c r="N110" s="524"/>
      <c r="O110" s="524"/>
    </row>
    <row r="111" spans="1:15" ht="24.75" customHeight="1" x14ac:dyDescent="0.2">
      <c r="A111" s="29">
        <v>3</v>
      </c>
      <c r="B111" s="30" t="s">
        <v>94</v>
      </c>
      <c r="C111" s="31">
        <f>IF(ISERROR(VLOOKUP(B111,'KAYIT LİSTESİ'!$B$4:$I$976,2,0)),"",(VLOOKUP(B111,'KAYIT LİSTESİ'!$B$4:$I$976,2,0)))</f>
        <v>99</v>
      </c>
      <c r="D111" s="32">
        <f>IF(ISERROR(VLOOKUP(B111,'KAYIT LİSTESİ'!$B$4:$I$976,4,0)),"",(VLOOKUP(B111,'KAYIT LİSTESİ'!$B$4:$I$976,4,0)))</f>
        <v>37111</v>
      </c>
      <c r="E111" s="61" t="str">
        <f>IF(ISERROR(VLOOKUP(B111,'KAYIT LİSTESİ'!$B$4:$I$976,5,0)),"",(VLOOKUP(B111,'KAYIT LİSTESİ'!$B$4:$I$976,5,0)))</f>
        <v>GÜLAY UZUN</v>
      </c>
      <c r="F111" s="61" t="str">
        <f>IF(ISERROR(VLOOKUP(B111,'KAYIT LİSTESİ'!$B$4:$I$976,6,0)),"",(VLOOKUP(B111,'KAYIT LİSTESİ'!$B$4:$I$976,6,0)))</f>
        <v>BİLECİK</v>
      </c>
      <c r="G111" s="33"/>
      <c r="I111" s="60" t="s">
        <v>12</v>
      </c>
      <c r="J111" s="60" t="s">
        <v>261</v>
      </c>
      <c r="K111" s="60" t="s">
        <v>260</v>
      </c>
      <c r="L111" s="158" t="s">
        <v>13</v>
      </c>
      <c r="M111" s="159" t="s">
        <v>14</v>
      </c>
      <c r="N111" s="159" t="s">
        <v>57</v>
      </c>
      <c r="O111" s="233" t="s">
        <v>680</v>
      </c>
    </row>
    <row r="112" spans="1:15" ht="24.75" customHeight="1" x14ac:dyDescent="0.2">
      <c r="A112" s="29">
        <v>4</v>
      </c>
      <c r="B112" s="30" t="s">
        <v>95</v>
      </c>
      <c r="C112" s="31">
        <f>IF(ISERROR(VLOOKUP(B112,'KAYIT LİSTESİ'!$B$4:$I$976,2,0)),"",(VLOOKUP(B112,'KAYIT LİSTESİ'!$B$4:$I$976,2,0)))</f>
        <v>97</v>
      </c>
      <c r="D112" s="32">
        <f>IF(ISERROR(VLOOKUP(B112,'KAYIT LİSTESİ'!$B$4:$I$976,4,0)),"",(VLOOKUP(B112,'KAYIT LİSTESİ'!$B$4:$I$976,4,0)))</f>
        <v>37021</v>
      </c>
      <c r="E112" s="61" t="str">
        <f>IF(ISERROR(VLOOKUP(B112,'KAYIT LİSTESİ'!$B$4:$I$976,5,0)),"",(VLOOKUP(B112,'KAYIT LİSTESİ'!$B$4:$I$976,5,0)))</f>
        <v>FATMA PELVAN</v>
      </c>
      <c r="F112" s="61" t="str">
        <f>IF(ISERROR(VLOOKUP(B112,'KAYIT LİSTESİ'!$B$4:$I$976,6,0)),"",(VLOOKUP(B112,'KAYIT LİSTESİ'!$B$4:$I$976,6,0)))</f>
        <v>BİLECİK</v>
      </c>
      <c r="G112" s="33"/>
      <c r="I112" s="29">
        <v>1</v>
      </c>
      <c r="J112" s="30" t="s">
        <v>191</v>
      </c>
      <c r="K112" s="31">
        <f>IF(ISERROR(VLOOKUP(J112,'KAYIT LİSTESİ'!$B$4:$I$976,2,0)),"",(VLOOKUP(J112,'KAYIT LİSTESİ'!$B$4:$I$976,2,0)))</f>
        <v>394</v>
      </c>
      <c r="L112" s="32">
        <f>IF(ISERROR(VLOOKUP(J112,'KAYIT LİSTESİ'!$B$4:$I$976,4,0)),"",(VLOOKUP(J112,'KAYIT LİSTESİ'!$B$4:$I$976,4,0)))</f>
        <v>37008</v>
      </c>
      <c r="M112" s="61" t="str">
        <f>IF(ISERROR(VLOOKUP(J112,'KAYIT LİSTESİ'!$B$4:$I$976,5,0)),"",(VLOOKUP(J112,'KAYIT LİSTESİ'!$B$4:$I$976,5,0)))</f>
        <v>NURSEL BAYAZİT</v>
      </c>
      <c r="N112" s="61" t="str">
        <f>IF(ISERROR(VLOOKUP(J112,'KAYIT LİSTESİ'!$B$4:$I$976,6,0)),"",(VLOOKUP(J112,'KAYIT LİSTESİ'!$B$4:$I$976,6,0)))</f>
        <v>İSTANBUL</v>
      </c>
      <c r="O112" s="234"/>
    </row>
    <row r="113" spans="1:15" ht="24.75" customHeight="1" x14ac:dyDescent="0.2">
      <c r="A113" s="29">
        <v>5</v>
      </c>
      <c r="B113" s="30" t="s">
        <v>96</v>
      </c>
      <c r="C113" s="31">
        <f>IF(ISERROR(VLOOKUP(B113,'KAYIT LİSTESİ'!$B$4:$I$976,2,0)),"",(VLOOKUP(B113,'KAYIT LİSTESİ'!$B$4:$I$976,2,0)))</f>
        <v>369</v>
      </c>
      <c r="D113" s="32">
        <f>IF(ISERROR(VLOOKUP(B113,'KAYIT LİSTESİ'!$B$4:$I$976,4,0)),"",(VLOOKUP(B113,'KAYIT LİSTESİ'!$B$4:$I$976,4,0)))</f>
        <v>37393</v>
      </c>
      <c r="E113" s="61" t="str">
        <f>IF(ISERROR(VLOOKUP(B113,'KAYIT LİSTESİ'!$B$4:$I$976,5,0)),"",(VLOOKUP(B113,'KAYIT LİSTESİ'!$B$4:$I$976,5,0)))</f>
        <v>FATMA TATLI</v>
      </c>
      <c r="F113" s="61" t="str">
        <f>IF(ISERROR(VLOOKUP(B113,'KAYIT LİSTESİ'!$B$4:$I$976,6,0)),"",(VLOOKUP(B113,'KAYIT LİSTESİ'!$B$4:$I$976,6,0)))</f>
        <v>İSTANBUL</v>
      </c>
      <c r="G113" s="33"/>
      <c r="I113" s="29">
        <v>2</v>
      </c>
      <c r="J113" s="30" t="s">
        <v>192</v>
      </c>
      <c r="K113" s="31">
        <f>IF(ISERROR(VLOOKUP(J113,'KAYIT LİSTESİ'!$B$4:$I$976,2,0)),"",(VLOOKUP(J113,'KAYIT LİSTESİ'!$B$4:$I$976,2,0)))</f>
        <v>128</v>
      </c>
      <c r="L113" s="32">
        <f>IF(ISERROR(VLOOKUP(J113,'KAYIT LİSTESİ'!$B$4:$I$976,4,0)),"",(VLOOKUP(J113,'KAYIT LİSTESİ'!$B$4:$I$976,4,0)))</f>
        <v>36570</v>
      </c>
      <c r="M113" s="61" t="str">
        <f>IF(ISERROR(VLOOKUP(J113,'KAYIT LİSTESİ'!$B$4:$I$976,5,0)),"",(VLOOKUP(J113,'KAYIT LİSTESİ'!$B$4:$I$976,5,0)))</f>
        <v>İLAYDA SILA SIR</v>
      </c>
      <c r="N113" s="61" t="str">
        <f>IF(ISERROR(VLOOKUP(J113,'KAYIT LİSTESİ'!$B$4:$I$976,6,0)),"",(VLOOKUP(J113,'KAYIT LİSTESİ'!$B$4:$I$976,6,0)))</f>
        <v>BOLU</v>
      </c>
      <c r="O113" s="234"/>
    </row>
    <row r="114" spans="1:15" ht="24.75" customHeight="1" x14ac:dyDescent="0.2">
      <c r="A114" s="29">
        <v>6</v>
      </c>
      <c r="B114" s="30" t="s">
        <v>97</v>
      </c>
      <c r="C114" s="31">
        <f>IF(ISERROR(VLOOKUP(B114,'KAYIT LİSTESİ'!$B$4:$I$976,2,0)),"",(VLOOKUP(B114,'KAYIT LİSTESİ'!$B$4:$I$976,2,0)))</f>
        <v>474</v>
      </c>
      <c r="D114" s="32">
        <f>IF(ISERROR(VLOOKUP(B114,'KAYIT LİSTESİ'!$B$4:$I$976,4,0)),"",(VLOOKUP(B114,'KAYIT LİSTESİ'!$B$4:$I$976,4,0)))</f>
        <v>36588</v>
      </c>
      <c r="E114" s="61" t="str">
        <f>IF(ISERROR(VLOOKUP(B114,'KAYIT LİSTESİ'!$B$4:$I$976,5,0)),"",(VLOOKUP(B114,'KAYIT LİSTESİ'!$B$4:$I$976,5,0)))</f>
        <v>TUĞBA KURTDEDEOĞLU</v>
      </c>
      <c r="F114" s="61" t="str">
        <f>IF(ISERROR(VLOOKUP(B114,'KAYIT LİSTESİ'!$B$4:$I$976,6,0)),"",(VLOOKUP(B114,'KAYIT LİSTESİ'!$B$4:$I$976,6,0)))</f>
        <v>KASTAMONU</v>
      </c>
      <c r="G114" s="33"/>
      <c r="I114" s="29">
        <v>3</v>
      </c>
      <c r="J114" s="30" t="s">
        <v>193</v>
      </c>
      <c r="K114" s="31">
        <f>IF(ISERROR(VLOOKUP(J114,'KAYIT LİSTESİ'!$B$4:$I$976,2,0)),"",(VLOOKUP(J114,'KAYIT LİSTESİ'!$B$4:$I$976,2,0)))</f>
        <v>219</v>
      </c>
      <c r="L114" s="32">
        <f>IF(ISERROR(VLOOKUP(J114,'KAYIT LİSTESİ'!$B$4:$I$976,4,0)),"",(VLOOKUP(J114,'KAYIT LİSTESİ'!$B$4:$I$976,4,0)))</f>
        <v>37022</v>
      </c>
      <c r="M114" s="61" t="str">
        <f>IF(ISERROR(VLOOKUP(J114,'KAYIT LİSTESİ'!$B$4:$I$976,5,0)),"",(VLOOKUP(J114,'KAYIT LİSTESİ'!$B$4:$I$976,5,0)))</f>
        <v>DİLVAN ÜTRİ</v>
      </c>
      <c r="N114" s="61" t="str">
        <f>IF(ISERROR(VLOOKUP(J114,'KAYIT LİSTESİ'!$B$4:$I$976,6,0)),"",(VLOOKUP(J114,'KAYIT LİSTESİ'!$B$4:$I$976,6,0)))</f>
        <v>ERZURUM</v>
      </c>
      <c r="O114" s="234"/>
    </row>
    <row r="115" spans="1:15" ht="24.75" customHeight="1" x14ac:dyDescent="0.2">
      <c r="A115" s="523" t="s">
        <v>58</v>
      </c>
      <c r="B115" s="524"/>
      <c r="C115" s="524"/>
      <c r="D115" s="524"/>
      <c r="E115" s="524"/>
      <c r="F115" s="524"/>
      <c r="G115" s="524"/>
      <c r="I115" s="29">
        <v>4</v>
      </c>
      <c r="J115" s="30" t="s">
        <v>194</v>
      </c>
      <c r="K115" s="31">
        <f>IF(ISERROR(VLOOKUP(J115,'KAYIT LİSTESİ'!$B$4:$I$976,2,0)),"",(VLOOKUP(J115,'KAYIT LİSTESİ'!$B$4:$I$976,2,0)))</f>
        <v>295</v>
      </c>
      <c r="L115" s="32">
        <f>IF(ISERROR(VLOOKUP(J115,'KAYIT LİSTESİ'!$B$4:$I$976,4,0)),"",(VLOOKUP(J115,'KAYIT LİSTESİ'!$B$4:$I$976,4,0)))</f>
        <v>37695</v>
      </c>
      <c r="M115" s="61" t="str">
        <f>IF(ISERROR(VLOOKUP(J115,'KAYIT LİSTESİ'!$B$4:$I$976,5,0)),"",(VLOOKUP(J115,'KAYIT LİSTESİ'!$B$4:$I$976,5,0)))</f>
        <v>GAMZE ERDOĞAN</v>
      </c>
      <c r="N115" s="61" t="str">
        <f>IF(ISERROR(VLOOKUP(J115,'KAYIT LİSTESİ'!$B$4:$I$976,6,0)),"",(VLOOKUP(J115,'KAYIT LİSTESİ'!$B$4:$I$976,6,0)))</f>
        <v>ISPARTA</v>
      </c>
      <c r="O115" s="234"/>
    </row>
    <row r="116" spans="1:15" ht="24.75" customHeight="1" x14ac:dyDescent="0.2">
      <c r="A116" s="60" t="s">
        <v>12</v>
      </c>
      <c r="B116" s="60" t="s">
        <v>261</v>
      </c>
      <c r="C116" s="60" t="s">
        <v>260</v>
      </c>
      <c r="D116" s="158" t="s">
        <v>13</v>
      </c>
      <c r="E116" s="159" t="s">
        <v>14</v>
      </c>
      <c r="F116" s="159" t="s">
        <v>57</v>
      </c>
      <c r="G116" s="60" t="s">
        <v>680</v>
      </c>
      <c r="I116" s="29">
        <v>5</v>
      </c>
      <c r="J116" s="30" t="s">
        <v>195</v>
      </c>
      <c r="K116" s="31">
        <f>IF(ISERROR(VLOOKUP(J116,'KAYIT LİSTESİ'!$B$4:$I$976,2,0)),"",(VLOOKUP(J116,'KAYIT LİSTESİ'!$B$4:$I$976,2,0)))</f>
        <v>311</v>
      </c>
      <c r="L116" s="32">
        <f>IF(ISERROR(VLOOKUP(J116,'KAYIT LİSTESİ'!$B$4:$I$976,4,0)),"",(VLOOKUP(J116,'KAYIT LİSTESİ'!$B$4:$I$976,4,0)))</f>
        <v>37525</v>
      </c>
      <c r="M116" s="61" t="str">
        <f>IF(ISERROR(VLOOKUP(J116,'KAYIT LİSTESİ'!$B$4:$I$976,5,0)),"",(VLOOKUP(J116,'KAYIT LİSTESİ'!$B$4:$I$976,5,0)))</f>
        <v>SUEDA KAYACAN</v>
      </c>
      <c r="N116" s="61" t="str">
        <f>IF(ISERROR(VLOOKUP(J116,'KAYIT LİSTESİ'!$B$4:$I$976,6,0)),"",(VLOOKUP(J116,'KAYIT LİSTESİ'!$B$4:$I$976,6,0)))</f>
        <v>ISPARTA</v>
      </c>
      <c r="O116" s="234"/>
    </row>
    <row r="117" spans="1:15" ht="24.75" customHeight="1" x14ac:dyDescent="0.2">
      <c r="A117" s="29">
        <v>1</v>
      </c>
      <c r="B117" s="30" t="s">
        <v>98</v>
      </c>
      <c r="C117" s="31">
        <f>IF(ISERROR(VLOOKUP(B117,'KAYIT LİSTESİ'!$B$4:$I$976,2,0)),"",(VLOOKUP(B117,'KAYIT LİSTESİ'!$B$4:$I$976,2,0)))</f>
        <v>299</v>
      </c>
      <c r="D117" s="32">
        <f>IF(ISERROR(VLOOKUP(B117,'KAYIT LİSTESİ'!$B$4:$I$976,4,0)),"",(VLOOKUP(B117,'KAYIT LİSTESİ'!$B$4:$I$976,4,0)))</f>
        <v>37851</v>
      </c>
      <c r="E117" s="61" t="str">
        <f>IF(ISERROR(VLOOKUP(B117,'KAYIT LİSTESİ'!$B$4:$I$976,5,0)),"",(VLOOKUP(B117,'KAYIT LİSTESİ'!$B$4:$I$976,5,0)))</f>
        <v>İREM NUR ÇİVİT</v>
      </c>
      <c r="F117" s="61" t="str">
        <f>IF(ISERROR(VLOOKUP(B117,'KAYIT LİSTESİ'!$B$4:$I$976,6,0)),"",(VLOOKUP(B117,'KAYIT LİSTESİ'!$B$4:$I$976,6,0)))</f>
        <v>ISPARTA</v>
      </c>
      <c r="G117" s="33"/>
      <c r="I117" s="29">
        <v>6</v>
      </c>
      <c r="J117" s="30" t="s">
        <v>196</v>
      </c>
      <c r="K117" s="31">
        <f>IF(ISERROR(VLOOKUP(J117,'KAYIT LİSTESİ'!$B$4:$I$976,2,0)),"",(VLOOKUP(J117,'KAYIT LİSTESİ'!$B$4:$I$976,2,0)))</f>
        <v>310</v>
      </c>
      <c r="L117" s="32">
        <f>IF(ISERROR(VLOOKUP(J117,'KAYIT LİSTESİ'!$B$4:$I$976,4,0)),"",(VLOOKUP(J117,'KAYIT LİSTESİ'!$B$4:$I$976,4,0)))</f>
        <v>37799</v>
      </c>
      <c r="M117" s="61" t="str">
        <f>IF(ISERROR(VLOOKUP(J117,'KAYIT LİSTESİ'!$B$4:$I$976,5,0)),"",(VLOOKUP(J117,'KAYIT LİSTESİ'!$B$4:$I$976,5,0)))</f>
        <v>SEVDENUR KARAGÜL</v>
      </c>
      <c r="N117" s="61" t="str">
        <f>IF(ISERROR(VLOOKUP(J117,'KAYIT LİSTESİ'!$B$4:$I$976,6,0)),"",(VLOOKUP(J117,'KAYIT LİSTESİ'!$B$4:$I$976,6,0)))</f>
        <v>ISPARTA</v>
      </c>
      <c r="O117" s="234"/>
    </row>
    <row r="118" spans="1:15" ht="24.75" customHeight="1" x14ac:dyDescent="0.2">
      <c r="A118" s="29">
        <v>2</v>
      </c>
      <c r="B118" s="30" t="s">
        <v>99</v>
      </c>
      <c r="C118" s="31">
        <f>IF(ISERROR(VLOOKUP(B118,'KAYIT LİSTESİ'!$B$4:$I$976,2,0)),"",(VLOOKUP(B118,'KAYIT LİSTESİ'!$B$4:$I$976,2,0)))</f>
        <v>292</v>
      </c>
      <c r="D118" s="32">
        <f>IF(ISERROR(VLOOKUP(B118,'KAYIT LİSTESİ'!$B$4:$I$976,4,0)),"",(VLOOKUP(B118,'KAYIT LİSTESİ'!$B$4:$I$976,4,0)))</f>
        <v>37773</v>
      </c>
      <c r="E118" s="61" t="str">
        <f>IF(ISERROR(VLOOKUP(B118,'KAYIT LİSTESİ'!$B$4:$I$976,5,0)),"",(VLOOKUP(B118,'KAYIT LİSTESİ'!$B$4:$I$976,5,0)))</f>
        <v>EMİNE SARIYILDIZ</v>
      </c>
      <c r="F118" s="61" t="str">
        <f>IF(ISERROR(VLOOKUP(B118,'KAYIT LİSTESİ'!$B$4:$I$976,6,0)),"",(VLOOKUP(B118,'KAYIT LİSTESİ'!$B$4:$I$976,6,0)))</f>
        <v>ISPARTA</v>
      </c>
      <c r="G118" s="33"/>
      <c r="I118" s="29">
        <v>7</v>
      </c>
      <c r="J118" s="30" t="s">
        <v>197</v>
      </c>
      <c r="K118" s="31">
        <f>IF(ISERROR(VLOOKUP(J118,'KAYIT LİSTESİ'!$B$4:$I$976,2,0)),"",(VLOOKUP(J118,'KAYIT LİSTESİ'!$B$4:$I$976,2,0)))</f>
        <v>291</v>
      </c>
      <c r="L118" s="32">
        <f>IF(ISERROR(VLOOKUP(J118,'KAYIT LİSTESİ'!$B$4:$I$976,4,0)),"",(VLOOKUP(J118,'KAYIT LİSTESİ'!$B$4:$I$976,4,0)))</f>
        <v>37237</v>
      </c>
      <c r="M118" s="61" t="str">
        <f>IF(ISERROR(VLOOKUP(J118,'KAYIT LİSTESİ'!$B$4:$I$976,5,0)),"",(VLOOKUP(J118,'KAYIT LİSTESİ'!$B$4:$I$976,5,0)))</f>
        <v>ELİF ÖZÇELİK</v>
      </c>
      <c r="N118" s="61" t="str">
        <f>IF(ISERROR(VLOOKUP(J118,'KAYIT LİSTESİ'!$B$4:$I$976,6,0)),"",(VLOOKUP(J118,'KAYIT LİSTESİ'!$B$4:$I$976,6,0)))</f>
        <v>ISPARTA</v>
      </c>
      <c r="O118" s="234"/>
    </row>
    <row r="119" spans="1:15" ht="24.75" customHeight="1" x14ac:dyDescent="0.2">
      <c r="A119" s="29">
        <v>3</v>
      </c>
      <c r="B119" s="30" t="s">
        <v>100</v>
      </c>
      <c r="C119" s="31">
        <f>IF(ISERROR(VLOOKUP(B119,'KAYIT LİSTESİ'!$B$4:$I$976,2,0)),"",(VLOOKUP(B119,'KAYIT LİSTESİ'!$B$4:$I$976,2,0)))</f>
        <v>102</v>
      </c>
      <c r="D119" s="32">
        <f>IF(ISERROR(VLOOKUP(B119,'KAYIT LİSTESİ'!$B$4:$I$976,4,0)),"",(VLOOKUP(B119,'KAYIT LİSTESİ'!$B$4:$I$976,4,0)))</f>
        <v>37247</v>
      </c>
      <c r="E119" s="61" t="str">
        <f>IF(ISERROR(VLOOKUP(B119,'KAYIT LİSTESİ'!$B$4:$I$976,5,0)),"",(VLOOKUP(B119,'KAYIT LİSTESİ'!$B$4:$I$976,5,0)))</f>
        <v>KADER KAYA</v>
      </c>
      <c r="F119" s="61" t="str">
        <f>IF(ISERROR(VLOOKUP(B119,'KAYIT LİSTESİ'!$B$4:$I$976,6,0)),"",(VLOOKUP(B119,'KAYIT LİSTESİ'!$B$4:$I$976,6,0)))</f>
        <v>BİLECİK</v>
      </c>
      <c r="G119" s="33"/>
      <c r="I119" s="29">
        <v>8</v>
      </c>
      <c r="J119" s="30" t="s">
        <v>198</v>
      </c>
      <c r="K119" s="31">
        <f>IF(ISERROR(VLOOKUP(J119,'KAYIT LİSTESİ'!$B$4:$I$976,2,0)),"",(VLOOKUP(J119,'KAYIT LİSTESİ'!$B$4:$I$976,2,0)))</f>
        <v>738</v>
      </c>
      <c r="L119" s="32">
        <f>IF(ISERROR(VLOOKUP(J119,'KAYIT LİSTESİ'!$B$4:$I$976,4,0)),"",(VLOOKUP(J119,'KAYIT LİSTESİ'!$B$4:$I$976,4,0)))</f>
        <v>36680</v>
      </c>
      <c r="M119" s="61" t="str">
        <f>IF(ISERROR(VLOOKUP(J119,'KAYIT LİSTESİ'!$B$4:$I$976,5,0)),"",(VLOOKUP(J119,'KAYIT LİSTESİ'!$B$4:$I$976,5,0)))</f>
        <v>SİNEM GÖKMEN</v>
      </c>
      <c r="N119" s="61" t="str">
        <f>IF(ISERROR(VLOOKUP(J119,'KAYIT LİSTESİ'!$B$4:$I$976,6,0)),"",(VLOOKUP(J119,'KAYIT LİSTESİ'!$B$4:$I$976,6,0)))</f>
        <v>TUNCELİ</v>
      </c>
      <c r="O119" s="234"/>
    </row>
    <row r="120" spans="1:15" ht="24.75" customHeight="1" x14ac:dyDescent="0.2">
      <c r="A120" s="29">
        <v>4</v>
      </c>
      <c r="B120" s="30" t="s">
        <v>101</v>
      </c>
      <c r="C120" s="31">
        <f>IF(ISERROR(VLOOKUP(B120,'KAYIT LİSTESİ'!$B$4:$I$976,2,0)),"",(VLOOKUP(B120,'KAYIT LİSTESİ'!$B$4:$I$976,2,0)))</f>
        <v>323</v>
      </c>
      <c r="D120" s="32">
        <f>IF(ISERROR(VLOOKUP(B120,'KAYIT LİSTESİ'!$B$4:$I$976,4,0)),"",(VLOOKUP(B120,'KAYIT LİSTESİ'!$B$4:$I$976,4,0)))</f>
        <v>36951</v>
      </c>
      <c r="E120" s="61" t="str">
        <f>IF(ISERROR(VLOOKUP(B120,'KAYIT LİSTESİ'!$B$4:$I$976,5,0)),"",(VLOOKUP(B120,'KAYIT LİSTESİ'!$B$4:$I$976,5,0)))</f>
        <v>AYŞE BİLİM</v>
      </c>
      <c r="F120" s="61" t="str">
        <f>IF(ISERROR(VLOOKUP(B120,'KAYIT LİSTESİ'!$B$4:$I$976,6,0)),"",(VLOOKUP(B120,'KAYIT LİSTESİ'!$B$4:$I$976,6,0)))</f>
        <v>İSTANBUL</v>
      </c>
      <c r="G120" s="33"/>
      <c r="I120" s="29">
        <v>9</v>
      </c>
      <c r="J120" s="30" t="s">
        <v>199</v>
      </c>
      <c r="K120" s="31">
        <f>IF(ISERROR(VLOOKUP(J120,'KAYIT LİSTESİ'!$B$4:$I$976,2,0)),"",(VLOOKUP(J120,'KAYIT LİSTESİ'!$B$4:$I$976,2,0)))</f>
        <v>587</v>
      </c>
      <c r="L120" s="32">
        <f>IF(ISERROR(VLOOKUP(J120,'KAYIT LİSTESİ'!$B$4:$I$976,4,0)),"",(VLOOKUP(J120,'KAYIT LİSTESİ'!$B$4:$I$976,4,0)))</f>
        <v>37313</v>
      </c>
      <c r="M120" s="61" t="str">
        <f>IF(ISERROR(VLOOKUP(J120,'KAYIT LİSTESİ'!$B$4:$I$976,5,0)),"",(VLOOKUP(J120,'KAYIT LİSTESİ'!$B$4:$I$976,5,0)))</f>
        <v>YELİZ KADEM</v>
      </c>
      <c r="N120" s="61" t="str">
        <f>IF(ISERROR(VLOOKUP(J120,'KAYIT LİSTESİ'!$B$4:$I$976,6,0)),"",(VLOOKUP(J120,'KAYIT LİSTESİ'!$B$4:$I$976,6,0)))</f>
        <v>MUĞLA</v>
      </c>
      <c r="O120" s="234"/>
    </row>
    <row r="121" spans="1:15" ht="24.75" customHeight="1" x14ac:dyDescent="0.2">
      <c r="A121" s="29">
        <v>5</v>
      </c>
      <c r="B121" s="30" t="s">
        <v>102</v>
      </c>
      <c r="C121" s="31">
        <f>IF(ISERROR(VLOOKUP(B121,'KAYIT LİSTESİ'!$B$4:$I$976,2,0)),"",(VLOOKUP(B121,'KAYIT LİSTESİ'!$B$4:$I$976,2,0)))</f>
        <v>331</v>
      </c>
      <c r="D121" s="32">
        <f>IF(ISERROR(VLOOKUP(B121,'KAYIT LİSTESİ'!$B$4:$I$976,4,0)),"",(VLOOKUP(B121,'KAYIT LİSTESİ'!$B$4:$I$976,4,0)))</f>
        <v>37015</v>
      </c>
      <c r="E121" s="61" t="str">
        <f>IF(ISERROR(VLOOKUP(B121,'KAYIT LİSTESİ'!$B$4:$I$976,5,0)),"",(VLOOKUP(B121,'KAYIT LİSTESİ'!$B$4:$I$976,5,0)))</f>
        <v>BERİVAN ÜRÜN</v>
      </c>
      <c r="F121" s="61" t="str">
        <f>IF(ISERROR(VLOOKUP(B121,'KAYIT LİSTESİ'!$B$4:$I$976,6,0)),"",(VLOOKUP(B121,'KAYIT LİSTESİ'!$B$4:$I$976,6,0)))</f>
        <v>İSTANBUL</v>
      </c>
      <c r="G121" s="33"/>
      <c r="I121" s="29">
        <v>10</v>
      </c>
      <c r="J121" s="30" t="s">
        <v>200</v>
      </c>
      <c r="K121" s="31">
        <f>IF(ISERROR(VLOOKUP(J121,'KAYIT LİSTESİ'!$B$4:$I$976,2,0)),"",(VLOOKUP(J121,'KAYIT LİSTESİ'!$B$4:$I$976,2,0)))</f>
        <v>585</v>
      </c>
      <c r="L121" s="32">
        <f>IF(ISERROR(VLOOKUP(J121,'KAYIT LİSTESİ'!$B$4:$I$976,4,0)),"",(VLOOKUP(J121,'KAYIT LİSTESİ'!$B$4:$I$976,4,0)))</f>
        <v>37059</v>
      </c>
      <c r="M121" s="61" t="str">
        <f>IF(ISERROR(VLOOKUP(J121,'KAYIT LİSTESİ'!$B$4:$I$976,5,0)),"",(VLOOKUP(J121,'KAYIT LİSTESİ'!$B$4:$I$976,5,0)))</f>
        <v>MELİSA İNCİ</v>
      </c>
      <c r="N121" s="61" t="str">
        <f>IF(ISERROR(VLOOKUP(J121,'KAYIT LİSTESİ'!$B$4:$I$976,6,0)),"",(VLOOKUP(J121,'KAYIT LİSTESİ'!$B$4:$I$976,6,0)))</f>
        <v>MUĞLA</v>
      </c>
      <c r="O121" s="234"/>
    </row>
    <row r="122" spans="1:15" ht="24.75" customHeight="1" x14ac:dyDescent="0.2">
      <c r="A122" s="29">
        <v>6</v>
      </c>
      <c r="B122" s="30" t="s">
        <v>103</v>
      </c>
      <c r="C122" s="31">
        <f>IF(ISERROR(VLOOKUP(B122,'KAYIT LİSTESİ'!$B$4:$I$976,2,0)),"",(VLOOKUP(B122,'KAYIT LİSTESİ'!$B$4:$I$976,2,0)))</f>
        <v>372</v>
      </c>
      <c r="D122" s="32">
        <f>IF(ISERROR(VLOOKUP(B122,'KAYIT LİSTESİ'!$B$4:$I$976,4,0)),"",(VLOOKUP(B122,'KAYIT LİSTESİ'!$B$4:$I$976,4,0)))</f>
        <v>37107</v>
      </c>
      <c r="E122" s="61" t="str">
        <f>IF(ISERROR(VLOOKUP(B122,'KAYIT LİSTESİ'!$B$4:$I$976,5,0)),"",(VLOOKUP(B122,'KAYIT LİSTESİ'!$B$4:$I$976,5,0)))</f>
        <v>GÜLBEN İMRE</v>
      </c>
      <c r="F122" s="61" t="str">
        <f>IF(ISERROR(VLOOKUP(B122,'KAYIT LİSTESİ'!$B$4:$I$976,6,0)),"",(VLOOKUP(B122,'KAYIT LİSTESİ'!$B$4:$I$976,6,0)))</f>
        <v>İSTANBUL</v>
      </c>
      <c r="G122" s="33"/>
      <c r="I122" s="29">
        <v>11</v>
      </c>
      <c r="J122" s="30" t="s">
        <v>201</v>
      </c>
      <c r="K122" s="31">
        <f>IF(ISERROR(VLOOKUP(J122,'KAYIT LİSTESİ'!$B$4:$I$976,2,0)),"",(VLOOKUP(J122,'KAYIT LİSTESİ'!$B$4:$I$976,2,0)))</f>
        <v>546</v>
      </c>
      <c r="L122" s="32">
        <f>IF(ISERROR(VLOOKUP(J122,'KAYIT LİSTESİ'!$B$4:$I$976,4,0)),"",(VLOOKUP(J122,'KAYIT LİSTESİ'!$B$4:$I$976,4,0)))</f>
        <v>36766</v>
      </c>
      <c r="M122" s="61" t="str">
        <f>IF(ISERROR(VLOOKUP(J122,'KAYIT LİSTESİ'!$B$4:$I$976,5,0)),"",(VLOOKUP(J122,'KAYIT LİSTESİ'!$B$4:$I$976,5,0)))</f>
        <v>İREM VURGUN</v>
      </c>
      <c r="N122" s="61" t="str">
        <f>IF(ISERROR(VLOOKUP(J122,'KAYIT LİSTESİ'!$B$4:$I$976,6,0)),"",(VLOOKUP(J122,'KAYIT LİSTESİ'!$B$4:$I$976,6,0)))</f>
        <v>KÜTAHYA</v>
      </c>
      <c r="O122" s="234"/>
    </row>
    <row r="123" spans="1:15" ht="24.75" customHeight="1" x14ac:dyDescent="0.2">
      <c r="A123" s="523" t="s">
        <v>286</v>
      </c>
      <c r="B123" s="524"/>
      <c r="C123" s="524"/>
      <c r="D123" s="524"/>
      <c r="E123" s="524"/>
      <c r="F123" s="524"/>
      <c r="G123" s="524"/>
      <c r="I123" s="29">
        <v>12</v>
      </c>
      <c r="J123" s="30" t="s">
        <v>202</v>
      </c>
      <c r="K123" s="31">
        <f>IF(ISERROR(VLOOKUP(J123,'KAYIT LİSTESİ'!$B$4:$I$976,2,0)),"",(VLOOKUP(J123,'KAYIT LİSTESİ'!$B$4:$I$976,2,0)))</f>
        <v>298</v>
      </c>
      <c r="L123" s="32">
        <f>IF(ISERROR(VLOOKUP(J123,'KAYIT LİSTESİ'!$B$4:$I$976,4,0)),"",(VLOOKUP(J123,'KAYIT LİSTESİ'!$B$4:$I$976,4,0)))</f>
        <v>36988</v>
      </c>
      <c r="M123" s="61" t="str">
        <f>IF(ISERROR(VLOOKUP(J123,'KAYIT LİSTESİ'!$B$4:$I$976,5,0)),"",(VLOOKUP(J123,'KAYIT LİSTESİ'!$B$4:$I$976,5,0)))</f>
        <v>HAVVA GICIR</v>
      </c>
      <c r="N123" s="61" t="str">
        <f>IF(ISERROR(VLOOKUP(J123,'KAYIT LİSTESİ'!$B$4:$I$976,6,0)),"",(VLOOKUP(J123,'KAYIT LİSTESİ'!$B$4:$I$976,6,0)))</f>
        <v>ISPARTA</v>
      </c>
      <c r="O123" s="234"/>
    </row>
    <row r="124" spans="1:15" ht="24.75" customHeight="1" x14ac:dyDescent="0.2">
      <c r="A124" s="60" t="s">
        <v>12</v>
      </c>
      <c r="B124" s="60" t="s">
        <v>261</v>
      </c>
      <c r="C124" s="60" t="s">
        <v>260</v>
      </c>
      <c r="D124" s="158" t="s">
        <v>13</v>
      </c>
      <c r="E124" s="159" t="s">
        <v>14</v>
      </c>
      <c r="F124" s="159" t="s">
        <v>57</v>
      </c>
      <c r="G124" s="60" t="s">
        <v>680</v>
      </c>
      <c r="I124" s="523" t="s">
        <v>54</v>
      </c>
      <c r="J124" s="524"/>
      <c r="K124" s="524"/>
      <c r="L124" s="524"/>
      <c r="M124" s="524"/>
      <c r="N124" s="524"/>
      <c r="O124" s="524"/>
    </row>
    <row r="125" spans="1:15" ht="24.75" customHeight="1" x14ac:dyDescent="0.2">
      <c r="A125" s="29">
        <v>1</v>
      </c>
      <c r="B125" s="30" t="s">
        <v>400</v>
      </c>
      <c r="C125" s="31">
        <f>IF(ISERROR(VLOOKUP(B125,'KAYIT LİSTESİ'!$B$4:$I$976,2,0)),"",(VLOOKUP(B125,'KAYIT LİSTESİ'!$B$4:$I$976,2,0)))</f>
        <v>245</v>
      </c>
      <c r="D125" s="32">
        <f>IF(ISERROR(VLOOKUP(B125,'KAYIT LİSTESİ'!$B$4:$I$976,4,0)),"",(VLOOKUP(B125,'KAYIT LİSTESİ'!$B$4:$I$976,4,0)))</f>
        <v>36924</v>
      </c>
      <c r="E125" s="61" t="str">
        <f>IF(ISERROR(VLOOKUP(B125,'KAYIT LİSTESİ'!$B$4:$I$976,5,0)),"",(VLOOKUP(B125,'KAYIT LİSTESİ'!$B$4:$I$976,5,0)))</f>
        <v>SABİHA ALTUN</v>
      </c>
      <c r="F125" s="61" t="str">
        <f>IF(ISERROR(VLOOKUP(B125,'KAYIT LİSTESİ'!$B$4:$I$976,6,0)),"",(VLOOKUP(B125,'KAYIT LİSTESİ'!$B$4:$I$976,6,0)))</f>
        <v>ESKİŞEHİR</v>
      </c>
      <c r="G125" s="33"/>
      <c r="I125" s="60" t="s">
        <v>12</v>
      </c>
      <c r="J125" s="60" t="s">
        <v>261</v>
      </c>
      <c r="K125" s="60" t="s">
        <v>260</v>
      </c>
      <c r="L125" s="158" t="s">
        <v>13</v>
      </c>
      <c r="M125" s="159" t="s">
        <v>14</v>
      </c>
      <c r="N125" s="159" t="s">
        <v>57</v>
      </c>
      <c r="O125" s="233" t="s">
        <v>680</v>
      </c>
    </row>
    <row r="126" spans="1:15" ht="24.75" customHeight="1" x14ac:dyDescent="0.2">
      <c r="A126" s="29">
        <v>2</v>
      </c>
      <c r="B126" s="30" t="s">
        <v>401</v>
      </c>
      <c r="C126" s="31">
        <f>IF(ISERROR(VLOOKUP(B126,'KAYIT LİSTESİ'!$B$4:$I$976,2,0)),"",(VLOOKUP(B126,'KAYIT LİSTESİ'!$B$4:$I$976,2,0)))</f>
        <v>514</v>
      </c>
      <c r="D126" s="32">
        <f>IF(ISERROR(VLOOKUP(B126,'KAYIT LİSTESİ'!$B$4:$I$976,4,0)),"",(VLOOKUP(B126,'KAYIT LİSTESİ'!$B$4:$I$976,4,0)))</f>
        <v>37290</v>
      </c>
      <c r="E126" s="61" t="str">
        <f>IF(ISERROR(VLOOKUP(B126,'KAYIT LİSTESİ'!$B$4:$I$976,5,0)),"",(VLOOKUP(B126,'KAYIT LİSTESİ'!$B$4:$I$976,5,0)))</f>
        <v>KADER KURT</v>
      </c>
      <c r="F126" s="61" t="str">
        <f>IF(ISERROR(VLOOKUP(B126,'KAYIT LİSTESİ'!$B$4:$I$976,6,0)),"",(VLOOKUP(B126,'KAYIT LİSTESİ'!$B$4:$I$976,6,0)))</f>
        <v>KOCAELİ</v>
      </c>
      <c r="G126" s="33"/>
      <c r="I126" s="29">
        <v>1</v>
      </c>
      <c r="J126" s="30" t="s">
        <v>203</v>
      </c>
      <c r="K126" s="31">
        <f>IF(ISERROR(VLOOKUP(J126,'KAYIT LİSTESİ'!$B$4:$I$976,2,0)),"",(VLOOKUP(J126,'KAYIT LİSTESİ'!$B$4:$I$976,2,0)))</f>
        <v>293</v>
      </c>
      <c r="L126" s="32">
        <f>IF(ISERROR(VLOOKUP(J126,'KAYIT LİSTESİ'!$B$4:$I$976,4,0)),"",(VLOOKUP(J126,'KAYIT LİSTESİ'!$B$4:$I$976,4,0)))</f>
        <v>37450</v>
      </c>
      <c r="M126" s="61" t="str">
        <f>IF(ISERROR(VLOOKUP(J126,'KAYIT LİSTESİ'!$B$4:$I$976,5,0)),"",(VLOOKUP(J126,'KAYIT LİSTESİ'!$B$4:$I$976,5,0)))</f>
        <v>EMİNE ULUDAĞ</v>
      </c>
      <c r="N126" s="61" t="str">
        <f>IF(ISERROR(VLOOKUP(J126,'KAYIT LİSTESİ'!$B$4:$I$976,6,0)),"",(VLOOKUP(J126,'KAYIT LİSTESİ'!$B$4:$I$976,6,0)))</f>
        <v>ISPARTA</v>
      </c>
      <c r="O126" s="234"/>
    </row>
    <row r="127" spans="1:15" ht="24.75" customHeight="1" x14ac:dyDescent="0.2">
      <c r="A127" s="29">
        <v>3</v>
      </c>
      <c r="B127" s="30" t="s">
        <v>402</v>
      </c>
      <c r="C127" s="31">
        <f>IF(ISERROR(VLOOKUP(B127,'KAYIT LİSTESİ'!$B$4:$I$976,2,0)),"",(VLOOKUP(B127,'KAYIT LİSTESİ'!$B$4:$I$976,2,0)))</f>
        <v>508</v>
      </c>
      <c r="D127" s="32">
        <f>IF(ISERROR(VLOOKUP(B127,'KAYIT LİSTESİ'!$B$4:$I$976,4,0)),"",(VLOOKUP(B127,'KAYIT LİSTESİ'!$B$4:$I$976,4,0)))</f>
        <v>37749</v>
      </c>
      <c r="E127" s="61" t="str">
        <f>IF(ISERROR(VLOOKUP(B127,'KAYIT LİSTESİ'!$B$4:$I$976,5,0)),"",(VLOOKUP(B127,'KAYIT LİSTESİ'!$B$4:$I$976,5,0)))</f>
        <v>EMİNE NUR GÜVEN</v>
      </c>
      <c r="F127" s="61" t="str">
        <f>IF(ISERROR(VLOOKUP(B127,'KAYIT LİSTESİ'!$B$4:$I$976,6,0)),"",(VLOOKUP(B127,'KAYIT LİSTESİ'!$B$4:$I$976,6,0)))</f>
        <v>KOCAELİ</v>
      </c>
      <c r="G127" s="33"/>
      <c r="I127" s="29">
        <v>2</v>
      </c>
      <c r="J127" s="30" t="s">
        <v>204</v>
      </c>
      <c r="K127" s="31">
        <f>IF(ISERROR(VLOOKUP(J127,'KAYIT LİSTESİ'!$B$4:$I$976,2,0)),"",(VLOOKUP(J127,'KAYIT LİSTESİ'!$B$4:$I$976,2,0)))</f>
        <v>553</v>
      </c>
      <c r="L127" s="32">
        <f>IF(ISERROR(VLOOKUP(J127,'KAYIT LİSTESİ'!$B$4:$I$976,4,0)),"",(VLOOKUP(J127,'KAYIT LİSTESİ'!$B$4:$I$976,4,0)))</f>
        <v>36536</v>
      </c>
      <c r="M127" s="61" t="str">
        <f>IF(ISERROR(VLOOKUP(J127,'KAYIT LİSTESİ'!$B$4:$I$976,5,0)),"",(VLOOKUP(J127,'KAYIT LİSTESİ'!$B$4:$I$976,5,0)))</f>
        <v>SABRİYE GÜZELYURT</v>
      </c>
      <c r="N127" s="61" t="str">
        <f>IF(ISERROR(VLOOKUP(J127,'KAYIT LİSTESİ'!$B$4:$I$976,6,0)),"",(VLOOKUP(J127,'KAYIT LİSTESİ'!$B$4:$I$976,6,0)))</f>
        <v>KÜTAHYA</v>
      </c>
      <c r="O127" s="234"/>
    </row>
    <row r="128" spans="1:15" ht="24.75" customHeight="1" x14ac:dyDescent="0.2">
      <c r="A128" s="29">
        <v>4</v>
      </c>
      <c r="B128" s="30" t="s">
        <v>403</v>
      </c>
      <c r="C128" s="31">
        <f>IF(ISERROR(VLOOKUP(B128,'KAYIT LİSTESİ'!$B$4:$I$976,2,0)),"",(VLOOKUP(B128,'KAYIT LİSTESİ'!$B$4:$I$976,2,0)))</f>
        <v>506</v>
      </c>
      <c r="D128" s="32">
        <f>IF(ISERROR(VLOOKUP(B128,'KAYIT LİSTESİ'!$B$4:$I$976,4,0)),"",(VLOOKUP(B128,'KAYIT LİSTESİ'!$B$4:$I$976,4,0)))</f>
        <v>37246</v>
      </c>
      <c r="E128" s="61" t="str">
        <f>IF(ISERROR(VLOOKUP(B128,'KAYIT LİSTESİ'!$B$4:$I$976,5,0)),"",(VLOOKUP(B128,'KAYIT LİSTESİ'!$B$4:$I$976,5,0)))</f>
        <v>EDA SELİN İSKENDER</v>
      </c>
      <c r="F128" s="61" t="str">
        <f>IF(ISERROR(VLOOKUP(B128,'KAYIT LİSTESİ'!$B$4:$I$976,6,0)),"",(VLOOKUP(B128,'KAYIT LİSTESİ'!$B$4:$I$976,6,0)))</f>
        <v>KOCAELİ</v>
      </c>
      <c r="G128" s="33"/>
      <c r="I128" s="29">
        <v>3</v>
      </c>
      <c r="J128" s="30" t="s">
        <v>205</v>
      </c>
      <c r="K128" s="31">
        <f>IF(ISERROR(VLOOKUP(J128,'KAYIT LİSTESİ'!$B$4:$I$976,2,0)),"",(VLOOKUP(J128,'KAYIT LİSTESİ'!$B$4:$I$976,2,0)))</f>
        <v>536</v>
      </c>
      <c r="L128" s="32">
        <f>IF(ISERROR(VLOOKUP(J128,'KAYIT LİSTESİ'!$B$4:$I$976,4,0)),"",(VLOOKUP(J128,'KAYIT LİSTESİ'!$B$4:$I$976,4,0)))</f>
        <v>36780</v>
      </c>
      <c r="M128" s="61" t="str">
        <f>IF(ISERROR(VLOOKUP(J128,'KAYIT LİSTESİ'!$B$4:$I$976,5,0)),"",(VLOOKUP(J128,'KAYIT LİSTESİ'!$B$4:$I$976,5,0)))</f>
        <v>BEYZA ÇİFTÇİ</v>
      </c>
      <c r="N128" s="61" t="str">
        <f>IF(ISERROR(VLOOKUP(J128,'KAYIT LİSTESİ'!$B$4:$I$976,6,0)),"",(VLOOKUP(J128,'KAYIT LİSTESİ'!$B$4:$I$976,6,0)))</f>
        <v>KÜTAHYA</v>
      </c>
      <c r="O128" s="234"/>
    </row>
    <row r="129" spans="1:15" ht="24.75" customHeight="1" x14ac:dyDescent="0.2">
      <c r="A129" s="29">
        <v>5</v>
      </c>
      <c r="B129" s="30" t="s">
        <v>404</v>
      </c>
      <c r="C129" s="31">
        <f>IF(ISERROR(VLOOKUP(B129,'KAYIT LİSTESİ'!$B$4:$I$976,2,0)),"",(VLOOKUP(B129,'KAYIT LİSTESİ'!$B$4:$I$976,2,0)))</f>
        <v>503</v>
      </c>
      <c r="D129" s="32">
        <f>IF(ISERROR(VLOOKUP(B129,'KAYIT LİSTESİ'!$B$4:$I$976,4,0)),"",(VLOOKUP(B129,'KAYIT LİSTESİ'!$B$4:$I$976,4,0)))</f>
        <v>36926</v>
      </c>
      <c r="E129" s="61" t="str">
        <f>IF(ISERROR(VLOOKUP(B129,'KAYIT LİSTESİ'!$B$4:$I$976,5,0)),"",(VLOOKUP(B129,'KAYIT LİSTESİ'!$B$4:$I$976,5,0)))</f>
        <v>DERYA BAŞTAŞ</v>
      </c>
      <c r="F129" s="61" t="str">
        <f>IF(ISERROR(VLOOKUP(B129,'KAYIT LİSTESİ'!$B$4:$I$976,6,0)),"",(VLOOKUP(B129,'KAYIT LİSTESİ'!$B$4:$I$976,6,0)))</f>
        <v>KOCAELİ</v>
      </c>
      <c r="G129" s="33"/>
      <c r="I129" s="29">
        <v>4</v>
      </c>
      <c r="J129" s="30" t="s">
        <v>206</v>
      </c>
      <c r="K129" s="31">
        <f>IF(ISERROR(VLOOKUP(J129,'KAYIT LİSTESİ'!$B$4:$I$976,2,0)),"",(VLOOKUP(J129,'KAYIT LİSTESİ'!$B$4:$I$976,2,0)))</f>
        <v>393</v>
      </c>
      <c r="L129" s="32">
        <f>IF(ISERROR(VLOOKUP(J129,'KAYIT LİSTESİ'!$B$4:$I$976,4,0)),"",(VLOOKUP(J129,'KAYIT LİSTESİ'!$B$4:$I$976,4,0)))</f>
        <v>37015</v>
      </c>
      <c r="M129" s="61" t="str">
        <f>IF(ISERROR(VLOOKUP(J129,'KAYIT LİSTESİ'!$B$4:$I$976,5,0)),"",(VLOOKUP(J129,'KAYIT LİSTESİ'!$B$4:$I$976,5,0)))</f>
        <v>NURCAN ÖZ</v>
      </c>
      <c r="N129" s="61" t="str">
        <f>IF(ISERROR(VLOOKUP(J129,'KAYIT LİSTESİ'!$B$4:$I$976,6,0)),"",(VLOOKUP(J129,'KAYIT LİSTESİ'!$B$4:$I$976,6,0)))</f>
        <v>İSTANBUL</v>
      </c>
      <c r="O129" s="234"/>
    </row>
    <row r="130" spans="1:15" ht="24.75" customHeight="1" x14ac:dyDescent="0.2">
      <c r="A130" s="29">
        <v>6</v>
      </c>
      <c r="B130" s="30" t="s">
        <v>405</v>
      </c>
      <c r="C130" s="31">
        <f>IF(ISERROR(VLOOKUP(B130,'KAYIT LİSTESİ'!$B$4:$I$976,2,0)),"",(VLOOKUP(B130,'KAYIT LİSTESİ'!$B$4:$I$976,2,0)))</f>
        <v>218</v>
      </c>
      <c r="D130" s="32">
        <f>IF(ISERROR(VLOOKUP(B130,'KAYIT LİSTESİ'!$B$4:$I$976,4,0)),"",(VLOOKUP(B130,'KAYIT LİSTESİ'!$B$4:$I$976,4,0)))</f>
        <v>36623</v>
      </c>
      <c r="E130" s="61" t="str">
        <f>IF(ISERROR(VLOOKUP(B130,'KAYIT LİSTESİ'!$B$4:$I$976,5,0)),"",(VLOOKUP(B130,'KAYIT LİSTESİ'!$B$4:$I$976,5,0)))</f>
        <v>CEREN KABAK</v>
      </c>
      <c r="F130" s="61" t="str">
        <f>IF(ISERROR(VLOOKUP(B130,'KAYIT LİSTESİ'!$B$4:$I$976,6,0)),"",(VLOOKUP(B130,'KAYIT LİSTESİ'!$B$4:$I$976,6,0)))</f>
        <v>ERZURUM</v>
      </c>
      <c r="G130" s="33"/>
      <c r="I130" s="29">
        <v>5</v>
      </c>
      <c r="J130" s="30" t="s">
        <v>207</v>
      </c>
      <c r="K130" s="31">
        <f>IF(ISERROR(VLOOKUP(J130,'KAYIT LİSTESİ'!$B$4:$I$976,2,0)),"",(VLOOKUP(J130,'KAYIT LİSTESİ'!$B$4:$I$976,2,0)))</f>
        <v>286</v>
      </c>
      <c r="L130" s="32">
        <f>IF(ISERROR(VLOOKUP(J130,'KAYIT LİSTESİ'!$B$4:$I$976,4,0)),"",(VLOOKUP(J130,'KAYIT LİSTESİ'!$B$4:$I$976,4,0)))</f>
        <v>37260</v>
      </c>
      <c r="M130" s="61" t="str">
        <f>IF(ISERROR(VLOOKUP(J130,'KAYIT LİSTESİ'!$B$4:$I$976,5,0)),"",(VLOOKUP(J130,'KAYIT LİSTESİ'!$B$4:$I$976,5,0)))</f>
        <v>ASLIHAN EROL</v>
      </c>
      <c r="N130" s="61" t="str">
        <f>IF(ISERROR(VLOOKUP(J130,'KAYIT LİSTESİ'!$B$4:$I$976,6,0)),"",(VLOOKUP(J130,'KAYIT LİSTESİ'!$B$4:$I$976,6,0)))</f>
        <v>ISPARTA</v>
      </c>
      <c r="O130" s="234"/>
    </row>
    <row r="131" spans="1:15" ht="24.75" customHeight="1" x14ac:dyDescent="0.2">
      <c r="I131" s="29">
        <v>6</v>
      </c>
      <c r="J131" s="30" t="s">
        <v>208</v>
      </c>
      <c r="K131" s="31">
        <f>IF(ISERROR(VLOOKUP(J131,'KAYIT LİSTESİ'!$B$4:$I$976,2,0)),"",(VLOOKUP(J131,'KAYIT LİSTESİ'!$B$4:$I$976,2,0)))</f>
        <v>285</v>
      </c>
      <c r="L131" s="32">
        <f>IF(ISERROR(VLOOKUP(J131,'KAYIT LİSTESİ'!$B$4:$I$976,4,0)),"",(VLOOKUP(J131,'KAYIT LİSTESİ'!$B$4:$I$976,4,0)))</f>
        <v>37450</v>
      </c>
      <c r="M131" s="61" t="str">
        <f>IF(ISERROR(VLOOKUP(J131,'KAYIT LİSTESİ'!$B$4:$I$976,5,0)),"",(VLOOKUP(J131,'KAYIT LİSTESİ'!$B$4:$I$976,5,0)))</f>
        <v>ASİYENUR SANCAR</v>
      </c>
      <c r="N131" s="61" t="str">
        <f>IF(ISERROR(VLOOKUP(J131,'KAYIT LİSTESİ'!$B$4:$I$976,6,0)),"",(VLOOKUP(J131,'KAYIT LİSTESİ'!$B$4:$I$976,6,0)))</f>
        <v>ISPARTA</v>
      </c>
      <c r="O131" s="234"/>
    </row>
    <row r="132" spans="1:15" ht="24.75" customHeight="1" x14ac:dyDescent="0.2">
      <c r="I132" s="29">
        <v>7</v>
      </c>
      <c r="J132" s="30" t="s">
        <v>209</v>
      </c>
      <c r="K132" s="31">
        <f>IF(ISERROR(VLOOKUP(J132,'KAYIT LİSTESİ'!$B$4:$I$976,2,0)),"",(VLOOKUP(J132,'KAYIT LİSTESİ'!$B$4:$I$976,2,0)))</f>
        <v>278</v>
      </c>
      <c r="L132" s="32">
        <f>IF(ISERROR(VLOOKUP(J132,'KAYIT LİSTESİ'!$B$4:$I$976,4,0)),"",(VLOOKUP(J132,'KAYIT LİSTESİ'!$B$4:$I$976,4,0)))</f>
        <v>37904</v>
      </c>
      <c r="M132" s="61" t="str">
        <f>IF(ISERROR(VLOOKUP(J132,'KAYIT LİSTESİ'!$B$4:$I$976,5,0)),"",(VLOOKUP(J132,'KAYIT LİSTESİ'!$B$4:$I$976,5,0)))</f>
        <v>NURA KAYNAK</v>
      </c>
      <c r="N132" s="61" t="str">
        <f>IF(ISERROR(VLOOKUP(J132,'KAYIT LİSTESİ'!$B$4:$I$976,6,0)),"",(VLOOKUP(J132,'KAYIT LİSTESİ'!$B$4:$I$976,6,0)))</f>
        <v>HATAY</v>
      </c>
      <c r="O132" s="234"/>
    </row>
    <row r="133" spans="1:15" ht="24.75" customHeight="1" x14ac:dyDescent="0.2">
      <c r="I133" s="29">
        <v>8</v>
      </c>
      <c r="J133" s="30" t="s">
        <v>210</v>
      </c>
      <c r="K133" s="31">
        <f>IF(ISERROR(VLOOKUP(J133,'KAYIT LİSTESİ'!$B$4:$I$976,2,0)),"",(VLOOKUP(J133,'KAYIT LİSTESİ'!$B$4:$I$976,2,0)))</f>
        <v>429</v>
      </c>
      <c r="L133" s="32">
        <f>IF(ISERROR(VLOOKUP(J133,'KAYIT LİSTESİ'!$B$4:$I$976,4,0)),"",(VLOOKUP(J133,'KAYIT LİSTESİ'!$B$4:$I$976,4,0)))</f>
        <v>37050</v>
      </c>
      <c r="M133" s="61" t="str">
        <f>IF(ISERROR(VLOOKUP(J133,'KAYIT LİSTESİ'!$B$4:$I$976,5,0)),"",(VLOOKUP(J133,'KAYIT LİSTESİ'!$B$4:$I$976,5,0)))</f>
        <v>BUKET AYDIN</v>
      </c>
      <c r="N133" s="61" t="str">
        <f>IF(ISERROR(VLOOKUP(J133,'KAYIT LİSTESİ'!$B$4:$I$976,6,0)),"",(VLOOKUP(J133,'KAYIT LİSTESİ'!$B$4:$I$976,6,0)))</f>
        <v>İZMİR</v>
      </c>
      <c r="O133" s="234"/>
    </row>
    <row r="134" spans="1:15" ht="24.75" customHeight="1" x14ac:dyDescent="0.2">
      <c r="I134" s="29">
        <v>9</v>
      </c>
      <c r="J134" s="30" t="s">
        <v>211</v>
      </c>
      <c r="K134" s="31">
        <f>IF(ISERROR(VLOOKUP(J134,'KAYIT LİSTESİ'!$B$4:$I$976,2,0)),"",(VLOOKUP(J134,'KAYIT LİSTESİ'!$B$4:$I$976,2,0)))</f>
        <v>666</v>
      </c>
      <c r="L134" s="32">
        <f>IF(ISERROR(VLOOKUP(J134,'KAYIT LİSTESİ'!$B$4:$I$976,4,0)),"",(VLOOKUP(J134,'KAYIT LİSTESİ'!$B$4:$I$976,4,0)))</f>
        <v>36566</v>
      </c>
      <c r="M134" s="61" t="str">
        <f>IF(ISERROR(VLOOKUP(J134,'KAYIT LİSTESİ'!$B$4:$I$976,5,0)),"",(VLOOKUP(J134,'KAYIT LİSTESİ'!$B$4:$I$976,5,0)))</f>
        <v>KADRİYE KILIÇ</v>
      </c>
      <c r="N134" s="61" t="str">
        <f>IF(ISERROR(VLOOKUP(J134,'KAYIT LİSTESİ'!$B$4:$I$976,6,0)),"",(VLOOKUP(J134,'KAYIT LİSTESİ'!$B$4:$I$976,6,0)))</f>
        <v>SİİRT</v>
      </c>
      <c r="O134" s="234"/>
    </row>
    <row r="135" spans="1:15" ht="24.75" customHeight="1" x14ac:dyDescent="0.2">
      <c r="I135" s="29">
        <v>10</v>
      </c>
      <c r="J135" s="30" t="s">
        <v>212</v>
      </c>
      <c r="K135" s="31">
        <f>IF(ISERROR(VLOOKUP(J135,'KAYIT LİSTESİ'!$B$4:$I$976,2,0)),"",(VLOOKUP(J135,'KAYIT LİSTESİ'!$B$4:$I$976,2,0)))</f>
        <v>464</v>
      </c>
      <c r="L135" s="32">
        <f>IF(ISERROR(VLOOKUP(J135,'KAYIT LİSTESİ'!$B$4:$I$976,4,0)),"",(VLOOKUP(J135,'KAYIT LİSTESİ'!$B$4:$I$976,4,0)))</f>
        <v>36626</v>
      </c>
      <c r="M135" s="61" t="str">
        <f>IF(ISERROR(VLOOKUP(J135,'KAYIT LİSTESİ'!$B$4:$I$976,5,0)),"",(VLOOKUP(J135,'KAYIT LİSTESİ'!$B$4:$I$976,5,0)))</f>
        <v>EZGİ ARAS</v>
      </c>
      <c r="N135" s="61" t="str">
        <f>IF(ISERROR(VLOOKUP(J135,'KAYIT LİSTESİ'!$B$4:$I$976,6,0)),"",(VLOOKUP(J135,'KAYIT LİSTESİ'!$B$4:$I$976,6,0)))</f>
        <v>KARS</v>
      </c>
      <c r="O135" s="234"/>
    </row>
    <row r="136" spans="1:15" ht="24.75" customHeight="1" x14ac:dyDescent="0.2">
      <c r="I136" s="29">
        <v>11</v>
      </c>
      <c r="J136" s="30" t="s">
        <v>213</v>
      </c>
      <c r="K136" s="31">
        <f>IF(ISERROR(VLOOKUP(J136,'KAYIT LİSTESİ'!$B$4:$I$976,2,0)),"",(VLOOKUP(J136,'KAYIT LİSTESİ'!$B$4:$I$976,2,0)))</f>
        <v>605</v>
      </c>
      <c r="L136" s="32">
        <f>IF(ISERROR(VLOOKUP(J136,'KAYIT LİSTESİ'!$B$4:$I$976,4,0)),"",(VLOOKUP(J136,'KAYIT LİSTESİ'!$B$4:$I$976,4,0)))</f>
        <v>37544</v>
      </c>
      <c r="M136" s="61" t="str">
        <f>IF(ISERROR(VLOOKUP(J136,'KAYIT LİSTESİ'!$B$4:$I$976,5,0)),"",(VLOOKUP(J136,'KAYIT LİSTESİ'!$B$4:$I$976,5,0)))</f>
        <v>SEVİILAY İNAL</v>
      </c>
      <c r="N136" s="61" t="str">
        <f>IF(ISERROR(VLOOKUP(J136,'KAYIT LİSTESİ'!$B$4:$I$976,6,0)),"",(VLOOKUP(J136,'KAYIT LİSTESİ'!$B$4:$I$976,6,0)))</f>
        <v>NİĞDE</v>
      </c>
      <c r="O136" s="234"/>
    </row>
    <row r="137" spans="1:15" ht="24.75" customHeight="1" x14ac:dyDescent="0.2">
      <c r="I137" s="29">
        <v>12</v>
      </c>
      <c r="J137" s="30" t="s">
        <v>214</v>
      </c>
      <c r="K137" s="31">
        <f>IF(ISERROR(VLOOKUP(J137,'KAYIT LİSTESİ'!$B$4:$I$976,2,0)),"",(VLOOKUP(J137,'KAYIT LİSTESİ'!$B$4:$I$976,2,0)))</f>
        <v>550</v>
      </c>
      <c r="L137" s="32">
        <f>IF(ISERROR(VLOOKUP(J137,'KAYIT LİSTESİ'!$B$4:$I$976,4,0)),"",(VLOOKUP(J137,'KAYIT LİSTESİ'!$B$4:$I$976,4,0)))</f>
        <v>37168</v>
      </c>
      <c r="M137" s="61" t="str">
        <f>IF(ISERROR(VLOOKUP(J137,'KAYIT LİSTESİ'!$B$4:$I$976,5,0)),"",(VLOOKUP(J137,'KAYIT LİSTESİ'!$B$4:$I$976,5,0)))</f>
        <v>MELİKE DİKME</v>
      </c>
      <c r="N137" s="61" t="str">
        <f>IF(ISERROR(VLOOKUP(J137,'KAYIT LİSTESİ'!$B$4:$I$976,6,0)),"",(VLOOKUP(J137,'KAYIT LİSTESİ'!$B$4:$I$976,6,0)))</f>
        <v>KÜTAHYA</v>
      </c>
      <c r="O137" s="234"/>
    </row>
  </sheetData>
  <mergeCells count="28">
    <mergeCell ref="A67:G67"/>
    <mergeCell ref="I59:O59"/>
    <mergeCell ref="A1:O1"/>
    <mergeCell ref="A2:O2"/>
    <mergeCell ref="A4:O4"/>
    <mergeCell ref="A6:G6"/>
    <mergeCell ref="A16:G16"/>
    <mergeCell ref="A26:G26"/>
    <mergeCell ref="A3:O3"/>
    <mergeCell ref="A5:G5"/>
    <mergeCell ref="I5:O5"/>
    <mergeCell ref="I32:O32"/>
    <mergeCell ref="A36:G36"/>
    <mergeCell ref="A46:G46"/>
    <mergeCell ref="A56:G56"/>
    <mergeCell ref="A66:G66"/>
    <mergeCell ref="I124:O124"/>
    <mergeCell ref="A107:G107"/>
    <mergeCell ref="A115:G115"/>
    <mergeCell ref="A75:G75"/>
    <mergeCell ref="A83:G83"/>
    <mergeCell ref="A91:G91"/>
    <mergeCell ref="A99:G99"/>
    <mergeCell ref="A123:G123"/>
    <mergeCell ref="I81:O81"/>
    <mergeCell ref="I82:O82"/>
    <mergeCell ref="I96:O96"/>
    <mergeCell ref="I110:O110"/>
  </mergeCells>
  <pageMargins left="0.7" right="0.7" top="0.75" bottom="0.75" header="0.3" footer="0.3"/>
  <pageSetup paperSize="9" scale="48" orientation="portrait" horizontalDpi="0" verticalDpi="0" r:id="rId1"/>
  <ignoredErrors>
    <ignoredError sqref="K7:N31 K61:N80" unlockedFormula="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topLeftCell="A37" zoomScaleNormal="100" zoomScaleSheetLayoutView="100" workbookViewId="0">
      <selection activeCell="N45" sqref="N45"/>
    </sheetView>
  </sheetViews>
  <sheetFormatPr defaultRowHeight="12.75" x14ac:dyDescent="0.2"/>
  <cols>
    <col min="1" max="1" width="12.28515625" customWidth="1"/>
    <col min="2" max="2" width="21.5703125" customWidth="1"/>
    <col min="3" max="3" width="12.85546875" customWidth="1"/>
    <col min="4" max="4" width="10.85546875" customWidth="1"/>
    <col min="5" max="5" width="2.7109375" customWidth="1"/>
    <col min="6" max="6" width="12.28515625" customWidth="1"/>
    <col min="7" max="7" width="21.5703125" customWidth="1"/>
    <col min="8" max="8" width="12.85546875" customWidth="1"/>
    <col min="9" max="9" width="10.85546875" customWidth="1"/>
  </cols>
  <sheetData>
    <row r="1" spans="1:9" ht="18.75" customHeight="1" x14ac:dyDescent="0.2">
      <c r="A1" s="414" t="s">
        <v>1506</v>
      </c>
      <c r="B1" s="414" t="s">
        <v>262</v>
      </c>
      <c r="C1" s="414"/>
      <c r="D1" s="414"/>
      <c r="E1" s="414"/>
      <c r="F1" s="414" t="s">
        <v>1506</v>
      </c>
      <c r="G1" s="414" t="s">
        <v>262</v>
      </c>
      <c r="H1" s="414"/>
      <c r="I1" s="414"/>
    </row>
    <row r="2" spans="1:9" ht="18.75" customHeight="1" x14ac:dyDescent="0.2">
      <c r="A2" s="414" t="s">
        <v>41</v>
      </c>
      <c r="B2" s="414" t="s">
        <v>262</v>
      </c>
      <c r="C2" s="414"/>
      <c r="D2" s="414"/>
      <c r="E2" s="414"/>
      <c r="F2" s="414" t="s">
        <v>41</v>
      </c>
      <c r="G2" s="414" t="s">
        <v>262</v>
      </c>
      <c r="H2" s="414"/>
      <c r="I2" s="414"/>
    </row>
    <row r="3" spans="1:9" s="412" customFormat="1" ht="27" customHeight="1" x14ac:dyDescent="0.2">
      <c r="A3" s="415" t="s">
        <v>6</v>
      </c>
      <c r="B3" s="415" t="s">
        <v>28</v>
      </c>
      <c r="C3" s="415" t="s">
        <v>259</v>
      </c>
      <c r="D3" s="415" t="s">
        <v>1505</v>
      </c>
      <c r="E3" s="413"/>
      <c r="F3" s="415" t="s">
        <v>6</v>
      </c>
      <c r="G3" s="415" t="s">
        <v>28</v>
      </c>
      <c r="H3" s="415" t="s">
        <v>259</v>
      </c>
      <c r="I3" s="415" t="s">
        <v>1505</v>
      </c>
    </row>
    <row r="4" spans="1:9" ht="29.25" customHeight="1" x14ac:dyDescent="0.2">
      <c r="A4" s="415">
        <v>1</v>
      </c>
      <c r="B4" s="416"/>
      <c r="C4" s="416"/>
      <c r="D4" s="416"/>
      <c r="F4" s="415">
        <v>1</v>
      </c>
      <c r="G4" s="416"/>
      <c r="H4" s="416"/>
      <c r="I4" s="416"/>
    </row>
    <row r="5" spans="1:9" ht="29.25" customHeight="1" x14ac:dyDescent="0.2">
      <c r="A5" s="415">
        <v>2</v>
      </c>
      <c r="B5" s="416"/>
      <c r="C5" s="416"/>
      <c r="D5" s="416"/>
      <c r="F5" s="415">
        <v>2</v>
      </c>
      <c r="G5" s="416"/>
      <c r="H5" s="416"/>
      <c r="I5" s="416"/>
    </row>
    <row r="6" spans="1:9" ht="29.25" customHeight="1" x14ac:dyDescent="0.2">
      <c r="A6" s="415">
        <v>3</v>
      </c>
      <c r="B6" s="416"/>
      <c r="C6" s="416"/>
      <c r="D6" s="416"/>
      <c r="F6" s="415">
        <v>3</v>
      </c>
      <c r="G6" s="416"/>
      <c r="H6" s="416"/>
      <c r="I6" s="416"/>
    </row>
    <row r="7" spans="1:9" ht="29.25" customHeight="1" x14ac:dyDescent="0.2">
      <c r="A7" s="415">
        <v>4</v>
      </c>
      <c r="B7" s="416"/>
      <c r="C7" s="416"/>
      <c r="D7" s="416"/>
      <c r="F7" s="415">
        <v>4</v>
      </c>
      <c r="G7" s="416"/>
      <c r="H7" s="416"/>
      <c r="I7" s="416"/>
    </row>
    <row r="8" spans="1:9" ht="12.75" customHeight="1" x14ac:dyDescent="0.2">
      <c r="A8" s="632" t="s">
        <v>1508</v>
      </c>
      <c r="B8" s="632"/>
      <c r="C8" s="632" t="s">
        <v>1507</v>
      </c>
      <c r="D8" s="631"/>
      <c r="F8" s="632" t="s">
        <v>1508</v>
      </c>
      <c r="G8" s="632"/>
      <c r="H8" s="632" t="s">
        <v>1507</v>
      </c>
      <c r="I8" s="631"/>
    </row>
    <row r="9" spans="1:9" x14ac:dyDescent="0.2">
      <c r="A9" s="632"/>
      <c r="B9" s="632"/>
      <c r="C9" s="632"/>
      <c r="D9" s="631"/>
      <c r="F9" s="632"/>
      <c r="G9" s="632"/>
      <c r="H9" s="632"/>
      <c r="I9" s="631"/>
    </row>
    <row r="10" spans="1:9" x14ac:dyDescent="0.2">
      <c r="A10" s="632"/>
      <c r="B10" s="632"/>
      <c r="C10" s="632"/>
      <c r="D10" s="631"/>
      <c r="F10" s="632"/>
      <c r="G10" s="632"/>
      <c r="H10" s="632"/>
      <c r="I10" s="631"/>
    </row>
    <row r="11" spans="1:9" x14ac:dyDescent="0.2">
      <c r="A11" s="632"/>
      <c r="B11" s="632"/>
      <c r="C11" s="632"/>
      <c r="D11" s="631"/>
      <c r="F11" s="632"/>
      <c r="G11" s="632"/>
      <c r="H11" s="632"/>
      <c r="I11" s="631"/>
    </row>
    <row r="12" spans="1:9" x14ac:dyDescent="0.2">
      <c r="A12" s="632"/>
      <c r="B12" s="632"/>
      <c r="C12" s="632"/>
      <c r="D12" s="631"/>
      <c r="F12" s="632"/>
      <c r="G12" s="632"/>
      <c r="H12" s="632"/>
      <c r="I12" s="631"/>
    </row>
    <row r="19" spans="1:9" ht="18.75" customHeight="1" x14ac:dyDescent="0.2">
      <c r="A19" s="414" t="s">
        <v>1506</v>
      </c>
      <c r="B19" s="414" t="s">
        <v>262</v>
      </c>
      <c r="C19" s="414"/>
      <c r="D19" s="414"/>
      <c r="E19" s="414"/>
      <c r="F19" s="414" t="s">
        <v>1506</v>
      </c>
      <c r="G19" s="414" t="s">
        <v>262</v>
      </c>
      <c r="H19" s="414"/>
      <c r="I19" s="414"/>
    </row>
    <row r="20" spans="1:9" ht="18.75" customHeight="1" x14ac:dyDescent="0.2">
      <c r="A20" s="414" t="s">
        <v>41</v>
      </c>
      <c r="B20" s="414" t="s">
        <v>262</v>
      </c>
      <c r="C20" s="414"/>
      <c r="D20" s="414"/>
      <c r="E20" s="414"/>
      <c r="F20" s="414" t="s">
        <v>41</v>
      </c>
      <c r="G20" s="414" t="s">
        <v>262</v>
      </c>
      <c r="H20" s="414"/>
      <c r="I20" s="414"/>
    </row>
    <row r="21" spans="1:9" s="412" customFormat="1" ht="27" customHeight="1" x14ac:dyDescent="0.2">
      <c r="A21" s="415" t="s">
        <v>6</v>
      </c>
      <c r="B21" s="415" t="s">
        <v>28</v>
      </c>
      <c r="C21" s="415" t="s">
        <v>259</v>
      </c>
      <c r="D21" s="415" t="s">
        <v>1505</v>
      </c>
      <c r="E21" s="413"/>
      <c r="F21" s="415" t="s">
        <v>6</v>
      </c>
      <c r="G21" s="415" t="s">
        <v>28</v>
      </c>
      <c r="H21" s="415" t="s">
        <v>259</v>
      </c>
      <c r="I21" s="415" t="s">
        <v>1505</v>
      </c>
    </row>
    <row r="22" spans="1:9" ht="29.25" customHeight="1" x14ac:dyDescent="0.2">
      <c r="A22" s="415">
        <v>1</v>
      </c>
      <c r="B22" s="416"/>
      <c r="C22" s="416"/>
      <c r="D22" s="416"/>
      <c r="F22" s="415">
        <v>1</v>
      </c>
      <c r="G22" s="416"/>
      <c r="H22" s="416"/>
      <c r="I22" s="416"/>
    </row>
    <row r="23" spans="1:9" ht="29.25" customHeight="1" x14ac:dyDescent="0.2">
      <c r="A23" s="415">
        <v>2</v>
      </c>
      <c r="B23" s="416"/>
      <c r="C23" s="416"/>
      <c r="D23" s="416"/>
      <c r="F23" s="415">
        <v>2</v>
      </c>
      <c r="G23" s="416"/>
      <c r="H23" s="416"/>
      <c r="I23" s="416"/>
    </row>
    <row r="24" spans="1:9" ht="29.25" customHeight="1" x14ac:dyDescent="0.2">
      <c r="A24" s="415">
        <v>3</v>
      </c>
      <c r="B24" s="416"/>
      <c r="C24" s="416"/>
      <c r="D24" s="416"/>
      <c r="F24" s="415">
        <v>3</v>
      </c>
      <c r="G24" s="416"/>
      <c r="H24" s="416"/>
      <c r="I24" s="416"/>
    </row>
    <row r="25" spans="1:9" ht="29.25" customHeight="1" x14ac:dyDescent="0.2">
      <c r="A25" s="415">
        <v>4</v>
      </c>
      <c r="B25" s="416"/>
      <c r="C25" s="416"/>
      <c r="D25" s="416"/>
      <c r="F25" s="415">
        <v>4</v>
      </c>
      <c r="G25" s="416"/>
      <c r="H25" s="416"/>
      <c r="I25" s="416"/>
    </row>
    <row r="26" spans="1:9" ht="12.75" customHeight="1" x14ac:dyDescent="0.2">
      <c r="A26" s="632" t="s">
        <v>1508</v>
      </c>
      <c r="B26" s="632"/>
      <c r="C26" s="632" t="s">
        <v>1507</v>
      </c>
      <c r="D26" s="631"/>
      <c r="F26" s="632" t="s">
        <v>1508</v>
      </c>
      <c r="G26" s="632"/>
      <c r="H26" s="632" t="s">
        <v>1507</v>
      </c>
      <c r="I26" s="631"/>
    </row>
    <row r="27" spans="1:9" x14ac:dyDescent="0.2">
      <c r="A27" s="632"/>
      <c r="B27" s="632"/>
      <c r="C27" s="632"/>
      <c r="D27" s="631"/>
      <c r="F27" s="632"/>
      <c r="G27" s="632"/>
      <c r="H27" s="632"/>
      <c r="I27" s="631"/>
    </row>
    <row r="28" spans="1:9" x14ac:dyDescent="0.2">
      <c r="A28" s="632"/>
      <c r="B28" s="632"/>
      <c r="C28" s="632"/>
      <c r="D28" s="631"/>
      <c r="F28" s="632"/>
      <c r="G28" s="632"/>
      <c r="H28" s="632"/>
      <c r="I28" s="631"/>
    </row>
    <row r="29" spans="1:9" x14ac:dyDescent="0.2">
      <c r="A29" s="632"/>
      <c r="B29" s="632"/>
      <c r="C29" s="632"/>
      <c r="D29" s="631"/>
      <c r="F29" s="632"/>
      <c r="G29" s="632"/>
      <c r="H29" s="632"/>
      <c r="I29" s="631"/>
    </row>
    <row r="30" spans="1:9" x14ac:dyDescent="0.2">
      <c r="A30" s="632"/>
      <c r="B30" s="632"/>
      <c r="C30" s="632"/>
      <c r="D30" s="631"/>
      <c r="F30" s="632"/>
      <c r="G30" s="632"/>
      <c r="H30" s="632"/>
      <c r="I30" s="631"/>
    </row>
    <row r="37" spans="1:9" ht="18.75" customHeight="1" x14ac:dyDescent="0.2">
      <c r="A37" s="414" t="s">
        <v>1506</v>
      </c>
      <c r="B37" s="414" t="s">
        <v>262</v>
      </c>
      <c r="C37" s="414"/>
      <c r="D37" s="414"/>
      <c r="E37" s="414"/>
      <c r="F37" s="414" t="s">
        <v>1506</v>
      </c>
      <c r="G37" s="414" t="s">
        <v>262</v>
      </c>
      <c r="H37" s="414"/>
      <c r="I37" s="414"/>
    </row>
    <row r="38" spans="1:9" ht="18.75" customHeight="1" x14ac:dyDescent="0.2">
      <c r="A38" s="414" t="s">
        <v>41</v>
      </c>
      <c r="B38" s="414" t="s">
        <v>262</v>
      </c>
      <c r="C38" s="414"/>
      <c r="D38" s="414"/>
      <c r="E38" s="414"/>
      <c r="F38" s="414" t="s">
        <v>41</v>
      </c>
      <c r="G38" s="414" t="s">
        <v>262</v>
      </c>
      <c r="H38" s="414"/>
      <c r="I38" s="414"/>
    </row>
    <row r="39" spans="1:9" s="412" customFormat="1" ht="27" customHeight="1" x14ac:dyDescent="0.2">
      <c r="A39" s="415" t="s">
        <v>6</v>
      </c>
      <c r="B39" s="415" t="s">
        <v>28</v>
      </c>
      <c r="C39" s="415" t="s">
        <v>259</v>
      </c>
      <c r="D39" s="415" t="s">
        <v>1505</v>
      </c>
      <c r="E39" s="413"/>
      <c r="F39" s="415" t="s">
        <v>6</v>
      </c>
      <c r="G39" s="415" t="s">
        <v>28</v>
      </c>
      <c r="H39" s="415" t="s">
        <v>259</v>
      </c>
      <c r="I39" s="415" t="s">
        <v>1505</v>
      </c>
    </row>
    <row r="40" spans="1:9" ht="29.25" customHeight="1" x14ac:dyDescent="0.2">
      <c r="A40" s="415">
        <v>1</v>
      </c>
      <c r="B40" s="416"/>
      <c r="C40" s="416"/>
      <c r="D40" s="416"/>
      <c r="F40" s="415">
        <v>1</v>
      </c>
      <c r="G40" s="416"/>
      <c r="H40" s="416"/>
      <c r="I40" s="416"/>
    </row>
    <row r="41" spans="1:9" ht="29.25" customHeight="1" x14ac:dyDescent="0.2">
      <c r="A41" s="415">
        <v>2</v>
      </c>
      <c r="B41" s="416"/>
      <c r="C41" s="416"/>
      <c r="D41" s="416"/>
      <c r="F41" s="415">
        <v>2</v>
      </c>
      <c r="G41" s="416"/>
      <c r="H41" s="416"/>
      <c r="I41" s="416"/>
    </row>
    <row r="42" spans="1:9" ht="29.25" customHeight="1" x14ac:dyDescent="0.2">
      <c r="A42" s="415">
        <v>3</v>
      </c>
      <c r="B42" s="416"/>
      <c r="C42" s="416"/>
      <c r="D42" s="416"/>
      <c r="F42" s="415">
        <v>3</v>
      </c>
      <c r="G42" s="416"/>
      <c r="H42" s="416"/>
      <c r="I42" s="416"/>
    </row>
    <row r="43" spans="1:9" ht="29.25" customHeight="1" x14ac:dyDescent="0.2">
      <c r="A43" s="415">
        <v>4</v>
      </c>
      <c r="B43" s="416"/>
      <c r="C43" s="416"/>
      <c r="D43" s="416"/>
      <c r="F43" s="415">
        <v>4</v>
      </c>
      <c r="G43" s="416"/>
      <c r="H43" s="416"/>
      <c r="I43" s="416"/>
    </row>
    <row r="44" spans="1:9" ht="12.75" customHeight="1" x14ac:dyDescent="0.2">
      <c r="A44" s="632" t="s">
        <v>1508</v>
      </c>
      <c r="B44" s="632"/>
      <c r="C44" s="632" t="s">
        <v>1507</v>
      </c>
      <c r="D44" s="631"/>
      <c r="F44" s="632" t="s">
        <v>1508</v>
      </c>
      <c r="G44" s="632"/>
      <c r="H44" s="632" t="s">
        <v>1507</v>
      </c>
      <c r="I44" s="631"/>
    </row>
    <row r="45" spans="1:9" x14ac:dyDescent="0.2">
      <c r="A45" s="632"/>
      <c r="B45" s="632"/>
      <c r="C45" s="632"/>
      <c r="D45" s="631"/>
      <c r="F45" s="632"/>
      <c r="G45" s="632"/>
      <c r="H45" s="632"/>
      <c r="I45" s="631"/>
    </row>
    <row r="46" spans="1:9" x14ac:dyDescent="0.2">
      <c r="A46" s="632"/>
      <c r="B46" s="632"/>
      <c r="C46" s="632"/>
      <c r="D46" s="631"/>
      <c r="F46" s="632"/>
      <c r="G46" s="632"/>
      <c r="H46" s="632"/>
      <c r="I46" s="631"/>
    </row>
    <row r="47" spans="1:9" x14ac:dyDescent="0.2">
      <c r="A47" s="632"/>
      <c r="B47" s="632"/>
      <c r="C47" s="632"/>
      <c r="D47" s="631"/>
      <c r="F47" s="632"/>
      <c r="G47" s="632"/>
      <c r="H47" s="632"/>
      <c r="I47" s="631"/>
    </row>
    <row r="48" spans="1:9" x14ac:dyDescent="0.2">
      <c r="A48" s="632"/>
      <c r="B48" s="632"/>
      <c r="C48" s="632"/>
      <c r="D48" s="631"/>
      <c r="F48" s="632"/>
      <c r="G48" s="632"/>
      <c r="H48" s="632"/>
      <c r="I48" s="631"/>
    </row>
  </sheetData>
  <mergeCells count="18">
    <mergeCell ref="I8:I12"/>
    <mergeCell ref="A8:B12"/>
    <mergeCell ref="C8:C12"/>
    <mergeCell ref="D8:D12"/>
    <mergeCell ref="F8:G12"/>
    <mergeCell ref="H8:H12"/>
    <mergeCell ref="I44:I48"/>
    <mergeCell ref="A26:B30"/>
    <mergeCell ref="C26:C30"/>
    <mergeCell ref="D26:D30"/>
    <mergeCell ref="F26:G30"/>
    <mergeCell ref="H26:H30"/>
    <mergeCell ref="I26:I30"/>
    <mergeCell ref="A44:B48"/>
    <mergeCell ref="C44:C48"/>
    <mergeCell ref="D44:D48"/>
    <mergeCell ref="F44:G48"/>
    <mergeCell ref="H44:H48"/>
  </mergeCells>
  <printOptions horizontalCentered="1"/>
  <pageMargins left="0.70866141732283472" right="0.70866141732283472" top="0.74803149606299213" bottom="0.74803149606299213" header="0.31496062992125984" footer="0.31496062992125984"/>
  <pageSetup paperSize="9" scale="75"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40" zoomScaleNormal="100" zoomScaleSheetLayoutView="100" workbookViewId="0">
      <selection activeCell="N13" sqref="N13"/>
    </sheetView>
  </sheetViews>
  <sheetFormatPr defaultRowHeight="12.75" x14ac:dyDescent="0.2"/>
  <cols>
    <col min="1" max="1" width="12.28515625" customWidth="1"/>
    <col min="2" max="2" width="21.5703125" customWidth="1"/>
    <col min="3" max="3" width="12.85546875" customWidth="1"/>
    <col min="4" max="4" width="10.85546875" customWidth="1"/>
    <col min="5" max="5" width="2.7109375" customWidth="1"/>
    <col min="6" max="6" width="12.28515625" customWidth="1"/>
    <col min="7" max="7" width="21.5703125" customWidth="1"/>
    <col min="8" max="8" width="12.85546875" customWidth="1"/>
    <col min="9" max="9" width="10.85546875" customWidth="1"/>
  </cols>
  <sheetData>
    <row r="1" spans="1:9" ht="18.75" customHeight="1" x14ac:dyDescent="0.2">
      <c r="A1" s="414" t="s">
        <v>1506</v>
      </c>
      <c r="B1" s="414" t="s">
        <v>262</v>
      </c>
      <c r="C1" s="414"/>
      <c r="D1" s="414"/>
      <c r="E1" s="414"/>
      <c r="F1" s="414" t="s">
        <v>1506</v>
      </c>
      <c r="G1" s="414" t="s">
        <v>262</v>
      </c>
      <c r="H1" s="414"/>
      <c r="I1" s="414"/>
    </row>
    <row r="2" spans="1:9" ht="18.75" customHeight="1" x14ac:dyDescent="0.2">
      <c r="A2" s="414" t="s">
        <v>41</v>
      </c>
      <c r="B2" s="414" t="s">
        <v>262</v>
      </c>
      <c r="C2" s="414"/>
      <c r="D2" s="414"/>
      <c r="E2" s="414"/>
      <c r="F2" s="414" t="s">
        <v>41</v>
      </c>
      <c r="G2" s="414" t="s">
        <v>262</v>
      </c>
      <c r="H2" s="414"/>
      <c r="I2" s="414"/>
    </row>
    <row r="3" spans="1:9" s="412" customFormat="1" ht="27" customHeight="1" x14ac:dyDescent="0.2">
      <c r="A3" s="415" t="s">
        <v>6</v>
      </c>
      <c r="B3" s="415" t="s">
        <v>28</v>
      </c>
      <c r="C3" s="415" t="s">
        <v>259</v>
      </c>
      <c r="D3" s="415" t="s">
        <v>1505</v>
      </c>
      <c r="E3" s="413"/>
      <c r="F3" s="415" t="s">
        <v>6</v>
      </c>
      <c r="G3" s="415" t="s">
        <v>28</v>
      </c>
      <c r="H3" s="415" t="s">
        <v>259</v>
      </c>
      <c r="I3" s="415" t="s">
        <v>1505</v>
      </c>
    </row>
    <row r="4" spans="1:9" ht="29.25" customHeight="1" x14ac:dyDescent="0.2">
      <c r="A4" s="415">
        <v>1</v>
      </c>
      <c r="B4" s="416"/>
      <c r="C4" s="416"/>
      <c r="D4" s="416"/>
      <c r="F4" s="415">
        <v>1</v>
      </c>
      <c r="G4" s="416"/>
      <c r="H4" s="416"/>
      <c r="I4" s="416"/>
    </row>
    <row r="5" spans="1:9" ht="29.25" customHeight="1" x14ac:dyDescent="0.2">
      <c r="A5" s="415">
        <v>2</v>
      </c>
      <c r="B5" s="416"/>
      <c r="C5" s="416"/>
      <c r="D5" s="416"/>
      <c r="F5" s="415">
        <v>2</v>
      </c>
      <c r="G5" s="416"/>
      <c r="H5" s="416"/>
      <c r="I5" s="416"/>
    </row>
    <row r="6" spans="1:9" ht="29.25" customHeight="1" x14ac:dyDescent="0.2">
      <c r="A6" s="415">
        <v>3</v>
      </c>
      <c r="B6" s="416"/>
      <c r="C6" s="416"/>
      <c r="D6" s="416"/>
      <c r="F6" s="415">
        <v>3</v>
      </c>
      <c r="G6" s="416"/>
      <c r="H6" s="416"/>
      <c r="I6" s="416"/>
    </row>
    <row r="7" spans="1:9" ht="29.25" customHeight="1" x14ac:dyDescent="0.2">
      <c r="A7" s="415">
        <v>4</v>
      </c>
      <c r="B7" s="416"/>
      <c r="C7" s="416"/>
      <c r="D7" s="416"/>
      <c r="F7" s="415">
        <v>4</v>
      </c>
      <c r="G7" s="416"/>
      <c r="H7" s="416"/>
      <c r="I7" s="416"/>
    </row>
    <row r="8" spans="1:9" ht="29.25" customHeight="1" x14ac:dyDescent="0.2">
      <c r="A8" s="415">
        <v>5</v>
      </c>
      <c r="B8" s="416"/>
      <c r="C8" s="416"/>
      <c r="D8" s="416"/>
      <c r="F8" s="415">
        <v>5</v>
      </c>
      <c r="G8" s="416"/>
      <c r="H8" s="416"/>
      <c r="I8" s="416"/>
    </row>
    <row r="9" spans="1:9" ht="29.25" customHeight="1" x14ac:dyDescent="0.2">
      <c r="A9" s="415">
        <v>6</v>
      </c>
      <c r="B9" s="416"/>
      <c r="C9" s="416"/>
      <c r="D9" s="416"/>
      <c r="F9" s="415">
        <v>6</v>
      </c>
      <c r="G9" s="416"/>
      <c r="H9" s="416"/>
      <c r="I9" s="416"/>
    </row>
    <row r="10" spans="1:9" ht="12.75" customHeight="1" x14ac:dyDescent="0.2">
      <c r="A10" s="632" t="s">
        <v>1508</v>
      </c>
      <c r="B10" s="632"/>
      <c r="C10" s="632" t="s">
        <v>1507</v>
      </c>
      <c r="D10" s="631"/>
      <c r="F10" s="632" t="s">
        <v>1508</v>
      </c>
      <c r="G10" s="632"/>
      <c r="H10" s="632" t="s">
        <v>1507</v>
      </c>
      <c r="I10" s="631"/>
    </row>
    <row r="11" spans="1:9" x14ac:dyDescent="0.2">
      <c r="A11" s="632"/>
      <c r="B11" s="632"/>
      <c r="C11" s="632"/>
      <c r="D11" s="631"/>
      <c r="F11" s="632"/>
      <c r="G11" s="632"/>
      <c r="H11" s="632"/>
      <c r="I11" s="631"/>
    </row>
    <row r="12" spans="1:9" x14ac:dyDescent="0.2">
      <c r="A12" s="632"/>
      <c r="B12" s="632"/>
      <c r="C12" s="632"/>
      <c r="D12" s="631"/>
      <c r="F12" s="632"/>
      <c r="G12" s="632"/>
      <c r="H12" s="632"/>
      <c r="I12" s="631"/>
    </row>
    <row r="13" spans="1:9" x14ac:dyDescent="0.2">
      <c r="A13" s="632"/>
      <c r="B13" s="632"/>
      <c r="C13" s="632"/>
      <c r="D13" s="631"/>
      <c r="F13" s="632"/>
      <c r="G13" s="632"/>
      <c r="H13" s="632"/>
      <c r="I13" s="631"/>
    </row>
    <row r="14" spans="1:9" x14ac:dyDescent="0.2">
      <c r="A14" s="632"/>
      <c r="B14" s="632"/>
      <c r="C14" s="632"/>
      <c r="D14" s="631"/>
      <c r="F14" s="632"/>
      <c r="G14" s="632"/>
      <c r="H14" s="632"/>
      <c r="I14" s="631"/>
    </row>
    <row r="18" spans="1:9" ht="18.75" customHeight="1" x14ac:dyDescent="0.2">
      <c r="A18" s="414" t="s">
        <v>1506</v>
      </c>
      <c r="B18" s="414" t="s">
        <v>262</v>
      </c>
      <c r="C18" s="414"/>
      <c r="D18" s="414"/>
      <c r="E18" s="414"/>
      <c r="F18" s="414" t="s">
        <v>1506</v>
      </c>
      <c r="G18" s="414" t="s">
        <v>262</v>
      </c>
      <c r="H18" s="414"/>
      <c r="I18" s="414"/>
    </row>
    <row r="19" spans="1:9" ht="18.75" customHeight="1" x14ac:dyDescent="0.2">
      <c r="A19" s="414" t="s">
        <v>41</v>
      </c>
      <c r="B19" s="414" t="s">
        <v>262</v>
      </c>
      <c r="C19" s="414"/>
      <c r="D19" s="414"/>
      <c r="E19" s="414"/>
      <c r="F19" s="414" t="s">
        <v>41</v>
      </c>
      <c r="G19" s="414" t="s">
        <v>262</v>
      </c>
      <c r="H19" s="414"/>
      <c r="I19" s="414"/>
    </row>
    <row r="20" spans="1:9" s="412" customFormat="1" ht="27" customHeight="1" x14ac:dyDescent="0.2">
      <c r="A20" s="415" t="s">
        <v>6</v>
      </c>
      <c r="B20" s="415" t="s">
        <v>28</v>
      </c>
      <c r="C20" s="415" t="s">
        <v>259</v>
      </c>
      <c r="D20" s="415" t="s">
        <v>1505</v>
      </c>
      <c r="E20" s="413"/>
      <c r="F20" s="415" t="s">
        <v>6</v>
      </c>
      <c r="G20" s="415" t="s">
        <v>28</v>
      </c>
      <c r="H20" s="415" t="s">
        <v>259</v>
      </c>
      <c r="I20" s="415" t="s">
        <v>1505</v>
      </c>
    </row>
    <row r="21" spans="1:9" ht="29.25" customHeight="1" x14ac:dyDescent="0.2">
      <c r="A21" s="415">
        <v>1</v>
      </c>
      <c r="B21" s="416"/>
      <c r="C21" s="416"/>
      <c r="D21" s="416"/>
      <c r="F21" s="415">
        <v>1</v>
      </c>
      <c r="G21" s="416"/>
      <c r="H21" s="416"/>
      <c r="I21" s="416"/>
    </row>
    <row r="22" spans="1:9" ht="29.25" customHeight="1" x14ac:dyDescent="0.2">
      <c r="A22" s="415">
        <v>2</v>
      </c>
      <c r="B22" s="416"/>
      <c r="C22" s="416"/>
      <c r="D22" s="416"/>
      <c r="F22" s="415">
        <v>2</v>
      </c>
      <c r="G22" s="416"/>
      <c r="H22" s="416"/>
      <c r="I22" s="416"/>
    </row>
    <row r="23" spans="1:9" ht="29.25" customHeight="1" x14ac:dyDescent="0.2">
      <c r="A23" s="415">
        <v>3</v>
      </c>
      <c r="B23" s="416"/>
      <c r="C23" s="416"/>
      <c r="D23" s="416"/>
      <c r="F23" s="415">
        <v>3</v>
      </c>
      <c r="G23" s="416"/>
      <c r="H23" s="416"/>
      <c r="I23" s="416"/>
    </row>
    <row r="24" spans="1:9" ht="29.25" customHeight="1" x14ac:dyDescent="0.2">
      <c r="A24" s="415">
        <v>4</v>
      </c>
      <c r="B24" s="416"/>
      <c r="C24" s="416"/>
      <c r="D24" s="416"/>
      <c r="F24" s="415">
        <v>4</v>
      </c>
      <c r="G24" s="416"/>
      <c r="H24" s="416"/>
      <c r="I24" s="416"/>
    </row>
    <row r="25" spans="1:9" ht="29.25" customHeight="1" x14ac:dyDescent="0.2">
      <c r="A25" s="415">
        <v>5</v>
      </c>
      <c r="B25" s="416"/>
      <c r="C25" s="416"/>
      <c r="D25" s="416"/>
      <c r="F25" s="415">
        <v>5</v>
      </c>
      <c r="G25" s="416"/>
      <c r="H25" s="416"/>
      <c r="I25" s="416"/>
    </row>
    <row r="26" spans="1:9" ht="29.25" customHeight="1" x14ac:dyDescent="0.2">
      <c r="A26" s="415">
        <v>6</v>
      </c>
      <c r="B26" s="416"/>
      <c r="C26" s="416"/>
      <c r="D26" s="416"/>
      <c r="F26" s="415">
        <v>6</v>
      </c>
      <c r="G26" s="416"/>
      <c r="H26" s="416"/>
      <c r="I26" s="416"/>
    </row>
    <row r="27" spans="1:9" ht="12.75" customHeight="1" x14ac:dyDescent="0.2">
      <c r="A27" s="632" t="s">
        <v>1508</v>
      </c>
      <c r="B27" s="632"/>
      <c r="C27" s="632" t="s">
        <v>1507</v>
      </c>
      <c r="D27" s="631"/>
      <c r="F27" s="632" t="s">
        <v>1508</v>
      </c>
      <c r="G27" s="632"/>
      <c r="H27" s="632" t="s">
        <v>1507</v>
      </c>
      <c r="I27" s="631"/>
    </row>
    <row r="28" spans="1:9" x14ac:dyDescent="0.2">
      <c r="A28" s="632"/>
      <c r="B28" s="632"/>
      <c r="C28" s="632"/>
      <c r="D28" s="631"/>
      <c r="F28" s="632"/>
      <c r="G28" s="632"/>
      <c r="H28" s="632"/>
      <c r="I28" s="631"/>
    </row>
    <row r="29" spans="1:9" x14ac:dyDescent="0.2">
      <c r="A29" s="632"/>
      <c r="B29" s="632"/>
      <c r="C29" s="632"/>
      <c r="D29" s="631"/>
      <c r="F29" s="632"/>
      <c r="G29" s="632"/>
      <c r="H29" s="632"/>
      <c r="I29" s="631"/>
    </row>
    <row r="30" spans="1:9" x14ac:dyDescent="0.2">
      <c r="A30" s="632"/>
      <c r="B30" s="632"/>
      <c r="C30" s="632"/>
      <c r="D30" s="631"/>
      <c r="F30" s="632"/>
      <c r="G30" s="632"/>
      <c r="H30" s="632"/>
      <c r="I30" s="631"/>
    </row>
    <row r="31" spans="1:9" x14ac:dyDescent="0.2">
      <c r="A31" s="632"/>
      <c r="B31" s="632"/>
      <c r="C31" s="632"/>
      <c r="D31" s="631"/>
      <c r="F31" s="632"/>
      <c r="G31" s="632"/>
      <c r="H31" s="632"/>
      <c r="I31" s="631"/>
    </row>
    <row r="36" spans="1:9" ht="18.75" customHeight="1" x14ac:dyDescent="0.2">
      <c r="A36" s="414" t="s">
        <v>1506</v>
      </c>
      <c r="B36" s="414" t="s">
        <v>262</v>
      </c>
      <c r="C36" s="414"/>
      <c r="D36" s="414"/>
      <c r="E36" s="414"/>
      <c r="F36" s="414" t="s">
        <v>1506</v>
      </c>
      <c r="G36" s="414" t="s">
        <v>262</v>
      </c>
      <c r="H36" s="414"/>
      <c r="I36" s="414"/>
    </row>
    <row r="37" spans="1:9" ht="18.75" customHeight="1" x14ac:dyDescent="0.2">
      <c r="A37" s="414" t="s">
        <v>41</v>
      </c>
      <c r="B37" s="414" t="s">
        <v>262</v>
      </c>
      <c r="C37" s="414"/>
      <c r="D37" s="414"/>
      <c r="E37" s="414"/>
      <c r="F37" s="414" t="s">
        <v>41</v>
      </c>
      <c r="G37" s="414" t="s">
        <v>262</v>
      </c>
      <c r="H37" s="414"/>
      <c r="I37" s="414"/>
    </row>
    <row r="38" spans="1:9" s="412" customFormat="1" ht="27" customHeight="1" x14ac:dyDescent="0.2">
      <c r="A38" s="415" t="s">
        <v>6</v>
      </c>
      <c r="B38" s="415" t="s">
        <v>28</v>
      </c>
      <c r="C38" s="415" t="s">
        <v>259</v>
      </c>
      <c r="D38" s="415" t="s">
        <v>1505</v>
      </c>
      <c r="E38" s="413"/>
      <c r="F38" s="415" t="s">
        <v>6</v>
      </c>
      <c r="G38" s="415" t="s">
        <v>28</v>
      </c>
      <c r="H38" s="415" t="s">
        <v>259</v>
      </c>
      <c r="I38" s="415" t="s">
        <v>1505</v>
      </c>
    </row>
    <row r="39" spans="1:9" ht="29.25" customHeight="1" x14ac:dyDescent="0.2">
      <c r="A39" s="415">
        <v>1</v>
      </c>
      <c r="B39" s="416"/>
      <c r="C39" s="416"/>
      <c r="D39" s="416"/>
      <c r="F39" s="415">
        <v>1</v>
      </c>
      <c r="G39" s="416"/>
      <c r="H39" s="416"/>
      <c r="I39" s="416"/>
    </row>
    <row r="40" spans="1:9" ht="29.25" customHeight="1" x14ac:dyDescent="0.2">
      <c r="A40" s="415">
        <v>2</v>
      </c>
      <c r="B40" s="416"/>
      <c r="C40" s="416"/>
      <c r="D40" s="416"/>
      <c r="F40" s="415">
        <v>2</v>
      </c>
      <c r="G40" s="416"/>
      <c r="H40" s="416"/>
      <c r="I40" s="416"/>
    </row>
    <row r="41" spans="1:9" ht="29.25" customHeight="1" x14ac:dyDescent="0.2">
      <c r="A41" s="415">
        <v>3</v>
      </c>
      <c r="B41" s="416"/>
      <c r="C41" s="416"/>
      <c r="D41" s="416"/>
      <c r="F41" s="415">
        <v>3</v>
      </c>
      <c r="G41" s="416"/>
      <c r="H41" s="416"/>
      <c r="I41" s="416"/>
    </row>
    <row r="42" spans="1:9" ht="29.25" customHeight="1" x14ac:dyDescent="0.2">
      <c r="A42" s="415">
        <v>4</v>
      </c>
      <c r="B42" s="416"/>
      <c r="C42" s="416"/>
      <c r="D42" s="416"/>
      <c r="F42" s="415">
        <v>4</v>
      </c>
      <c r="G42" s="416"/>
      <c r="H42" s="416"/>
      <c r="I42" s="416"/>
    </row>
    <row r="43" spans="1:9" ht="29.25" customHeight="1" x14ac:dyDescent="0.2">
      <c r="A43" s="415">
        <v>5</v>
      </c>
      <c r="B43" s="416"/>
      <c r="C43" s="416"/>
      <c r="D43" s="416"/>
      <c r="F43" s="415">
        <v>5</v>
      </c>
      <c r="G43" s="416"/>
      <c r="H43" s="416"/>
      <c r="I43" s="416"/>
    </row>
    <row r="44" spans="1:9" ht="29.25" customHeight="1" x14ac:dyDescent="0.2">
      <c r="A44" s="415">
        <v>6</v>
      </c>
      <c r="B44" s="416"/>
      <c r="C44" s="416"/>
      <c r="D44" s="416"/>
      <c r="F44" s="415">
        <v>6</v>
      </c>
      <c r="G44" s="416"/>
      <c r="H44" s="416"/>
      <c r="I44" s="416"/>
    </row>
    <row r="45" spans="1:9" ht="12.75" customHeight="1" x14ac:dyDescent="0.2">
      <c r="A45" s="632" t="s">
        <v>1508</v>
      </c>
      <c r="B45" s="632"/>
      <c r="C45" s="632" t="s">
        <v>1507</v>
      </c>
      <c r="D45" s="631"/>
      <c r="F45" s="632" t="s">
        <v>1508</v>
      </c>
      <c r="G45" s="632"/>
      <c r="H45" s="632" t="s">
        <v>1507</v>
      </c>
      <c r="I45" s="631"/>
    </row>
    <row r="46" spans="1:9" x14ac:dyDescent="0.2">
      <c r="A46" s="632"/>
      <c r="B46" s="632"/>
      <c r="C46" s="632"/>
      <c r="D46" s="631"/>
      <c r="F46" s="632"/>
      <c r="G46" s="632"/>
      <c r="H46" s="632"/>
      <c r="I46" s="631"/>
    </row>
    <row r="47" spans="1:9" x14ac:dyDescent="0.2">
      <c r="A47" s="632"/>
      <c r="B47" s="632"/>
      <c r="C47" s="632"/>
      <c r="D47" s="631"/>
      <c r="F47" s="632"/>
      <c r="G47" s="632"/>
      <c r="H47" s="632"/>
      <c r="I47" s="631"/>
    </row>
    <row r="48" spans="1:9" x14ac:dyDescent="0.2">
      <c r="A48" s="632"/>
      <c r="B48" s="632"/>
      <c r="C48" s="632"/>
      <c r="D48" s="631"/>
      <c r="F48" s="632"/>
      <c r="G48" s="632"/>
      <c r="H48" s="632"/>
      <c r="I48" s="631"/>
    </row>
    <row r="49" spans="1:9" x14ac:dyDescent="0.2">
      <c r="A49" s="632"/>
      <c r="B49" s="632"/>
      <c r="C49" s="632"/>
      <c r="D49" s="631"/>
      <c r="F49" s="632"/>
      <c r="G49" s="632"/>
      <c r="H49" s="632"/>
      <c r="I49" s="631"/>
    </row>
  </sheetData>
  <mergeCells count="18">
    <mergeCell ref="I10:I14"/>
    <mergeCell ref="A10:B14"/>
    <mergeCell ref="C10:C14"/>
    <mergeCell ref="D10:D14"/>
    <mergeCell ref="F10:G14"/>
    <mergeCell ref="H10:H14"/>
    <mergeCell ref="I45:I49"/>
    <mergeCell ref="A27:B31"/>
    <mergeCell ref="C27:C31"/>
    <mergeCell ref="D27:D31"/>
    <mergeCell ref="F27:G31"/>
    <mergeCell ref="H27:H31"/>
    <mergeCell ref="I27:I31"/>
    <mergeCell ref="A45:B49"/>
    <mergeCell ref="C45:C49"/>
    <mergeCell ref="D45:D49"/>
    <mergeCell ref="F45:G49"/>
    <mergeCell ref="H45:H49"/>
  </mergeCells>
  <printOptions horizontalCentered="1" verticalCentered="1"/>
  <pageMargins left="0.70866141732283472" right="0.70866141732283472" top="0.74803149606299213" bottom="0.74803149606299213" header="0.31496062992125984" footer="0.31496062992125984"/>
  <pageSetup paperSize="9" scale="7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77"/>
  <sheetViews>
    <sheetView view="pageBreakPreview" zoomScale="85" zoomScaleNormal="100" zoomScaleSheetLayoutView="85" workbookViewId="0">
      <selection sqref="A1:Q1"/>
    </sheetView>
  </sheetViews>
  <sheetFormatPr defaultRowHeight="12.75" x14ac:dyDescent="0.2"/>
  <cols>
    <col min="1" max="1" width="6.42578125" style="34" customWidth="1"/>
    <col min="2" max="2" width="8.7109375" style="34" hidden="1" customWidth="1"/>
    <col min="3" max="3" width="6.42578125" style="22" customWidth="1"/>
    <col min="4" max="4" width="11.7109375" style="22" customWidth="1"/>
    <col min="5" max="5" width="22" style="64" bestFit="1" customWidth="1"/>
    <col min="6" max="6" width="15.5703125" style="64" customWidth="1"/>
    <col min="7" max="7" width="19" style="35" customWidth="1"/>
    <col min="8" max="8" width="7.140625" style="35" customWidth="1"/>
    <col min="9" max="9" width="2.140625" style="22" customWidth="1"/>
    <col min="10" max="10" width="4.42578125" style="34" customWidth="1"/>
    <col min="11" max="11" width="14" style="34" hidden="1" customWidth="1"/>
    <col min="12" max="12" width="6.5703125" style="34" customWidth="1"/>
    <col min="13" max="13" width="12.7109375" style="36" customWidth="1"/>
    <col min="14" max="14" width="32.42578125" style="68" bestFit="1" customWidth="1"/>
    <col min="15" max="15" width="15.85546875" style="68" customWidth="1"/>
    <col min="16" max="16" width="19" style="22" customWidth="1"/>
    <col min="17" max="17" width="7.28515625" style="22" customWidth="1"/>
    <col min="18" max="18" width="5.7109375" style="22" customWidth="1"/>
    <col min="19" max="16384" width="9.140625" style="22"/>
  </cols>
  <sheetData>
    <row r="1" spans="1:17" s="10" customFormat="1" ht="45" customHeight="1" x14ac:dyDescent="0.2">
      <c r="A1" s="528" t="s">
        <v>256</v>
      </c>
      <c r="B1" s="528"/>
      <c r="C1" s="528"/>
      <c r="D1" s="528"/>
      <c r="E1" s="528"/>
      <c r="F1" s="528"/>
      <c r="G1" s="528"/>
      <c r="H1" s="528"/>
      <c r="I1" s="528"/>
      <c r="J1" s="528"/>
      <c r="K1" s="528"/>
      <c r="L1" s="528"/>
      <c r="M1" s="528"/>
      <c r="N1" s="528"/>
      <c r="O1" s="528"/>
      <c r="P1" s="528"/>
      <c r="Q1" s="528"/>
    </row>
    <row r="2" spans="1:17" s="10" customFormat="1" ht="23.25" customHeight="1" x14ac:dyDescent="0.2">
      <c r="A2" s="529" t="s">
        <v>668</v>
      </c>
      <c r="B2" s="529"/>
      <c r="C2" s="529"/>
      <c r="D2" s="529"/>
      <c r="E2" s="529"/>
      <c r="F2" s="529"/>
      <c r="G2" s="529"/>
      <c r="H2" s="529"/>
      <c r="I2" s="529"/>
      <c r="J2" s="529"/>
      <c r="K2" s="529"/>
      <c r="L2" s="529"/>
      <c r="M2" s="529"/>
      <c r="N2" s="529"/>
      <c r="O2" s="529"/>
      <c r="P2" s="529"/>
      <c r="Q2" s="529"/>
    </row>
    <row r="3" spans="1:17" s="13" customFormat="1" ht="17.25" customHeight="1" x14ac:dyDescent="0.2">
      <c r="A3" s="542" t="s">
        <v>337</v>
      </c>
      <c r="B3" s="542"/>
      <c r="C3" s="542"/>
      <c r="D3" s="543" t="s">
        <v>246</v>
      </c>
      <c r="E3" s="543"/>
      <c r="F3" s="544" t="s">
        <v>59</v>
      </c>
      <c r="G3" s="544"/>
      <c r="H3" s="544"/>
      <c r="I3" s="11" t="s">
        <v>262</v>
      </c>
      <c r="J3" s="546" t="s">
        <v>662</v>
      </c>
      <c r="K3" s="546"/>
      <c r="L3" s="546"/>
      <c r="M3" s="546"/>
      <c r="N3" s="106" t="s">
        <v>263</v>
      </c>
      <c r="O3" s="545" t="s">
        <v>513</v>
      </c>
      <c r="P3" s="545"/>
      <c r="Q3" s="545"/>
    </row>
    <row r="4" spans="1:17" s="13" customFormat="1" ht="17.25" customHeight="1" x14ac:dyDescent="0.2">
      <c r="A4" s="540" t="s">
        <v>267</v>
      </c>
      <c r="B4" s="540"/>
      <c r="C4" s="540"/>
      <c r="D4" s="541" t="s">
        <v>659</v>
      </c>
      <c r="E4" s="541"/>
      <c r="F4" s="41"/>
      <c r="G4" s="41"/>
      <c r="H4" s="41"/>
      <c r="I4" s="41"/>
      <c r="J4" s="41"/>
      <c r="K4" s="41"/>
      <c r="L4" s="41"/>
      <c r="M4" s="42"/>
      <c r="N4" s="105" t="s">
        <v>5</v>
      </c>
      <c r="O4" s="274">
        <v>42031</v>
      </c>
      <c r="P4" s="275">
        <v>0.39583333333333331</v>
      </c>
      <c r="Q4" s="273"/>
    </row>
    <row r="5" spans="1:17" s="10" customFormat="1" ht="21.75" customHeight="1" x14ac:dyDescent="0.2">
      <c r="A5" s="14"/>
      <c r="B5" s="14"/>
      <c r="C5" s="15"/>
      <c r="D5" s="16"/>
      <c r="E5" s="17"/>
      <c r="F5" s="17"/>
      <c r="G5" s="17"/>
      <c r="H5" s="17"/>
      <c r="I5" s="17"/>
      <c r="J5" s="14"/>
      <c r="K5" s="14"/>
      <c r="L5" s="14"/>
      <c r="M5" s="18"/>
      <c r="N5" s="19"/>
      <c r="O5" s="254"/>
      <c r="P5" s="255">
        <v>42032.770646643519</v>
      </c>
      <c r="Q5" s="14"/>
    </row>
    <row r="6" spans="1:17" s="20" customFormat="1" ht="24.75" customHeight="1" x14ac:dyDescent="0.2">
      <c r="A6" s="523" t="s">
        <v>17</v>
      </c>
      <c r="B6" s="531"/>
      <c r="C6" s="531"/>
      <c r="D6" s="531"/>
      <c r="E6" s="531"/>
      <c r="F6" s="531"/>
      <c r="G6" s="531"/>
      <c r="H6" s="538"/>
      <c r="J6" s="523" t="s">
        <v>286</v>
      </c>
      <c r="K6" s="524"/>
      <c r="L6" s="524"/>
      <c r="M6" s="524"/>
      <c r="N6" s="524"/>
      <c r="O6" s="524"/>
      <c r="P6" s="524"/>
      <c r="Q6" s="539"/>
    </row>
    <row r="7" spans="1:17" ht="24.75" customHeight="1" x14ac:dyDescent="0.2">
      <c r="A7" s="60" t="s">
        <v>12</v>
      </c>
      <c r="B7" s="57" t="s">
        <v>261</v>
      </c>
      <c r="C7" s="57" t="s">
        <v>260</v>
      </c>
      <c r="D7" s="58" t="s">
        <v>13</v>
      </c>
      <c r="E7" s="59" t="s">
        <v>14</v>
      </c>
      <c r="F7" s="59" t="s">
        <v>21</v>
      </c>
      <c r="G7" s="57" t="s">
        <v>15</v>
      </c>
      <c r="H7" s="57" t="s">
        <v>30</v>
      </c>
      <c r="I7" s="21"/>
      <c r="J7" s="60" t="s">
        <v>12</v>
      </c>
      <c r="K7" s="57" t="s">
        <v>261</v>
      </c>
      <c r="L7" s="57" t="s">
        <v>260</v>
      </c>
      <c r="M7" s="58" t="s">
        <v>13</v>
      </c>
      <c r="N7" s="59" t="s">
        <v>14</v>
      </c>
      <c r="O7" s="59" t="s">
        <v>21</v>
      </c>
      <c r="P7" s="57" t="s">
        <v>15</v>
      </c>
      <c r="Q7" s="57" t="s">
        <v>30</v>
      </c>
    </row>
    <row r="8" spans="1:17" s="20" customFormat="1" ht="20.25" customHeight="1" x14ac:dyDescent="0.2">
      <c r="A8" s="29">
        <v>1</v>
      </c>
      <c r="B8" s="30" t="s">
        <v>124</v>
      </c>
      <c r="C8" s="31" t="s">
        <v>1519</v>
      </c>
      <c r="D8" s="32" t="s">
        <v>1519</v>
      </c>
      <c r="E8" s="61" t="s">
        <v>1519</v>
      </c>
      <c r="F8" s="61" t="s">
        <v>1519</v>
      </c>
      <c r="G8" s="294"/>
      <c r="H8" s="31"/>
      <c r="I8" s="28"/>
      <c r="J8" s="29">
        <v>1</v>
      </c>
      <c r="K8" s="30" t="s">
        <v>293</v>
      </c>
      <c r="L8" s="31">
        <v>1201</v>
      </c>
      <c r="M8" s="32">
        <v>36988</v>
      </c>
      <c r="N8" s="61" t="s">
        <v>1383</v>
      </c>
      <c r="O8" s="61" t="s">
        <v>732</v>
      </c>
      <c r="P8" s="294">
        <v>882</v>
      </c>
      <c r="Q8" s="31">
        <v>3</v>
      </c>
    </row>
    <row r="9" spans="1:17" s="20" customFormat="1" ht="20.25" customHeight="1" x14ac:dyDescent="0.2">
      <c r="A9" s="29">
        <v>2</v>
      </c>
      <c r="B9" s="30" t="s">
        <v>125</v>
      </c>
      <c r="C9" s="31">
        <v>719</v>
      </c>
      <c r="D9" s="32">
        <v>37141</v>
      </c>
      <c r="E9" s="61" t="s">
        <v>924</v>
      </c>
      <c r="F9" s="61" t="s">
        <v>807</v>
      </c>
      <c r="G9" s="294">
        <v>922</v>
      </c>
      <c r="H9" s="31">
        <v>4</v>
      </c>
      <c r="I9" s="28"/>
      <c r="J9" s="29">
        <v>2</v>
      </c>
      <c r="K9" s="30" t="s">
        <v>294</v>
      </c>
      <c r="L9" s="31">
        <v>687</v>
      </c>
      <c r="M9" s="32">
        <v>36901</v>
      </c>
      <c r="N9" s="61" t="s">
        <v>914</v>
      </c>
      <c r="O9" s="61" t="s">
        <v>915</v>
      </c>
      <c r="P9" s="294">
        <v>1074</v>
      </c>
      <c r="Q9" s="31">
        <v>7</v>
      </c>
    </row>
    <row r="10" spans="1:17" s="20" customFormat="1" ht="20.25" customHeight="1" x14ac:dyDescent="0.2">
      <c r="A10" s="29">
        <v>3</v>
      </c>
      <c r="B10" s="30" t="s">
        <v>126</v>
      </c>
      <c r="C10" s="31">
        <v>341</v>
      </c>
      <c r="D10" s="32">
        <v>37520</v>
      </c>
      <c r="E10" s="61" t="s">
        <v>863</v>
      </c>
      <c r="F10" s="61" t="s">
        <v>271</v>
      </c>
      <c r="G10" s="294">
        <v>876</v>
      </c>
      <c r="H10" s="31">
        <v>3</v>
      </c>
      <c r="I10" s="28"/>
      <c r="J10" s="29">
        <v>3</v>
      </c>
      <c r="K10" s="30" t="s">
        <v>295</v>
      </c>
      <c r="L10" s="31">
        <v>707</v>
      </c>
      <c r="M10" s="32">
        <v>37222</v>
      </c>
      <c r="N10" s="61" t="s">
        <v>922</v>
      </c>
      <c r="O10" s="61" t="s">
        <v>915</v>
      </c>
      <c r="P10" s="294">
        <v>873</v>
      </c>
      <c r="Q10" s="31">
        <v>2</v>
      </c>
    </row>
    <row r="11" spans="1:17" s="20" customFormat="1" ht="20.25" customHeight="1" x14ac:dyDescent="0.2">
      <c r="A11" s="29">
        <v>4</v>
      </c>
      <c r="B11" s="30" t="s">
        <v>127</v>
      </c>
      <c r="C11" s="31">
        <v>30</v>
      </c>
      <c r="D11" s="32">
        <v>36892</v>
      </c>
      <c r="E11" s="61" t="s">
        <v>827</v>
      </c>
      <c r="F11" s="61" t="s">
        <v>749</v>
      </c>
      <c r="G11" s="294">
        <v>830</v>
      </c>
      <c r="H11" s="31">
        <v>1</v>
      </c>
      <c r="I11" s="28"/>
      <c r="J11" s="29">
        <v>4</v>
      </c>
      <c r="K11" s="30" t="s">
        <v>296</v>
      </c>
      <c r="L11" s="31">
        <v>68</v>
      </c>
      <c r="M11" s="32">
        <v>36713</v>
      </c>
      <c r="N11" s="61" t="s">
        <v>829</v>
      </c>
      <c r="O11" s="61" t="s">
        <v>830</v>
      </c>
      <c r="P11" s="294">
        <v>842</v>
      </c>
      <c r="Q11" s="31">
        <v>1</v>
      </c>
    </row>
    <row r="12" spans="1:17" s="20" customFormat="1" ht="20.25" customHeight="1" x14ac:dyDescent="0.2">
      <c r="A12" s="29">
        <v>5</v>
      </c>
      <c r="B12" s="30" t="s">
        <v>128</v>
      </c>
      <c r="C12" s="31">
        <v>161</v>
      </c>
      <c r="D12" s="32">
        <v>36710</v>
      </c>
      <c r="E12" s="61" t="s">
        <v>842</v>
      </c>
      <c r="F12" s="61" t="s">
        <v>732</v>
      </c>
      <c r="G12" s="294">
        <v>862</v>
      </c>
      <c r="H12" s="31">
        <v>2</v>
      </c>
      <c r="I12" s="28"/>
      <c r="J12" s="29">
        <v>5</v>
      </c>
      <c r="K12" s="30" t="s">
        <v>297</v>
      </c>
      <c r="L12" s="31">
        <v>700</v>
      </c>
      <c r="M12" s="32">
        <v>36595</v>
      </c>
      <c r="N12" s="61" t="s">
        <v>919</v>
      </c>
      <c r="O12" s="61" t="s">
        <v>915</v>
      </c>
      <c r="P12" s="294">
        <v>918</v>
      </c>
      <c r="Q12" s="31">
        <v>4</v>
      </c>
    </row>
    <row r="13" spans="1:17" s="20" customFormat="1" ht="20.25" customHeight="1" x14ac:dyDescent="0.2">
      <c r="A13" s="29">
        <v>6</v>
      </c>
      <c r="B13" s="30" t="s">
        <v>129</v>
      </c>
      <c r="C13" s="31">
        <v>728</v>
      </c>
      <c r="D13" s="32">
        <v>37194</v>
      </c>
      <c r="E13" s="61" t="s">
        <v>926</v>
      </c>
      <c r="F13" s="61" t="s">
        <v>809</v>
      </c>
      <c r="G13" s="294">
        <v>977</v>
      </c>
      <c r="H13" s="31">
        <v>6</v>
      </c>
      <c r="I13" s="28"/>
      <c r="J13" s="29">
        <v>6</v>
      </c>
      <c r="K13" s="30" t="s">
        <v>298</v>
      </c>
      <c r="L13" s="31">
        <v>403</v>
      </c>
      <c r="M13" s="32">
        <v>37316</v>
      </c>
      <c r="N13" s="61" t="s">
        <v>881</v>
      </c>
      <c r="O13" s="61" t="s">
        <v>271</v>
      </c>
      <c r="P13" s="294" t="s">
        <v>1478</v>
      </c>
      <c r="Q13" s="31" t="s">
        <v>513</v>
      </c>
    </row>
    <row r="14" spans="1:17" s="20" customFormat="1" ht="20.25" customHeight="1" x14ac:dyDescent="0.2">
      <c r="A14" s="29">
        <v>7</v>
      </c>
      <c r="B14" s="30" t="s">
        <v>257</v>
      </c>
      <c r="C14" s="31">
        <v>200</v>
      </c>
      <c r="D14" s="32">
        <v>37732</v>
      </c>
      <c r="E14" s="61" t="s">
        <v>847</v>
      </c>
      <c r="F14" s="61" t="s">
        <v>758</v>
      </c>
      <c r="G14" s="294">
        <v>927</v>
      </c>
      <c r="H14" s="31">
        <v>5</v>
      </c>
      <c r="I14" s="28"/>
      <c r="J14" s="29">
        <v>7</v>
      </c>
      <c r="K14" s="30" t="s">
        <v>299</v>
      </c>
      <c r="L14" s="31">
        <v>121</v>
      </c>
      <c r="M14" s="32">
        <v>37337</v>
      </c>
      <c r="N14" s="61" t="s">
        <v>838</v>
      </c>
      <c r="O14" s="61" t="s">
        <v>727</v>
      </c>
      <c r="P14" s="294">
        <v>992</v>
      </c>
      <c r="Q14" s="31">
        <v>5</v>
      </c>
    </row>
    <row r="15" spans="1:17" s="20" customFormat="1" ht="20.25" customHeight="1" x14ac:dyDescent="0.2">
      <c r="A15" s="29">
        <v>8</v>
      </c>
      <c r="B15" s="30" t="s">
        <v>258</v>
      </c>
      <c r="C15" s="31">
        <v>421</v>
      </c>
      <c r="D15" s="32">
        <v>37963</v>
      </c>
      <c r="E15" s="61" t="s">
        <v>886</v>
      </c>
      <c r="F15" s="61" t="s">
        <v>271</v>
      </c>
      <c r="G15" s="294">
        <v>1040</v>
      </c>
      <c r="H15" s="31">
        <v>7</v>
      </c>
      <c r="I15" s="28"/>
      <c r="J15" s="29">
        <v>8</v>
      </c>
      <c r="K15" s="30" t="s">
        <v>300</v>
      </c>
      <c r="L15" s="31">
        <v>349</v>
      </c>
      <c r="M15" s="32">
        <v>37699</v>
      </c>
      <c r="N15" s="61" t="s">
        <v>865</v>
      </c>
      <c r="O15" s="61" t="s">
        <v>271</v>
      </c>
      <c r="P15" s="294">
        <v>1022</v>
      </c>
      <c r="Q15" s="31">
        <v>6</v>
      </c>
    </row>
    <row r="16" spans="1:17" s="20" customFormat="1" ht="20.25" customHeight="1" x14ac:dyDescent="0.2">
      <c r="A16" s="523" t="s">
        <v>18</v>
      </c>
      <c r="B16" s="531"/>
      <c r="C16" s="531"/>
      <c r="D16" s="531"/>
      <c r="E16" s="531"/>
      <c r="F16" s="531"/>
      <c r="G16" s="531"/>
      <c r="H16" s="538"/>
      <c r="I16" s="28"/>
      <c r="J16" s="523" t="s">
        <v>287</v>
      </c>
      <c r="K16" s="524"/>
      <c r="L16" s="524"/>
      <c r="M16" s="524"/>
      <c r="N16" s="524"/>
      <c r="O16" s="524"/>
      <c r="P16" s="524"/>
      <c r="Q16" s="539"/>
    </row>
    <row r="17" spans="1:17" s="20" customFormat="1" ht="20.25" customHeight="1" x14ac:dyDescent="0.2">
      <c r="A17" s="60" t="s">
        <v>12</v>
      </c>
      <c r="B17" s="57" t="s">
        <v>261</v>
      </c>
      <c r="C17" s="57" t="s">
        <v>260</v>
      </c>
      <c r="D17" s="58" t="s">
        <v>13</v>
      </c>
      <c r="E17" s="59" t="s">
        <v>14</v>
      </c>
      <c r="F17" s="59" t="s">
        <v>21</v>
      </c>
      <c r="G17" s="57" t="s">
        <v>15</v>
      </c>
      <c r="H17" s="57" t="s">
        <v>30</v>
      </c>
      <c r="I17" s="28"/>
      <c r="J17" s="60" t="s">
        <v>12</v>
      </c>
      <c r="K17" s="57" t="s">
        <v>261</v>
      </c>
      <c r="L17" s="57" t="s">
        <v>260</v>
      </c>
      <c r="M17" s="58" t="s">
        <v>13</v>
      </c>
      <c r="N17" s="59" t="s">
        <v>14</v>
      </c>
      <c r="O17" s="59" t="s">
        <v>21</v>
      </c>
      <c r="P17" s="57" t="s">
        <v>15</v>
      </c>
      <c r="Q17" s="57" t="s">
        <v>30</v>
      </c>
    </row>
    <row r="18" spans="1:17" s="20" customFormat="1" ht="20.25" customHeight="1" x14ac:dyDescent="0.2">
      <c r="A18" s="29">
        <v>1</v>
      </c>
      <c r="B18" s="30" t="s">
        <v>130</v>
      </c>
      <c r="C18" s="31" t="s">
        <v>1519</v>
      </c>
      <c r="D18" s="32" t="s">
        <v>1519</v>
      </c>
      <c r="E18" s="61" t="s">
        <v>1519</v>
      </c>
      <c r="F18" s="61" t="s">
        <v>1519</v>
      </c>
      <c r="G18" s="294"/>
      <c r="H18" s="31"/>
      <c r="I18" s="28"/>
      <c r="J18" s="29">
        <v>1</v>
      </c>
      <c r="K18" s="30" t="s">
        <v>301</v>
      </c>
      <c r="L18" s="31">
        <v>1196</v>
      </c>
      <c r="M18" s="32">
        <v>36686</v>
      </c>
      <c r="N18" s="61" t="s">
        <v>1382</v>
      </c>
      <c r="O18" s="61" t="s">
        <v>271</v>
      </c>
      <c r="P18" s="294">
        <v>854</v>
      </c>
      <c r="Q18" s="31">
        <v>2</v>
      </c>
    </row>
    <row r="19" spans="1:17" s="20" customFormat="1" ht="20.25" customHeight="1" x14ac:dyDescent="0.2">
      <c r="A19" s="29">
        <v>2</v>
      </c>
      <c r="B19" s="30" t="s">
        <v>131</v>
      </c>
      <c r="C19" s="31">
        <v>708</v>
      </c>
      <c r="D19" s="32">
        <v>37142</v>
      </c>
      <c r="E19" s="61" t="s">
        <v>923</v>
      </c>
      <c r="F19" s="61" t="s">
        <v>915</v>
      </c>
      <c r="G19" s="294">
        <v>945</v>
      </c>
      <c r="H19" s="31">
        <v>5</v>
      </c>
      <c r="I19" s="28"/>
      <c r="J19" s="29">
        <v>2</v>
      </c>
      <c r="K19" s="30" t="s">
        <v>302</v>
      </c>
      <c r="L19" s="31">
        <v>671</v>
      </c>
      <c r="M19" s="32">
        <v>36786</v>
      </c>
      <c r="N19" s="61" t="s">
        <v>913</v>
      </c>
      <c r="O19" s="61" t="s">
        <v>805</v>
      </c>
      <c r="P19" s="294">
        <v>910</v>
      </c>
      <c r="Q19" s="31">
        <v>6</v>
      </c>
    </row>
    <row r="20" spans="1:17" s="20" customFormat="1" ht="20.25" customHeight="1" x14ac:dyDescent="0.2">
      <c r="A20" s="29">
        <v>3</v>
      </c>
      <c r="B20" s="30" t="s">
        <v>132</v>
      </c>
      <c r="C20" s="31">
        <v>329</v>
      </c>
      <c r="D20" s="32">
        <v>37269</v>
      </c>
      <c r="E20" s="61" t="s">
        <v>861</v>
      </c>
      <c r="F20" s="61" t="s">
        <v>271</v>
      </c>
      <c r="G20" s="294">
        <v>863</v>
      </c>
      <c r="H20" s="31">
        <v>2</v>
      </c>
      <c r="I20" s="28"/>
      <c r="J20" s="29">
        <v>3</v>
      </c>
      <c r="K20" s="30" t="s">
        <v>303</v>
      </c>
      <c r="L20" s="31">
        <v>635</v>
      </c>
      <c r="M20" s="32">
        <v>37022</v>
      </c>
      <c r="N20" s="61" t="s">
        <v>909</v>
      </c>
      <c r="O20" s="61" t="s">
        <v>801</v>
      </c>
      <c r="P20" s="294">
        <v>869</v>
      </c>
      <c r="Q20" s="31">
        <v>4</v>
      </c>
    </row>
    <row r="21" spans="1:17" s="20" customFormat="1" ht="20.25" customHeight="1" x14ac:dyDescent="0.2">
      <c r="A21" s="29">
        <v>4</v>
      </c>
      <c r="B21" s="30" t="s">
        <v>133</v>
      </c>
      <c r="C21" s="31">
        <v>513</v>
      </c>
      <c r="D21" s="32">
        <v>36831</v>
      </c>
      <c r="E21" s="61" t="s">
        <v>900</v>
      </c>
      <c r="F21" s="61" t="s">
        <v>786</v>
      </c>
      <c r="G21" s="294">
        <v>835</v>
      </c>
      <c r="H21" s="31">
        <v>1</v>
      </c>
      <c r="I21" s="28"/>
      <c r="J21" s="29">
        <v>4</v>
      </c>
      <c r="K21" s="30" t="s">
        <v>304</v>
      </c>
      <c r="L21" s="31">
        <v>8</v>
      </c>
      <c r="M21" s="32">
        <v>36973</v>
      </c>
      <c r="N21" s="61" t="s">
        <v>825</v>
      </c>
      <c r="O21" s="61" t="s">
        <v>745</v>
      </c>
      <c r="P21" s="294">
        <v>868</v>
      </c>
      <c r="Q21" s="31">
        <v>3</v>
      </c>
    </row>
    <row r="22" spans="1:17" s="20" customFormat="1" ht="20.25" customHeight="1" x14ac:dyDescent="0.2">
      <c r="A22" s="29">
        <v>5</v>
      </c>
      <c r="B22" s="30" t="s">
        <v>134</v>
      </c>
      <c r="C22" s="31">
        <v>372</v>
      </c>
      <c r="D22" s="32">
        <v>37107</v>
      </c>
      <c r="E22" s="61" t="s">
        <v>875</v>
      </c>
      <c r="F22" s="61" t="s">
        <v>271</v>
      </c>
      <c r="G22" s="294" t="s">
        <v>1478</v>
      </c>
      <c r="H22" s="31" t="s">
        <v>513</v>
      </c>
      <c r="I22" s="28"/>
      <c r="J22" s="29">
        <v>5</v>
      </c>
      <c r="K22" s="30" t="s">
        <v>305</v>
      </c>
      <c r="L22" s="31">
        <v>176</v>
      </c>
      <c r="M22" s="32">
        <v>36605</v>
      </c>
      <c r="N22" s="61" t="s">
        <v>843</v>
      </c>
      <c r="O22" s="61" t="s">
        <v>732</v>
      </c>
      <c r="P22" s="294">
        <v>810</v>
      </c>
      <c r="Q22" s="31">
        <v>1</v>
      </c>
    </row>
    <row r="23" spans="1:17" s="20" customFormat="1" ht="20.25" customHeight="1" x14ac:dyDescent="0.2">
      <c r="A23" s="29">
        <v>6</v>
      </c>
      <c r="B23" s="30" t="s">
        <v>135</v>
      </c>
      <c r="C23" s="31">
        <v>97</v>
      </c>
      <c r="D23" s="32">
        <v>37021</v>
      </c>
      <c r="E23" s="61" t="s">
        <v>835</v>
      </c>
      <c r="F23" s="61" t="s">
        <v>723</v>
      </c>
      <c r="G23" s="294">
        <v>924</v>
      </c>
      <c r="H23" s="31">
        <v>4</v>
      </c>
      <c r="I23" s="28"/>
      <c r="J23" s="29">
        <v>6</v>
      </c>
      <c r="K23" s="30" t="s">
        <v>306</v>
      </c>
      <c r="L23" s="31">
        <v>369</v>
      </c>
      <c r="M23" s="32">
        <v>37393</v>
      </c>
      <c r="N23" s="61" t="s">
        <v>873</v>
      </c>
      <c r="O23" s="61" t="s">
        <v>271</v>
      </c>
      <c r="P23" s="294">
        <v>904</v>
      </c>
      <c r="Q23" s="31">
        <v>5</v>
      </c>
    </row>
    <row r="24" spans="1:17" s="20" customFormat="1" ht="20.25" customHeight="1" x14ac:dyDescent="0.2">
      <c r="A24" s="29">
        <v>7</v>
      </c>
      <c r="B24" s="30" t="s">
        <v>273</v>
      </c>
      <c r="C24" s="31">
        <v>179</v>
      </c>
      <c r="D24" s="32">
        <v>36687</v>
      </c>
      <c r="E24" s="61" t="s">
        <v>844</v>
      </c>
      <c r="F24" s="61" t="s">
        <v>733</v>
      </c>
      <c r="G24" s="294">
        <v>907</v>
      </c>
      <c r="H24" s="31">
        <v>3</v>
      </c>
      <c r="I24" s="28"/>
      <c r="J24" s="29">
        <v>7</v>
      </c>
      <c r="K24" s="30" t="s">
        <v>307</v>
      </c>
      <c r="L24" s="31">
        <v>351</v>
      </c>
      <c r="M24" s="32">
        <v>37529</v>
      </c>
      <c r="N24" s="61" t="s">
        <v>866</v>
      </c>
      <c r="O24" s="61" t="s">
        <v>271</v>
      </c>
      <c r="P24" s="294">
        <v>977</v>
      </c>
      <c r="Q24" s="31">
        <v>7</v>
      </c>
    </row>
    <row r="25" spans="1:17" s="20" customFormat="1" ht="20.25" customHeight="1" x14ac:dyDescent="0.2">
      <c r="A25" s="29">
        <v>8</v>
      </c>
      <c r="B25" s="30" t="s">
        <v>274</v>
      </c>
      <c r="C25" s="31">
        <v>420</v>
      </c>
      <c r="D25" s="32">
        <v>37862</v>
      </c>
      <c r="E25" s="61" t="s">
        <v>885</v>
      </c>
      <c r="F25" s="61" t="s">
        <v>271</v>
      </c>
      <c r="G25" s="294">
        <v>962</v>
      </c>
      <c r="H25" s="31">
        <v>6</v>
      </c>
      <c r="I25" s="28"/>
      <c r="J25" s="29">
        <v>8</v>
      </c>
      <c r="K25" s="30" t="s">
        <v>308</v>
      </c>
      <c r="L25" s="31">
        <v>347</v>
      </c>
      <c r="M25" s="32">
        <v>37914</v>
      </c>
      <c r="N25" s="61" t="s">
        <v>864</v>
      </c>
      <c r="O25" s="61" t="s">
        <v>271</v>
      </c>
      <c r="P25" s="294" t="s">
        <v>1478</v>
      </c>
      <c r="Q25" s="31" t="s">
        <v>513</v>
      </c>
    </row>
    <row r="26" spans="1:17" s="20" customFormat="1" ht="20.25" customHeight="1" x14ac:dyDescent="0.2">
      <c r="A26" s="523" t="s">
        <v>19</v>
      </c>
      <c r="B26" s="531"/>
      <c r="C26" s="531"/>
      <c r="D26" s="531"/>
      <c r="E26" s="531"/>
      <c r="F26" s="531"/>
      <c r="G26" s="531"/>
      <c r="H26" s="538"/>
      <c r="I26" s="28"/>
      <c r="J26" s="523" t="s">
        <v>288</v>
      </c>
      <c r="K26" s="524"/>
      <c r="L26" s="524"/>
      <c r="M26" s="524"/>
      <c r="N26" s="524"/>
      <c r="O26" s="524"/>
      <c r="P26" s="524"/>
      <c r="Q26" s="539"/>
    </row>
    <row r="27" spans="1:17" s="20" customFormat="1" ht="20.25" customHeight="1" x14ac:dyDescent="0.2">
      <c r="A27" s="60" t="s">
        <v>12</v>
      </c>
      <c r="B27" s="57" t="s">
        <v>261</v>
      </c>
      <c r="C27" s="57" t="s">
        <v>260</v>
      </c>
      <c r="D27" s="58" t="s">
        <v>13</v>
      </c>
      <c r="E27" s="59" t="s">
        <v>14</v>
      </c>
      <c r="F27" s="59" t="s">
        <v>21</v>
      </c>
      <c r="G27" s="57" t="s">
        <v>15</v>
      </c>
      <c r="H27" s="57" t="s">
        <v>30</v>
      </c>
      <c r="I27" s="28"/>
      <c r="J27" s="60" t="s">
        <v>12</v>
      </c>
      <c r="K27" s="57" t="s">
        <v>261</v>
      </c>
      <c r="L27" s="57" t="s">
        <v>260</v>
      </c>
      <c r="M27" s="58" t="s">
        <v>13</v>
      </c>
      <c r="N27" s="59" t="s">
        <v>14</v>
      </c>
      <c r="O27" s="59" t="s">
        <v>21</v>
      </c>
      <c r="P27" s="57" t="s">
        <v>15</v>
      </c>
      <c r="Q27" s="57" t="s">
        <v>30</v>
      </c>
    </row>
    <row r="28" spans="1:17" s="20" customFormat="1" ht="20.25" customHeight="1" x14ac:dyDescent="0.2">
      <c r="A28" s="29">
        <v>1</v>
      </c>
      <c r="B28" s="30" t="s">
        <v>136</v>
      </c>
      <c r="C28" s="31" t="s">
        <v>1519</v>
      </c>
      <c r="D28" s="32" t="s">
        <v>1519</v>
      </c>
      <c r="E28" s="61" t="s">
        <v>1519</v>
      </c>
      <c r="F28" s="61" t="s">
        <v>1519</v>
      </c>
      <c r="G28" s="294"/>
      <c r="H28" s="31"/>
      <c r="I28" s="28"/>
      <c r="J28" s="29">
        <v>1</v>
      </c>
      <c r="K28" s="30" t="s">
        <v>309</v>
      </c>
      <c r="L28" s="31">
        <v>649</v>
      </c>
      <c r="M28" s="32">
        <v>37150</v>
      </c>
      <c r="N28" s="61" t="s">
        <v>1122</v>
      </c>
      <c r="O28" s="61" t="s">
        <v>911</v>
      </c>
      <c r="P28" s="294">
        <v>864</v>
      </c>
      <c r="Q28" s="31">
        <v>1</v>
      </c>
    </row>
    <row r="29" spans="1:17" s="20" customFormat="1" ht="20.25" customHeight="1" x14ac:dyDescent="0.2">
      <c r="A29" s="29">
        <v>2</v>
      </c>
      <c r="B29" s="30" t="s">
        <v>137</v>
      </c>
      <c r="C29" s="31">
        <v>704</v>
      </c>
      <c r="D29" s="32">
        <v>37672</v>
      </c>
      <c r="E29" s="61" t="s">
        <v>921</v>
      </c>
      <c r="F29" s="61" t="s">
        <v>915</v>
      </c>
      <c r="G29" s="294" t="s">
        <v>1478</v>
      </c>
      <c r="H29" s="31" t="s">
        <v>513</v>
      </c>
      <c r="I29" s="28"/>
      <c r="J29" s="29">
        <v>2</v>
      </c>
      <c r="K29" s="30" t="s">
        <v>310</v>
      </c>
      <c r="L29" s="31">
        <v>663</v>
      </c>
      <c r="M29" s="32">
        <v>36583</v>
      </c>
      <c r="N29" s="61" t="s">
        <v>912</v>
      </c>
      <c r="O29" s="61" t="s">
        <v>805</v>
      </c>
      <c r="P29" s="294">
        <v>953</v>
      </c>
      <c r="Q29" s="31">
        <v>6</v>
      </c>
    </row>
    <row r="30" spans="1:17" s="20" customFormat="1" ht="20.25" customHeight="1" x14ac:dyDescent="0.2">
      <c r="A30" s="29">
        <v>3</v>
      </c>
      <c r="B30" s="30" t="s">
        <v>138</v>
      </c>
      <c r="C30" s="31">
        <v>401</v>
      </c>
      <c r="D30" s="32">
        <v>36970</v>
      </c>
      <c r="E30" s="61" t="s">
        <v>880</v>
      </c>
      <c r="F30" s="61" t="s">
        <v>271</v>
      </c>
      <c r="G30" s="294">
        <v>878</v>
      </c>
      <c r="H30" s="31">
        <v>2</v>
      </c>
      <c r="I30" s="28"/>
      <c r="J30" s="29">
        <v>3</v>
      </c>
      <c r="K30" s="30" t="s">
        <v>311</v>
      </c>
      <c r="L30" s="31">
        <v>390</v>
      </c>
      <c r="M30" s="32">
        <v>36626</v>
      </c>
      <c r="N30" s="61" t="s">
        <v>878</v>
      </c>
      <c r="O30" s="61" t="s">
        <v>271</v>
      </c>
      <c r="P30" s="294">
        <v>885</v>
      </c>
      <c r="Q30" s="31">
        <v>2</v>
      </c>
    </row>
    <row r="31" spans="1:17" s="20" customFormat="1" ht="20.25" customHeight="1" x14ac:dyDescent="0.2">
      <c r="A31" s="29">
        <v>4</v>
      </c>
      <c r="B31" s="30" t="s">
        <v>139</v>
      </c>
      <c r="C31" s="31">
        <v>745</v>
      </c>
      <c r="D31" s="32">
        <v>36853</v>
      </c>
      <c r="E31" s="61" t="s">
        <v>932</v>
      </c>
      <c r="F31" s="61" t="s">
        <v>933</v>
      </c>
      <c r="G31" s="294">
        <v>845</v>
      </c>
      <c r="H31" s="31">
        <v>1</v>
      </c>
      <c r="I31" s="28"/>
      <c r="J31" s="29">
        <v>4</v>
      </c>
      <c r="K31" s="30" t="s">
        <v>312</v>
      </c>
      <c r="L31" s="31">
        <v>525</v>
      </c>
      <c r="M31" s="32">
        <v>36637</v>
      </c>
      <c r="N31" s="61" t="s">
        <v>901</v>
      </c>
      <c r="O31" s="61" t="s">
        <v>902</v>
      </c>
      <c r="P31" s="294">
        <v>898</v>
      </c>
      <c r="Q31" s="31">
        <v>4</v>
      </c>
    </row>
    <row r="32" spans="1:17" s="20" customFormat="1" ht="20.25" customHeight="1" x14ac:dyDescent="0.2">
      <c r="A32" s="29">
        <v>5</v>
      </c>
      <c r="B32" s="30" t="s">
        <v>140</v>
      </c>
      <c r="C32" s="31">
        <v>125</v>
      </c>
      <c r="D32" s="32">
        <v>36561</v>
      </c>
      <c r="E32" s="61" t="s">
        <v>839</v>
      </c>
      <c r="F32" s="61" t="s">
        <v>727</v>
      </c>
      <c r="G32" s="294">
        <v>920</v>
      </c>
      <c r="H32" s="31">
        <v>3</v>
      </c>
      <c r="I32" s="28"/>
      <c r="J32" s="29">
        <v>5</v>
      </c>
      <c r="K32" s="30" t="s">
        <v>313</v>
      </c>
      <c r="L32" s="31">
        <v>76</v>
      </c>
      <c r="M32" s="32">
        <v>36836</v>
      </c>
      <c r="N32" s="61" t="s">
        <v>832</v>
      </c>
      <c r="O32" s="61" t="s">
        <v>830</v>
      </c>
      <c r="P32" s="294">
        <v>891</v>
      </c>
      <c r="Q32" s="31">
        <v>3</v>
      </c>
    </row>
    <row r="33" spans="1:17" s="20" customFormat="1" ht="20.25" customHeight="1" x14ac:dyDescent="0.2">
      <c r="A33" s="29">
        <v>6</v>
      </c>
      <c r="B33" s="30" t="s">
        <v>141</v>
      </c>
      <c r="C33" s="31">
        <v>380</v>
      </c>
      <c r="D33" s="32">
        <v>36711</v>
      </c>
      <c r="E33" s="61" t="s">
        <v>876</v>
      </c>
      <c r="F33" s="61" t="s">
        <v>271</v>
      </c>
      <c r="G33" s="294" t="s">
        <v>1478</v>
      </c>
      <c r="H33" s="31" t="s">
        <v>513</v>
      </c>
      <c r="I33" s="28"/>
      <c r="J33" s="29">
        <v>6</v>
      </c>
      <c r="K33" s="30" t="s">
        <v>314</v>
      </c>
      <c r="L33" s="31">
        <v>245</v>
      </c>
      <c r="M33" s="32">
        <v>36924</v>
      </c>
      <c r="N33" s="61" t="s">
        <v>850</v>
      </c>
      <c r="O33" s="61" t="s">
        <v>763</v>
      </c>
      <c r="P33" s="294">
        <v>930</v>
      </c>
      <c r="Q33" s="31">
        <v>5</v>
      </c>
    </row>
    <row r="34" spans="1:17" s="20" customFormat="1" ht="20.25" customHeight="1" x14ac:dyDescent="0.2">
      <c r="A34" s="29">
        <v>7</v>
      </c>
      <c r="B34" s="30" t="s">
        <v>275</v>
      </c>
      <c r="C34" s="31">
        <v>117</v>
      </c>
      <c r="D34" s="32">
        <v>37294</v>
      </c>
      <c r="E34" s="61" t="s">
        <v>837</v>
      </c>
      <c r="F34" s="61" t="s">
        <v>727</v>
      </c>
      <c r="G34" s="294">
        <v>1004</v>
      </c>
      <c r="H34" s="31">
        <v>4</v>
      </c>
      <c r="I34" s="28"/>
      <c r="J34" s="29">
        <v>7</v>
      </c>
      <c r="K34" s="30" t="s">
        <v>315</v>
      </c>
      <c r="L34" s="31">
        <v>354</v>
      </c>
      <c r="M34" s="32">
        <v>37488</v>
      </c>
      <c r="N34" s="61" t="s">
        <v>869</v>
      </c>
      <c r="O34" s="61" t="s">
        <v>271</v>
      </c>
      <c r="P34" s="294" t="s">
        <v>1478</v>
      </c>
      <c r="Q34" s="31" t="s">
        <v>513</v>
      </c>
    </row>
    <row r="35" spans="1:17" s="20" customFormat="1" ht="20.25" customHeight="1" x14ac:dyDescent="0.2">
      <c r="A35" s="29">
        <v>8</v>
      </c>
      <c r="B35" s="30" t="s">
        <v>276</v>
      </c>
      <c r="C35" s="31">
        <v>410</v>
      </c>
      <c r="D35" s="32">
        <v>37670</v>
      </c>
      <c r="E35" s="61" t="s">
        <v>883</v>
      </c>
      <c r="F35" s="61" t="s">
        <v>271</v>
      </c>
      <c r="G35" s="294">
        <v>1030</v>
      </c>
      <c r="H35" s="31">
        <v>5</v>
      </c>
      <c r="I35" s="28"/>
      <c r="J35" s="29">
        <v>8</v>
      </c>
      <c r="K35" s="30" t="s">
        <v>316</v>
      </c>
      <c r="L35" s="31">
        <v>324</v>
      </c>
      <c r="M35" s="32">
        <v>37092</v>
      </c>
      <c r="N35" s="61" t="s">
        <v>860</v>
      </c>
      <c r="O35" s="61" t="s">
        <v>271</v>
      </c>
      <c r="P35" s="294">
        <v>1040</v>
      </c>
      <c r="Q35" s="31">
        <v>7</v>
      </c>
    </row>
    <row r="36" spans="1:17" s="20" customFormat="1" ht="20.25" customHeight="1" x14ac:dyDescent="0.2">
      <c r="A36" s="523" t="s">
        <v>54</v>
      </c>
      <c r="B36" s="531"/>
      <c r="C36" s="531"/>
      <c r="D36" s="531"/>
      <c r="E36" s="531"/>
      <c r="F36" s="531"/>
      <c r="G36" s="531"/>
      <c r="H36" s="538"/>
      <c r="I36" s="28"/>
      <c r="J36" s="523" t="s">
        <v>289</v>
      </c>
      <c r="K36" s="524"/>
      <c r="L36" s="524"/>
      <c r="M36" s="524"/>
      <c r="N36" s="524"/>
      <c r="O36" s="524"/>
      <c r="P36" s="524"/>
      <c r="Q36" s="539"/>
    </row>
    <row r="37" spans="1:17" s="20" customFormat="1" ht="20.25" customHeight="1" x14ac:dyDescent="0.2">
      <c r="A37" s="60" t="s">
        <v>12</v>
      </c>
      <c r="B37" s="57" t="s">
        <v>261</v>
      </c>
      <c r="C37" s="57" t="s">
        <v>260</v>
      </c>
      <c r="D37" s="58" t="s">
        <v>13</v>
      </c>
      <c r="E37" s="59" t="s">
        <v>14</v>
      </c>
      <c r="F37" s="59" t="s">
        <v>21</v>
      </c>
      <c r="G37" s="57" t="s">
        <v>15</v>
      </c>
      <c r="H37" s="57" t="s">
        <v>30</v>
      </c>
      <c r="I37" s="28"/>
      <c r="J37" s="60" t="s">
        <v>12</v>
      </c>
      <c r="K37" s="57" t="s">
        <v>261</v>
      </c>
      <c r="L37" s="57" t="s">
        <v>260</v>
      </c>
      <c r="M37" s="58" t="s">
        <v>13</v>
      </c>
      <c r="N37" s="59" t="s">
        <v>14</v>
      </c>
      <c r="O37" s="59" t="s">
        <v>21</v>
      </c>
      <c r="P37" s="57" t="s">
        <v>15</v>
      </c>
      <c r="Q37" s="57" t="s">
        <v>30</v>
      </c>
    </row>
    <row r="38" spans="1:17" s="20" customFormat="1" ht="20.25" customHeight="1" x14ac:dyDescent="0.2">
      <c r="A38" s="29">
        <v>1</v>
      </c>
      <c r="B38" s="30" t="s">
        <v>142</v>
      </c>
      <c r="C38" s="31" t="s">
        <v>1519</v>
      </c>
      <c r="D38" s="32" t="s">
        <v>1519</v>
      </c>
      <c r="E38" s="61" t="s">
        <v>1519</v>
      </c>
      <c r="F38" s="61" t="s">
        <v>1519</v>
      </c>
      <c r="G38" s="294"/>
      <c r="H38" s="31"/>
      <c r="I38" s="28"/>
      <c r="J38" s="29">
        <v>1</v>
      </c>
      <c r="K38" s="30" t="s">
        <v>317</v>
      </c>
      <c r="L38" s="31">
        <v>490</v>
      </c>
      <c r="M38" s="32">
        <v>37104</v>
      </c>
      <c r="N38" s="61" t="s">
        <v>956</v>
      </c>
      <c r="O38" s="61" t="s">
        <v>954</v>
      </c>
      <c r="P38" s="294">
        <v>1015</v>
      </c>
      <c r="Q38" s="31">
        <v>8</v>
      </c>
    </row>
    <row r="39" spans="1:17" s="20" customFormat="1" ht="20.25" customHeight="1" x14ac:dyDescent="0.2">
      <c r="A39" s="29">
        <v>2</v>
      </c>
      <c r="B39" s="30" t="s">
        <v>143</v>
      </c>
      <c r="C39" s="31">
        <v>703</v>
      </c>
      <c r="D39" s="32">
        <v>37544</v>
      </c>
      <c r="E39" s="61" t="s">
        <v>920</v>
      </c>
      <c r="F39" s="61" t="s">
        <v>915</v>
      </c>
      <c r="G39" s="294">
        <v>933</v>
      </c>
      <c r="H39" s="31">
        <v>6</v>
      </c>
      <c r="I39" s="28"/>
      <c r="J39" s="29">
        <v>2</v>
      </c>
      <c r="K39" s="30" t="s">
        <v>318</v>
      </c>
      <c r="L39" s="31">
        <v>657</v>
      </c>
      <c r="M39" s="32">
        <v>36914</v>
      </c>
      <c r="N39" s="61" t="s">
        <v>910</v>
      </c>
      <c r="O39" s="61" t="s">
        <v>911</v>
      </c>
      <c r="P39" s="294">
        <v>871</v>
      </c>
      <c r="Q39" s="31">
        <v>4</v>
      </c>
    </row>
    <row r="40" spans="1:17" s="20" customFormat="1" ht="20.25" customHeight="1" x14ac:dyDescent="0.2">
      <c r="A40" s="29">
        <v>3</v>
      </c>
      <c r="B40" s="30" t="s">
        <v>144</v>
      </c>
      <c r="C40" s="31">
        <v>433</v>
      </c>
      <c r="D40" s="32">
        <v>37299</v>
      </c>
      <c r="E40" s="61" t="s">
        <v>893</v>
      </c>
      <c r="F40" s="61" t="s">
        <v>888</v>
      </c>
      <c r="G40" s="294">
        <v>885</v>
      </c>
      <c r="H40" s="31">
        <v>4</v>
      </c>
      <c r="I40" s="28"/>
      <c r="J40" s="29">
        <v>3</v>
      </c>
      <c r="K40" s="30" t="s">
        <v>319</v>
      </c>
      <c r="L40" s="31">
        <v>632</v>
      </c>
      <c r="M40" s="32">
        <v>36831</v>
      </c>
      <c r="N40" s="61" t="s">
        <v>908</v>
      </c>
      <c r="O40" s="61" t="s">
        <v>801</v>
      </c>
      <c r="P40" s="294">
        <v>870</v>
      </c>
      <c r="Q40" s="31">
        <v>3</v>
      </c>
    </row>
    <row r="41" spans="1:17" s="20" customFormat="1" ht="20.25" customHeight="1" x14ac:dyDescent="0.2">
      <c r="A41" s="29">
        <v>4</v>
      </c>
      <c r="B41" s="30" t="s">
        <v>145</v>
      </c>
      <c r="C41" s="31">
        <v>383</v>
      </c>
      <c r="D41" s="32">
        <v>36892</v>
      </c>
      <c r="E41" s="61" t="s">
        <v>877</v>
      </c>
      <c r="F41" s="61" t="s">
        <v>271</v>
      </c>
      <c r="G41" s="294">
        <v>836</v>
      </c>
      <c r="H41" s="31">
        <v>1</v>
      </c>
      <c r="I41" s="28"/>
      <c r="J41" s="29">
        <v>4</v>
      </c>
      <c r="K41" s="30" t="s">
        <v>320</v>
      </c>
      <c r="L41" s="31">
        <v>428</v>
      </c>
      <c r="M41" s="32">
        <v>36692</v>
      </c>
      <c r="N41" s="61" t="s">
        <v>890</v>
      </c>
      <c r="O41" s="61" t="s">
        <v>888</v>
      </c>
      <c r="P41" s="294">
        <v>807</v>
      </c>
      <c r="Q41" s="31">
        <v>1</v>
      </c>
    </row>
    <row r="42" spans="1:17" s="20" customFormat="1" ht="20.25" customHeight="1" x14ac:dyDescent="0.2">
      <c r="A42" s="29">
        <v>5</v>
      </c>
      <c r="B42" s="30" t="s">
        <v>146</v>
      </c>
      <c r="C42" s="31">
        <v>426</v>
      </c>
      <c r="D42" s="32">
        <v>36900</v>
      </c>
      <c r="E42" s="61" t="s">
        <v>889</v>
      </c>
      <c r="F42" s="61" t="s">
        <v>888</v>
      </c>
      <c r="G42" s="294">
        <v>847</v>
      </c>
      <c r="H42" s="31">
        <v>2</v>
      </c>
      <c r="I42" s="28"/>
      <c r="J42" s="29">
        <v>5</v>
      </c>
      <c r="K42" s="30" t="s">
        <v>321</v>
      </c>
      <c r="L42" s="31">
        <v>249</v>
      </c>
      <c r="M42" s="32">
        <v>36655</v>
      </c>
      <c r="N42" s="61" t="s">
        <v>851</v>
      </c>
      <c r="O42" s="61" t="s">
        <v>737</v>
      </c>
      <c r="P42" s="294">
        <v>860</v>
      </c>
      <c r="Q42" s="31">
        <v>2</v>
      </c>
    </row>
    <row r="43" spans="1:17" s="20" customFormat="1" ht="20.25" customHeight="1" x14ac:dyDescent="0.2">
      <c r="A43" s="29">
        <v>6</v>
      </c>
      <c r="B43" s="30" t="s">
        <v>147</v>
      </c>
      <c r="C43" s="31">
        <v>323</v>
      </c>
      <c r="D43" s="32">
        <v>36951</v>
      </c>
      <c r="E43" s="61" t="s">
        <v>859</v>
      </c>
      <c r="F43" s="61" t="s">
        <v>271</v>
      </c>
      <c r="G43" s="294">
        <v>968</v>
      </c>
      <c r="H43" s="31">
        <v>7</v>
      </c>
      <c r="I43" s="28"/>
      <c r="J43" s="29">
        <v>6</v>
      </c>
      <c r="K43" s="30" t="s">
        <v>322</v>
      </c>
      <c r="L43" s="31">
        <v>73</v>
      </c>
      <c r="M43" s="32">
        <v>36801</v>
      </c>
      <c r="N43" s="61" t="s">
        <v>831</v>
      </c>
      <c r="O43" s="61" t="s">
        <v>830</v>
      </c>
      <c r="P43" s="294">
        <v>1012</v>
      </c>
      <c r="Q43" s="31">
        <v>7</v>
      </c>
    </row>
    <row r="44" spans="1:17" s="20" customFormat="1" ht="20.25" customHeight="1" x14ac:dyDescent="0.2">
      <c r="A44" s="29">
        <v>7</v>
      </c>
      <c r="B44" s="30" t="s">
        <v>277</v>
      </c>
      <c r="C44" s="31">
        <v>78</v>
      </c>
      <c r="D44" s="32">
        <v>36901</v>
      </c>
      <c r="E44" s="61" t="s">
        <v>833</v>
      </c>
      <c r="F44" s="61" t="s">
        <v>751</v>
      </c>
      <c r="G44" s="294">
        <v>891</v>
      </c>
      <c r="H44" s="31">
        <v>5</v>
      </c>
      <c r="I44" s="28"/>
      <c r="J44" s="29">
        <v>7</v>
      </c>
      <c r="K44" s="30" t="s">
        <v>323</v>
      </c>
      <c r="L44" s="31">
        <v>363</v>
      </c>
      <c r="M44" s="32">
        <v>37886</v>
      </c>
      <c r="N44" s="61" t="s">
        <v>872</v>
      </c>
      <c r="O44" s="61" t="s">
        <v>271</v>
      </c>
      <c r="P44" s="294">
        <v>983</v>
      </c>
      <c r="Q44" s="31">
        <v>6</v>
      </c>
    </row>
    <row r="45" spans="1:17" s="20" customFormat="1" ht="20.25" customHeight="1" x14ac:dyDescent="0.2">
      <c r="A45" s="29">
        <v>8</v>
      </c>
      <c r="B45" s="30" t="s">
        <v>278</v>
      </c>
      <c r="C45" s="31">
        <v>409</v>
      </c>
      <c r="D45" s="32">
        <v>36830</v>
      </c>
      <c r="E45" s="61" t="s">
        <v>882</v>
      </c>
      <c r="F45" s="61" t="s">
        <v>271</v>
      </c>
      <c r="G45" s="294">
        <v>855</v>
      </c>
      <c r="H45" s="31">
        <v>3</v>
      </c>
      <c r="I45" s="28"/>
      <c r="J45" s="29">
        <v>8</v>
      </c>
      <c r="K45" s="30" t="s">
        <v>324</v>
      </c>
      <c r="L45" s="31">
        <v>313</v>
      </c>
      <c r="M45" s="32">
        <v>37680</v>
      </c>
      <c r="N45" s="61" t="s">
        <v>857</v>
      </c>
      <c r="O45" s="61" t="s">
        <v>691</v>
      </c>
      <c r="P45" s="294">
        <v>944</v>
      </c>
      <c r="Q45" s="31">
        <v>5</v>
      </c>
    </row>
    <row r="46" spans="1:17" s="20" customFormat="1" ht="20.25" customHeight="1" x14ac:dyDescent="0.2">
      <c r="A46" s="523" t="s">
        <v>55</v>
      </c>
      <c r="B46" s="531"/>
      <c r="C46" s="531"/>
      <c r="D46" s="531"/>
      <c r="E46" s="531"/>
      <c r="F46" s="531"/>
      <c r="G46" s="531"/>
      <c r="H46" s="538"/>
      <c r="I46" s="28"/>
      <c r="J46" s="523" t="s">
        <v>290</v>
      </c>
      <c r="K46" s="524"/>
      <c r="L46" s="524"/>
      <c r="M46" s="524"/>
      <c r="N46" s="524"/>
      <c r="O46" s="524"/>
      <c r="P46" s="524"/>
      <c r="Q46" s="539"/>
    </row>
    <row r="47" spans="1:17" s="20" customFormat="1" ht="20.25" customHeight="1" x14ac:dyDescent="0.2">
      <c r="A47" s="60" t="s">
        <v>12</v>
      </c>
      <c r="B47" s="57" t="s">
        <v>261</v>
      </c>
      <c r="C47" s="57" t="s">
        <v>260</v>
      </c>
      <c r="D47" s="58" t="s">
        <v>13</v>
      </c>
      <c r="E47" s="59" t="s">
        <v>14</v>
      </c>
      <c r="F47" s="59" t="s">
        <v>21</v>
      </c>
      <c r="G47" s="57" t="s">
        <v>15</v>
      </c>
      <c r="H47" s="57" t="s">
        <v>30</v>
      </c>
      <c r="I47" s="28"/>
      <c r="J47" s="60" t="s">
        <v>12</v>
      </c>
      <c r="K47" s="57" t="s">
        <v>261</v>
      </c>
      <c r="L47" s="57" t="s">
        <v>260</v>
      </c>
      <c r="M47" s="58" t="s">
        <v>13</v>
      </c>
      <c r="N47" s="59" t="s">
        <v>14</v>
      </c>
      <c r="O47" s="59" t="s">
        <v>21</v>
      </c>
      <c r="P47" s="57" t="s">
        <v>15</v>
      </c>
      <c r="Q47" s="57" t="s">
        <v>30</v>
      </c>
    </row>
    <row r="48" spans="1:17" s="20" customFormat="1" ht="20.25" customHeight="1" x14ac:dyDescent="0.2">
      <c r="A48" s="29">
        <v>1</v>
      </c>
      <c r="B48" s="30" t="s">
        <v>148</v>
      </c>
      <c r="C48" s="31" t="s">
        <v>1519</v>
      </c>
      <c r="D48" s="32" t="s">
        <v>1519</v>
      </c>
      <c r="E48" s="61" t="s">
        <v>1519</v>
      </c>
      <c r="F48" s="61" t="s">
        <v>1519</v>
      </c>
      <c r="G48" s="294"/>
      <c r="H48" s="31"/>
      <c r="I48" s="28"/>
      <c r="J48" s="29">
        <v>1</v>
      </c>
      <c r="K48" s="30" t="s">
        <v>325</v>
      </c>
      <c r="L48" s="31">
        <v>332</v>
      </c>
      <c r="M48" s="32">
        <v>37207</v>
      </c>
      <c r="N48" s="61" t="s">
        <v>1075</v>
      </c>
      <c r="O48" s="61" t="s">
        <v>271</v>
      </c>
      <c r="P48" s="294">
        <v>1006</v>
      </c>
      <c r="Q48" s="31">
        <v>8</v>
      </c>
    </row>
    <row r="49" spans="1:17" s="20" customFormat="1" ht="20.25" customHeight="1" x14ac:dyDescent="0.2">
      <c r="A49" s="29">
        <v>2</v>
      </c>
      <c r="B49" s="30" t="s">
        <v>149</v>
      </c>
      <c r="C49" s="31">
        <v>695</v>
      </c>
      <c r="D49" s="32">
        <v>37035</v>
      </c>
      <c r="E49" s="61" t="s">
        <v>918</v>
      </c>
      <c r="F49" s="61" t="s">
        <v>915</v>
      </c>
      <c r="G49" s="294">
        <v>1032</v>
      </c>
      <c r="H49" s="31">
        <v>7</v>
      </c>
      <c r="I49" s="28"/>
      <c r="J49" s="29">
        <v>2</v>
      </c>
      <c r="K49" s="30" t="s">
        <v>326</v>
      </c>
      <c r="L49" s="31">
        <v>492</v>
      </c>
      <c r="M49" s="32">
        <v>36689</v>
      </c>
      <c r="N49" s="61" t="s">
        <v>896</v>
      </c>
      <c r="O49" s="61" t="s">
        <v>897</v>
      </c>
      <c r="P49" s="294">
        <v>871</v>
      </c>
      <c r="Q49" s="31">
        <v>5</v>
      </c>
    </row>
    <row r="50" spans="1:17" s="20" customFormat="1" ht="20.25" customHeight="1" x14ac:dyDescent="0.2">
      <c r="A50" s="29">
        <v>3</v>
      </c>
      <c r="B50" s="30" t="s">
        <v>150</v>
      </c>
      <c r="C50" s="31">
        <v>724</v>
      </c>
      <c r="D50" s="32">
        <v>36591</v>
      </c>
      <c r="E50" s="61" t="s">
        <v>925</v>
      </c>
      <c r="F50" s="61" t="s">
        <v>809</v>
      </c>
      <c r="G50" s="294">
        <v>877</v>
      </c>
      <c r="H50" s="31">
        <v>3</v>
      </c>
      <c r="I50" s="28"/>
      <c r="J50" s="29">
        <v>3</v>
      </c>
      <c r="K50" s="30" t="s">
        <v>327</v>
      </c>
      <c r="L50" s="31">
        <v>337</v>
      </c>
      <c r="M50" s="32">
        <v>37095</v>
      </c>
      <c r="N50" s="61" t="s">
        <v>862</v>
      </c>
      <c r="O50" s="61" t="s">
        <v>271</v>
      </c>
      <c r="P50" s="294">
        <v>869</v>
      </c>
      <c r="Q50" s="31">
        <v>4</v>
      </c>
    </row>
    <row r="51" spans="1:17" s="20" customFormat="1" ht="20.25" customHeight="1" x14ac:dyDescent="0.2">
      <c r="A51" s="29">
        <v>4</v>
      </c>
      <c r="B51" s="30" t="s">
        <v>151</v>
      </c>
      <c r="C51" s="31">
        <v>578</v>
      </c>
      <c r="D51" s="32">
        <v>37102</v>
      </c>
      <c r="E51" s="61" t="s">
        <v>906</v>
      </c>
      <c r="F51" s="61" t="s">
        <v>794</v>
      </c>
      <c r="G51" s="294">
        <v>861</v>
      </c>
      <c r="H51" s="31">
        <v>1</v>
      </c>
      <c r="I51" s="28"/>
      <c r="J51" s="29">
        <v>4</v>
      </c>
      <c r="K51" s="30" t="s">
        <v>328</v>
      </c>
      <c r="L51" s="31">
        <v>575</v>
      </c>
      <c r="M51" s="32">
        <v>36794</v>
      </c>
      <c r="N51" s="61" t="s">
        <v>904</v>
      </c>
      <c r="O51" s="61" t="s">
        <v>905</v>
      </c>
      <c r="P51" s="294">
        <v>810</v>
      </c>
      <c r="Q51" s="31">
        <v>1</v>
      </c>
    </row>
    <row r="52" spans="1:17" s="20" customFormat="1" ht="20.25" customHeight="1" x14ac:dyDescent="0.2">
      <c r="A52" s="29">
        <v>5</v>
      </c>
      <c r="B52" s="30" t="s">
        <v>152</v>
      </c>
      <c r="C52" s="31">
        <v>236</v>
      </c>
      <c r="D52" s="32">
        <v>36619</v>
      </c>
      <c r="E52" s="61" t="s">
        <v>849</v>
      </c>
      <c r="F52" s="61" t="s">
        <v>763</v>
      </c>
      <c r="G52" s="294">
        <v>868</v>
      </c>
      <c r="H52" s="31">
        <v>2</v>
      </c>
      <c r="I52" s="28"/>
      <c r="J52" s="29">
        <v>5</v>
      </c>
      <c r="K52" s="30" t="s">
        <v>329</v>
      </c>
      <c r="L52" s="31">
        <v>499</v>
      </c>
      <c r="M52" s="32">
        <v>36526</v>
      </c>
      <c r="N52" s="61" t="s">
        <v>898</v>
      </c>
      <c r="O52" s="61" t="s">
        <v>786</v>
      </c>
      <c r="P52" s="294">
        <v>828</v>
      </c>
      <c r="Q52" s="31">
        <v>2</v>
      </c>
    </row>
    <row r="53" spans="1:17" s="20" customFormat="1" ht="20.25" customHeight="1" x14ac:dyDescent="0.2">
      <c r="A53" s="29">
        <v>6</v>
      </c>
      <c r="B53" s="30" t="s">
        <v>153</v>
      </c>
      <c r="C53" s="31">
        <v>102</v>
      </c>
      <c r="D53" s="32">
        <v>37247</v>
      </c>
      <c r="E53" s="61" t="s">
        <v>836</v>
      </c>
      <c r="F53" s="61" t="s">
        <v>723</v>
      </c>
      <c r="G53" s="294">
        <v>895</v>
      </c>
      <c r="H53" s="31">
        <v>4</v>
      </c>
      <c r="I53" s="28"/>
      <c r="J53" s="29">
        <v>6</v>
      </c>
      <c r="K53" s="30" t="s">
        <v>330</v>
      </c>
      <c r="L53" s="31">
        <v>12</v>
      </c>
      <c r="M53" s="32">
        <v>37085</v>
      </c>
      <c r="N53" s="61" t="s">
        <v>826</v>
      </c>
      <c r="O53" s="61" t="s">
        <v>745</v>
      </c>
      <c r="P53" s="294">
        <v>933</v>
      </c>
      <c r="Q53" s="31">
        <v>7</v>
      </c>
    </row>
    <row r="54" spans="1:17" s="20" customFormat="1" ht="20.25" customHeight="1" x14ac:dyDescent="0.2">
      <c r="A54" s="29">
        <v>7</v>
      </c>
      <c r="B54" s="30" t="s">
        <v>279</v>
      </c>
      <c r="C54" s="31">
        <v>37</v>
      </c>
      <c r="D54" s="32">
        <v>37775</v>
      </c>
      <c r="E54" s="61" t="s">
        <v>828</v>
      </c>
      <c r="F54" s="61" t="s">
        <v>749</v>
      </c>
      <c r="G54" s="294">
        <v>933</v>
      </c>
      <c r="H54" s="31">
        <v>6</v>
      </c>
      <c r="I54" s="28"/>
      <c r="J54" s="29">
        <v>7</v>
      </c>
      <c r="K54" s="30" t="s">
        <v>331</v>
      </c>
      <c r="L54" s="31">
        <v>603</v>
      </c>
      <c r="M54" s="32">
        <v>37966</v>
      </c>
      <c r="N54" s="61" t="s">
        <v>907</v>
      </c>
      <c r="O54" s="61" t="s">
        <v>713</v>
      </c>
      <c r="P54" s="294">
        <v>898</v>
      </c>
      <c r="Q54" s="31">
        <v>6</v>
      </c>
    </row>
    <row r="55" spans="1:17" s="20" customFormat="1" ht="20.25" customHeight="1" x14ac:dyDescent="0.2">
      <c r="A55" s="29">
        <v>8</v>
      </c>
      <c r="B55" s="30" t="s">
        <v>280</v>
      </c>
      <c r="C55" s="31">
        <v>358</v>
      </c>
      <c r="D55" s="32">
        <v>36965</v>
      </c>
      <c r="E55" s="61" t="s">
        <v>871</v>
      </c>
      <c r="F55" s="61" t="s">
        <v>271</v>
      </c>
      <c r="G55" s="294">
        <v>903</v>
      </c>
      <c r="H55" s="31">
        <v>5</v>
      </c>
      <c r="I55" s="28"/>
      <c r="J55" s="29">
        <v>8</v>
      </c>
      <c r="K55" s="30" t="s">
        <v>332</v>
      </c>
      <c r="L55" s="31">
        <v>1211</v>
      </c>
      <c r="M55" s="32">
        <v>37123</v>
      </c>
      <c r="N55" s="61" t="s">
        <v>792</v>
      </c>
      <c r="O55" s="61" t="s">
        <v>888</v>
      </c>
      <c r="P55" s="294">
        <v>858</v>
      </c>
      <c r="Q55" s="31">
        <v>3</v>
      </c>
    </row>
    <row r="56" spans="1:17" s="20" customFormat="1" ht="20.25" customHeight="1" x14ac:dyDescent="0.2">
      <c r="A56" s="523" t="s">
        <v>56</v>
      </c>
      <c r="B56" s="531"/>
      <c r="C56" s="531"/>
      <c r="D56" s="531"/>
      <c r="E56" s="531"/>
      <c r="F56" s="531"/>
      <c r="G56" s="531"/>
      <c r="H56" s="538"/>
      <c r="I56" s="28"/>
      <c r="J56" s="523" t="s">
        <v>1146</v>
      </c>
      <c r="K56" s="524"/>
      <c r="L56" s="524"/>
      <c r="M56" s="524"/>
      <c r="N56" s="524"/>
      <c r="O56" s="524"/>
      <c r="P56" s="524"/>
      <c r="Q56" s="539"/>
    </row>
    <row r="57" spans="1:17" s="20" customFormat="1" ht="20.25" customHeight="1" x14ac:dyDescent="0.2">
      <c r="A57" s="60" t="s">
        <v>12</v>
      </c>
      <c r="B57" s="57" t="s">
        <v>261</v>
      </c>
      <c r="C57" s="57" t="s">
        <v>260</v>
      </c>
      <c r="D57" s="58" t="s">
        <v>13</v>
      </c>
      <c r="E57" s="59" t="s">
        <v>14</v>
      </c>
      <c r="F57" s="59" t="s">
        <v>21</v>
      </c>
      <c r="G57" s="57" t="s">
        <v>15</v>
      </c>
      <c r="H57" s="57" t="s">
        <v>30</v>
      </c>
      <c r="I57" s="28"/>
      <c r="J57" s="60" t="s">
        <v>12</v>
      </c>
      <c r="K57" s="57" t="s">
        <v>261</v>
      </c>
      <c r="L57" s="57" t="s">
        <v>260</v>
      </c>
      <c r="M57" s="58" t="s">
        <v>13</v>
      </c>
      <c r="N57" s="59" t="s">
        <v>14</v>
      </c>
      <c r="O57" s="59" t="s">
        <v>21</v>
      </c>
      <c r="P57" s="57" t="s">
        <v>15</v>
      </c>
      <c r="Q57" s="57" t="s">
        <v>30</v>
      </c>
    </row>
    <row r="58" spans="1:17" s="20" customFormat="1" ht="20.25" customHeight="1" x14ac:dyDescent="0.2">
      <c r="A58" s="29">
        <v>1</v>
      </c>
      <c r="B58" s="30" t="s">
        <v>154</v>
      </c>
      <c r="C58" s="31" t="s">
        <v>1519</v>
      </c>
      <c r="D58" s="32" t="s">
        <v>1519</v>
      </c>
      <c r="E58" s="61" t="s">
        <v>1519</v>
      </c>
      <c r="F58" s="61" t="s">
        <v>1519</v>
      </c>
      <c r="G58" s="294"/>
      <c r="H58" s="31"/>
      <c r="I58" s="28"/>
      <c r="J58" s="29">
        <v>1</v>
      </c>
      <c r="K58" s="30" t="s">
        <v>1147</v>
      </c>
      <c r="L58" s="31">
        <v>145</v>
      </c>
      <c r="M58" s="32">
        <v>37333</v>
      </c>
      <c r="N58" s="61" t="s">
        <v>1110</v>
      </c>
      <c r="O58" s="61" t="s">
        <v>732</v>
      </c>
      <c r="P58" s="294">
        <v>934</v>
      </c>
      <c r="Q58" s="31">
        <v>5</v>
      </c>
    </row>
    <row r="59" spans="1:17" s="20" customFormat="1" ht="20.25" customHeight="1" x14ac:dyDescent="0.2">
      <c r="A59" s="29">
        <v>2</v>
      </c>
      <c r="B59" s="30" t="s">
        <v>155</v>
      </c>
      <c r="C59" s="31">
        <v>693</v>
      </c>
      <c r="D59" s="32">
        <v>37263</v>
      </c>
      <c r="E59" s="61" t="s">
        <v>917</v>
      </c>
      <c r="F59" s="61" t="s">
        <v>915</v>
      </c>
      <c r="G59" s="294">
        <v>975</v>
      </c>
      <c r="H59" s="31">
        <v>3</v>
      </c>
      <c r="I59" s="28"/>
      <c r="J59" s="29">
        <v>2</v>
      </c>
      <c r="K59" s="30" t="s">
        <v>1148</v>
      </c>
      <c r="L59" s="31">
        <v>442</v>
      </c>
      <c r="M59" s="32">
        <v>37013</v>
      </c>
      <c r="N59" s="61" t="s">
        <v>895</v>
      </c>
      <c r="O59" s="61" t="s">
        <v>704</v>
      </c>
      <c r="P59" s="294">
        <v>941</v>
      </c>
      <c r="Q59" s="31">
        <v>6</v>
      </c>
    </row>
    <row r="60" spans="1:17" s="20" customFormat="1" ht="20.25" customHeight="1" x14ac:dyDescent="0.2">
      <c r="A60" s="29">
        <v>3</v>
      </c>
      <c r="B60" s="30" t="s">
        <v>156</v>
      </c>
      <c r="C60" s="31">
        <v>423</v>
      </c>
      <c r="D60" s="32">
        <v>36872</v>
      </c>
      <c r="E60" s="61" t="s">
        <v>887</v>
      </c>
      <c r="F60" s="61" t="s">
        <v>888</v>
      </c>
      <c r="G60" s="294">
        <v>918</v>
      </c>
      <c r="H60" s="31">
        <v>2</v>
      </c>
      <c r="I60" s="28"/>
      <c r="J60" s="29">
        <v>3</v>
      </c>
      <c r="K60" s="30" t="s">
        <v>1149</v>
      </c>
      <c r="L60" s="31">
        <v>734</v>
      </c>
      <c r="M60" s="32">
        <v>36557</v>
      </c>
      <c r="N60" s="61" t="s">
        <v>927</v>
      </c>
      <c r="O60" s="61" t="s">
        <v>809</v>
      </c>
      <c r="P60" s="294">
        <v>869</v>
      </c>
      <c r="Q60" s="31">
        <v>2</v>
      </c>
    </row>
    <row r="61" spans="1:17" s="20" customFormat="1" ht="20.25" customHeight="1" x14ac:dyDescent="0.2">
      <c r="A61" s="29">
        <v>4</v>
      </c>
      <c r="B61" s="30" t="s">
        <v>157</v>
      </c>
      <c r="C61" s="31">
        <v>439</v>
      </c>
      <c r="D61" s="32">
        <v>37704</v>
      </c>
      <c r="E61" s="61" t="s">
        <v>894</v>
      </c>
      <c r="F61" s="61" t="s">
        <v>888</v>
      </c>
      <c r="G61" s="294">
        <v>837</v>
      </c>
      <c r="H61" s="31">
        <v>1</v>
      </c>
      <c r="I61" s="28"/>
      <c r="J61" s="29">
        <v>4</v>
      </c>
      <c r="K61" s="30" t="s">
        <v>1150</v>
      </c>
      <c r="L61" s="31">
        <v>534</v>
      </c>
      <c r="M61" s="32">
        <v>36576</v>
      </c>
      <c r="N61" s="61" t="s">
        <v>903</v>
      </c>
      <c r="O61" s="61" t="s">
        <v>902</v>
      </c>
      <c r="P61" s="294">
        <v>865</v>
      </c>
      <c r="Q61" s="31">
        <v>1</v>
      </c>
    </row>
    <row r="62" spans="1:17" s="20" customFormat="1" ht="20.25" customHeight="1" x14ac:dyDescent="0.2">
      <c r="A62" s="29">
        <v>5</v>
      </c>
      <c r="B62" s="30" t="s">
        <v>158</v>
      </c>
      <c r="C62" s="31">
        <v>196</v>
      </c>
      <c r="D62" s="32">
        <v>37726</v>
      </c>
      <c r="E62" s="61" t="s">
        <v>845</v>
      </c>
      <c r="F62" s="61" t="s">
        <v>846</v>
      </c>
      <c r="G62" s="294" t="s">
        <v>1479</v>
      </c>
      <c r="H62" s="31" t="s">
        <v>1480</v>
      </c>
      <c r="I62" s="28"/>
      <c r="J62" s="29">
        <v>5</v>
      </c>
      <c r="K62" s="30" t="s">
        <v>1151</v>
      </c>
      <c r="L62" s="31">
        <v>391</v>
      </c>
      <c r="M62" s="32">
        <v>37643</v>
      </c>
      <c r="N62" s="61" t="s">
        <v>879</v>
      </c>
      <c r="O62" s="61" t="s">
        <v>271</v>
      </c>
      <c r="P62" s="294">
        <v>915</v>
      </c>
      <c r="Q62" s="31">
        <v>4</v>
      </c>
    </row>
    <row r="63" spans="1:17" s="20" customFormat="1" ht="20.25" customHeight="1" x14ac:dyDescent="0.2">
      <c r="A63" s="29">
        <v>6</v>
      </c>
      <c r="B63" s="30" t="s">
        <v>159</v>
      </c>
      <c r="C63" s="31">
        <v>512</v>
      </c>
      <c r="D63" s="32">
        <v>37462</v>
      </c>
      <c r="E63" s="61" t="s">
        <v>899</v>
      </c>
      <c r="F63" s="61" t="s">
        <v>786</v>
      </c>
      <c r="G63" s="294" t="s">
        <v>1478</v>
      </c>
      <c r="H63" s="31" t="s">
        <v>513</v>
      </c>
      <c r="I63" s="28"/>
      <c r="J63" s="29">
        <v>6</v>
      </c>
      <c r="K63" s="30" t="s">
        <v>1152</v>
      </c>
      <c r="L63" s="31">
        <v>319</v>
      </c>
      <c r="M63" s="32">
        <v>37279</v>
      </c>
      <c r="N63" s="61" t="s">
        <v>858</v>
      </c>
      <c r="O63" s="61" t="s">
        <v>271</v>
      </c>
      <c r="P63" s="294">
        <v>905</v>
      </c>
      <c r="Q63" s="31">
        <v>3</v>
      </c>
    </row>
    <row r="64" spans="1:17" s="20" customFormat="1" ht="20.25" customHeight="1" x14ac:dyDescent="0.2">
      <c r="A64" s="29">
        <v>7</v>
      </c>
      <c r="B64" s="30" t="s">
        <v>281</v>
      </c>
      <c r="C64" s="31">
        <v>127</v>
      </c>
      <c r="D64" s="32">
        <v>37663</v>
      </c>
      <c r="E64" s="61" t="s">
        <v>840</v>
      </c>
      <c r="F64" s="61" t="s">
        <v>727</v>
      </c>
      <c r="G64" s="294">
        <v>982</v>
      </c>
      <c r="H64" s="31">
        <v>5</v>
      </c>
      <c r="I64" s="28"/>
      <c r="J64" s="29">
        <v>7</v>
      </c>
      <c r="K64" s="30" t="s">
        <v>1153</v>
      </c>
      <c r="L64" s="31">
        <v>736</v>
      </c>
      <c r="M64" s="32">
        <v>36713</v>
      </c>
      <c r="N64" s="61" t="s">
        <v>928</v>
      </c>
      <c r="O64" s="61" t="s">
        <v>929</v>
      </c>
      <c r="P64" s="294">
        <v>967</v>
      </c>
      <c r="Q64" s="31">
        <v>7</v>
      </c>
    </row>
    <row r="65" spans="1:18" ht="20.25" customHeight="1" x14ac:dyDescent="0.2">
      <c r="A65" s="29">
        <v>8</v>
      </c>
      <c r="B65" s="30" t="s">
        <v>282</v>
      </c>
      <c r="C65" s="31">
        <v>353</v>
      </c>
      <c r="D65" s="32">
        <v>37440</v>
      </c>
      <c r="E65" s="61" t="s">
        <v>868</v>
      </c>
      <c r="F65" s="61" t="s">
        <v>271</v>
      </c>
      <c r="G65" s="294">
        <v>980</v>
      </c>
      <c r="H65" s="31">
        <v>4</v>
      </c>
      <c r="J65" s="29">
        <v>8</v>
      </c>
      <c r="K65" s="30" t="s">
        <v>1154</v>
      </c>
      <c r="L65" s="31">
        <v>263</v>
      </c>
      <c r="M65" s="32">
        <v>37855</v>
      </c>
      <c r="N65" s="61" t="s">
        <v>853</v>
      </c>
      <c r="O65" s="61" t="s">
        <v>854</v>
      </c>
      <c r="P65" s="294">
        <v>968</v>
      </c>
      <c r="Q65" s="31">
        <v>8</v>
      </c>
    </row>
    <row r="66" spans="1:18" ht="20.25" customHeight="1" x14ac:dyDescent="0.2">
      <c r="A66" s="523" t="s">
        <v>58</v>
      </c>
      <c r="B66" s="531"/>
      <c r="C66" s="531"/>
      <c r="D66" s="531"/>
      <c r="E66" s="531"/>
      <c r="F66" s="531"/>
      <c r="G66" s="531"/>
      <c r="H66" s="538"/>
      <c r="J66" s="523" t="s">
        <v>1155</v>
      </c>
      <c r="K66" s="524"/>
      <c r="L66" s="524"/>
      <c r="M66" s="524"/>
      <c r="N66" s="524"/>
      <c r="O66" s="524"/>
      <c r="P66" s="524"/>
      <c r="Q66" s="539"/>
    </row>
    <row r="67" spans="1:18" ht="20.25" customHeight="1" x14ac:dyDescent="0.2">
      <c r="A67" s="60" t="s">
        <v>12</v>
      </c>
      <c r="B67" s="57" t="s">
        <v>261</v>
      </c>
      <c r="C67" s="57" t="s">
        <v>260</v>
      </c>
      <c r="D67" s="58" t="s">
        <v>13</v>
      </c>
      <c r="E67" s="59" t="s">
        <v>14</v>
      </c>
      <c r="F67" s="59" t="s">
        <v>21</v>
      </c>
      <c r="G67" s="57" t="s">
        <v>15</v>
      </c>
      <c r="H67" s="57" t="s">
        <v>30</v>
      </c>
      <c r="J67" s="60" t="s">
        <v>12</v>
      </c>
      <c r="K67" s="57" t="s">
        <v>261</v>
      </c>
      <c r="L67" s="57" t="s">
        <v>260</v>
      </c>
      <c r="M67" s="58" t="s">
        <v>13</v>
      </c>
      <c r="N67" s="59" t="s">
        <v>14</v>
      </c>
      <c r="O67" s="59" t="s">
        <v>21</v>
      </c>
      <c r="P67" s="57" t="s">
        <v>15</v>
      </c>
      <c r="Q67" s="57" t="s">
        <v>30</v>
      </c>
    </row>
    <row r="68" spans="1:18" ht="20.25" customHeight="1" x14ac:dyDescent="0.2">
      <c r="A68" s="29">
        <v>1</v>
      </c>
      <c r="B68" s="30" t="s">
        <v>160</v>
      </c>
      <c r="C68" s="31" t="s">
        <v>1519</v>
      </c>
      <c r="D68" s="32" t="s">
        <v>1519</v>
      </c>
      <c r="E68" s="61" t="s">
        <v>1519</v>
      </c>
      <c r="F68" s="61" t="s">
        <v>1519</v>
      </c>
      <c r="G68" s="294"/>
      <c r="H68" s="31"/>
      <c r="J68" s="29">
        <v>1</v>
      </c>
      <c r="K68" s="30" t="s">
        <v>1156</v>
      </c>
      <c r="L68" s="31">
        <v>742</v>
      </c>
      <c r="M68" s="32">
        <v>36655</v>
      </c>
      <c r="N68" s="61" t="s">
        <v>930</v>
      </c>
      <c r="O68" s="61" t="s">
        <v>931</v>
      </c>
      <c r="P68" s="294">
        <v>951</v>
      </c>
      <c r="Q68" s="31">
        <v>7</v>
      </c>
    </row>
    <row r="69" spans="1:18" ht="20.25" customHeight="1" x14ac:dyDescent="0.2">
      <c r="A69" s="29">
        <v>2</v>
      </c>
      <c r="B69" s="30" t="s">
        <v>161</v>
      </c>
      <c r="C69" s="31">
        <v>690</v>
      </c>
      <c r="D69" s="32">
        <v>37623</v>
      </c>
      <c r="E69" s="61" t="s">
        <v>916</v>
      </c>
      <c r="F69" s="61" t="s">
        <v>915</v>
      </c>
      <c r="G69" s="294">
        <v>1058</v>
      </c>
      <c r="H69" s="31">
        <v>6</v>
      </c>
      <c r="J69" s="29">
        <v>2</v>
      </c>
      <c r="K69" s="30" t="s">
        <v>1157</v>
      </c>
      <c r="L69" s="31">
        <v>431</v>
      </c>
      <c r="M69" s="32">
        <v>37021</v>
      </c>
      <c r="N69" s="61" t="s">
        <v>892</v>
      </c>
      <c r="O69" s="61" t="s">
        <v>888</v>
      </c>
      <c r="P69" s="294">
        <v>909</v>
      </c>
      <c r="Q69" s="31">
        <v>5</v>
      </c>
    </row>
    <row r="70" spans="1:18" ht="20.25" customHeight="1" x14ac:dyDescent="0.2">
      <c r="A70" s="29">
        <v>3</v>
      </c>
      <c r="B70" s="30" t="s">
        <v>162</v>
      </c>
      <c r="C70" s="31">
        <v>371</v>
      </c>
      <c r="D70" s="32">
        <v>36946</v>
      </c>
      <c r="E70" s="61" t="s">
        <v>874</v>
      </c>
      <c r="F70" s="61" t="s">
        <v>271</v>
      </c>
      <c r="G70" s="294" t="s">
        <v>1478</v>
      </c>
      <c r="H70" s="31" t="s">
        <v>513</v>
      </c>
      <c r="J70" s="29">
        <v>3</v>
      </c>
      <c r="K70" s="30" t="s">
        <v>1158</v>
      </c>
      <c r="L70" s="31">
        <v>77</v>
      </c>
      <c r="M70" s="32">
        <v>36603</v>
      </c>
      <c r="N70" s="61" t="s">
        <v>750</v>
      </c>
      <c r="O70" s="61" t="s">
        <v>751</v>
      </c>
      <c r="P70" s="294">
        <v>869</v>
      </c>
      <c r="Q70" s="31">
        <v>2</v>
      </c>
    </row>
    <row r="71" spans="1:18" ht="20.25" customHeight="1" x14ac:dyDescent="0.2">
      <c r="A71" s="29">
        <v>4</v>
      </c>
      <c r="B71" s="30" t="s">
        <v>163</v>
      </c>
      <c r="C71" s="31">
        <v>430</v>
      </c>
      <c r="D71" s="32">
        <v>36725</v>
      </c>
      <c r="E71" s="61" t="s">
        <v>891</v>
      </c>
      <c r="F71" s="61" t="s">
        <v>888</v>
      </c>
      <c r="G71" s="294">
        <v>835</v>
      </c>
      <c r="H71" s="31">
        <v>1</v>
      </c>
      <c r="J71" s="29">
        <v>4</v>
      </c>
      <c r="K71" s="30" t="s">
        <v>1159</v>
      </c>
      <c r="L71" s="31">
        <v>419</v>
      </c>
      <c r="M71" s="32">
        <v>37153</v>
      </c>
      <c r="N71" s="61" t="s">
        <v>884</v>
      </c>
      <c r="O71" s="61" t="s">
        <v>271</v>
      </c>
      <c r="P71" s="294">
        <v>871</v>
      </c>
      <c r="Q71" s="31">
        <v>3</v>
      </c>
    </row>
    <row r="72" spans="1:18" ht="20.25" customHeight="1" x14ac:dyDescent="0.2">
      <c r="A72" s="29">
        <v>5</v>
      </c>
      <c r="B72" s="30" t="s">
        <v>164</v>
      </c>
      <c r="C72" s="31">
        <v>238</v>
      </c>
      <c r="D72" s="32">
        <v>37142</v>
      </c>
      <c r="E72" s="61" t="s">
        <v>947</v>
      </c>
      <c r="F72" s="61" t="s">
        <v>763</v>
      </c>
      <c r="G72" s="294">
        <v>877</v>
      </c>
      <c r="H72" s="31">
        <v>2</v>
      </c>
      <c r="J72" s="29">
        <v>5</v>
      </c>
      <c r="K72" s="30" t="s">
        <v>1160</v>
      </c>
      <c r="L72" s="31">
        <v>250</v>
      </c>
      <c r="M72" s="32">
        <v>37340</v>
      </c>
      <c r="N72" s="61" t="s">
        <v>852</v>
      </c>
      <c r="O72" s="61" t="s">
        <v>737</v>
      </c>
      <c r="P72" s="294">
        <v>873</v>
      </c>
      <c r="Q72" s="31">
        <v>4</v>
      </c>
    </row>
    <row r="73" spans="1:18" ht="20.25" customHeight="1" x14ac:dyDescent="0.2">
      <c r="A73" s="29">
        <v>6</v>
      </c>
      <c r="B73" s="30" t="s">
        <v>165</v>
      </c>
      <c r="C73" s="31">
        <v>581</v>
      </c>
      <c r="D73" s="32">
        <v>36892</v>
      </c>
      <c r="E73" s="61" t="s">
        <v>1034</v>
      </c>
      <c r="F73" s="61" t="s">
        <v>794</v>
      </c>
      <c r="G73" s="294">
        <v>918</v>
      </c>
      <c r="H73" s="31">
        <v>4</v>
      </c>
      <c r="J73" s="29">
        <v>6</v>
      </c>
      <c r="K73" s="30" t="s">
        <v>1161</v>
      </c>
      <c r="L73" s="31">
        <v>87</v>
      </c>
      <c r="M73" s="32">
        <v>37045</v>
      </c>
      <c r="N73" s="61" t="s">
        <v>834</v>
      </c>
      <c r="O73" s="61" t="s">
        <v>751</v>
      </c>
      <c r="P73" s="294">
        <v>869</v>
      </c>
      <c r="Q73" s="31">
        <v>1</v>
      </c>
    </row>
    <row r="74" spans="1:18" ht="20.25" customHeight="1" x14ac:dyDescent="0.2">
      <c r="A74" s="29">
        <v>7</v>
      </c>
      <c r="B74" s="30" t="s">
        <v>291</v>
      </c>
      <c r="C74" s="31">
        <v>130</v>
      </c>
      <c r="D74" s="32">
        <v>37872</v>
      </c>
      <c r="E74" s="61" t="s">
        <v>841</v>
      </c>
      <c r="F74" s="61" t="s">
        <v>727</v>
      </c>
      <c r="G74" s="294">
        <v>955</v>
      </c>
      <c r="H74" s="31">
        <v>5</v>
      </c>
      <c r="J74" s="29">
        <v>7</v>
      </c>
      <c r="K74" s="30" t="s">
        <v>1162</v>
      </c>
      <c r="L74" s="31">
        <v>355</v>
      </c>
      <c r="M74" s="32">
        <v>37515</v>
      </c>
      <c r="N74" s="61" t="s">
        <v>870</v>
      </c>
      <c r="O74" s="61" t="s">
        <v>271</v>
      </c>
      <c r="P74" s="294">
        <v>936</v>
      </c>
      <c r="Q74" s="31">
        <v>6</v>
      </c>
    </row>
    <row r="75" spans="1:18" ht="20.25" customHeight="1" x14ac:dyDescent="0.2">
      <c r="A75" s="29">
        <v>8</v>
      </c>
      <c r="B75" s="30" t="s">
        <v>292</v>
      </c>
      <c r="C75" s="31">
        <v>352</v>
      </c>
      <c r="D75" s="32">
        <v>37720</v>
      </c>
      <c r="E75" s="61" t="s">
        <v>867</v>
      </c>
      <c r="F75" s="61" t="s">
        <v>271</v>
      </c>
      <c r="G75" s="294">
        <v>917</v>
      </c>
      <c r="H75" s="31">
        <v>3</v>
      </c>
      <c r="J75" s="29">
        <v>8</v>
      </c>
      <c r="K75" s="30" t="s">
        <v>1163</v>
      </c>
      <c r="L75" s="31">
        <v>211</v>
      </c>
      <c r="M75" s="32">
        <v>37845</v>
      </c>
      <c r="N75" s="61" t="s">
        <v>848</v>
      </c>
      <c r="O75" s="61" t="s">
        <v>758</v>
      </c>
      <c r="P75" s="294">
        <v>985</v>
      </c>
      <c r="Q75" s="31">
        <v>8</v>
      </c>
    </row>
    <row r="76" spans="1:18" ht="7.5" customHeight="1" x14ac:dyDescent="0.2">
      <c r="A76" s="44"/>
      <c r="B76" s="44"/>
      <c r="C76" s="45"/>
      <c r="D76" s="44"/>
      <c r="E76" s="46"/>
      <c r="F76" s="62"/>
      <c r="G76" s="48"/>
      <c r="H76" s="48"/>
      <c r="J76" s="49"/>
      <c r="K76" s="50"/>
      <c r="L76" s="51"/>
      <c r="M76" s="52"/>
      <c r="N76" s="65"/>
      <c r="O76" s="65"/>
      <c r="P76" s="54"/>
      <c r="Q76" s="51"/>
    </row>
    <row r="77" spans="1:18" ht="14.25" customHeight="1" x14ac:dyDescent="0.2">
      <c r="A77" s="38" t="s">
        <v>20</v>
      </c>
      <c r="B77" s="38"/>
      <c r="C77" s="38"/>
      <c r="D77" s="38"/>
      <c r="E77" s="63" t="s">
        <v>0</v>
      </c>
      <c r="F77" s="63" t="s">
        <v>1</v>
      </c>
      <c r="G77" s="34"/>
      <c r="H77" s="34"/>
      <c r="I77" s="39" t="s">
        <v>2</v>
      </c>
      <c r="J77" s="39"/>
      <c r="K77" s="39"/>
      <c r="L77" s="39"/>
      <c r="N77" s="66" t="s">
        <v>3</v>
      </c>
      <c r="O77" s="67" t="s">
        <v>3</v>
      </c>
      <c r="P77" s="34" t="s">
        <v>3</v>
      </c>
      <c r="Q77" s="38"/>
      <c r="R77" s="40"/>
    </row>
  </sheetData>
  <mergeCells count="23">
    <mergeCell ref="A1:Q1"/>
    <mergeCell ref="A2:Q2"/>
    <mergeCell ref="A3:C3"/>
    <mergeCell ref="D3:E3"/>
    <mergeCell ref="F3:H3"/>
    <mergeCell ref="O3:Q3"/>
    <mergeCell ref="J3:M3"/>
    <mergeCell ref="A4:C4"/>
    <mergeCell ref="D4:E4"/>
    <mergeCell ref="A6:H6"/>
    <mergeCell ref="J6:Q6"/>
    <mergeCell ref="A46:H46"/>
    <mergeCell ref="J46:Q46"/>
    <mergeCell ref="A66:H66"/>
    <mergeCell ref="J66:Q66"/>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2" right="0.19685039370078741" top="0.3" bottom="0.22" header="0.24" footer="0.35"/>
  <pageSetup paperSize="9"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Normal="100" zoomScaleSheetLayoutView="106" workbookViewId="0">
      <selection activeCell="K45" sqref="K45"/>
    </sheetView>
  </sheetViews>
  <sheetFormatPr defaultRowHeight="12.75" x14ac:dyDescent="0.2"/>
  <cols>
    <col min="1" max="1" width="4.85546875" style="34" customWidth="1"/>
    <col min="2" max="2" width="7.28515625" style="34" customWidth="1"/>
    <col min="3" max="3" width="14.42578125" style="22" customWidth="1"/>
    <col min="4" max="4" width="23.140625" style="22" customWidth="1"/>
    <col min="5" max="5" width="16.7109375" style="64" customWidth="1"/>
    <col min="6" max="6" width="11.7109375" style="64" customWidth="1"/>
    <col min="7" max="7" width="7.7109375" style="35" customWidth="1"/>
    <col min="8" max="8" width="2.140625" style="22" customWidth="1"/>
    <col min="9" max="9" width="4.42578125" style="34" customWidth="1"/>
    <col min="10" max="10" width="15.5703125" style="34" customWidth="1"/>
    <col min="11" max="11" width="6.5703125" style="34" customWidth="1"/>
    <col min="12" max="12" width="12.28515625" style="36" customWidth="1"/>
    <col min="13" max="13" width="26.42578125" style="68" customWidth="1"/>
    <col min="14" max="14" width="15.85546875" style="68"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3.25" customHeight="1" x14ac:dyDescent="0.2">
      <c r="A2" s="529" t="str">
        <f>'YARIŞMA BİLGİLERİ'!F19</f>
        <v>Türkcell 16 Yaşaltı-A Kategorisi Türkiye Salon Şampiyonası</v>
      </c>
      <c r="B2" s="529"/>
      <c r="C2" s="529"/>
      <c r="D2" s="529"/>
      <c r="E2" s="529"/>
      <c r="F2" s="529"/>
      <c r="G2" s="529"/>
      <c r="H2" s="529"/>
      <c r="I2" s="529"/>
      <c r="J2" s="529"/>
      <c r="K2" s="529"/>
      <c r="L2" s="529"/>
      <c r="M2" s="529"/>
      <c r="N2" s="529"/>
      <c r="O2" s="529"/>
      <c r="P2" s="529"/>
    </row>
    <row r="3" spans="1:16" s="13" customFormat="1" ht="27" customHeight="1" x14ac:dyDescent="0.2">
      <c r="A3" s="542" t="s">
        <v>337</v>
      </c>
      <c r="B3" s="542"/>
      <c r="C3" s="542"/>
      <c r="D3" s="543" t="str">
        <f>('YARIŞMA PROGRAMI'!D7)</f>
        <v>60 Metre Seçme</v>
      </c>
      <c r="E3" s="543"/>
      <c r="F3" s="544" t="s">
        <v>59</v>
      </c>
      <c r="G3" s="544"/>
      <c r="H3" s="11" t="s">
        <v>262</v>
      </c>
      <c r="I3" s="546" t="str">
        <f>'YARIŞMA PROGRAMI'!E7</f>
        <v>8.54 veya ilk üç</v>
      </c>
      <c r="J3" s="546"/>
      <c r="K3" s="546"/>
      <c r="L3" s="12"/>
      <c r="M3" s="104" t="s">
        <v>263</v>
      </c>
      <c r="N3" s="545" t="str">
        <f>('YARIŞMA PROGRAMI'!F7)</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5</v>
      </c>
      <c r="N4" s="555">
        <f>'YARIŞMA PROGRAMI'!B7</f>
        <v>42031</v>
      </c>
      <c r="O4" s="555"/>
      <c r="P4" s="555"/>
    </row>
    <row r="5" spans="1:16" s="10" customFormat="1" ht="16.5" customHeight="1" x14ac:dyDescent="0.2">
      <c r="A5" s="14"/>
      <c r="B5" s="14"/>
      <c r="C5" s="15"/>
      <c r="D5" s="16"/>
      <c r="E5" s="17"/>
      <c r="F5" s="17"/>
      <c r="G5" s="17"/>
      <c r="H5" s="17"/>
      <c r="I5" s="14"/>
      <c r="J5" s="14"/>
      <c r="K5" s="14"/>
      <c r="L5" s="18"/>
      <c r="M5" s="19"/>
      <c r="N5" s="554">
        <f ca="1">NOW()</f>
        <v>42032.783748148147</v>
      </c>
      <c r="O5" s="554"/>
      <c r="P5" s="554"/>
    </row>
    <row r="6" spans="1:16" s="20" customFormat="1" ht="24.75"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4.7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4.75" customHeight="1" x14ac:dyDescent="0.2">
      <c r="A8" s="94">
        <v>1</v>
      </c>
      <c r="B8" s="94"/>
      <c r="C8" s="156"/>
      <c r="D8" s="225"/>
      <c r="E8" s="226"/>
      <c r="F8" s="157"/>
      <c r="G8" s="95"/>
      <c r="H8" s="28"/>
      <c r="I8" s="29">
        <v>1</v>
      </c>
      <c r="J8" s="30" t="s">
        <v>124</v>
      </c>
      <c r="K8" s="31" t="str">
        <f>IF(ISERROR(VLOOKUP(J8,'KAYIT LİSTESİ'!$B$4:$I$976,2,0)),"",(VLOOKUP(J8,'KAYIT LİSTESİ'!$B$4:$I$976,2,0)))</f>
        <v/>
      </c>
      <c r="L8" s="32" t="str">
        <f>IF(ISERROR(VLOOKUP(J8,'KAYIT LİSTESİ'!$B$4:$I$976,4,0)),"",(VLOOKUP(J8,'KAYIT LİSTESİ'!$B$4:$I$976,4,0)))</f>
        <v/>
      </c>
      <c r="M8" s="61" t="str">
        <f>IF(ISERROR(VLOOKUP(J8,'KAYIT LİSTESİ'!$B$4:$I$976,5,0)),"",(VLOOKUP(J8,'KAYIT LİSTESİ'!$B$4:$I$976,5,0)))</f>
        <v/>
      </c>
      <c r="N8" s="61" t="str">
        <f>IF(ISERROR(VLOOKUP(J8,'KAYIT LİSTESİ'!$B$4:$I$976,6,0)),"",(VLOOKUP(J8,'KAYIT LİSTESİ'!$B$4:$I$976,6,0)))</f>
        <v/>
      </c>
      <c r="O8" s="33"/>
      <c r="P8" s="31"/>
    </row>
    <row r="9" spans="1:16" s="20" customFormat="1" ht="24.75" customHeight="1" x14ac:dyDescent="0.2">
      <c r="A9" s="94">
        <v>2</v>
      </c>
      <c r="B9" s="94"/>
      <c r="C9" s="156"/>
      <c r="D9" s="225"/>
      <c r="E9" s="226"/>
      <c r="F9" s="157"/>
      <c r="G9" s="95"/>
      <c r="H9" s="28"/>
      <c r="I9" s="29">
        <v>2</v>
      </c>
      <c r="J9" s="30" t="s">
        <v>125</v>
      </c>
      <c r="K9" s="31">
        <f>IF(ISERROR(VLOOKUP(J9,'KAYIT LİSTESİ'!$B$4:$I$976,2,0)),"",(VLOOKUP(J9,'KAYIT LİSTESİ'!$B$4:$I$976,2,0)))</f>
        <v>719</v>
      </c>
      <c r="L9" s="32">
        <f>IF(ISERROR(VLOOKUP(J9,'KAYIT LİSTESİ'!$B$4:$I$976,4,0)),"",(VLOOKUP(J9,'KAYIT LİSTESİ'!$B$4:$I$976,4,0)))</f>
        <v>37141</v>
      </c>
      <c r="M9" s="61" t="str">
        <f>IF(ISERROR(VLOOKUP(J9,'KAYIT LİSTESİ'!$B$4:$I$976,5,0)),"",(VLOOKUP(J9,'KAYIT LİSTESİ'!$B$4:$I$976,5,0)))</f>
        <v>MUNİSE NİL ARSLAN</v>
      </c>
      <c r="N9" s="61" t="str">
        <f>IF(ISERROR(VLOOKUP(J9,'KAYIT LİSTESİ'!$B$4:$I$976,6,0)),"",(VLOOKUP(J9,'KAYIT LİSTESİ'!$B$4:$I$976,6,0)))</f>
        <v>TOKAT</v>
      </c>
      <c r="O9" s="33"/>
      <c r="P9" s="31"/>
    </row>
    <row r="10" spans="1:16" s="20" customFormat="1" ht="24.75" customHeight="1" x14ac:dyDescent="0.2">
      <c r="A10" s="94">
        <v>3</v>
      </c>
      <c r="B10" s="94"/>
      <c r="C10" s="156"/>
      <c r="D10" s="225"/>
      <c r="E10" s="226"/>
      <c r="F10" s="157"/>
      <c r="G10" s="95"/>
      <c r="H10" s="28"/>
      <c r="I10" s="29">
        <v>3</v>
      </c>
      <c r="J10" s="30" t="s">
        <v>126</v>
      </c>
      <c r="K10" s="31">
        <f>IF(ISERROR(VLOOKUP(J10,'KAYIT LİSTESİ'!$B$4:$I$976,2,0)),"",(VLOOKUP(J10,'KAYIT LİSTESİ'!$B$4:$I$976,2,0)))</f>
        <v>341</v>
      </c>
      <c r="L10" s="32">
        <f>IF(ISERROR(VLOOKUP(J10,'KAYIT LİSTESİ'!$B$4:$I$976,4,0)),"",(VLOOKUP(J10,'KAYIT LİSTESİ'!$B$4:$I$976,4,0)))</f>
        <v>37520</v>
      </c>
      <c r="M10" s="61" t="str">
        <f>IF(ISERROR(VLOOKUP(J10,'KAYIT LİSTESİ'!$B$4:$I$976,5,0)),"",(VLOOKUP(J10,'KAYIT LİSTESİ'!$B$4:$I$976,5,0)))</f>
        <v>CEREN DURUR</v>
      </c>
      <c r="N10" s="61" t="str">
        <f>IF(ISERROR(VLOOKUP(J10,'KAYIT LİSTESİ'!$B$4:$I$976,6,0)),"",(VLOOKUP(J10,'KAYIT LİSTESİ'!$B$4:$I$976,6,0)))</f>
        <v>İSTANBUL</v>
      </c>
      <c r="O10" s="33"/>
      <c r="P10" s="31"/>
    </row>
    <row r="11" spans="1:16" s="20" customFormat="1" ht="24.75" customHeight="1" x14ac:dyDescent="0.2">
      <c r="A11" s="94">
        <v>4</v>
      </c>
      <c r="B11" s="94"/>
      <c r="C11" s="156"/>
      <c r="D11" s="225"/>
      <c r="E11" s="226"/>
      <c r="F11" s="157"/>
      <c r="G11" s="95"/>
      <c r="H11" s="28"/>
      <c r="I11" s="29">
        <v>4</v>
      </c>
      <c r="J11" s="30" t="s">
        <v>127</v>
      </c>
      <c r="K11" s="31">
        <f>IF(ISERROR(VLOOKUP(J11,'KAYIT LİSTESİ'!$B$4:$I$976,2,0)),"",(VLOOKUP(J11,'KAYIT LİSTESİ'!$B$4:$I$976,2,0)))</f>
        <v>30</v>
      </c>
      <c r="L11" s="32">
        <f>IF(ISERROR(VLOOKUP(J11,'KAYIT LİSTESİ'!$B$4:$I$976,4,0)),"",(VLOOKUP(J11,'KAYIT LİSTESİ'!$B$4:$I$976,4,0)))</f>
        <v>36892</v>
      </c>
      <c r="M11" s="61" t="str">
        <f>IF(ISERROR(VLOOKUP(J11,'KAYIT LİSTESİ'!$B$4:$I$976,5,0)),"",(VLOOKUP(J11,'KAYIT LİSTESİ'!$B$4:$I$976,5,0)))</f>
        <v>BERİVAN ALPER</v>
      </c>
      <c r="N11" s="61" t="str">
        <f>IF(ISERROR(VLOOKUP(J11,'KAYIT LİSTESİ'!$B$4:$I$976,6,0)),"",(VLOOKUP(J11,'KAYIT LİSTESİ'!$B$4:$I$976,6,0)))</f>
        <v>AKSARAY</v>
      </c>
      <c r="O11" s="33"/>
      <c r="P11" s="31"/>
    </row>
    <row r="12" spans="1:16" s="20" customFormat="1" ht="24.75" customHeight="1" x14ac:dyDescent="0.2">
      <c r="A12" s="94">
        <v>5</v>
      </c>
      <c r="B12" s="94"/>
      <c r="C12" s="156"/>
      <c r="D12" s="225"/>
      <c r="E12" s="226"/>
      <c r="F12" s="157"/>
      <c r="G12" s="95"/>
      <c r="H12" s="28"/>
      <c r="I12" s="29">
        <v>5</v>
      </c>
      <c r="J12" s="30" t="s">
        <v>128</v>
      </c>
      <c r="K12" s="31">
        <f>IF(ISERROR(VLOOKUP(J12,'KAYIT LİSTESİ'!$B$4:$I$976,2,0)),"",(VLOOKUP(J12,'KAYIT LİSTESİ'!$B$4:$I$976,2,0)))</f>
        <v>161</v>
      </c>
      <c r="L12" s="32">
        <f>IF(ISERROR(VLOOKUP(J12,'KAYIT LİSTESİ'!$B$4:$I$976,4,0)),"",(VLOOKUP(J12,'KAYIT LİSTESİ'!$B$4:$I$976,4,0)))</f>
        <v>36710</v>
      </c>
      <c r="M12" s="61" t="str">
        <f>IF(ISERROR(VLOOKUP(J12,'KAYIT LİSTESİ'!$B$4:$I$976,5,0)),"",(VLOOKUP(J12,'KAYIT LİSTESİ'!$B$4:$I$976,5,0)))</f>
        <v>LEYLA YANARDAĞ</v>
      </c>
      <c r="N12" s="61" t="str">
        <f>IF(ISERROR(VLOOKUP(J12,'KAYIT LİSTESİ'!$B$4:$I$976,6,0)),"",(VLOOKUP(J12,'KAYIT LİSTESİ'!$B$4:$I$976,6,0)))</f>
        <v>BURSA</v>
      </c>
      <c r="O12" s="33"/>
      <c r="P12" s="31"/>
    </row>
    <row r="13" spans="1:16" s="20" customFormat="1" ht="24.75" customHeight="1" x14ac:dyDescent="0.2">
      <c r="A13" s="94">
        <v>6</v>
      </c>
      <c r="B13" s="94"/>
      <c r="C13" s="156"/>
      <c r="D13" s="225"/>
      <c r="E13" s="226"/>
      <c r="F13" s="157"/>
      <c r="G13" s="95"/>
      <c r="H13" s="28"/>
      <c r="I13" s="29">
        <v>6</v>
      </c>
      <c r="J13" s="30" t="s">
        <v>129</v>
      </c>
      <c r="K13" s="31">
        <f>IF(ISERROR(VLOOKUP(J13,'KAYIT LİSTESİ'!$B$4:$I$976,2,0)),"",(VLOOKUP(J13,'KAYIT LİSTESİ'!$B$4:$I$976,2,0)))</f>
        <v>728</v>
      </c>
      <c r="L13" s="32">
        <f>IF(ISERROR(VLOOKUP(J13,'KAYIT LİSTESİ'!$B$4:$I$976,4,0)),"",(VLOOKUP(J13,'KAYIT LİSTESİ'!$B$4:$I$976,4,0)))</f>
        <v>37194</v>
      </c>
      <c r="M13" s="61" t="str">
        <f>IF(ISERROR(VLOOKUP(J13,'KAYIT LİSTESİ'!$B$4:$I$976,5,0)),"",(VLOOKUP(J13,'KAYIT LİSTESİ'!$B$4:$I$976,5,0)))</f>
        <v>GÜL NİSA DURMUŞ</v>
      </c>
      <c r="N13" s="61" t="str">
        <f>IF(ISERROR(VLOOKUP(J13,'KAYIT LİSTESİ'!$B$4:$I$976,6,0)),"",(VLOOKUP(J13,'KAYIT LİSTESİ'!$B$4:$I$976,6,0)))</f>
        <v>TRABZON</v>
      </c>
      <c r="O13" s="33"/>
      <c r="P13" s="31"/>
    </row>
    <row r="14" spans="1:16" s="20" customFormat="1" ht="24.75" customHeight="1" x14ac:dyDescent="0.2">
      <c r="A14" s="94">
        <v>7</v>
      </c>
      <c r="B14" s="94"/>
      <c r="C14" s="156"/>
      <c r="D14" s="225"/>
      <c r="E14" s="226"/>
      <c r="F14" s="157"/>
      <c r="G14" s="95"/>
      <c r="H14" s="28"/>
      <c r="I14" s="29">
        <v>7</v>
      </c>
      <c r="J14" s="30" t="s">
        <v>257</v>
      </c>
      <c r="K14" s="31">
        <f>IF(ISERROR(VLOOKUP(J14,'KAYIT LİSTESİ'!$B$4:$I$976,2,0)),"",(VLOOKUP(J14,'KAYIT LİSTESİ'!$B$4:$I$976,2,0)))</f>
        <v>200</v>
      </c>
      <c r="L14" s="32">
        <f>IF(ISERROR(VLOOKUP(J14,'KAYIT LİSTESİ'!$B$4:$I$976,4,0)),"",(VLOOKUP(J14,'KAYIT LİSTESİ'!$B$4:$I$976,4,0)))</f>
        <v>37732</v>
      </c>
      <c r="M14" s="61" t="str">
        <f>IF(ISERROR(VLOOKUP(J14,'KAYIT LİSTESİ'!$B$4:$I$976,5,0)),"",(VLOOKUP(J14,'KAYIT LİSTESİ'!$B$4:$I$976,5,0)))</f>
        <v>EDA ALACA</v>
      </c>
      <c r="N14" s="61" t="str">
        <f>IF(ISERROR(VLOOKUP(J14,'KAYIT LİSTESİ'!$B$4:$I$976,6,0)),"",(VLOOKUP(J14,'KAYIT LİSTESİ'!$B$4:$I$976,6,0)))</f>
        <v>EDİRNE</v>
      </c>
      <c r="O14" s="33"/>
      <c r="P14" s="31"/>
    </row>
    <row r="15" spans="1:16" s="20" customFormat="1" ht="24.75" customHeight="1" x14ac:dyDescent="0.2">
      <c r="A15" s="94">
        <v>8</v>
      </c>
      <c r="B15" s="94"/>
      <c r="C15" s="156"/>
      <c r="D15" s="225"/>
      <c r="E15" s="226"/>
      <c r="F15" s="157"/>
      <c r="G15" s="95"/>
      <c r="H15" s="28"/>
      <c r="I15" s="29">
        <v>8</v>
      </c>
      <c r="J15" s="30" t="s">
        <v>258</v>
      </c>
      <c r="K15" s="31">
        <f>IF(ISERROR(VLOOKUP(J15,'KAYIT LİSTESİ'!$B$4:$I$976,2,0)),"",(VLOOKUP(J15,'KAYIT LİSTESİ'!$B$4:$I$976,2,0)))</f>
        <v>421</v>
      </c>
      <c r="L15" s="32">
        <f>IF(ISERROR(VLOOKUP(J15,'KAYIT LİSTESİ'!$B$4:$I$976,4,0)),"",(VLOOKUP(J15,'KAYIT LİSTESİ'!$B$4:$I$976,4,0)))</f>
        <v>37963</v>
      </c>
      <c r="M15" s="61" t="str">
        <f>IF(ISERROR(VLOOKUP(J15,'KAYIT LİSTESİ'!$B$4:$I$976,5,0)),"",(VLOOKUP(J15,'KAYIT LİSTESİ'!$B$4:$I$976,5,0)))</f>
        <v>ZEYNEP KİREMİTÇİ</v>
      </c>
      <c r="N15" s="61" t="str">
        <f>IF(ISERROR(VLOOKUP(J15,'KAYIT LİSTESİ'!$B$4:$I$976,6,0)),"",(VLOOKUP(J15,'KAYIT LİSTESİ'!$B$4:$I$976,6,0)))</f>
        <v>İSTANBUL</v>
      </c>
      <c r="O15" s="33"/>
      <c r="P15" s="31"/>
    </row>
    <row r="16" spans="1:16" s="20" customFormat="1" ht="24.75" customHeight="1" x14ac:dyDescent="0.2">
      <c r="A16" s="94">
        <v>9</v>
      </c>
      <c r="B16" s="94"/>
      <c r="C16" s="156"/>
      <c r="D16" s="225"/>
      <c r="E16" s="226"/>
      <c r="F16" s="157"/>
      <c r="G16" s="95"/>
      <c r="H16" s="28"/>
      <c r="I16" s="523" t="s">
        <v>18</v>
      </c>
      <c r="J16" s="524"/>
      <c r="K16" s="524"/>
      <c r="L16" s="524"/>
      <c r="M16" s="524"/>
      <c r="N16" s="524"/>
      <c r="O16" s="524"/>
      <c r="P16" s="539"/>
    </row>
    <row r="17" spans="1:16" s="20" customFormat="1" ht="24.75" customHeight="1" x14ac:dyDescent="0.2">
      <c r="A17" s="94">
        <v>10</v>
      </c>
      <c r="B17" s="94"/>
      <c r="C17" s="156"/>
      <c r="D17" s="225"/>
      <c r="E17" s="226"/>
      <c r="F17" s="157"/>
      <c r="G17" s="95"/>
      <c r="H17" s="28"/>
      <c r="I17" s="60" t="s">
        <v>12</v>
      </c>
      <c r="J17" s="57" t="s">
        <v>261</v>
      </c>
      <c r="K17" s="57" t="s">
        <v>260</v>
      </c>
      <c r="L17" s="58" t="s">
        <v>13</v>
      </c>
      <c r="M17" s="59" t="s">
        <v>14</v>
      </c>
      <c r="N17" s="59" t="s">
        <v>57</v>
      </c>
      <c r="O17" s="57" t="s">
        <v>15</v>
      </c>
      <c r="P17" s="57" t="s">
        <v>30</v>
      </c>
    </row>
    <row r="18" spans="1:16" s="20" customFormat="1" ht="24.75" customHeight="1" x14ac:dyDescent="0.2">
      <c r="A18" s="94">
        <v>11</v>
      </c>
      <c r="B18" s="94"/>
      <c r="C18" s="156"/>
      <c r="D18" s="225"/>
      <c r="E18" s="226"/>
      <c r="F18" s="157"/>
      <c r="G18" s="95"/>
      <c r="H18" s="28"/>
      <c r="I18" s="29">
        <v>1</v>
      </c>
      <c r="J18" s="30" t="s">
        <v>130</v>
      </c>
      <c r="K18" s="31" t="str">
        <f>IF(ISERROR(VLOOKUP(J18,'KAYIT LİSTESİ'!$B$4:$I$976,2,0)),"",(VLOOKUP(J18,'KAYIT LİSTESİ'!$B$4:$I$976,2,0)))</f>
        <v/>
      </c>
      <c r="L18" s="32" t="str">
        <f>IF(ISERROR(VLOOKUP(J18,'KAYIT LİSTESİ'!$B$4:$I$976,4,0)),"",(VLOOKUP(J18,'KAYIT LİSTESİ'!$B$4:$I$976,4,0)))</f>
        <v/>
      </c>
      <c r="M18" s="61" t="str">
        <f>IF(ISERROR(VLOOKUP(J18,'KAYIT LİSTESİ'!$B$4:$I$976,5,0)),"",(VLOOKUP(J18,'KAYIT LİSTESİ'!$B$4:$I$976,5,0)))</f>
        <v/>
      </c>
      <c r="N18" s="61" t="str">
        <f>IF(ISERROR(VLOOKUP(J18,'KAYIT LİSTESİ'!$B$4:$I$976,6,0)),"",(VLOOKUP(J18,'KAYIT LİSTESİ'!$B$4:$I$976,6,0)))</f>
        <v/>
      </c>
      <c r="O18" s="33"/>
      <c r="P18" s="31"/>
    </row>
    <row r="19" spans="1:16" s="20" customFormat="1" ht="24.75" customHeight="1" x14ac:dyDescent="0.2">
      <c r="A19" s="94">
        <v>12</v>
      </c>
      <c r="B19" s="94"/>
      <c r="C19" s="156"/>
      <c r="D19" s="225"/>
      <c r="E19" s="226"/>
      <c r="F19" s="157"/>
      <c r="G19" s="95"/>
      <c r="H19" s="28"/>
      <c r="I19" s="29">
        <v>2</v>
      </c>
      <c r="J19" s="30" t="s">
        <v>131</v>
      </c>
      <c r="K19" s="31">
        <f>IF(ISERROR(VLOOKUP(J19,'KAYIT LİSTESİ'!$B$4:$I$976,2,0)),"",(VLOOKUP(J19,'KAYIT LİSTESİ'!$B$4:$I$976,2,0)))</f>
        <v>708</v>
      </c>
      <c r="L19" s="32">
        <f>IF(ISERROR(VLOOKUP(J19,'KAYIT LİSTESİ'!$B$4:$I$976,4,0)),"",(VLOOKUP(J19,'KAYIT LİSTESİ'!$B$4:$I$976,4,0)))</f>
        <v>37142</v>
      </c>
      <c r="M19" s="61" t="str">
        <f>IF(ISERROR(VLOOKUP(J19,'KAYIT LİSTESİ'!$B$4:$I$976,5,0)),"",(VLOOKUP(J19,'KAYIT LİSTESİ'!$B$4:$I$976,5,0)))</f>
        <v>MELİKE SEVİNC</v>
      </c>
      <c r="N19" s="61" t="str">
        <f>IF(ISERROR(VLOOKUP(J19,'KAYIT LİSTESİ'!$B$4:$I$976,6,0)),"",(VLOOKUP(J19,'KAYIT LİSTESİ'!$B$4:$I$976,6,0)))</f>
        <v>TEKİRDAĞ</v>
      </c>
      <c r="O19" s="33"/>
      <c r="P19" s="31"/>
    </row>
    <row r="20" spans="1:16" s="20" customFormat="1" ht="24.75" customHeight="1" x14ac:dyDescent="0.2">
      <c r="A20" s="94">
        <v>13</v>
      </c>
      <c r="B20" s="94"/>
      <c r="C20" s="156"/>
      <c r="D20" s="225"/>
      <c r="E20" s="226"/>
      <c r="F20" s="157"/>
      <c r="G20" s="95"/>
      <c r="H20" s="28"/>
      <c r="I20" s="29">
        <v>3</v>
      </c>
      <c r="J20" s="30" t="s">
        <v>132</v>
      </c>
      <c r="K20" s="31">
        <f>IF(ISERROR(VLOOKUP(J20,'KAYIT LİSTESİ'!$B$4:$I$976,2,0)),"",(VLOOKUP(J20,'KAYIT LİSTESİ'!$B$4:$I$976,2,0)))</f>
        <v>329</v>
      </c>
      <c r="L20" s="32">
        <f>IF(ISERROR(VLOOKUP(J20,'KAYIT LİSTESİ'!$B$4:$I$976,4,0)),"",(VLOOKUP(J20,'KAYIT LİSTESİ'!$B$4:$I$976,4,0)))</f>
        <v>37269</v>
      </c>
      <c r="M20" s="61" t="str">
        <f>IF(ISERROR(VLOOKUP(J20,'KAYIT LİSTESİ'!$B$4:$I$976,5,0)),"",(VLOOKUP(J20,'KAYIT LİSTESİ'!$B$4:$I$976,5,0)))</f>
        <v>BAŞAK DURMUŞ</v>
      </c>
      <c r="N20" s="61" t="str">
        <f>IF(ISERROR(VLOOKUP(J20,'KAYIT LİSTESİ'!$B$4:$I$976,6,0)),"",(VLOOKUP(J20,'KAYIT LİSTESİ'!$B$4:$I$976,6,0)))</f>
        <v>İSTANBUL</v>
      </c>
      <c r="O20" s="33"/>
      <c r="P20" s="31"/>
    </row>
    <row r="21" spans="1:16" s="20" customFormat="1" ht="24.75" customHeight="1" x14ac:dyDescent="0.2">
      <c r="A21" s="94">
        <v>14</v>
      </c>
      <c r="B21" s="94"/>
      <c r="C21" s="156"/>
      <c r="D21" s="225"/>
      <c r="E21" s="226"/>
      <c r="F21" s="157"/>
      <c r="G21" s="95"/>
      <c r="H21" s="28"/>
      <c r="I21" s="29">
        <v>4</v>
      </c>
      <c r="J21" s="30" t="s">
        <v>133</v>
      </c>
      <c r="K21" s="31">
        <f>IF(ISERROR(VLOOKUP(J21,'KAYIT LİSTESİ'!$B$4:$I$976,2,0)),"",(VLOOKUP(J21,'KAYIT LİSTESİ'!$B$4:$I$976,2,0)))</f>
        <v>513</v>
      </c>
      <c r="L21" s="32">
        <f>IF(ISERROR(VLOOKUP(J21,'KAYIT LİSTESİ'!$B$4:$I$976,4,0)),"",(VLOOKUP(J21,'KAYIT LİSTESİ'!$B$4:$I$976,4,0)))</f>
        <v>36831</v>
      </c>
      <c r="M21" s="61" t="str">
        <f>IF(ISERROR(VLOOKUP(J21,'KAYIT LİSTESİ'!$B$4:$I$976,5,0)),"",(VLOOKUP(J21,'KAYIT LİSTESİ'!$B$4:$I$976,5,0)))</f>
        <v>İPEK USTA</v>
      </c>
      <c r="N21" s="61" t="str">
        <f>IF(ISERROR(VLOOKUP(J21,'KAYIT LİSTESİ'!$B$4:$I$976,6,0)),"",(VLOOKUP(J21,'KAYIT LİSTESİ'!$B$4:$I$976,6,0)))</f>
        <v>KOCAELİ</v>
      </c>
      <c r="O21" s="33"/>
      <c r="P21" s="31"/>
    </row>
    <row r="22" spans="1:16" s="20" customFormat="1" ht="24.75" customHeight="1" x14ac:dyDescent="0.2">
      <c r="A22" s="94">
        <v>15</v>
      </c>
      <c r="B22" s="94"/>
      <c r="C22" s="156"/>
      <c r="D22" s="225"/>
      <c r="E22" s="226"/>
      <c r="F22" s="157"/>
      <c r="G22" s="95"/>
      <c r="H22" s="28"/>
      <c r="I22" s="29">
        <v>5</v>
      </c>
      <c r="J22" s="30" t="s">
        <v>134</v>
      </c>
      <c r="K22" s="31">
        <f>IF(ISERROR(VLOOKUP(J22,'KAYIT LİSTESİ'!$B$4:$I$976,2,0)),"",(VLOOKUP(J22,'KAYIT LİSTESİ'!$B$4:$I$976,2,0)))</f>
        <v>372</v>
      </c>
      <c r="L22" s="32">
        <f>IF(ISERROR(VLOOKUP(J22,'KAYIT LİSTESİ'!$B$4:$I$976,4,0)),"",(VLOOKUP(J22,'KAYIT LİSTESİ'!$B$4:$I$976,4,0)))</f>
        <v>37107</v>
      </c>
      <c r="M22" s="61" t="str">
        <f>IF(ISERROR(VLOOKUP(J22,'KAYIT LİSTESİ'!$B$4:$I$976,5,0)),"",(VLOOKUP(J22,'KAYIT LİSTESİ'!$B$4:$I$976,5,0)))</f>
        <v>GÜLBEN İMRE</v>
      </c>
      <c r="N22" s="61" t="str">
        <f>IF(ISERROR(VLOOKUP(J22,'KAYIT LİSTESİ'!$B$4:$I$976,6,0)),"",(VLOOKUP(J22,'KAYIT LİSTESİ'!$B$4:$I$976,6,0)))</f>
        <v>İSTANBUL</v>
      </c>
      <c r="O22" s="33"/>
      <c r="P22" s="31"/>
    </row>
    <row r="23" spans="1:16" s="20" customFormat="1" ht="24.75" customHeight="1" x14ac:dyDescent="0.2">
      <c r="A23" s="94">
        <v>16</v>
      </c>
      <c r="B23" s="94"/>
      <c r="C23" s="156"/>
      <c r="D23" s="225"/>
      <c r="E23" s="226"/>
      <c r="F23" s="157"/>
      <c r="G23" s="95"/>
      <c r="H23" s="28"/>
      <c r="I23" s="29">
        <v>6</v>
      </c>
      <c r="J23" s="30" t="s">
        <v>135</v>
      </c>
      <c r="K23" s="31">
        <f>IF(ISERROR(VLOOKUP(J23,'KAYIT LİSTESİ'!$B$4:$I$976,2,0)),"",(VLOOKUP(J23,'KAYIT LİSTESİ'!$B$4:$I$976,2,0)))</f>
        <v>97</v>
      </c>
      <c r="L23" s="32">
        <f>IF(ISERROR(VLOOKUP(J23,'KAYIT LİSTESİ'!$B$4:$I$976,4,0)),"",(VLOOKUP(J23,'KAYIT LİSTESİ'!$B$4:$I$976,4,0)))</f>
        <v>37021</v>
      </c>
      <c r="M23" s="61" t="str">
        <f>IF(ISERROR(VLOOKUP(J23,'KAYIT LİSTESİ'!$B$4:$I$976,5,0)),"",(VLOOKUP(J23,'KAYIT LİSTESİ'!$B$4:$I$976,5,0)))</f>
        <v>FATMA PELVAN</v>
      </c>
      <c r="N23" s="61" t="str">
        <f>IF(ISERROR(VLOOKUP(J23,'KAYIT LİSTESİ'!$B$4:$I$976,6,0)),"",(VLOOKUP(J23,'KAYIT LİSTESİ'!$B$4:$I$976,6,0)))</f>
        <v>BİLECİK</v>
      </c>
      <c r="O23" s="33"/>
      <c r="P23" s="31"/>
    </row>
    <row r="24" spans="1:16" s="20" customFormat="1" ht="24.75" customHeight="1" x14ac:dyDescent="0.2">
      <c r="A24" s="94">
        <v>17</v>
      </c>
      <c r="B24" s="94"/>
      <c r="C24" s="156"/>
      <c r="D24" s="225"/>
      <c r="E24" s="226"/>
      <c r="F24" s="157"/>
      <c r="G24" s="95"/>
      <c r="H24" s="28"/>
      <c r="I24" s="29">
        <v>7</v>
      </c>
      <c r="J24" s="30" t="s">
        <v>273</v>
      </c>
      <c r="K24" s="31">
        <f>IF(ISERROR(VLOOKUP(J24,'KAYIT LİSTESİ'!$B$4:$I$976,2,0)),"",(VLOOKUP(J24,'KAYIT LİSTESİ'!$B$4:$I$976,2,0)))</f>
        <v>179</v>
      </c>
      <c r="L24" s="32">
        <f>IF(ISERROR(VLOOKUP(J24,'KAYIT LİSTESİ'!$B$4:$I$976,4,0)),"",(VLOOKUP(J24,'KAYIT LİSTESİ'!$B$4:$I$976,4,0)))</f>
        <v>36687</v>
      </c>
      <c r="M24" s="61" t="str">
        <f>IF(ISERROR(VLOOKUP(J24,'KAYIT LİSTESİ'!$B$4:$I$976,5,0)),"",(VLOOKUP(J24,'KAYIT LİSTESİ'!$B$4:$I$976,5,0)))</f>
        <v>EZGİ ARINDI</v>
      </c>
      <c r="N24" s="61" t="str">
        <f>IF(ISERROR(VLOOKUP(J24,'KAYIT LİSTESİ'!$B$4:$I$976,6,0)),"",(VLOOKUP(J24,'KAYIT LİSTESİ'!$B$4:$I$976,6,0)))</f>
        <v>ÇANAKKALE</v>
      </c>
      <c r="O24" s="33"/>
      <c r="P24" s="31"/>
    </row>
    <row r="25" spans="1:16" s="20" customFormat="1" ht="24.75" customHeight="1" x14ac:dyDescent="0.2">
      <c r="A25" s="94">
        <v>18</v>
      </c>
      <c r="B25" s="94"/>
      <c r="C25" s="156"/>
      <c r="D25" s="225"/>
      <c r="E25" s="226"/>
      <c r="F25" s="157"/>
      <c r="G25" s="95"/>
      <c r="H25" s="28"/>
      <c r="I25" s="29">
        <v>8</v>
      </c>
      <c r="J25" s="30" t="s">
        <v>274</v>
      </c>
      <c r="K25" s="31">
        <f>IF(ISERROR(VLOOKUP(J25,'KAYIT LİSTESİ'!$B$4:$I$976,2,0)),"",(VLOOKUP(J25,'KAYIT LİSTESİ'!$B$4:$I$976,2,0)))</f>
        <v>420</v>
      </c>
      <c r="L25" s="32">
        <f>IF(ISERROR(VLOOKUP(J25,'KAYIT LİSTESİ'!$B$4:$I$976,4,0)),"",(VLOOKUP(J25,'KAYIT LİSTESİ'!$B$4:$I$976,4,0)))</f>
        <v>37862</v>
      </c>
      <c r="M25" s="61" t="str">
        <f>IF(ISERROR(VLOOKUP(J25,'KAYIT LİSTESİ'!$B$4:$I$976,5,0)),"",(VLOOKUP(J25,'KAYIT LİSTESİ'!$B$4:$I$976,5,0)))</f>
        <v>ZEYNEP ÇİÇEN</v>
      </c>
      <c r="N25" s="61" t="str">
        <f>IF(ISERROR(VLOOKUP(J25,'KAYIT LİSTESİ'!$B$4:$I$976,6,0)),"",(VLOOKUP(J25,'KAYIT LİSTESİ'!$B$4:$I$976,6,0)))</f>
        <v>İSTANBUL</v>
      </c>
      <c r="O25" s="33"/>
      <c r="P25" s="31"/>
    </row>
    <row r="26" spans="1:16" s="20" customFormat="1" ht="24.75" customHeight="1" x14ac:dyDescent="0.2">
      <c r="A26" s="94">
        <v>19</v>
      </c>
      <c r="B26" s="94"/>
      <c r="C26" s="156"/>
      <c r="D26" s="225"/>
      <c r="E26" s="226"/>
      <c r="F26" s="157"/>
      <c r="G26" s="95"/>
      <c r="H26" s="28"/>
      <c r="I26" s="523" t="s">
        <v>19</v>
      </c>
      <c r="J26" s="524"/>
      <c r="K26" s="524"/>
      <c r="L26" s="524"/>
      <c r="M26" s="524"/>
      <c r="N26" s="524"/>
      <c r="O26" s="524"/>
      <c r="P26" s="539"/>
    </row>
    <row r="27" spans="1:16" s="20" customFormat="1" ht="24.75" customHeight="1" x14ac:dyDescent="0.2">
      <c r="A27" s="94">
        <v>20</v>
      </c>
      <c r="B27" s="94"/>
      <c r="C27" s="156"/>
      <c r="D27" s="225"/>
      <c r="E27" s="226"/>
      <c r="F27" s="157"/>
      <c r="G27" s="95"/>
      <c r="H27" s="28"/>
      <c r="I27" s="60" t="s">
        <v>12</v>
      </c>
      <c r="J27" s="57" t="s">
        <v>261</v>
      </c>
      <c r="K27" s="57" t="s">
        <v>260</v>
      </c>
      <c r="L27" s="58" t="s">
        <v>13</v>
      </c>
      <c r="M27" s="59" t="s">
        <v>14</v>
      </c>
      <c r="N27" s="59" t="s">
        <v>57</v>
      </c>
      <c r="O27" s="57" t="s">
        <v>15</v>
      </c>
      <c r="P27" s="57" t="s">
        <v>30</v>
      </c>
    </row>
    <row r="28" spans="1:16" s="20" customFormat="1" ht="24.75" customHeight="1" x14ac:dyDescent="0.2">
      <c r="A28" s="94">
        <v>21</v>
      </c>
      <c r="B28" s="94"/>
      <c r="C28" s="156"/>
      <c r="D28" s="225"/>
      <c r="E28" s="226"/>
      <c r="F28" s="157"/>
      <c r="G28" s="95"/>
      <c r="H28" s="28"/>
      <c r="I28" s="29">
        <v>1</v>
      </c>
      <c r="J28" s="30" t="s">
        <v>136</v>
      </c>
      <c r="K28" s="31" t="str">
        <f>IF(ISERROR(VLOOKUP(J28,'KAYIT LİSTESİ'!$B$4:$I$976,2,0)),"",(VLOOKUP(J28,'KAYIT LİSTESİ'!$B$4:$I$976,2,0)))</f>
        <v/>
      </c>
      <c r="L28" s="32" t="str">
        <f>IF(ISERROR(VLOOKUP(J28,'KAYIT LİSTESİ'!$B$4:$I$976,4,0)),"",(VLOOKUP(J28,'KAYIT LİSTESİ'!$B$4:$I$976,4,0)))</f>
        <v/>
      </c>
      <c r="M28" s="61" t="str">
        <f>IF(ISERROR(VLOOKUP(J28,'KAYIT LİSTESİ'!$B$4:$I$976,5,0)),"",(VLOOKUP(J28,'KAYIT LİSTESİ'!$B$4:$I$976,5,0)))</f>
        <v/>
      </c>
      <c r="N28" s="61" t="str">
        <f>IF(ISERROR(VLOOKUP(J28,'KAYIT LİSTESİ'!$B$4:$I$976,6,0)),"",(VLOOKUP(J28,'KAYIT LİSTESİ'!$B$4:$I$976,6,0)))</f>
        <v/>
      </c>
      <c r="O28" s="33"/>
      <c r="P28" s="31"/>
    </row>
    <row r="29" spans="1:16" s="20" customFormat="1" ht="24.75" customHeight="1" x14ac:dyDescent="0.2">
      <c r="A29" s="94">
        <v>22</v>
      </c>
      <c r="B29" s="94"/>
      <c r="C29" s="156"/>
      <c r="D29" s="225"/>
      <c r="E29" s="226"/>
      <c r="F29" s="157"/>
      <c r="G29" s="95"/>
      <c r="H29" s="28"/>
      <c r="I29" s="29">
        <v>2</v>
      </c>
      <c r="J29" s="30" t="s">
        <v>137</v>
      </c>
      <c r="K29" s="31">
        <f>IF(ISERROR(VLOOKUP(J29,'KAYIT LİSTESİ'!$B$4:$I$976,2,0)),"",(VLOOKUP(J29,'KAYIT LİSTESİ'!$B$4:$I$976,2,0)))</f>
        <v>704</v>
      </c>
      <c r="L29" s="32">
        <f>IF(ISERROR(VLOOKUP(J29,'KAYIT LİSTESİ'!$B$4:$I$976,4,0)),"",(VLOOKUP(J29,'KAYIT LİSTESİ'!$B$4:$I$976,4,0)))</f>
        <v>37672</v>
      </c>
      <c r="M29" s="61" t="str">
        <f>IF(ISERROR(VLOOKUP(J29,'KAYIT LİSTESİ'!$B$4:$I$976,5,0)),"",(VLOOKUP(J29,'KAYIT LİSTESİ'!$B$4:$I$976,5,0)))</f>
        <v>IŞINSU KARADAĞ</v>
      </c>
      <c r="N29" s="61" t="str">
        <f>IF(ISERROR(VLOOKUP(J29,'KAYIT LİSTESİ'!$B$4:$I$976,6,0)),"",(VLOOKUP(J29,'KAYIT LİSTESİ'!$B$4:$I$976,6,0)))</f>
        <v>TEKİRDAĞ</v>
      </c>
      <c r="O29" s="33"/>
      <c r="P29" s="31"/>
    </row>
    <row r="30" spans="1:16" s="20" customFormat="1" ht="24.75" customHeight="1" x14ac:dyDescent="0.2">
      <c r="A30" s="94">
        <v>23</v>
      </c>
      <c r="B30" s="94"/>
      <c r="C30" s="156"/>
      <c r="D30" s="225"/>
      <c r="E30" s="226"/>
      <c r="F30" s="157"/>
      <c r="G30" s="95"/>
      <c r="H30" s="28"/>
      <c r="I30" s="29">
        <v>3</v>
      </c>
      <c r="J30" s="30" t="s">
        <v>138</v>
      </c>
      <c r="K30" s="31">
        <f>IF(ISERROR(VLOOKUP(J30,'KAYIT LİSTESİ'!$B$4:$I$976,2,0)),"",(VLOOKUP(J30,'KAYIT LİSTESİ'!$B$4:$I$976,2,0)))</f>
        <v>401</v>
      </c>
      <c r="L30" s="32">
        <f>IF(ISERROR(VLOOKUP(J30,'KAYIT LİSTESİ'!$B$4:$I$976,4,0)),"",(VLOOKUP(J30,'KAYIT LİSTESİ'!$B$4:$I$976,4,0)))</f>
        <v>36970</v>
      </c>
      <c r="M30" s="61" t="str">
        <f>IF(ISERROR(VLOOKUP(J30,'KAYIT LİSTESİ'!$B$4:$I$976,5,0)),"",(VLOOKUP(J30,'KAYIT LİSTESİ'!$B$4:$I$976,5,0)))</f>
        <v>RÜYANUR TOKAÇ</v>
      </c>
      <c r="N30" s="61" t="str">
        <f>IF(ISERROR(VLOOKUP(J30,'KAYIT LİSTESİ'!$B$4:$I$976,6,0)),"",(VLOOKUP(J30,'KAYIT LİSTESİ'!$B$4:$I$976,6,0)))</f>
        <v>İSTANBUL</v>
      </c>
      <c r="O30" s="33"/>
      <c r="P30" s="31"/>
    </row>
    <row r="31" spans="1:16" s="20" customFormat="1" ht="24.75" customHeight="1" x14ac:dyDescent="0.2">
      <c r="A31" s="94">
        <v>24</v>
      </c>
      <c r="B31" s="94"/>
      <c r="C31" s="156"/>
      <c r="D31" s="225"/>
      <c r="E31" s="226"/>
      <c r="F31" s="157"/>
      <c r="G31" s="95"/>
      <c r="H31" s="28"/>
      <c r="I31" s="29">
        <v>4</v>
      </c>
      <c r="J31" s="30" t="s">
        <v>139</v>
      </c>
      <c r="K31" s="31">
        <f>IF(ISERROR(VLOOKUP(J31,'KAYIT LİSTESİ'!$B$4:$I$976,2,0)),"",(VLOOKUP(J31,'KAYIT LİSTESİ'!$B$4:$I$976,2,0)))</f>
        <v>745</v>
      </c>
      <c r="L31" s="32">
        <f>IF(ISERROR(VLOOKUP(J31,'KAYIT LİSTESİ'!$B$4:$I$976,4,0)),"",(VLOOKUP(J31,'KAYIT LİSTESİ'!$B$4:$I$976,4,0)))</f>
        <v>36853</v>
      </c>
      <c r="M31" s="61" t="str">
        <f>IF(ISERROR(VLOOKUP(J31,'KAYIT LİSTESİ'!$B$4:$I$976,5,0)),"",(VLOOKUP(J31,'KAYIT LİSTESİ'!$B$4:$I$976,5,0)))</f>
        <v>MELİKE MALKOC</v>
      </c>
      <c r="N31" s="61" t="str">
        <f>IF(ISERROR(VLOOKUP(J31,'KAYIT LİSTESİ'!$B$4:$I$976,6,0)),"",(VLOOKUP(J31,'KAYIT LİSTESİ'!$B$4:$I$976,6,0)))</f>
        <v>ZONGULDAK</v>
      </c>
      <c r="O31" s="33"/>
      <c r="P31" s="31"/>
    </row>
    <row r="32" spans="1:16" s="20" customFormat="1" ht="24.75" customHeight="1" x14ac:dyDescent="0.2">
      <c r="A32" s="94">
        <v>25</v>
      </c>
      <c r="B32" s="94"/>
      <c r="C32" s="156"/>
      <c r="D32" s="225"/>
      <c r="E32" s="226"/>
      <c r="F32" s="157"/>
      <c r="G32" s="95"/>
      <c r="H32" s="28"/>
      <c r="I32" s="29">
        <v>5</v>
      </c>
      <c r="J32" s="30" t="s">
        <v>140</v>
      </c>
      <c r="K32" s="31">
        <f>IF(ISERROR(VLOOKUP(J32,'KAYIT LİSTESİ'!$B$4:$I$976,2,0)),"",(VLOOKUP(J32,'KAYIT LİSTESİ'!$B$4:$I$976,2,0)))</f>
        <v>125</v>
      </c>
      <c r="L32" s="32">
        <f>IF(ISERROR(VLOOKUP(J32,'KAYIT LİSTESİ'!$B$4:$I$976,4,0)),"",(VLOOKUP(J32,'KAYIT LİSTESİ'!$B$4:$I$976,4,0)))</f>
        <v>36561</v>
      </c>
      <c r="M32" s="61" t="str">
        <f>IF(ISERROR(VLOOKUP(J32,'KAYIT LİSTESİ'!$B$4:$I$976,5,0)),"",(VLOOKUP(J32,'KAYIT LİSTESİ'!$B$4:$I$976,5,0)))</f>
        <v>GAMZE ÇELİK</v>
      </c>
      <c r="N32" s="61" t="str">
        <f>IF(ISERROR(VLOOKUP(J32,'KAYIT LİSTESİ'!$B$4:$I$976,6,0)),"",(VLOOKUP(J32,'KAYIT LİSTESİ'!$B$4:$I$976,6,0)))</f>
        <v>BOLU</v>
      </c>
      <c r="O32" s="33"/>
      <c r="P32" s="31"/>
    </row>
    <row r="33" spans="1:16" s="20" customFormat="1" ht="24.75" customHeight="1" x14ac:dyDescent="0.2">
      <c r="A33" s="94">
        <v>26</v>
      </c>
      <c r="B33" s="94"/>
      <c r="C33" s="156"/>
      <c r="D33" s="225"/>
      <c r="E33" s="226"/>
      <c r="F33" s="157"/>
      <c r="G33" s="95"/>
      <c r="H33" s="28"/>
      <c r="I33" s="29">
        <v>6</v>
      </c>
      <c r="J33" s="30" t="s">
        <v>141</v>
      </c>
      <c r="K33" s="31">
        <f>IF(ISERROR(VLOOKUP(J33,'KAYIT LİSTESİ'!$B$4:$I$976,2,0)),"",(VLOOKUP(J33,'KAYIT LİSTESİ'!$B$4:$I$976,2,0)))</f>
        <v>380</v>
      </c>
      <c r="L33" s="32">
        <f>IF(ISERROR(VLOOKUP(J33,'KAYIT LİSTESİ'!$B$4:$I$976,4,0)),"",(VLOOKUP(J33,'KAYIT LİSTESİ'!$B$4:$I$976,4,0)))</f>
        <v>36711</v>
      </c>
      <c r="M33" s="61" t="str">
        <f>IF(ISERROR(VLOOKUP(J33,'KAYIT LİSTESİ'!$B$4:$I$976,5,0)),"",(VLOOKUP(J33,'KAYIT LİSTESİ'!$B$4:$I$976,5,0)))</f>
        <v>KÜBRA ÖZMEN</v>
      </c>
      <c r="N33" s="61" t="str">
        <f>IF(ISERROR(VLOOKUP(J33,'KAYIT LİSTESİ'!$B$4:$I$976,6,0)),"",(VLOOKUP(J33,'KAYIT LİSTESİ'!$B$4:$I$976,6,0)))</f>
        <v>İSTANBUL</v>
      </c>
      <c r="O33" s="33"/>
      <c r="P33" s="31"/>
    </row>
    <row r="34" spans="1:16" s="20" customFormat="1" ht="24.75" customHeight="1" x14ac:dyDescent="0.2">
      <c r="A34" s="94">
        <v>27</v>
      </c>
      <c r="B34" s="94"/>
      <c r="C34" s="156"/>
      <c r="D34" s="225"/>
      <c r="E34" s="226"/>
      <c r="F34" s="157"/>
      <c r="G34" s="95"/>
      <c r="H34" s="28"/>
      <c r="I34" s="29">
        <v>7</v>
      </c>
      <c r="J34" s="30" t="s">
        <v>275</v>
      </c>
      <c r="K34" s="31">
        <f>IF(ISERROR(VLOOKUP(J34,'KAYIT LİSTESİ'!$B$4:$I$976,2,0)),"",(VLOOKUP(J34,'KAYIT LİSTESİ'!$B$4:$I$976,2,0)))</f>
        <v>117</v>
      </c>
      <c r="L34" s="32">
        <f>IF(ISERROR(VLOOKUP(J34,'KAYIT LİSTESİ'!$B$4:$I$976,4,0)),"",(VLOOKUP(J34,'KAYIT LİSTESİ'!$B$4:$I$976,4,0)))</f>
        <v>37294</v>
      </c>
      <c r="M34" s="61" t="str">
        <f>IF(ISERROR(VLOOKUP(J34,'KAYIT LİSTESİ'!$B$4:$I$976,5,0)),"",(VLOOKUP(J34,'KAYIT LİSTESİ'!$B$4:$I$976,5,0)))</f>
        <v>ASLI AYDIN</v>
      </c>
      <c r="N34" s="61" t="str">
        <f>IF(ISERROR(VLOOKUP(J34,'KAYIT LİSTESİ'!$B$4:$I$976,6,0)),"",(VLOOKUP(J34,'KAYIT LİSTESİ'!$B$4:$I$976,6,0)))</f>
        <v>BOLU</v>
      </c>
      <c r="O34" s="33"/>
      <c r="P34" s="31"/>
    </row>
    <row r="35" spans="1:16" s="20" customFormat="1" ht="24.75" customHeight="1" x14ac:dyDescent="0.2">
      <c r="A35" s="94">
        <v>28</v>
      </c>
      <c r="B35" s="94"/>
      <c r="C35" s="156"/>
      <c r="D35" s="225"/>
      <c r="E35" s="226"/>
      <c r="F35" s="157"/>
      <c r="G35" s="95"/>
      <c r="H35" s="28"/>
      <c r="I35" s="29">
        <v>8</v>
      </c>
      <c r="J35" s="30" t="s">
        <v>276</v>
      </c>
      <c r="K35" s="31">
        <f>IF(ISERROR(VLOOKUP(J35,'KAYIT LİSTESİ'!$B$4:$I$976,2,0)),"",(VLOOKUP(J35,'KAYIT LİSTESİ'!$B$4:$I$976,2,0)))</f>
        <v>410</v>
      </c>
      <c r="L35" s="32">
        <f>IF(ISERROR(VLOOKUP(J35,'KAYIT LİSTESİ'!$B$4:$I$976,4,0)),"",(VLOOKUP(J35,'KAYIT LİSTESİ'!$B$4:$I$976,4,0)))</f>
        <v>37670</v>
      </c>
      <c r="M35" s="61" t="str">
        <f>IF(ISERROR(VLOOKUP(J35,'KAYIT LİSTESİ'!$B$4:$I$976,5,0)),"",(VLOOKUP(J35,'KAYIT LİSTESİ'!$B$4:$I$976,5,0)))</f>
        <v>TUANA TUNCER</v>
      </c>
      <c r="N35" s="61" t="str">
        <f>IF(ISERROR(VLOOKUP(J35,'KAYIT LİSTESİ'!$B$4:$I$976,6,0)),"",(VLOOKUP(J35,'KAYIT LİSTESİ'!$B$4:$I$976,6,0)))</f>
        <v>İSTANBUL</v>
      </c>
      <c r="O35" s="33"/>
      <c r="P35" s="31"/>
    </row>
    <row r="36" spans="1:16" s="20" customFormat="1" ht="24.75" customHeight="1" x14ac:dyDescent="0.2">
      <c r="A36" s="94">
        <v>29</v>
      </c>
      <c r="B36" s="94"/>
      <c r="C36" s="156"/>
      <c r="D36" s="225"/>
      <c r="E36" s="226"/>
      <c r="F36" s="157"/>
      <c r="G36" s="95"/>
      <c r="H36" s="28"/>
      <c r="I36" s="523" t="s">
        <v>54</v>
      </c>
      <c r="J36" s="524"/>
      <c r="K36" s="524"/>
      <c r="L36" s="524"/>
      <c r="M36" s="524"/>
      <c r="N36" s="524"/>
      <c r="O36" s="524"/>
      <c r="P36" s="539"/>
    </row>
    <row r="37" spans="1:16" s="20" customFormat="1" ht="24.75" customHeight="1" x14ac:dyDescent="0.2">
      <c r="A37" s="94">
        <v>30</v>
      </c>
      <c r="B37" s="94"/>
      <c r="C37" s="156"/>
      <c r="D37" s="225"/>
      <c r="E37" s="226"/>
      <c r="F37" s="157"/>
      <c r="G37" s="95"/>
      <c r="H37" s="28"/>
      <c r="I37" s="60" t="s">
        <v>12</v>
      </c>
      <c r="J37" s="57" t="s">
        <v>261</v>
      </c>
      <c r="K37" s="57" t="s">
        <v>260</v>
      </c>
      <c r="L37" s="58" t="s">
        <v>13</v>
      </c>
      <c r="M37" s="59" t="s">
        <v>14</v>
      </c>
      <c r="N37" s="59" t="s">
        <v>57</v>
      </c>
      <c r="O37" s="57" t="s">
        <v>15</v>
      </c>
      <c r="P37" s="57" t="s">
        <v>30</v>
      </c>
    </row>
    <row r="38" spans="1:16" s="20" customFormat="1" ht="24.75" customHeight="1" x14ac:dyDescent="0.2">
      <c r="A38" s="94">
        <v>31</v>
      </c>
      <c r="B38" s="94"/>
      <c r="C38" s="156"/>
      <c r="D38" s="225"/>
      <c r="E38" s="226"/>
      <c r="F38" s="157"/>
      <c r="G38" s="95"/>
      <c r="H38" s="28"/>
      <c r="I38" s="29">
        <v>1</v>
      </c>
      <c r="J38" s="30" t="s">
        <v>142</v>
      </c>
      <c r="K38" s="31" t="str">
        <f>IF(ISERROR(VLOOKUP(J38,'KAYIT LİSTESİ'!$B$4:$I$976,2,0)),"",(VLOOKUP(J38,'KAYIT LİSTESİ'!$B$4:$I$976,2,0)))</f>
        <v/>
      </c>
      <c r="L38" s="32" t="str">
        <f>IF(ISERROR(VLOOKUP(J38,'KAYIT LİSTESİ'!$B$4:$I$976,4,0)),"",(VLOOKUP(J38,'KAYIT LİSTESİ'!$B$4:$I$976,4,0)))</f>
        <v/>
      </c>
      <c r="M38" s="61" t="str">
        <f>IF(ISERROR(VLOOKUP(J38,'KAYIT LİSTESİ'!$B$4:$I$976,5,0)),"",(VLOOKUP(J38,'KAYIT LİSTESİ'!$B$4:$I$976,5,0)))</f>
        <v/>
      </c>
      <c r="N38" s="61" t="str">
        <f>IF(ISERROR(VLOOKUP(J38,'KAYIT LİSTESİ'!$B$4:$I$976,6,0)),"",(VLOOKUP(J38,'KAYIT LİSTESİ'!$B$4:$I$976,6,0)))</f>
        <v/>
      </c>
      <c r="O38" s="33"/>
      <c r="P38" s="31"/>
    </row>
    <row r="39" spans="1:16" s="20" customFormat="1" ht="24.75" customHeight="1" x14ac:dyDescent="0.2">
      <c r="A39" s="94">
        <v>32</v>
      </c>
      <c r="B39" s="94"/>
      <c r="C39" s="156"/>
      <c r="D39" s="225"/>
      <c r="E39" s="226"/>
      <c r="F39" s="157"/>
      <c r="G39" s="95"/>
      <c r="H39" s="28"/>
      <c r="I39" s="29">
        <v>2</v>
      </c>
      <c r="J39" s="30" t="s">
        <v>143</v>
      </c>
      <c r="K39" s="31">
        <f>IF(ISERROR(VLOOKUP(J39,'KAYIT LİSTESİ'!$B$4:$I$976,2,0)),"",(VLOOKUP(J39,'KAYIT LİSTESİ'!$B$4:$I$976,2,0)))</f>
        <v>703</v>
      </c>
      <c r="L39" s="32">
        <f>IF(ISERROR(VLOOKUP(J39,'KAYIT LİSTESİ'!$B$4:$I$976,4,0)),"",(VLOOKUP(J39,'KAYIT LİSTESİ'!$B$4:$I$976,4,0)))</f>
        <v>37544</v>
      </c>
      <c r="M39" s="61" t="str">
        <f>IF(ISERROR(VLOOKUP(J39,'KAYIT LİSTESİ'!$B$4:$I$976,5,0)),"",(VLOOKUP(J39,'KAYIT LİSTESİ'!$B$4:$I$976,5,0)))</f>
        <v>IŞIL GÜNEŞ İŞBİLEN</v>
      </c>
      <c r="N39" s="61" t="str">
        <f>IF(ISERROR(VLOOKUP(J39,'KAYIT LİSTESİ'!$B$4:$I$976,6,0)),"",(VLOOKUP(J39,'KAYIT LİSTESİ'!$B$4:$I$976,6,0)))</f>
        <v>TEKİRDAĞ</v>
      </c>
      <c r="O39" s="33"/>
      <c r="P39" s="31"/>
    </row>
    <row r="40" spans="1:16" s="20" customFormat="1" ht="24.75" customHeight="1" x14ac:dyDescent="0.2">
      <c r="A40" s="94">
        <v>33</v>
      </c>
      <c r="B40" s="94"/>
      <c r="C40" s="156"/>
      <c r="D40" s="225"/>
      <c r="E40" s="226"/>
      <c r="F40" s="157"/>
      <c r="G40" s="95"/>
      <c r="H40" s="28"/>
      <c r="I40" s="29">
        <v>3</v>
      </c>
      <c r="J40" s="30" t="s">
        <v>144</v>
      </c>
      <c r="K40" s="31">
        <f>IF(ISERROR(VLOOKUP(J40,'KAYIT LİSTESİ'!$B$4:$I$976,2,0)),"",(VLOOKUP(J40,'KAYIT LİSTESİ'!$B$4:$I$976,2,0)))</f>
        <v>433</v>
      </c>
      <c r="L40" s="32">
        <f>IF(ISERROR(VLOOKUP(J40,'KAYIT LİSTESİ'!$B$4:$I$976,4,0)),"",(VLOOKUP(J40,'KAYIT LİSTESİ'!$B$4:$I$976,4,0)))</f>
        <v>37299</v>
      </c>
      <c r="M40" s="61" t="str">
        <f>IF(ISERROR(VLOOKUP(J40,'KAYIT LİSTESİ'!$B$4:$I$976,5,0)),"",(VLOOKUP(J40,'KAYIT LİSTESİ'!$B$4:$I$976,5,0)))</f>
        <v>GİZEM DUYGU GÜNEY</v>
      </c>
      <c r="N40" s="61" t="str">
        <f>IF(ISERROR(VLOOKUP(J40,'KAYIT LİSTESİ'!$B$4:$I$976,6,0)),"",(VLOOKUP(J40,'KAYIT LİSTESİ'!$B$4:$I$976,6,0)))</f>
        <v>İZMİR</v>
      </c>
      <c r="O40" s="33"/>
      <c r="P40" s="31"/>
    </row>
    <row r="41" spans="1:16" s="20" customFormat="1" ht="24.75" customHeight="1" x14ac:dyDescent="0.2">
      <c r="A41" s="94">
        <v>34</v>
      </c>
      <c r="B41" s="94"/>
      <c r="C41" s="156"/>
      <c r="D41" s="225"/>
      <c r="E41" s="226"/>
      <c r="F41" s="157"/>
      <c r="G41" s="95"/>
      <c r="H41" s="28"/>
      <c r="I41" s="29">
        <v>4</v>
      </c>
      <c r="J41" s="30" t="s">
        <v>145</v>
      </c>
      <c r="K41" s="31">
        <f>IF(ISERROR(VLOOKUP(J41,'KAYIT LİSTESİ'!$B$4:$I$976,2,0)),"",(VLOOKUP(J41,'KAYIT LİSTESİ'!$B$4:$I$976,2,0)))</f>
        <v>383</v>
      </c>
      <c r="L41" s="32">
        <f>IF(ISERROR(VLOOKUP(J41,'KAYIT LİSTESİ'!$B$4:$I$976,4,0)),"",(VLOOKUP(J41,'KAYIT LİSTESİ'!$B$4:$I$976,4,0)))</f>
        <v>36892</v>
      </c>
      <c r="M41" s="61" t="str">
        <f>IF(ISERROR(VLOOKUP(J41,'KAYIT LİSTESİ'!$B$4:$I$976,5,0)),"",(VLOOKUP(J41,'KAYIT LİSTESİ'!$B$4:$I$976,5,0)))</f>
        <v>MELİSA ŞİMŞEK</v>
      </c>
      <c r="N41" s="61" t="str">
        <f>IF(ISERROR(VLOOKUP(J41,'KAYIT LİSTESİ'!$B$4:$I$976,6,0)),"",(VLOOKUP(J41,'KAYIT LİSTESİ'!$B$4:$I$976,6,0)))</f>
        <v>İSTANBUL</v>
      </c>
      <c r="O41" s="33"/>
      <c r="P41" s="31"/>
    </row>
    <row r="42" spans="1:16" s="20" customFormat="1" ht="24.75" customHeight="1" x14ac:dyDescent="0.2">
      <c r="A42" s="94">
        <v>35</v>
      </c>
      <c r="B42" s="94"/>
      <c r="C42" s="156"/>
      <c r="D42" s="225"/>
      <c r="E42" s="226"/>
      <c r="F42" s="157"/>
      <c r="G42" s="95"/>
      <c r="H42" s="28"/>
      <c r="I42" s="29">
        <v>5</v>
      </c>
      <c r="J42" s="30" t="s">
        <v>146</v>
      </c>
      <c r="K42" s="31">
        <f>IF(ISERROR(VLOOKUP(J42,'KAYIT LİSTESİ'!$B$4:$I$976,2,0)),"",(VLOOKUP(J42,'KAYIT LİSTESİ'!$B$4:$I$976,2,0)))</f>
        <v>426</v>
      </c>
      <c r="L42" s="32">
        <f>IF(ISERROR(VLOOKUP(J42,'KAYIT LİSTESİ'!$B$4:$I$976,4,0)),"",(VLOOKUP(J42,'KAYIT LİSTESİ'!$B$4:$I$976,4,0)))</f>
        <v>36900</v>
      </c>
      <c r="M42" s="61" t="str">
        <f>IF(ISERROR(VLOOKUP(J42,'KAYIT LİSTESİ'!$B$4:$I$976,5,0)),"",(VLOOKUP(J42,'KAYIT LİSTESİ'!$B$4:$I$976,5,0)))</f>
        <v>BAŞAK ERGUN</v>
      </c>
      <c r="N42" s="61" t="str">
        <f>IF(ISERROR(VLOOKUP(J42,'KAYIT LİSTESİ'!$B$4:$I$976,6,0)),"",(VLOOKUP(J42,'KAYIT LİSTESİ'!$B$4:$I$976,6,0)))</f>
        <v>İZMİR</v>
      </c>
      <c r="O42" s="33"/>
      <c r="P42" s="31"/>
    </row>
    <row r="43" spans="1:16" s="20" customFormat="1" ht="24.75" customHeight="1" x14ac:dyDescent="0.2">
      <c r="A43" s="94">
        <v>36</v>
      </c>
      <c r="B43" s="94"/>
      <c r="C43" s="156"/>
      <c r="D43" s="225"/>
      <c r="E43" s="226"/>
      <c r="F43" s="157"/>
      <c r="G43" s="95"/>
      <c r="H43" s="28"/>
      <c r="I43" s="29">
        <v>6</v>
      </c>
      <c r="J43" s="30" t="s">
        <v>147</v>
      </c>
      <c r="K43" s="31">
        <f>IF(ISERROR(VLOOKUP(J43,'KAYIT LİSTESİ'!$B$4:$I$976,2,0)),"",(VLOOKUP(J43,'KAYIT LİSTESİ'!$B$4:$I$976,2,0)))</f>
        <v>323</v>
      </c>
      <c r="L43" s="32">
        <f>IF(ISERROR(VLOOKUP(J43,'KAYIT LİSTESİ'!$B$4:$I$976,4,0)),"",(VLOOKUP(J43,'KAYIT LİSTESİ'!$B$4:$I$976,4,0)))</f>
        <v>36951</v>
      </c>
      <c r="M43" s="61" t="str">
        <f>IF(ISERROR(VLOOKUP(J43,'KAYIT LİSTESİ'!$B$4:$I$976,5,0)),"",(VLOOKUP(J43,'KAYIT LİSTESİ'!$B$4:$I$976,5,0)))</f>
        <v>AYŞE BİLİM</v>
      </c>
      <c r="N43" s="61" t="str">
        <f>IF(ISERROR(VLOOKUP(J43,'KAYIT LİSTESİ'!$B$4:$I$976,6,0)),"",(VLOOKUP(J43,'KAYIT LİSTESİ'!$B$4:$I$976,6,0)))</f>
        <v>İSTANBUL</v>
      </c>
      <c r="O43" s="33"/>
      <c r="P43" s="31"/>
    </row>
    <row r="44" spans="1:16" s="20" customFormat="1" ht="24.75" customHeight="1" x14ac:dyDescent="0.2">
      <c r="A44" s="94">
        <v>37</v>
      </c>
      <c r="B44" s="94"/>
      <c r="C44" s="156"/>
      <c r="D44" s="225"/>
      <c r="E44" s="226"/>
      <c r="F44" s="157"/>
      <c r="G44" s="95"/>
      <c r="H44" s="28"/>
      <c r="I44" s="29">
        <v>7</v>
      </c>
      <c r="J44" s="30" t="s">
        <v>277</v>
      </c>
      <c r="K44" s="31">
        <f>IF(ISERROR(VLOOKUP(J44,'KAYIT LİSTESİ'!$B$4:$I$976,2,0)),"",(VLOOKUP(J44,'KAYIT LİSTESİ'!$B$4:$I$976,2,0)))</f>
        <v>78</v>
      </c>
      <c r="L44" s="32">
        <f>IF(ISERROR(VLOOKUP(J44,'KAYIT LİSTESİ'!$B$4:$I$976,4,0)),"",(VLOOKUP(J44,'KAYIT LİSTESİ'!$B$4:$I$976,4,0)))</f>
        <v>36901</v>
      </c>
      <c r="M44" s="61" t="str">
        <f>IF(ISERROR(VLOOKUP(J44,'KAYIT LİSTESİ'!$B$4:$I$976,5,0)),"",(VLOOKUP(J44,'KAYIT LİSTESİ'!$B$4:$I$976,5,0)))</f>
        <v>ALEYNA FİCİ</v>
      </c>
      <c r="N44" s="61" t="str">
        <f>IF(ISERROR(VLOOKUP(J44,'KAYIT LİSTESİ'!$B$4:$I$976,6,0)),"",(VLOOKUP(J44,'KAYIT LİSTESİ'!$B$4:$I$976,6,0)))</f>
        <v>BALIKESİR</v>
      </c>
      <c r="O44" s="33"/>
      <c r="P44" s="31"/>
    </row>
    <row r="45" spans="1:16" s="20" customFormat="1" ht="24.75" customHeight="1" x14ac:dyDescent="0.2">
      <c r="A45" s="94">
        <v>38</v>
      </c>
      <c r="B45" s="94"/>
      <c r="C45" s="156"/>
      <c r="D45" s="225"/>
      <c r="E45" s="226"/>
      <c r="F45" s="157"/>
      <c r="G45" s="95"/>
      <c r="H45" s="28"/>
      <c r="I45" s="29">
        <v>8</v>
      </c>
      <c r="J45" s="30" t="s">
        <v>278</v>
      </c>
      <c r="K45" s="31">
        <f>IF(ISERROR(VLOOKUP(J45,'KAYIT LİSTESİ'!$B$4:$I$976,2,0)),"",(VLOOKUP(J45,'KAYIT LİSTESİ'!$B$4:$I$976,2,0)))</f>
        <v>409</v>
      </c>
      <c r="L45" s="32">
        <f>IF(ISERROR(VLOOKUP(J45,'KAYIT LİSTESİ'!$B$4:$I$976,4,0)),"",(VLOOKUP(J45,'KAYIT LİSTESİ'!$B$4:$I$976,4,0)))</f>
        <v>36830</v>
      </c>
      <c r="M45" s="61" t="str">
        <f>IF(ISERROR(VLOOKUP(J45,'KAYIT LİSTESİ'!$B$4:$I$976,5,0)),"",(VLOOKUP(J45,'KAYIT LİSTESİ'!$B$4:$I$976,5,0)))</f>
        <v>ŞURA KAYA</v>
      </c>
      <c r="N45" s="61" t="str">
        <f>IF(ISERROR(VLOOKUP(J45,'KAYIT LİSTESİ'!$B$4:$I$976,6,0)),"",(VLOOKUP(J45,'KAYIT LİSTESİ'!$B$4:$I$976,6,0)))</f>
        <v>İSTANBUL</v>
      </c>
      <c r="O45" s="33"/>
      <c r="P45" s="31"/>
    </row>
    <row r="46" spans="1:16" s="20" customFormat="1" ht="24.75" customHeight="1" x14ac:dyDescent="0.2">
      <c r="A46" s="94">
        <v>39</v>
      </c>
      <c r="B46" s="94"/>
      <c r="C46" s="156"/>
      <c r="D46" s="225"/>
      <c r="E46" s="226"/>
      <c r="F46" s="157"/>
      <c r="G46" s="95"/>
      <c r="H46" s="28"/>
      <c r="I46" s="523" t="s">
        <v>55</v>
      </c>
      <c r="J46" s="524"/>
      <c r="K46" s="524"/>
      <c r="L46" s="524"/>
      <c r="M46" s="524"/>
      <c r="N46" s="524"/>
      <c r="O46" s="524"/>
      <c r="P46" s="539"/>
    </row>
    <row r="47" spans="1:16" s="20" customFormat="1" ht="24.75" customHeight="1" x14ac:dyDescent="0.2">
      <c r="A47" s="94">
        <v>40</v>
      </c>
      <c r="B47" s="94"/>
      <c r="C47" s="156"/>
      <c r="D47" s="225"/>
      <c r="E47" s="226"/>
      <c r="F47" s="157"/>
      <c r="G47" s="95"/>
      <c r="H47" s="28"/>
      <c r="I47" s="60" t="s">
        <v>12</v>
      </c>
      <c r="J47" s="57" t="s">
        <v>261</v>
      </c>
      <c r="K47" s="57" t="s">
        <v>260</v>
      </c>
      <c r="L47" s="58" t="s">
        <v>13</v>
      </c>
      <c r="M47" s="59" t="s">
        <v>14</v>
      </c>
      <c r="N47" s="59" t="s">
        <v>57</v>
      </c>
      <c r="O47" s="57" t="s">
        <v>15</v>
      </c>
      <c r="P47" s="57" t="s">
        <v>30</v>
      </c>
    </row>
    <row r="48" spans="1:16" s="20" customFormat="1" ht="24.75" customHeight="1" x14ac:dyDescent="0.2">
      <c r="A48" s="94">
        <v>41</v>
      </c>
      <c r="B48" s="94"/>
      <c r="C48" s="156"/>
      <c r="D48" s="225"/>
      <c r="E48" s="226"/>
      <c r="F48" s="157"/>
      <c r="G48" s="95"/>
      <c r="H48" s="28"/>
      <c r="I48" s="29">
        <v>1</v>
      </c>
      <c r="J48" s="30" t="s">
        <v>148</v>
      </c>
      <c r="K48" s="31" t="str">
        <f>IF(ISERROR(VLOOKUP(J48,'KAYIT LİSTESİ'!$B$4:$I$976,2,0)),"",(VLOOKUP(J48,'KAYIT LİSTESİ'!$B$4:$I$976,2,0)))</f>
        <v/>
      </c>
      <c r="L48" s="32" t="str">
        <f>IF(ISERROR(VLOOKUP(J48,'KAYIT LİSTESİ'!$B$4:$I$976,4,0)),"",(VLOOKUP(J48,'KAYIT LİSTESİ'!$B$4:$I$976,4,0)))</f>
        <v/>
      </c>
      <c r="M48" s="61" t="str">
        <f>IF(ISERROR(VLOOKUP(J48,'KAYIT LİSTESİ'!$B$4:$I$976,5,0)),"",(VLOOKUP(J48,'KAYIT LİSTESİ'!$B$4:$I$976,5,0)))</f>
        <v/>
      </c>
      <c r="N48" s="61" t="str">
        <f>IF(ISERROR(VLOOKUP(J48,'KAYIT LİSTESİ'!$B$4:$I$976,6,0)),"",(VLOOKUP(J48,'KAYIT LİSTESİ'!$B$4:$I$976,6,0)))</f>
        <v/>
      </c>
      <c r="O48" s="33"/>
      <c r="P48" s="31"/>
    </row>
    <row r="49" spans="1:16" s="20" customFormat="1" ht="24.75" customHeight="1" x14ac:dyDescent="0.2">
      <c r="A49" s="94">
        <v>42</v>
      </c>
      <c r="B49" s="94"/>
      <c r="C49" s="156"/>
      <c r="D49" s="225"/>
      <c r="E49" s="226"/>
      <c r="F49" s="157"/>
      <c r="G49" s="95"/>
      <c r="H49" s="28"/>
      <c r="I49" s="29">
        <v>2</v>
      </c>
      <c r="J49" s="30" t="s">
        <v>149</v>
      </c>
      <c r="K49" s="31">
        <f>IF(ISERROR(VLOOKUP(J49,'KAYIT LİSTESİ'!$B$4:$I$976,2,0)),"",(VLOOKUP(J49,'KAYIT LİSTESİ'!$B$4:$I$976,2,0)))</f>
        <v>695</v>
      </c>
      <c r="L49" s="32">
        <f>IF(ISERROR(VLOOKUP(J49,'KAYIT LİSTESİ'!$B$4:$I$976,4,0)),"",(VLOOKUP(J49,'KAYIT LİSTESİ'!$B$4:$I$976,4,0)))</f>
        <v>37035</v>
      </c>
      <c r="M49" s="61" t="str">
        <f>IF(ISERROR(VLOOKUP(J49,'KAYIT LİSTESİ'!$B$4:$I$976,5,0)),"",(VLOOKUP(J49,'KAYIT LİSTESİ'!$B$4:$I$976,5,0)))</f>
        <v>ECE BERRE SAYGİ</v>
      </c>
      <c r="N49" s="61" t="str">
        <f>IF(ISERROR(VLOOKUP(J49,'KAYIT LİSTESİ'!$B$4:$I$976,6,0)),"",(VLOOKUP(J49,'KAYIT LİSTESİ'!$B$4:$I$976,6,0)))</f>
        <v>TEKİRDAĞ</v>
      </c>
      <c r="O49" s="33"/>
      <c r="P49" s="31"/>
    </row>
    <row r="50" spans="1:16" s="20" customFormat="1" ht="24.75" customHeight="1" x14ac:dyDescent="0.2">
      <c r="A50" s="94">
        <v>43</v>
      </c>
      <c r="B50" s="94"/>
      <c r="C50" s="156"/>
      <c r="D50" s="225"/>
      <c r="E50" s="226"/>
      <c r="F50" s="157"/>
      <c r="G50" s="95"/>
      <c r="H50" s="28"/>
      <c r="I50" s="29">
        <v>3</v>
      </c>
      <c r="J50" s="30" t="s">
        <v>150</v>
      </c>
      <c r="K50" s="31">
        <f>IF(ISERROR(VLOOKUP(J50,'KAYIT LİSTESİ'!$B$4:$I$976,2,0)),"",(VLOOKUP(J50,'KAYIT LİSTESİ'!$B$4:$I$976,2,0)))</f>
        <v>724</v>
      </c>
      <c r="L50" s="32">
        <f>IF(ISERROR(VLOOKUP(J50,'KAYIT LİSTESİ'!$B$4:$I$976,4,0)),"",(VLOOKUP(J50,'KAYIT LİSTESİ'!$B$4:$I$976,4,0)))</f>
        <v>36591</v>
      </c>
      <c r="M50" s="61" t="str">
        <f>IF(ISERROR(VLOOKUP(J50,'KAYIT LİSTESİ'!$B$4:$I$976,5,0)),"",(VLOOKUP(J50,'KAYIT LİSTESİ'!$B$4:$I$976,5,0)))</f>
        <v>BEYZANUR YAVUZ</v>
      </c>
      <c r="N50" s="61" t="str">
        <f>IF(ISERROR(VLOOKUP(J50,'KAYIT LİSTESİ'!$B$4:$I$976,6,0)),"",(VLOOKUP(J50,'KAYIT LİSTESİ'!$B$4:$I$976,6,0)))</f>
        <v>TRABZON</v>
      </c>
      <c r="O50" s="33"/>
      <c r="P50" s="31"/>
    </row>
    <row r="51" spans="1:16" s="20" customFormat="1" ht="24.75" customHeight="1" x14ac:dyDescent="0.2">
      <c r="A51" s="94">
        <v>44</v>
      </c>
      <c r="B51" s="94"/>
      <c r="C51" s="156"/>
      <c r="D51" s="225"/>
      <c r="E51" s="226"/>
      <c r="F51" s="157"/>
      <c r="G51" s="95"/>
      <c r="H51" s="28"/>
      <c r="I51" s="29">
        <v>4</v>
      </c>
      <c r="J51" s="30" t="s">
        <v>151</v>
      </c>
      <c r="K51" s="31">
        <f>IF(ISERROR(VLOOKUP(J51,'KAYIT LİSTESİ'!$B$4:$I$976,2,0)),"",(VLOOKUP(J51,'KAYIT LİSTESİ'!$B$4:$I$976,2,0)))</f>
        <v>578</v>
      </c>
      <c r="L51" s="32">
        <f>IF(ISERROR(VLOOKUP(J51,'KAYIT LİSTESİ'!$B$4:$I$976,4,0)),"",(VLOOKUP(J51,'KAYIT LİSTESİ'!$B$4:$I$976,4,0)))</f>
        <v>37102</v>
      </c>
      <c r="M51" s="61" t="str">
        <f>IF(ISERROR(VLOOKUP(J51,'KAYIT LİSTESİ'!$B$4:$I$976,5,0)),"",(VLOOKUP(J51,'KAYIT LİSTESİ'!$B$4:$I$976,5,0)))</f>
        <v>CEYDA TAŞKIRAN</v>
      </c>
      <c r="N51" s="61" t="str">
        <f>IF(ISERROR(VLOOKUP(J51,'KAYIT LİSTESİ'!$B$4:$I$976,6,0)),"",(VLOOKUP(J51,'KAYIT LİSTESİ'!$B$4:$I$976,6,0)))</f>
        <v>MUĞLA</v>
      </c>
      <c r="O51" s="33"/>
      <c r="P51" s="31"/>
    </row>
    <row r="52" spans="1:16" s="20" customFormat="1" ht="24.75" customHeight="1" x14ac:dyDescent="0.2">
      <c r="A52" s="94">
        <v>45</v>
      </c>
      <c r="B52" s="94"/>
      <c r="C52" s="156"/>
      <c r="D52" s="225"/>
      <c r="E52" s="226"/>
      <c r="F52" s="157"/>
      <c r="G52" s="95"/>
      <c r="H52" s="28"/>
      <c r="I52" s="29">
        <v>5</v>
      </c>
      <c r="J52" s="30" t="s">
        <v>152</v>
      </c>
      <c r="K52" s="31">
        <f>IF(ISERROR(VLOOKUP(J52,'KAYIT LİSTESİ'!$B$4:$I$976,2,0)),"",(VLOOKUP(J52,'KAYIT LİSTESİ'!$B$4:$I$976,2,0)))</f>
        <v>236</v>
      </c>
      <c r="L52" s="32">
        <f>IF(ISERROR(VLOOKUP(J52,'KAYIT LİSTESİ'!$B$4:$I$976,4,0)),"",(VLOOKUP(J52,'KAYIT LİSTESİ'!$B$4:$I$976,4,0)))</f>
        <v>36619</v>
      </c>
      <c r="M52" s="61" t="str">
        <f>IF(ISERROR(VLOOKUP(J52,'KAYIT LİSTESİ'!$B$4:$I$976,5,0)),"",(VLOOKUP(J52,'KAYIT LİSTESİ'!$B$4:$I$976,5,0)))</f>
        <v>ECENAZ KARA</v>
      </c>
      <c r="N52" s="61" t="str">
        <f>IF(ISERROR(VLOOKUP(J52,'KAYIT LİSTESİ'!$B$4:$I$976,6,0)),"",(VLOOKUP(J52,'KAYIT LİSTESİ'!$B$4:$I$976,6,0)))</f>
        <v>ESKİŞEHİR</v>
      </c>
      <c r="O52" s="33"/>
      <c r="P52" s="31"/>
    </row>
    <row r="53" spans="1:16" s="20" customFormat="1" ht="24.75" customHeight="1" x14ac:dyDescent="0.2">
      <c r="A53" s="94">
        <v>46</v>
      </c>
      <c r="B53" s="94"/>
      <c r="C53" s="156"/>
      <c r="D53" s="225"/>
      <c r="E53" s="226"/>
      <c r="F53" s="157"/>
      <c r="G53" s="95"/>
      <c r="H53" s="28"/>
      <c r="I53" s="29">
        <v>6</v>
      </c>
      <c r="J53" s="30" t="s">
        <v>153</v>
      </c>
      <c r="K53" s="31">
        <f>IF(ISERROR(VLOOKUP(J53,'KAYIT LİSTESİ'!$B$4:$I$976,2,0)),"",(VLOOKUP(J53,'KAYIT LİSTESİ'!$B$4:$I$976,2,0)))</f>
        <v>102</v>
      </c>
      <c r="L53" s="32">
        <f>IF(ISERROR(VLOOKUP(J53,'KAYIT LİSTESİ'!$B$4:$I$976,4,0)),"",(VLOOKUP(J53,'KAYIT LİSTESİ'!$B$4:$I$976,4,0)))</f>
        <v>37247</v>
      </c>
      <c r="M53" s="61" t="str">
        <f>IF(ISERROR(VLOOKUP(J53,'KAYIT LİSTESİ'!$B$4:$I$976,5,0)),"",(VLOOKUP(J53,'KAYIT LİSTESİ'!$B$4:$I$976,5,0)))</f>
        <v>KADER KAYA</v>
      </c>
      <c r="N53" s="61" t="str">
        <f>IF(ISERROR(VLOOKUP(J53,'KAYIT LİSTESİ'!$B$4:$I$976,6,0)),"",(VLOOKUP(J53,'KAYIT LİSTESİ'!$B$4:$I$976,6,0)))</f>
        <v>BİLECİK</v>
      </c>
      <c r="O53" s="33"/>
      <c r="P53" s="31"/>
    </row>
    <row r="54" spans="1:16" s="20" customFormat="1" ht="24.75" customHeight="1" x14ac:dyDescent="0.2">
      <c r="A54" s="94">
        <v>47</v>
      </c>
      <c r="B54" s="94"/>
      <c r="C54" s="156"/>
      <c r="D54" s="225"/>
      <c r="E54" s="226"/>
      <c r="F54" s="157"/>
      <c r="G54" s="95"/>
      <c r="H54" s="28"/>
      <c r="I54" s="29">
        <v>7</v>
      </c>
      <c r="J54" s="30" t="s">
        <v>279</v>
      </c>
      <c r="K54" s="31">
        <f>IF(ISERROR(VLOOKUP(J54,'KAYIT LİSTESİ'!$B$4:$I$976,2,0)),"",(VLOOKUP(J54,'KAYIT LİSTESİ'!$B$4:$I$976,2,0)))</f>
        <v>37</v>
      </c>
      <c r="L54" s="32">
        <f>IF(ISERROR(VLOOKUP(J54,'KAYIT LİSTESİ'!$B$4:$I$976,4,0)),"",(VLOOKUP(J54,'KAYIT LİSTESİ'!$B$4:$I$976,4,0)))</f>
        <v>37775</v>
      </c>
      <c r="M54" s="61" t="str">
        <f>IF(ISERROR(VLOOKUP(J54,'KAYIT LİSTESİ'!$B$4:$I$976,5,0)),"",(VLOOKUP(J54,'KAYIT LİSTESİ'!$B$4:$I$976,5,0)))</f>
        <v>İLAYDA AYRANCI</v>
      </c>
      <c r="N54" s="61" t="str">
        <f>IF(ISERROR(VLOOKUP(J54,'KAYIT LİSTESİ'!$B$4:$I$976,6,0)),"",(VLOOKUP(J54,'KAYIT LİSTESİ'!$B$4:$I$976,6,0)))</f>
        <v>AKSARAY</v>
      </c>
      <c r="O54" s="33"/>
      <c r="P54" s="31"/>
    </row>
    <row r="55" spans="1:16" s="20" customFormat="1" ht="24.75" customHeight="1" x14ac:dyDescent="0.2">
      <c r="A55" s="94">
        <v>48</v>
      </c>
      <c r="B55" s="94"/>
      <c r="C55" s="156"/>
      <c r="D55" s="225"/>
      <c r="E55" s="226"/>
      <c r="F55" s="157"/>
      <c r="G55" s="95"/>
      <c r="H55" s="28"/>
      <c r="I55" s="29">
        <v>8</v>
      </c>
      <c r="J55" s="30" t="s">
        <v>280</v>
      </c>
      <c r="K55" s="31">
        <f>IF(ISERROR(VLOOKUP(J55,'KAYIT LİSTESİ'!$B$4:$I$976,2,0)),"",(VLOOKUP(J55,'KAYIT LİSTESİ'!$B$4:$I$976,2,0)))</f>
        <v>358</v>
      </c>
      <c r="L55" s="32">
        <f>IF(ISERROR(VLOOKUP(J55,'KAYIT LİSTESİ'!$B$4:$I$976,4,0)),"",(VLOOKUP(J55,'KAYIT LİSTESİ'!$B$4:$I$976,4,0)))</f>
        <v>36965</v>
      </c>
      <c r="M55" s="61" t="str">
        <f>IF(ISERROR(VLOOKUP(J55,'KAYIT LİSTESİ'!$B$4:$I$976,5,0)),"",(VLOOKUP(J55,'KAYIT LİSTESİ'!$B$4:$I$976,5,0)))</f>
        <v>ENBİYA ERGÜN</v>
      </c>
      <c r="N55" s="61" t="str">
        <f>IF(ISERROR(VLOOKUP(J55,'KAYIT LİSTESİ'!$B$4:$I$976,6,0)),"",(VLOOKUP(J55,'KAYIT LİSTESİ'!$B$4:$I$976,6,0)))</f>
        <v>İSTANBUL</v>
      </c>
      <c r="O55" s="33"/>
      <c r="P55" s="31"/>
    </row>
    <row r="56" spans="1:16" s="20" customFormat="1" ht="24.75" customHeight="1" x14ac:dyDescent="0.2">
      <c r="A56" s="94">
        <v>49</v>
      </c>
      <c r="B56" s="94"/>
      <c r="C56" s="156"/>
      <c r="D56" s="225"/>
      <c r="E56" s="226"/>
      <c r="F56" s="157"/>
      <c r="G56" s="95"/>
      <c r="H56" s="28"/>
      <c r="I56" s="523" t="s">
        <v>56</v>
      </c>
      <c r="J56" s="524"/>
      <c r="K56" s="524"/>
      <c r="L56" s="524"/>
      <c r="M56" s="524"/>
      <c r="N56" s="524"/>
      <c r="O56" s="524"/>
      <c r="P56" s="539"/>
    </row>
    <row r="57" spans="1:16" s="20" customFormat="1" ht="24.75" customHeight="1" x14ac:dyDescent="0.2">
      <c r="A57" s="94">
        <v>50</v>
      </c>
      <c r="B57" s="94"/>
      <c r="C57" s="156"/>
      <c r="D57" s="225"/>
      <c r="E57" s="226"/>
      <c r="F57" s="157"/>
      <c r="G57" s="95"/>
      <c r="H57" s="28"/>
      <c r="I57" s="60" t="s">
        <v>12</v>
      </c>
      <c r="J57" s="57" t="s">
        <v>261</v>
      </c>
      <c r="K57" s="57" t="s">
        <v>260</v>
      </c>
      <c r="L57" s="58" t="s">
        <v>13</v>
      </c>
      <c r="M57" s="59" t="s">
        <v>14</v>
      </c>
      <c r="N57" s="59" t="s">
        <v>57</v>
      </c>
      <c r="O57" s="57" t="s">
        <v>15</v>
      </c>
      <c r="P57" s="57" t="s">
        <v>30</v>
      </c>
    </row>
    <row r="58" spans="1:16" s="20" customFormat="1" ht="24.75" customHeight="1" x14ac:dyDescent="0.2">
      <c r="A58" s="94">
        <v>51</v>
      </c>
      <c r="B58" s="94"/>
      <c r="C58" s="156"/>
      <c r="D58" s="225"/>
      <c r="E58" s="226"/>
      <c r="F58" s="157"/>
      <c r="G58" s="95"/>
      <c r="H58" s="28"/>
      <c r="I58" s="29">
        <v>1</v>
      </c>
      <c r="J58" s="30" t="s">
        <v>154</v>
      </c>
      <c r="K58" s="31" t="str">
        <f>IF(ISERROR(VLOOKUP(J58,'KAYIT LİSTESİ'!$B$4:$I$976,2,0)),"",(VLOOKUP(J58,'KAYIT LİSTESİ'!$B$4:$I$976,2,0)))</f>
        <v/>
      </c>
      <c r="L58" s="32" t="str">
        <f>IF(ISERROR(VLOOKUP(J58,'KAYIT LİSTESİ'!$B$4:$I$976,4,0)),"",(VLOOKUP(J58,'KAYIT LİSTESİ'!$B$4:$I$976,4,0)))</f>
        <v/>
      </c>
      <c r="M58" s="61" t="str">
        <f>IF(ISERROR(VLOOKUP(J58,'KAYIT LİSTESİ'!$B$4:$I$976,5,0)),"",(VLOOKUP(J58,'KAYIT LİSTESİ'!$B$4:$I$976,5,0)))</f>
        <v/>
      </c>
      <c r="N58" s="61" t="str">
        <f>IF(ISERROR(VLOOKUP(J58,'KAYIT LİSTESİ'!$B$4:$I$976,6,0)),"",(VLOOKUP(J58,'KAYIT LİSTESİ'!$B$4:$I$976,6,0)))</f>
        <v/>
      </c>
      <c r="O58" s="33"/>
      <c r="P58" s="31"/>
    </row>
    <row r="59" spans="1:16" s="20" customFormat="1" ht="24.75" customHeight="1" x14ac:dyDescent="0.2">
      <c r="A59" s="94">
        <v>52</v>
      </c>
      <c r="B59" s="94"/>
      <c r="C59" s="156"/>
      <c r="D59" s="225"/>
      <c r="E59" s="226"/>
      <c r="F59" s="157"/>
      <c r="G59" s="95"/>
      <c r="H59" s="28"/>
      <c r="I59" s="29">
        <v>2</v>
      </c>
      <c r="J59" s="30" t="s">
        <v>155</v>
      </c>
      <c r="K59" s="31">
        <f>IF(ISERROR(VLOOKUP(J59,'KAYIT LİSTESİ'!$B$4:$I$976,2,0)),"",(VLOOKUP(J59,'KAYIT LİSTESİ'!$B$4:$I$976,2,0)))</f>
        <v>693</v>
      </c>
      <c r="L59" s="32">
        <f>IF(ISERROR(VLOOKUP(J59,'KAYIT LİSTESİ'!$B$4:$I$976,4,0)),"",(VLOOKUP(J59,'KAYIT LİSTESİ'!$B$4:$I$976,4,0)))</f>
        <v>37263</v>
      </c>
      <c r="M59" s="61" t="str">
        <f>IF(ISERROR(VLOOKUP(J59,'KAYIT LİSTESİ'!$B$4:$I$976,5,0)),"",(VLOOKUP(J59,'KAYIT LİSTESİ'!$B$4:$I$976,5,0)))</f>
        <v>DOGA SEVER</v>
      </c>
      <c r="N59" s="61" t="str">
        <f>IF(ISERROR(VLOOKUP(J59,'KAYIT LİSTESİ'!$B$4:$I$976,6,0)),"",(VLOOKUP(J59,'KAYIT LİSTESİ'!$B$4:$I$976,6,0)))</f>
        <v>TEKİRDAĞ</v>
      </c>
      <c r="O59" s="33"/>
      <c r="P59" s="31"/>
    </row>
    <row r="60" spans="1:16" s="20" customFormat="1" ht="24.75" customHeight="1" x14ac:dyDescent="0.2">
      <c r="A60" s="94">
        <v>53</v>
      </c>
      <c r="B60" s="94"/>
      <c r="C60" s="156"/>
      <c r="D60" s="225"/>
      <c r="E60" s="226"/>
      <c r="F60" s="157"/>
      <c r="G60" s="95"/>
      <c r="H60" s="28"/>
      <c r="I60" s="29">
        <v>3</v>
      </c>
      <c r="J60" s="30" t="s">
        <v>156</v>
      </c>
      <c r="K60" s="31">
        <f>IF(ISERROR(VLOOKUP(J60,'KAYIT LİSTESİ'!$B$4:$I$976,2,0)),"",(VLOOKUP(J60,'KAYIT LİSTESİ'!$B$4:$I$976,2,0)))</f>
        <v>423</v>
      </c>
      <c r="L60" s="32">
        <f>IF(ISERROR(VLOOKUP(J60,'KAYIT LİSTESİ'!$B$4:$I$976,4,0)),"",(VLOOKUP(J60,'KAYIT LİSTESİ'!$B$4:$I$976,4,0)))</f>
        <v>36872</v>
      </c>
      <c r="M60" s="61" t="str">
        <f>IF(ISERROR(VLOOKUP(J60,'KAYIT LİSTESİ'!$B$4:$I$976,5,0)),"",(VLOOKUP(J60,'KAYIT LİSTESİ'!$B$4:$I$976,5,0)))</f>
        <v>ADA DENİZCİ</v>
      </c>
      <c r="N60" s="61" t="str">
        <f>IF(ISERROR(VLOOKUP(J60,'KAYIT LİSTESİ'!$B$4:$I$976,6,0)),"",(VLOOKUP(J60,'KAYIT LİSTESİ'!$B$4:$I$976,6,0)))</f>
        <v>İZMİR</v>
      </c>
      <c r="O60" s="33"/>
      <c r="P60" s="31"/>
    </row>
    <row r="61" spans="1:16" s="20" customFormat="1" ht="24.75" customHeight="1" x14ac:dyDescent="0.2">
      <c r="A61" s="94">
        <v>54</v>
      </c>
      <c r="B61" s="94"/>
      <c r="C61" s="156"/>
      <c r="D61" s="225"/>
      <c r="E61" s="226"/>
      <c r="F61" s="157"/>
      <c r="G61" s="95"/>
      <c r="H61" s="28"/>
      <c r="I61" s="29">
        <v>4</v>
      </c>
      <c r="J61" s="30" t="s">
        <v>157</v>
      </c>
      <c r="K61" s="31">
        <f>IF(ISERROR(VLOOKUP(J61,'KAYIT LİSTESİ'!$B$4:$I$976,2,0)),"",(VLOOKUP(J61,'KAYIT LİSTESİ'!$B$4:$I$976,2,0)))</f>
        <v>439</v>
      </c>
      <c r="L61" s="32">
        <f>IF(ISERROR(VLOOKUP(J61,'KAYIT LİSTESİ'!$B$4:$I$976,4,0)),"",(VLOOKUP(J61,'KAYIT LİSTESİ'!$B$4:$I$976,4,0)))</f>
        <v>37704</v>
      </c>
      <c r="M61" s="61" t="str">
        <f>IF(ISERROR(VLOOKUP(J61,'KAYIT LİSTESİ'!$B$4:$I$976,5,0)),"",(VLOOKUP(J61,'KAYIT LİSTESİ'!$B$4:$I$976,5,0)))</f>
        <v>SİMAY ÖZÇİFTÇİ</v>
      </c>
      <c r="N61" s="61" t="str">
        <f>IF(ISERROR(VLOOKUP(J61,'KAYIT LİSTESİ'!$B$4:$I$976,6,0)),"",(VLOOKUP(J61,'KAYIT LİSTESİ'!$B$4:$I$976,6,0)))</f>
        <v>İZMİR</v>
      </c>
      <c r="O61" s="33"/>
      <c r="P61" s="31"/>
    </row>
    <row r="62" spans="1:16" s="20" customFormat="1" ht="24.75" customHeight="1" x14ac:dyDescent="0.2">
      <c r="A62" s="94">
        <v>55</v>
      </c>
      <c r="B62" s="94"/>
      <c r="C62" s="156"/>
      <c r="D62" s="225"/>
      <c r="E62" s="226"/>
      <c r="F62" s="157"/>
      <c r="G62" s="95"/>
      <c r="H62" s="28"/>
      <c r="I62" s="29">
        <v>5</v>
      </c>
      <c r="J62" s="30" t="s">
        <v>158</v>
      </c>
      <c r="K62" s="31">
        <f>IF(ISERROR(VLOOKUP(J62,'KAYIT LİSTESİ'!$B$4:$I$976,2,0)),"",(VLOOKUP(J62,'KAYIT LİSTESİ'!$B$4:$I$976,2,0)))</f>
        <v>196</v>
      </c>
      <c r="L62" s="32">
        <f>IF(ISERROR(VLOOKUP(J62,'KAYIT LİSTESİ'!$B$4:$I$976,4,0)),"",(VLOOKUP(J62,'KAYIT LİSTESİ'!$B$4:$I$976,4,0)))</f>
        <v>37726</v>
      </c>
      <c r="M62" s="61" t="str">
        <f>IF(ISERROR(VLOOKUP(J62,'KAYIT LİSTESİ'!$B$4:$I$976,5,0)),"",(VLOOKUP(J62,'KAYIT LİSTESİ'!$B$4:$I$976,5,0)))</f>
        <v>YAĞMUR BOZDAĞ</v>
      </c>
      <c r="N62" s="61" t="str">
        <f>IF(ISERROR(VLOOKUP(J62,'KAYIT LİSTESİ'!$B$4:$I$976,6,0)),"",(VLOOKUP(J62,'KAYIT LİSTESİ'!$B$4:$I$976,6,0)))</f>
        <v>DİYARBAKIR</v>
      </c>
      <c r="O62" s="33"/>
      <c r="P62" s="31"/>
    </row>
    <row r="63" spans="1:16" s="20" customFormat="1" ht="24.75" customHeight="1" x14ac:dyDescent="0.2">
      <c r="A63" s="94">
        <v>56</v>
      </c>
      <c r="B63" s="94"/>
      <c r="C63" s="156"/>
      <c r="D63" s="225"/>
      <c r="E63" s="226"/>
      <c r="F63" s="157"/>
      <c r="G63" s="95"/>
      <c r="H63" s="28"/>
      <c r="I63" s="29">
        <v>6</v>
      </c>
      <c r="J63" s="30" t="s">
        <v>159</v>
      </c>
      <c r="K63" s="31">
        <f>IF(ISERROR(VLOOKUP(J63,'KAYIT LİSTESİ'!$B$4:$I$976,2,0)),"",(VLOOKUP(J63,'KAYIT LİSTESİ'!$B$4:$I$976,2,0)))</f>
        <v>512</v>
      </c>
      <c r="L63" s="32">
        <f>IF(ISERROR(VLOOKUP(J63,'KAYIT LİSTESİ'!$B$4:$I$976,4,0)),"",(VLOOKUP(J63,'KAYIT LİSTESİ'!$B$4:$I$976,4,0)))</f>
        <v>37462</v>
      </c>
      <c r="M63" s="61" t="str">
        <f>IF(ISERROR(VLOOKUP(J63,'KAYIT LİSTESİ'!$B$4:$I$976,5,0)),"",(VLOOKUP(J63,'KAYIT LİSTESİ'!$B$4:$I$976,5,0)))</f>
        <v>GÖKÇEN ÖNSERT</v>
      </c>
      <c r="N63" s="61" t="str">
        <f>IF(ISERROR(VLOOKUP(J63,'KAYIT LİSTESİ'!$B$4:$I$976,6,0)),"",(VLOOKUP(J63,'KAYIT LİSTESİ'!$B$4:$I$976,6,0)))</f>
        <v>KOCAELİ</v>
      </c>
      <c r="O63" s="33"/>
      <c r="P63" s="31"/>
    </row>
    <row r="64" spans="1:16" s="20" customFormat="1" ht="24.75" customHeight="1" x14ac:dyDescent="0.2">
      <c r="A64" s="94">
        <v>57</v>
      </c>
      <c r="B64" s="94"/>
      <c r="C64" s="156"/>
      <c r="D64" s="225"/>
      <c r="E64" s="226"/>
      <c r="F64" s="157"/>
      <c r="G64" s="95"/>
      <c r="H64" s="28"/>
      <c r="I64" s="29">
        <v>7</v>
      </c>
      <c r="J64" s="30" t="s">
        <v>281</v>
      </c>
      <c r="K64" s="31">
        <f>IF(ISERROR(VLOOKUP(J64,'KAYIT LİSTESİ'!$B$4:$I$976,2,0)),"",(VLOOKUP(J64,'KAYIT LİSTESİ'!$B$4:$I$976,2,0)))</f>
        <v>127</v>
      </c>
      <c r="L64" s="32">
        <f>IF(ISERROR(VLOOKUP(J64,'KAYIT LİSTESİ'!$B$4:$I$976,4,0)),"",(VLOOKUP(J64,'KAYIT LİSTESİ'!$B$4:$I$976,4,0)))</f>
        <v>37663</v>
      </c>
      <c r="M64" s="61" t="str">
        <f>IF(ISERROR(VLOOKUP(J64,'KAYIT LİSTESİ'!$B$4:$I$976,5,0)),"",(VLOOKUP(J64,'KAYIT LİSTESİ'!$B$4:$I$976,5,0)))</f>
        <v>HANİFE ÖZTÜRK</v>
      </c>
      <c r="N64" s="61" t="str">
        <f>IF(ISERROR(VLOOKUP(J64,'KAYIT LİSTESİ'!$B$4:$I$976,6,0)),"",(VLOOKUP(J64,'KAYIT LİSTESİ'!$B$4:$I$976,6,0)))</f>
        <v>BOLU</v>
      </c>
      <c r="O64" s="33"/>
      <c r="P64" s="31"/>
    </row>
    <row r="65" spans="1:17" ht="24.75" customHeight="1" x14ac:dyDescent="0.2">
      <c r="A65" s="94">
        <v>58</v>
      </c>
      <c r="B65" s="94"/>
      <c r="C65" s="156"/>
      <c r="D65" s="225"/>
      <c r="E65" s="226"/>
      <c r="F65" s="157"/>
      <c r="G65" s="95"/>
      <c r="I65" s="29">
        <v>8</v>
      </c>
      <c r="J65" s="30" t="s">
        <v>282</v>
      </c>
      <c r="K65" s="31">
        <f>IF(ISERROR(VLOOKUP(J65,'KAYIT LİSTESİ'!$B$4:$I$976,2,0)),"",(VLOOKUP(J65,'KAYIT LİSTESİ'!$B$4:$I$976,2,0)))</f>
        <v>353</v>
      </c>
      <c r="L65" s="32">
        <f>IF(ISERROR(VLOOKUP(J65,'KAYIT LİSTESİ'!$B$4:$I$976,4,0)),"",(VLOOKUP(J65,'KAYIT LİSTESİ'!$B$4:$I$976,4,0)))</f>
        <v>37440</v>
      </c>
      <c r="M65" s="61" t="str">
        <f>IF(ISERROR(VLOOKUP(J65,'KAYIT LİSTESİ'!$B$4:$I$976,5,0)),"",(VLOOKUP(J65,'KAYIT LİSTESİ'!$B$4:$I$976,5,0)))</f>
        <v>ELİF ELVAN YAKA</v>
      </c>
      <c r="N65" s="61" t="str">
        <f>IF(ISERROR(VLOOKUP(J65,'KAYIT LİSTESİ'!$B$4:$I$976,6,0)),"",(VLOOKUP(J65,'KAYIT LİSTESİ'!$B$4:$I$976,6,0)))</f>
        <v>İSTANBUL</v>
      </c>
      <c r="O65" s="33"/>
      <c r="P65" s="31"/>
    </row>
    <row r="66" spans="1:17" ht="7.5" customHeight="1" x14ac:dyDescent="0.2">
      <c r="A66" s="44"/>
      <c r="B66" s="44"/>
      <c r="C66" s="45"/>
      <c r="D66" s="44"/>
      <c r="E66" s="46"/>
      <c r="F66" s="62"/>
      <c r="G66" s="48"/>
      <c r="I66" s="49"/>
      <c r="J66" s="50"/>
      <c r="K66" s="51"/>
      <c r="L66" s="52"/>
      <c r="M66" s="65"/>
      <c r="N66" s="65"/>
      <c r="O66" s="54"/>
      <c r="P66" s="51"/>
    </row>
    <row r="67" spans="1:17" ht="14.25" customHeight="1" x14ac:dyDescent="0.2">
      <c r="A67" s="38" t="s">
        <v>20</v>
      </c>
      <c r="B67" s="38"/>
      <c r="C67" s="38"/>
      <c r="D67" s="38"/>
      <c r="E67" s="63" t="s">
        <v>0</v>
      </c>
      <c r="F67" s="63" t="s">
        <v>1</v>
      </c>
      <c r="G67" s="34"/>
      <c r="H67" s="39" t="s">
        <v>2</v>
      </c>
      <c r="I67" s="39"/>
      <c r="J67" s="39"/>
      <c r="K67" s="39"/>
      <c r="M67" s="66" t="s">
        <v>3</v>
      </c>
      <c r="N67" s="67" t="s">
        <v>3</v>
      </c>
      <c r="O67" s="34" t="s">
        <v>3</v>
      </c>
      <c r="P67" s="38"/>
      <c r="Q67" s="40"/>
    </row>
  </sheetData>
  <mergeCells count="24">
    <mergeCell ref="I36:P36"/>
    <mergeCell ref="I3:K3"/>
    <mergeCell ref="N5:P5"/>
    <mergeCell ref="F3:G3"/>
    <mergeCell ref="I16:P16"/>
    <mergeCell ref="I26:P26"/>
    <mergeCell ref="N3:P3"/>
    <mergeCell ref="N4:P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7"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62"/>
  <sheetViews>
    <sheetView view="pageBreakPreview" zoomScale="90" zoomScaleNormal="100" zoomScaleSheetLayoutView="90" workbookViewId="0">
      <selection sqref="A1:O1"/>
    </sheetView>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3.710937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4.140625" style="37" customWidth="1"/>
    <col min="15" max="15" width="8.28515625" style="22" customWidth="1"/>
    <col min="16" max="16" width="5.7109375" style="22" customWidth="1"/>
    <col min="17" max="16384" width="9.140625" style="22"/>
  </cols>
  <sheetData>
    <row r="1" spans="1:15" s="10" customFormat="1" ht="48.75" customHeight="1" x14ac:dyDescent="0.2">
      <c r="A1" s="528" t="s">
        <v>256</v>
      </c>
      <c r="B1" s="528"/>
      <c r="C1" s="528"/>
      <c r="D1" s="528"/>
      <c r="E1" s="528"/>
      <c r="F1" s="528"/>
      <c r="G1" s="528"/>
      <c r="H1" s="528"/>
      <c r="I1" s="528"/>
      <c r="J1" s="528"/>
      <c r="K1" s="528"/>
      <c r="L1" s="528"/>
      <c r="M1" s="528"/>
      <c r="N1" s="528"/>
      <c r="O1" s="528"/>
    </row>
    <row r="2" spans="1:15" s="10" customFormat="1" ht="21" customHeight="1" x14ac:dyDescent="0.2">
      <c r="A2" s="557" t="s">
        <v>668</v>
      </c>
      <c r="B2" s="557"/>
      <c r="C2" s="557"/>
      <c r="D2" s="557"/>
      <c r="E2" s="557"/>
      <c r="F2" s="557"/>
      <c r="G2" s="557"/>
      <c r="H2" s="557"/>
      <c r="I2" s="557"/>
      <c r="J2" s="557"/>
      <c r="K2" s="557"/>
      <c r="L2" s="557"/>
      <c r="M2" s="557"/>
      <c r="N2" s="557"/>
      <c r="O2" s="557"/>
    </row>
    <row r="3" spans="1:15" s="13" customFormat="1" ht="20.25" customHeight="1" x14ac:dyDescent="0.2">
      <c r="A3" s="542" t="s">
        <v>337</v>
      </c>
      <c r="B3" s="542"/>
      <c r="C3" s="542"/>
      <c r="D3" s="543" t="s">
        <v>246</v>
      </c>
      <c r="E3" s="543"/>
      <c r="F3" s="544" t="s">
        <v>59</v>
      </c>
      <c r="G3" s="544"/>
      <c r="H3" s="11" t="s">
        <v>262</v>
      </c>
      <c r="I3" s="546" t="s">
        <v>662</v>
      </c>
      <c r="J3" s="546"/>
      <c r="K3" s="546"/>
      <c r="L3" s="106" t="s">
        <v>263</v>
      </c>
      <c r="M3" s="545" t="s">
        <v>513</v>
      </c>
      <c r="N3" s="545"/>
      <c r="O3" s="545"/>
    </row>
    <row r="4" spans="1:15" s="13" customFormat="1" ht="20.25" customHeight="1" x14ac:dyDescent="0.2">
      <c r="A4" s="540" t="s">
        <v>267</v>
      </c>
      <c r="B4" s="540"/>
      <c r="C4" s="540"/>
      <c r="D4" s="541" t="s">
        <v>659</v>
      </c>
      <c r="E4" s="541"/>
      <c r="F4" s="41"/>
      <c r="G4" s="41"/>
      <c r="H4" s="41"/>
      <c r="I4" s="41"/>
      <c r="J4" s="41"/>
      <c r="K4" s="41"/>
      <c r="L4" s="105" t="s">
        <v>5</v>
      </c>
      <c r="M4" s="274">
        <v>42031</v>
      </c>
      <c r="N4" s="275">
        <v>0.39583333333333331</v>
      </c>
      <c r="O4" s="273"/>
    </row>
    <row r="5" spans="1:15" s="10" customFormat="1" ht="6" customHeight="1" x14ac:dyDescent="0.2">
      <c r="A5" s="14"/>
      <c r="B5" s="14"/>
      <c r="C5" s="15"/>
      <c r="D5" s="16"/>
      <c r="E5" s="17"/>
      <c r="F5" s="17"/>
      <c r="G5" s="17"/>
      <c r="H5" s="17"/>
      <c r="I5" s="14"/>
      <c r="J5" s="14"/>
      <c r="K5" s="14"/>
      <c r="L5" s="18"/>
      <c r="M5" s="19"/>
      <c r="N5" s="556"/>
      <c r="O5" s="556"/>
    </row>
    <row r="6" spans="1:15" s="20" customFormat="1" ht="24.95" customHeight="1" x14ac:dyDescent="0.2">
      <c r="A6" s="548" t="s">
        <v>12</v>
      </c>
      <c r="B6" s="549" t="s">
        <v>260</v>
      </c>
      <c r="C6" s="551" t="s">
        <v>285</v>
      </c>
      <c r="D6" s="547" t="s">
        <v>14</v>
      </c>
      <c r="E6" s="547" t="s">
        <v>21</v>
      </c>
      <c r="F6" s="547" t="s">
        <v>15</v>
      </c>
      <c r="G6" s="558" t="s">
        <v>16</v>
      </c>
      <c r="H6" s="74"/>
      <c r="I6" s="548" t="s">
        <v>12</v>
      </c>
      <c r="J6" s="549" t="s">
        <v>260</v>
      </c>
      <c r="K6" s="551" t="s">
        <v>285</v>
      </c>
      <c r="L6" s="547" t="s">
        <v>14</v>
      </c>
      <c r="M6" s="547" t="s">
        <v>21</v>
      </c>
      <c r="N6" s="547" t="s">
        <v>15</v>
      </c>
      <c r="O6" s="558" t="s">
        <v>16</v>
      </c>
    </row>
    <row r="7" spans="1:15" ht="26.25" customHeight="1" x14ac:dyDescent="0.2">
      <c r="A7" s="548"/>
      <c r="B7" s="550"/>
      <c r="C7" s="551"/>
      <c r="D7" s="547"/>
      <c r="E7" s="547"/>
      <c r="F7" s="547"/>
      <c r="G7" s="558"/>
      <c r="H7" s="75"/>
      <c r="I7" s="548"/>
      <c r="J7" s="550"/>
      <c r="K7" s="551"/>
      <c r="L7" s="547"/>
      <c r="M7" s="547"/>
      <c r="N7" s="547"/>
      <c r="O7" s="558"/>
    </row>
    <row r="8" spans="1:15" s="20" customFormat="1" ht="27.75" customHeight="1" x14ac:dyDescent="0.2">
      <c r="A8" s="23">
        <v>1</v>
      </c>
      <c r="B8" s="23">
        <v>428</v>
      </c>
      <c r="C8" s="24">
        <v>36692</v>
      </c>
      <c r="D8" s="69" t="s">
        <v>890</v>
      </c>
      <c r="E8" s="25" t="s">
        <v>888</v>
      </c>
      <c r="F8" s="294">
        <v>807</v>
      </c>
      <c r="G8" s="27"/>
      <c r="H8" s="76"/>
      <c r="I8" s="23">
        <v>54</v>
      </c>
      <c r="J8" s="23">
        <v>352</v>
      </c>
      <c r="K8" s="24">
        <v>37720</v>
      </c>
      <c r="L8" s="69" t="s">
        <v>867</v>
      </c>
      <c r="M8" s="25" t="s">
        <v>271</v>
      </c>
      <c r="N8" s="294">
        <v>917</v>
      </c>
      <c r="O8" s="27"/>
    </row>
    <row r="9" spans="1:15" s="20" customFormat="1" ht="27.75" customHeight="1" x14ac:dyDescent="0.2">
      <c r="A9" s="23">
        <v>2</v>
      </c>
      <c r="B9" s="23">
        <v>176</v>
      </c>
      <c r="C9" s="24">
        <v>36605</v>
      </c>
      <c r="D9" s="69" t="s">
        <v>843</v>
      </c>
      <c r="E9" s="25" t="s">
        <v>732</v>
      </c>
      <c r="F9" s="294" t="s">
        <v>1481</v>
      </c>
      <c r="G9" s="27"/>
      <c r="H9" s="28"/>
      <c r="I9" s="23">
        <v>55</v>
      </c>
      <c r="J9" s="23">
        <v>700</v>
      </c>
      <c r="K9" s="24">
        <v>36595</v>
      </c>
      <c r="L9" s="69" t="s">
        <v>919</v>
      </c>
      <c r="M9" s="25" t="s">
        <v>915</v>
      </c>
      <c r="N9" s="294">
        <v>918</v>
      </c>
      <c r="O9" s="27"/>
    </row>
    <row r="10" spans="1:15" s="20" customFormat="1" ht="27.75" customHeight="1" x14ac:dyDescent="0.2">
      <c r="A10" s="23">
        <v>3</v>
      </c>
      <c r="B10" s="23">
        <v>575</v>
      </c>
      <c r="C10" s="24">
        <v>36794</v>
      </c>
      <c r="D10" s="69" t="s">
        <v>904</v>
      </c>
      <c r="E10" s="25" t="s">
        <v>905</v>
      </c>
      <c r="F10" s="294" t="s">
        <v>1482</v>
      </c>
      <c r="G10" s="27"/>
      <c r="H10" s="28"/>
      <c r="I10" s="23">
        <v>56</v>
      </c>
      <c r="J10" s="23">
        <v>423</v>
      </c>
      <c r="K10" s="24">
        <v>36872</v>
      </c>
      <c r="L10" s="69" t="s">
        <v>887</v>
      </c>
      <c r="M10" s="25" t="s">
        <v>888</v>
      </c>
      <c r="N10" s="294">
        <v>918</v>
      </c>
      <c r="O10" s="27"/>
    </row>
    <row r="11" spans="1:15" s="20" customFormat="1" ht="27.75" customHeight="1" x14ac:dyDescent="0.2">
      <c r="A11" s="23">
        <v>4</v>
      </c>
      <c r="B11" s="23">
        <v>499</v>
      </c>
      <c r="C11" s="24">
        <v>36526</v>
      </c>
      <c r="D11" s="69" t="s">
        <v>898</v>
      </c>
      <c r="E11" s="25" t="s">
        <v>786</v>
      </c>
      <c r="F11" s="294">
        <v>828</v>
      </c>
      <c r="G11" s="27"/>
      <c r="H11" s="28"/>
      <c r="I11" s="23">
        <v>57</v>
      </c>
      <c r="J11" s="23">
        <v>581</v>
      </c>
      <c r="K11" s="24">
        <v>36892</v>
      </c>
      <c r="L11" s="69" t="s">
        <v>1034</v>
      </c>
      <c r="M11" s="25" t="s">
        <v>794</v>
      </c>
      <c r="N11" s="294">
        <v>918</v>
      </c>
      <c r="O11" s="27"/>
    </row>
    <row r="12" spans="1:15" s="20" customFormat="1" ht="27.75" customHeight="1" x14ac:dyDescent="0.2">
      <c r="A12" s="23">
        <v>5</v>
      </c>
      <c r="B12" s="23">
        <v>30</v>
      </c>
      <c r="C12" s="24">
        <v>36892</v>
      </c>
      <c r="D12" s="69" t="s">
        <v>827</v>
      </c>
      <c r="E12" s="25" t="s">
        <v>749</v>
      </c>
      <c r="F12" s="294">
        <v>830</v>
      </c>
      <c r="G12" s="27"/>
      <c r="H12" s="28"/>
      <c r="I12" s="23">
        <v>58</v>
      </c>
      <c r="J12" s="23">
        <v>125</v>
      </c>
      <c r="K12" s="24">
        <v>36561</v>
      </c>
      <c r="L12" s="69" t="s">
        <v>839</v>
      </c>
      <c r="M12" s="25" t="s">
        <v>727</v>
      </c>
      <c r="N12" s="294">
        <v>920</v>
      </c>
      <c r="O12" s="27"/>
    </row>
    <row r="13" spans="1:15" s="20" customFormat="1" ht="27.75" customHeight="1" x14ac:dyDescent="0.2">
      <c r="A13" s="23">
        <v>6</v>
      </c>
      <c r="B13" s="23">
        <v>513</v>
      </c>
      <c r="C13" s="24">
        <v>36831</v>
      </c>
      <c r="D13" s="69" t="s">
        <v>900</v>
      </c>
      <c r="E13" s="25" t="s">
        <v>786</v>
      </c>
      <c r="F13" s="294" t="s">
        <v>1483</v>
      </c>
      <c r="G13" s="27"/>
      <c r="H13" s="28"/>
      <c r="I13" s="23">
        <v>59</v>
      </c>
      <c r="J13" s="23">
        <v>719</v>
      </c>
      <c r="K13" s="24">
        <v>37141</v>
      </c>
      <c r="L13" s="69" t="s">
        <v>924</v>
      </c>
      <c r="M13" s="25" t="s">
        <v>807</v>
      </c>
      <c r="N13" s="294">
        <v>922</v>
      </c>
      <c r="O13" s="27"/>
    </row>
    <row r="14" spans="1:15" s="20" customFormat="1" ht="27.75" customHeight="1" x14ac:dyDescent="0.2">
      <c r="A14" s="23">
        <v>7</v>
      </c>
      <c r="B14" s="23">
        <v>430</v>
      </c>
      <c r="C14" s="24">
        <v>36725</v>
      </c>
      <c r="D14" s="69" t="s">
        <v>891</v>
      </c>
      <c r="E14" s="25" t="s">
        <v>888</v>
      </c>
      <c r="F14" s="294" t="s">
        <v>1484</v>
      </c>
      <c r="G14" s="27"/>
      <c r="H14" s="28"/>
      <c r="I14" s="23">
        <v>60</v>
      </c>
      <c r="J14" s="23">
        <v>97</v>
      </c>
      <c r="K14" s="24">
        <v>37021</v>
      </c>
      <c r="L14" s="69" t="s">
        <v>835</v>
      </c>
      <c r="M14" s="25" t="s">
        <v>723</v>
      </c>
      <c r="N14" s="294">
        <v>924</v>
      </c>
      <c r="O14" s="27"/>
    </row>
    <row r="15" spans="1:15" s="20" customFormat="1" ht="27.75" customHeight="1" x14ac:dyDescent="0.2">
      <c r="A15" s="23">
        <v>8</v>
      </c>
      <c r="B15" s="23">
        <v>383</v>
      </c>
      <c r="C15" s="24">
        <v>36892</v>
      </c>
      <c r="D15" s="69" t="s">
        <v>877</v>
      </c>
      <c r="E15" s="25" t="s">
        <v>271</v>
      </c>
      <c r="F15" s="294">
        <v>836</v>
      </c>
      <c r="G15" s="27"/>
      <c r="H15" s="28"/>
      <c r="I15" s="23">
        <v>61</v>
      </c>
      <c r="J15" s="23">
        <v>200</v>
      </c>
      <c r="K15" s="24">
        <v>37732</v>
      </c>
      <c r="L15" s="69" t="s">
        <v>847</v>
      </c>
      <c r="M15" s="25" t="s">
        <v>758</v>
      </c>
      <c r="N15" s="294">
        <v>927</v>
      </c>
      <c r="O15" s="27"/>
    </row>
    <row r="16" spans="1:15" s="20" customFormat="1" ht="27.75" customHeight="1" x14ac:dyDescent="0.2">
      <c r="A16" s="23">
        <v>9</v>
      </c>
      <c r="B16" s="23">
        <v>439</v>
      </c>
      <c r="C16" s="24">
        <v>37704</v>
      </c>
      <c r="D16" s="69" t="s">
        <v>894</v>
      </c>
      <c r="E16" s="25" t="s">
        <v>888</v>
      </c>
      <c r="F16" s="294">
        <v>837</v>
      </c>
      <c r="G16" s="27"/>
      <c r="H16" s="28"/>
      <c r="I16" s="23">
        <v>62</v>
      </c>
      <c r="J16" s="23">
        <v>245</v>
      </c>
      <c r="K16" s="24">
        <v>36924</v>
      </c>
      <c r="L16" s="69" t="s">
        <v>850</v>
      </c>
      <c r="M16" s="25" t="s">
        <v>763</v>
      </c>
      <c r="N16" s="294">
        <v>930</v>
      </c>
      <c r="O16" s="27"/>
    </row>
    <row r="17" spans="1:15" s="20" customFormat="1" ht="27.75" customHeight="1" x14ac:dyDescent="0.2">
      <c r="A17" s="23">
        <v>10</v>
      </c>
      <c r="B17" s="23">
        <v>68</v>
      </c>
      <c r="C17" s="24">
        <v>36713</v>
      </c>
      <c r="D17" s="69" t="s">
        <v>829</v>
      </c>
      <c r="E17" s="25" t="s">
        <v>830</v>
      </c>
      <c r="F17" s="294">
        <v>842</v>
      </c>
      <c r="G17" s="27"/>
      <c r="H17" s="28"/>
      <c r="I17" s="23">
        <v>63</v>
      </c>
      <c r="J17" s="23">
        <v>12</v>
      </c>
      <c r="K17" s="24">
        <v>37085</v>
      </c>
      <c r="L17" s="69" t="s">
        <v>826</v>
      </c>
      <c r="M17" s="25" t="s">
        <v>745</v>
      </c>
      <c r="N17" s="294">
        <v>933</v>
      </c>
      <c r="O17" s="27"/>
    </row>
    <row r="18" spans="1:15" s="20" customFormat="1" ht="27.75" customHeight="1" x14ac:dyDescent="0.2">
      <c r="A18" s="23">
        <v>11</v>
      </c>
      <c r="B18" s="23">
        <v>745</v>
      </c>
      <c r="C18" s="24">
        <v>36853</v>
      </c>
      <c r="D18" s="69" t="s">
        <v>932</v>
      </c>
      <c r="E18" s="25" t="s">
        <v>933</v>
      </c>
      <c r="F18" s="294">
        <v>845</v>
      </c>
      <c r="G18" s="27"/>
      <c r="H18" s="28"/>
      <c r="I18" s="23">
        <v>64</v>
      </c>
      <c r="J18" s="23">
        <v>703</v>
      </c>
      <c r="K18" s="24">
        <v>37544</v>
      </c>
      <c r="L18" s="69" t="s">
        <v>920</v>
      </c>
      <c r="M18" s="25" t="s">
        <v>915</v>
      </c>
      <c r="N18" s="294">
        <v>933</v>
      </c>
      <c r="O18" s="27"/>
    </row>
    <row r="19" spans="1:15" s="20" customFormat="1" ht="27.75" customHeight="1" x14ac:dyDescent="0.2">
      <c r="A19" s="23">
        <v>12</v>
      </c>
      <c r="B19" s="23">
        <v>426</v>
      </c>
      <c r="C19" s="24">
        <v>36900</v>
      </c>
      <c r="D19" s="69" t="s">
        <v>889</v>
      </c>
      <c r="E19" s="25" t="s">
        <v>888</v>
      </c>
      <c r="F19" s="294">
        <v>847</v>
      </c>
      <c r="G19" s="27"/>
      <c r="H19" s="28"/>
      <c r="I19" s="23">
        <v>65</v>
      </c>
      <c r="J19" s="23">
        <v>37</v>
      </c>
      <c r="K19" s="24">
        <v>37775</v>
      </c>
      <c r="L19" s="69" t="s">
        <v>828</v>
      </c>
      <c r="M19" s="25" t="s">
        <v>749</v>
      </c>
      <c r="N19" s="294">
        <v>933</v>
      </c>
      <c r="O19" s="27"/>
    </row>
    <row r="20" spans="1:15" s="20" customFormat="1" ht="27.75" customHeight="1" thickBot="1" x14ac:dyDescent="0.25">
      <c r="A20" s="344">
        <v>13</v>
      </c>
      <c r="B20" s="344">
        <v>1196</v>
      </c>
      <c r="C20" s="345">
        <v>36686</v>
      </c>
      <c r="D20" s="346" t="s">
        <v>1382</v>
      </c>
      <c r="E20" s="347" t="s">
        <v>271</v>
      </c>
      <c r="F20" s="348">
        <v>854</v>
      </c>
      <c r="G20" s="349"/>
      <c r="H20" s="28"/>
      <c r="I20" s="23">
        <v>66</v>
      </c>
      <c r="J20" s="23">
        <v>145</v>
      </c>
      <c r="K20" s="24">
        <v>37333</v>
      </c>
      <c r="L20" s="69" t="s">
        <v>1110</v>
      </c>
      <c r="M20" s="25" t="s">
        <v>732</v>
      </c>
      <c r="N20" s="294">
        <v>934</v>
      </c>
      <c r="O20" s="27"/>
    </row>
    <row r="21" spans="1:15" s="20" customFormat="1" ht="27.75" customHeight="1" x14ac:dyDescent="0.2">
      <c r="A21" s="338">
        <v>14</v>
      </c>
      <c r="B21" s="338">
        <v>409</v>
      </c>
      <c r="C21" s="339">
        <v>36830</v>
      </c>
      <c r="D21" s="340" t="s">
        <v>882</v>
      </c>
      <c r="E21" s="341" t="s">
        <v>271</v>
      </c>
      <c r="F21" s="342">
        <v>855</v>
      </c>
      <c r="G21" s="343"/>
      <c r="H21" s="28"/>
      <c r="I21" s="23">
        <v>67</v>
      </c>
      <c r="J21" s="23">
        <v>355</v>
      </c>
      <c r="K21" s="24">
        <v>37515</v>
      </c>
      <c r="L21" s="69" t="s">
        <v>870</v>
      </c>
      <c r="M21" s="25" t="s">
        <v>271</v>
      </c>
      <c r="N21" s="294">
        <v>936</v>
      </c>
      <c r="O21" s="27"/>
    </row>
    <row r="22" spans="1:15" s="20" customFormat="1" ht="27.75" customHeight="1" x14ac:dyDescent="0.2">
      <c r="A22" s="23">
        <v>15</v>
      </c>
      <c r="B22" s="23">
        <v>1211</v>
      </c>
      <c r="C22" s="24">
        <v>37123</v>
      </c>
      <c r="D22" s="69" t="s">
        <v>792</v>
      </c>
      <c r="E22" s="25" t="s">
        <v>888</v>
      </c>
      <c r="F22" s="294">
        <v>858</v>
      </c>
      <c r="G22" s="27"/>
      <c r="H22" s="28"/>
      <c r="I22" s="23">
        <v>68</v>
      </c>
      <c r="J22" s="23">
        <v>442</v>
      </c>
      <c r="K22" s="24">
        <v>37013</v>
      </c>
      <c r="L22" s="69" t="s">
        <v>895</v>
      </c>
      <c r="M22" s="25" t="s">
        <v>704</v>
      </c>
      <c r="N22" s="294">
        <v>941</v>
      </c>
      <c r="O22" s="27"/>
    </row>
    <row r="23" spans="1:15" s="20" customFormat="1" ht="27.75" customHeight="1" x14ac:dyDescent="0.2">
      <c r="A23" s="23">
        <v>16</v>
      </c>
      <c r="B23" s="23">
        <v>249</v>
      </c>
      <c r="C23" s="24">
        <v>36655</v>
      </c>
      <c r="D23" s="69" t="s">
        <v>851</v>
      </c>
      <c r="E23" s="25" t="s">
        <v>737</v>
      </c>
      <c r="F23" s="294">
        <v>860</v>
      </c>
      <c r="G23" s="27"/>
      <c r="H23" s="28"/>
      <c r="I23" s="23">
        <v>69</v>
      </c>
      <c r="J23" s="23">
        <v>313</v>
      </c>
      <c r="K23" s="24">
        <v>37680</v>
      </c>
      <c r="L23" s="69" t="s">
        <v>857</v>
      </c>
      <c r="M23" s="25" t="s">
        <v>691</v>
      </c>
      <c r="N23" s="294">
        <v>944</v>
      </c>
      <c r="O23" s="27"/>
    </row>
    <row r="24" spans="1:15" s="20" customFormat="1" ht="27.75" customHeight="1" x14ac:dyDescent="0.2">
      <c r="A24" s="23">
        <v>17</v>
      </c>
      <c r="B24" s="23">
        <v>578</v>
      </c>
      <c r="C24" s="24">
        <v>37102</v>
      </c>
      <c r="D24" s="69" t="s">
        <v>906</v>
      </c>
      <c r="E24" s="25" t="s">
        <v>794</v>
      </c>
      <c r="F24" s="294">
        <v>861</v>
      </c>
      <c r="G24" s="27"/>
      <c r="H24" s="28"/>
      <c r="I24" s="23">
        <v>70</v>
      </c>
      <c r="J24" s="23">
        <v>708</v>
      </c>
      <c r="K24" s="24">
        <v>37142</v>
      </c>
      <c r="L24" s="69" t="s">
        <v>923</v>
      </c>
      <c r="M24" s="25" t="s">
        <v>915</v>
      </c>
      <c r="N24" s="294">
        <v>945</v>
      </c>
      <c r="O24" s="27"/>
    </row>
    <row r="25" spans="1:15" s="20" customFormat="1" ht="27.75" customHeight="1" x14ac:dyDescent="0.2">
      <c r="A25" s="23">
        <v>18</v>
      </c>
      <c r="B25" s="23">
        <v>161</v>
      </c>
      <c r="C25" s="24">
        <v>36710</v>
      </c>
      <c r="D25" s="69" t="s">
        <v>842</v>
      </c>
      <c r="E25" s="25" t="s">
        <v>732</v>
      </c>
      <c r="F25" s="294">
        <v>862</v>
      </c>
      <c r="G25" s="27"/>
      <c r="H25" s="28"/>
      <c r="I25" s="23">
        <v>71</v>
      </c>
      <c r="J25" s="23">
        <v>742</v>
      </c>
      <c r="K25" s="24">
        <v>36655</v>
      </c>
      <c r="L25" s="69" t="s">
        <v>930</v>
      </c>
      <c r="M25" s="25" t="s">
        <v>931</v>
      </c>
      <c r="N25" s="294">
        <v>951</v>
      </c>
      <c r="O25" s="27"/>
    </row>
    <row r="26" spans="1:15" s="20" customFormat="1" ht="27.75" customHeight="1" x14ac:dyDescent="0.2">
      <c r="A26" s="23">
        <v>19</v>
      </c>
      <c r="B26" s="23">
        <v>329</v>
      </c>
      <c r="C26" s="24">
        <v>37269</v>
      </c>
      <c r="D26" s="69" t="s">
        <v>861</v>
      </c>
      <c r="E26" s="25" t="s">
        <v>271</v>
      </c>
      <c r="F26" s="294">
        <v>863</v>
      </c>
      <c r="G26" s="27"/>
      <c r="H26" s="28"/>
      <c r="I26" s="23">
        <v>72</v>
      </c>
      <c r="J26" s="23">
        <v>663</v>
      </c>
      <c r="K26" s="24">
        <v>36583</v>
      </c>
      <c r="L26" s="69" t="s">
        <v>912</v>
      </c>
      <c r="M26" s="25" t="s">
        <v>805</v>
      </c>
      <c r="N26" s="294">
        <v>953</v>
      </c>
      <c r="O26" s="27"/>
    </row>
    <row r="27" spans="1:15" s="20" customFormat="1" ht="27.75" customHeight="1" x14ac:dyDescent="0.2">
      <c r="A27" s="23">
        <v>20</v>
      </c>
      <c r="B27" s="23">
        <v>649</v>
      </c>
      <c r="C27" s="24">
        <v>37150</v>
      </c>
      <c r="D27" s="69" t="s">
        <v>1122</v>
      </c>
      <c r="E27" s="25" t="s">
        <v>911</v>
      </c>
      <c r="F27" s="294">
        <v>864</v>
      </c>
      <c r="G27" s="27"/>
      <c r="H27" s="28"/>
      <c r="I27" s="23">
        <v>73</v>
      </c>
      <c r="J27" s="23">
        <v>130</v>
      </c>
      <c r="K27" s="24">
        <v>37872</v>
      </c>
      <c r="L27" s="69" t="s">
        <v>841</v>
      </c>
      <c r="M27" s="25" t="s">
        <v>727</v>
      </c>
      <c r="N27" s="294">
        <v>955</v>
      </c>
      <c r="O27" s="27"/>
    </row>
    <row r="28" spans="1:15" s="20" customFormat="1" ht="27.75" customHeight="1" x14ac:dyDescent="0.2">
      <c r="A28" s="23">
        <v>21</v>
      </c>
      <c r="B28" s="23">
        <v>534</v>
      </c>
      <c r="C28" s="24">
        <v>36576</v>
      </c>
      <c r="D28" s="69" t="s">
        <v>903</v>
      </c>
      <c r="E28" s="25" t="s">
        <v>902</v>
      </c>
      <c r="F28" s="294">
        <v>865</v>
      </c>
      <c r="G28" s="27"/>
      <c r="H28" s="28"/>
      <c r="I28" s="23">
        <v>74</v>
      </c>
      <c r="J28" s="23">
        <v>420</v>
      </c>
      <c r="K28" s="24">
        <v>37862</v>
      </c>
      <c r="L28" s="69" t="s">
        <v>885</v>
      </c>
      <c r="M28" s="25" t="s">
        <v>271</v>
      </c>
      <c r="N28" s="294">
        <v>962</v>
      </c>
      <c r="O28" s="27"/>
    </row>
    <row r="29" spans="1:15" s="20" customFormat="1" ht="27.75" customHeight="1" x14ac:dyDescent="0.2">
      <c r="A29" s="23">
        <v>22</v>
      </c>
      <c r="B29" s="23">
        <v>8</v>
      </c>
      <c r="C29" s="24">
        <v>36973</v>
      </c>
      <c r="D29" s="69" t="s">
        <v>825</v>
      </c>
      <c r="E29" s="25" t="s">
        <v>745</v>
      </c>
      <c r="F29" s="294">
        <v>868</v>
      </c>
      <c r="G29" s="27"/>
      <c r="H29" s="28"/>
      <c r="I29" s="23">
        <v>75</v>
      </c>
      <c r="J29" s="23">
        <v>736</v>
      </c>
      <c r="K29" s="24">
        <v>36713</v>
      </c>
      <c r="L29" s="69" t="s">
        <v>928</v>
      </c>
      <c r="M29" s="25" t="s">
        <v>929</v>
      </c>
      <c r="N29" s="294">
        <v>967</v>
      </c>
      <c r="O29" s="27"/>
    </row>
    <row r="30" spans="1:15" s="20" customFormat="1" ht="27.75" customHeight="1" x14ac:dyDescent="0.2">
      <c r="A30" s="23">
        <v>23</v>
      </c>
      <c r="B30" s="23">
        <v>236</v>
      </c>
      <c r="C30" s="24">
        <v>36619</v>
      </c>
      <c r="D30" s="69" t="s">
        <v>849</v>
      </c>
      <c r="E30" s="25" t="s">
        <v>763</v>
      </c>
      <c r="F30" s="294">
        <v>868</v>
      </c>
      <c r="G30" s="27"/>
      <c r="H30" s="28"/>
      <c r="I30" s="23">
        <v>76</v>
      </c>
      <c r="J30" s="23">
        <v>263</v>
      </c>
      <c r="K30" s="24">
        <v>37855</v>
      </c>
      <c r="L30" s="69" t="s">
        <v>853</v>
      </c>
      <c r="M30" s="25" t="s">
        <v>854</v>
      </c>
      <c r="N30" s="294">
        <v>968</v>
      </c>
      <c r="O30" s="27"/>
    </row>
    <row r="31" spans="1:15" s="20" customFormat="1" ht="27.75" customHeight="1" x14ac:dyDescent="0.2">
      <c r="A31" s="23">
        <v>24</v>
      </c>
      <c r="B31" s="23">
        <v>635</v>
      </c>
      <c r="C31" s="24">
        <v>37022</v>
      </c>
      <c r="D31" s="69" t="s">
        <v>909</v>
      </c>
      <c r="E31" s="25" t="s">
        <v>801</v>
      </c>
      <c r="F31" s="294">
        <v>869</v>
      </c>
      <c r="G31" s="27"/>
      <c r="H31" s="28"/>
      <c r="I31" s="23">
        <v>77</v>
      </c>
      <c r="J31" s="23">
        <v>323</v>
      </c>
      <c r="K31" s="24">
        <v>36951</v>
      </c>
      <c r="L31" s="69" t="s">
        <v>859</v>
      </c>
      <c r="M31" s="25" t="s">
        <v>271</v>
      </c>
      <c r="N31" s="294">
        <v>968</v>
      </c>
      <c r="O31" s="27"/>
    </row>
    <row r="32" spans="1:15" s="20" customFormat="1" ht="27.75" customHeight="1" x14ac:dyDescent="0.2">
      <c r="A32" s="23">
        <v>25</v>
      </c>
      <c r="B32" s="23">
        <v>337</v>
      </c>
      <c r="C32" s="24">
        <v>37095</v>
      </c>
      <c r="D32" s="69" t="s">
        <v>862</v>
      </c>
      <c r="E32" s="25" t="s">
        <v>271</v>
      </c>
      <c r="F32" s="294">
        <v>869</v>
      </c>
      <c r="G32" s="27"/>
      <c r="H32" s="28"/>
      <c r="I32" s="23">
        <v>78</v>
      </c>
      <c r="J32" s="23">
        <v>693</v>
      </c>
      <c r="K32" s="24">
        <v>37263</v>
      </c>
      <c r="L32" s="69" t="s">
        <v>917</v>
      </c>
      <c r="M32" s="25" t="s">
        <v>915</v>
      </c>
      <c r="N32" s="294">
        <v>975</v>
      </c>
      <c r="O32" s="27"/>
    </row>
    <row r="33" spans="1:15" s="20" customFormat="1" ht="27.75" customHeight="1" x14ac:dyDescent="0.2">
      <c r="A33" s="23">
        <v>26</v>
      </c>
      <c r="B33" s="23">
        <v>734</v>
      </c>
      <c r="C33" s="24">
        <v>36557</v>
      </c>
      <c r="D33" s="69" t="s">
        <v>927</v>
      </c>
      <c r="E33" s="25" t="s">
        <v>809</v>
      </c>
      <c r="F33" s="294">
        <v>869</v>
      </c>
      <c r="G33" s="27"/>
      <c r="H33" s="28"/>
      <c r="I33" s="23">
        <v>79</v>
      </c>
      <c r="J33" s="23">
        <v>351</v>
      </c>
      <c r="K33" s="24">
        <v>37529</v>
      </c>
      <c r="L33" s="69" t="s">
        <v>866</v>
      </c>
      <c r="M33" s="25" t="s">
        <v>271</v>
      </c>
      <c r="N33" s="294">
        <v>977</v>
      </c>
      <c r="O33" s="27"/>
    </row>
    <row r="34" spans="1:15" s="20" customFormat="1" ht="27.75" customHeight="1" x14ac:dyDescent="0.2">
      <c r="A34" s="23">
        <v>27</v>
      </c>
      <c r="B34" s="23">
        <v>77</v>
      </c>
      <c r="C34" s="24">
        <v>36603</v>
      </c>
      <c r="D34" s="69" t="s">
        <v>750</v>
      </c>
      <c r="E34" s="25" t="s">
        <v>751</v>
      </c>
      <c r="F34" s="294">
        <v>869</v>
      </c>
      <c r="G34" s="27"/>
      <c r="H34" s="28"/>
      <c r="I34" s="23">
        <v>80</v>
      </c>
      <c r="J34" s="23">
        <v>728</v>
      </c>
      <c r="K34" s="24">
        <v>37194</v>
      </c>
      <c r="L34" s="69" t="s">
        <v>926</v>
      </c>
      <c r="M34" s="25" t="s">
        <v>809</v>
      </c>
      <c r="N34" s="294">
        <v>977</v>
      </c>
      <c r="O34" s="27"/>
    </row>
    <row r="35" spans="1:15" s="20" customFormat="1" ht="27.75" customHeight="1" x14ac:dyDescent="0.2">
      <c r="A35" s="23">
        <v>28</v>
      </c>
      <c r="B35" s="23">
        <v>87</v>
      </c>
      <c r="C35" s="24">
        <v>37045</v>
      </c>
      <c r="D35" s="69" t="s">
        <v>834</v>
      </c>
      <c r="E35" s="25" t="s">
        <v>751</v>
      </c>
      <c r="F35" s="294">
        <v>869</v>
      </c>
      <c r="G35" s="27"/>
      <c r="H35" s="28"/>
      <c r="I35" s="23">
        <v>81</v>
      </c>
      <c r="J35" s="23">
        <v>353</v>
      </c>
      <c r="K35" s="24">
        <v>37440</v>
      </c>
      <c r="L35" s="69" t="s">
        <v>868</v>
      </c>
      <c r="M35" s="25" t="s">
        <v>271</v>
      </c>
      <c r="N35" s="294">
        <v>980</v>
      </c>
      <c r="O35" s="27"/>
    </row>
    <row r="36" spans="1:15" s="20" customFormat="1" ht="27.75" customHeight="1" x14ac:dyDescent="0.2">
      <c r="A36" s="23">
        <v>29</v>
      </c>
      <c r="B36" s="23">
        <v>632</v>
      </c>
      <c r="C36" s="24">
        <v>36831</v>
      </c>
      <c r="D36" s="69" t="s">
        <v>908</v>
      </c>
      <c r="E36" s="25" t="s">
        <v>801</v>
      </c>
      <c r="F36" s="294">
        <v>870</v>
      </c>
      <c r="G36" s="27"/>
      <c r="H36" s="28"/>
      <c r="I36" s="23">
        <v>82</v>
      </c>
      <c r="J36" s="23">
        <v>127</v>
      </c>
      <c r="K36" s="24">
        <v>37663</v>
      </c>
      <c r="L36" s="69" t="s">
        <v>840</v>
      </c>
      <c r="M36" s="25" t="s">
        <v>727</v>
      </c>
      <c r="N36" s="294">
        <v>982</v>
      </c>
      <c r="O36" s="27"/>
    </row>
    <row r="37" spans="1:15" s="20" customFormat="1" ht="27.75" customHeight="1" x14ac:dyDescent="0.2">
      <c r="A37" s="23">
        <v>30</v>
      </c>
      <c r="B37" s="23">
        <v>657</v>
      </c>
      <c r="C37" s="24">
        <v>36914</v>
      </c>
      <c r="D37" s="69" t="s">
        <v>910</v>
      </c>
      <c r="E37" s="25" t="s">
        <v>911</v>
      </c>
      <c r="F37" s="294">
        <v>871</v>
      </c>
      <c r="G37" s="27"/>
      <c r="H37" s="28"/>
      <c r="I37" s="23">
        <v>83</v>
      </c>
      <c r="J37" s="23">
        <v>363</v>
      </c>
      <c r="K37" s="24">
        <v>37886</v>
      </c>
      <c r="L37" s="69" t="s">
        <v>872</v>
      </c>
      <c r="M37" s="25" t="s">
        <v>271</v>
      </c>
      <c r="N37" s="294">
        <v>983</v>
      </c>
      <c r="O37" s="27"/>
    </row>
    <row r="38" spans="1:15" s="20" customFormat="1" ht="27.75" customHeight="1" x14ac:dyDescent="0.2">
      <c r="A38" s="23">
        <v>31</v>
      </c>
      <c r="B38" s="23">
        <v>492</v>
      </c>
      <c r="C38" s="24">
        <v>36689</v>
      </c>
      <c r="D38" s="69" t="s">
        <v>896</v>
      </c>
      <c r="E38" s="25" t="s">
        <v>897</v>
      </c>
      <c r="F38" s="294">
        <v>871</v>
      </c>
      <c r="G38" s="27"/>
      <c r="H38" s="28"/>
      <c r="I38" s="23">
        <v>84</v>
      </c>
      <c r="J38" s="23">
        <v>211</v>
      </c>
      <c r="K38" s="24">
        <v>37845</v>
      </c>
      <c r="L38" s="69" t="s">
        <v>848</v>
      </c>
      <c r="M38" s="25" t="s">
        <v>758</v>
      </c>
      <c r="N38" s="294">
        <v>985</v>
      </c>
      <c r="O38" s="27"/>
    </row>
    <row r="39" spans="1:15" s="20" customFormat="1" ht="27.75" customHeight="1" x14ac:dyDescent="0.2">
      <c r="A39" s="23">
        <v>32</v>
      </c>
      <c r="B39" s="23">
        <v>419</v>
      </c>
      <c r="C39" s="24">
        <v>37153</v>
      </c>
      <c r="D39" s="69" t="s">
        <v>884</v>
      </c>
      <c r="E39" s="25" t="s">
        <v>271</v>
      </c>
      <c r="F39" s="294">
        <v>871</v>
      </c>
      <c r="G39" s="27"/>
      <c r="H39" s="28"/>
      <c r="I39" s="23">
        <v>85</v>
      </c>
      <c r="J39" s="23">
        <v>121</v>
      </c>
      <c r="K39" s="24">
        <v>37337</v>
      </c>
      <c r="L39" s="69" t="s">
        <v>838</v>
      </c>
      <c r="M39" s="25" t="s">
        <v>727</v>
      </c>
      <c r="N39" s="294">
        <v>992</v>
      </c>
      <c r="O39" s="27"/>
    </row>
    <row r="40" spans="1:15" s="20" customFormat="1" ht="27.75" customHeight="1" x14ac:dyDescent="0.2">
      <c r="A40" s="23">
        <v>33</v>
      </c>
      <c r="B40" s="23">
        <v>707</v>
      </c>
      <c r="C40" s="24">
        <v>37222</v>
      </c>
      <c r="D40" s="69" t="s">
        <v>922</v>
      </c>
      <c r="E40" s="25" t="s">
        <v>915</v>
      </c>
      <c r="F40" s="294">
        <v>873</v>
      </c>
      <c r="G40" s="27"/>
      <c r="H40" s="28"/>
      <c r="I40" s="23">
        <v>86</v>
      </c>
      <c r="J40" s="23">
        <v>117</v>
      </c>
      <c r="K40" s="24">
        <v>37294</v>
      </c>
      <c r="L40" s="69" t="s">
        <v>837</v>
      </c>
      <c r="M40" s="25" t="s">
        <v>727</v>
      </c>
      <c r="N40" s="294">
        <v>1004</v>
      </c>
      <c r="O40" s="27"/>
    </row>
    <row r="41" spans="1:15" s="20" customFormat="1" ht="27.75" customHeight="1" x14ac:dyDescent="0.2">
      <c r="A41" s="23">
        <v>34</v>
      </c>
      <c r="B41" s="23">
        <v>250</v>
      </c>
      <c r="C41" s="24">
        <v>37340</v>
      </c>
      <c r="D41" s="69" t="s">
        <v>852</v>
      </c>
      <c r="E41" s="25" t="s">
        <v>737</v>
      </c>
      <c r="F41" s="294">
        <v>873</v>
      </c>
      <c r="G41" s="27"/>
      <c r="H41" s="28"/>
      <c r="I41" s="23">
        <v>87</v>
      </c>
      <c r="J41" s="23">
        <v>332</v>
      </c>
      <c r="K41" s="24">
        <v>37207</v>
      </c>
      <c r="L41" s="69" t="s">
        <v>1075</v>
      </c>
      <c r="M41" s="25" t="s">
        <v>271</v>
      </c>
      <c r="N41" s="294">
        <v>1006</v>
      </c>
      <c r="O41" s="27"/>
    </row>
    <row r="42" spans="1:15" s="20" customFormat="1" ht="27.75" customHeight="1" x14ac:dyDescent="0.2">
      <c r="A42" s="23">
        <v>35</v>
      </c>
      <c r="B42" s="23">
        <v>341</v>
      </c>
      <c r="C42" s="24">
        <v>37520</v>
      </c>
      <c r="D42" s="69" t="s">
        <v>863</v>
      </c>
      <c r="E42" s="25" t="s">
        <v>271</v>
      </c>
      <c r="F42" s="294">
        <v>876</v>
      </c>
      <c r="G42" s="27"/>
      <c r="H42" s="28"/>
      <c r="I42" s="23">
        <v>88</v>
      </c>
      <c r="J42" s="23">
        <v>73</v>
      </c>
      <c r="K42" s="24">
        <v>36801</v>
      </c>
      <c r="L42" s="69" t="s">
        <v>831</v>
      </c>
      <c r="M42" s="25" t="s">
        <v>830</v>
      </c>
      <c r="N42" s="294">
        <v>1012</v>
      </c>
      <c r="O42" s="27"/>
    </row>
    <row r="43" spans="1:15" s="20" customFormat="1" ht="27.75" customHeight="1" x14ac:dyDescent="0.2">
      <c r="A43" s="23">
        <v>36</v>
      </c>
      <c r="B43" s="23">
        <v>724</v>
      </c>
      <c r="C43" s="24">
        <v>36591</v>
      </c>
      <c r="D43" s="69" t="s">
        <v>925</v>
      </c>
      <c r="E43" s="25" t="s">
        <v>809</v>
      </c>
      <c r="F43" s="294">
        <v>877</v>
      </c>
      <c r="G43" s="27"/>
      <c r="H43" s="28"/>
      <c r="I43" s="23">
        <v>89</v>
      </c>
      <c r="J43" s="23">
        <v>490</v>
      </c>
      <c r="K43" s="24">
        <v>37104</v>
      </c>
      <c r="L43" s="69" t="s">
        <v>956</v>
      </c>
      <c r="M43" s="25" t="s">
        <v>954</v>
      </c>
      <c r="N43" s="294">
        <v>1015</v>
      </c>
      <c r="O43" s="27"/>
    </row>
    <row r="44" spans="1:15" s="20" customFormat="1" ht="27.75" customHeight="1" x14ac:dyDescent="0.2">
      <c r="A44" s="23">
        <v>37</v>
      </c>
      <c r="B44" s="23">
        <v>238</v>
      </c>
      <c r="C44" s="24">
        <v>37142</v>
      </c>
      <c r="D44" s="69" t="s">
        <v>947</v>
      </c>
      <c r="E44" s="25" t="s">
        <v>763</v>
      </c>
      <c r="F44" s="294">
        <v>877</v>
      </c>
      <c r="G44" s="27"/>
      <c r="H44" s="28"/>
      <c r="I44" s="23">
        <v>90</v>
      </c>
      <c r="J44" s="23">
        <v>349</v>
      </c>
      <c r="K44" s="24">
        <v>37699</v>
      </c>
      <c r="L44" s="69" t="s">
        <v>865</v>
      </c>
      <c r="M44" s="25" t="s">
        <v>271</v>
      </c>
      <c r="N44" s="294">
        <v>1022</v>
      </c>
      <c r="O44" s="27"/>
    </row>
    <row r="45" spans="1:15" s="20" customFormat="1" ht="27.75" customHeight="1" x14ac:dyDescent="0.2">
      <c r="A45" s="23">
        <v>38</v>
      </c>
      <c r="B45" s="23">
        <v>401</v>
      </c>
      <c r="C45" s="24">
        <v>36970</v>
      </c>
      <c r="D45" s="69" t="s">
        <v>880</v>
      </c>
      <c r="E45" s="25" t="s">
        <v>271</v>
      </c>
      <c r="F45" s="294">
        <v>878</v>
      </c>
      <c r="G45" s="27"/>
      <c r="H45" s="28"/>
      <c r="I45" s="23">
        <v>91</v>
      </c>
      <c r="J45" s="23">
        <v>410</v>
      </c>
      <c r="K45" s="24">
        <v>37670</v>
      </c>
      <c r="L45" s="69" t="s">
        <v>883</v>
      </c>
      <c r="M45" s="25" t="s">
        <v>271</v>
      </c>
      <c r="N45" s="294">
        <v>1030</v>
      </c>
      <c r="O45" s="27"/>
    </row>
    <row r="46" spans="1:15" s="20" customFormat="1" ht="27.75" customHeight="1" x14ac:dyDescent="0.2">
      <c r="A46" s="23">
        <v>39</v>
      </c>
      <c r="B46" s="23">
        <v>1201</v>
      </c>
      <c r="C46" s="24">
        <v>36988</v>
      </c>
      <c r="D46" s="69" t="s">
        <v>1383</v>
      </c>
      <c r="E46" s="25" t="s">
        <v>732</v>
      </c>
      <c r="F46" s="294">
        <v>882</v>
      </c>
      <c r="G46" s="27"/>
      <c r="H46" s="28"/>
      <c r="I46" s="23">
        <v>92</v>
      </c>
      <c r="J46" s="23">
        <v>695</v>
      </c>
      <c r="K46" s="24">
        <v>37035</v>
      </c>
      <c r="L46" s="69" t="s">
        <v>918</v>
      </c>
      <c r="M46" s="25" t="s">
        <v>915</v>
      </c>
      <c r="N46" s="294">
        <v>1032</v>
      </c>
      <c r="O46" s="27"/>
    </row>
    <row r="47" spans="1:15" s="20" customFormat="1" ht="27.75" customHeight="1" x14ac:dyDescent="0.2">
      <c r="A47" s="23">
        <v>40</v>
      </c>
      <c r="B47" s="23">
        <v>390</v>
      </c>
      <c r="C47" s="24">
        <v>36626</v>
      </c>
      <c r="D47" s="69" t="s">
        <v>878</v>
      </c>
      <c r="E47" s="25" t="s">
        <v>271</v>
      </c>
      <c r="F47" s="294">
        <v>885</v>
      </c>
      <c r="G47" s="27"/>
      <c r="H47" s="28"/>
      <c r="I47" s="23">
        <v>93</v>
      </c>
      <c r="J47" s="23">
        <v>324</v>
      </c>
      <c r="K47" s="24">
        <v>37092</v>
      </c>
      <c r="L47" s="69" t="s">
        <v>860</v>
      </c>
      <c r="M47" s="25" t="s">
        <v>271</v>
      </c>
      <c r="N47" s="294">
        <v>1040</v>
      </c>
      <c r="O47" s="27"/>
    </row>
    <row r="48" spans="1:15" s="20" customFormat="1" ht="27.75" customHeight="1" x14ac:dyDescent="0.2">
      <c r="A48" s="23">
        <v>41</v>
      </c>
      <c r="B48" s="23">
        <v>433</v>
      </c>
      <c r="C48" s="24">
        <v>37299</v>
      </c>
      <c r="D48" s="69" t="s">
        <v>893</v>
      </c>
      <c r="E48" s="25" t="s">
        <v>888</v>
      </c>
      <c r="F48" s="294">
        <v>885</v>
      </c>
      <c r="G48" s="27"/>
      <c r="H48" s="28"/>
      <c r="I48" s="23">
        <v>94</v>
      </c>
      <c r="J48" s="23">
        <v>421</v>
      </c>
      <c r="K48" s="24">
        <v>37963</v>
      </c>
      <c r="L48" s="69" t="s">
        <v>886</v>
      </c>
      <c r="M48" s="25" t="s">
        <v>271</v>
      </c>
      <c r="N48" s="294">
        <v>1040</v>
      </c>
      <c r="O48" s="27"/>
    </row>
    <row r="49" spans="1:16" s="20" customFormat="1" ht="27.75" customHeight="1" x14ac:dyDescent="0.2">
      <c r="A49" s="23">
        <v>42</v>
      </c>
      <c r="B49" s="23">
        <v>76</v>
      </c>
      <c r="C49" s="24">
        <v>36836</v>
      </c>
      <c r="D49" s="69" t="s">
        <v>832</v>
      </c>
      <c r="E49" s="25" t="s">
        <v>830</v>
      </c>
      <c r="F49" s="294">
        <v>891</v>
      </c>
      <c r="G49" s="27"/>
      <c r="H49" s="28"/>
      <c r="I49" s="23">
        <v>95</v>
      </c>
      <c r="J49" s="23">
        <v>690</v>
      </c>
      <c r="K49" s="24">
        <v>37623</v>
      </c>
      <c r="L49" s="69" t="s">
        <v>916</v>
      </c>
      <c r="M49" s="25" t="s">
        <v>915</v>
      </c>
      <c r="N49" s="294">
        <v>1058</v>
      </c>
      <c r="O49" s="27"/>
    </row>
    <row r="50" spans="1:16" s="20" customFormat="1" ht="27.75" customHeight="1" x14ac:dyDescent="0.2">
      <c r="A50" s="23">
        <v>43</v>
      </c>
      <c r="B50" s="23">
        <v>78</v>
      </c>
      <c r="C50" s="24">
        <v>36901</v>
      </c>
      <c r="D50" s="69" t="s">
        <v>833</v>
      </c>
      <c r="E50" s="25" t="s">
        <v>751</v>
      </c>
      <c r="F50" s="294">
        <v>891</v>
      </c>
      <c r="G50" s="27"/>
      <c r="H50" s="28"/>
      <c r="I50" s="23">
        <v>96</v>
      </c>
      <c r="J50" s="23">
        <v>687</v>
      </c>
      <c r="K50" s="24">
        <v>36901</v>
      </c>
      <c r="L50" s="69" t="s">
        <v>914</v>
      </c>
      <c r="M50" s="25" t="s">
        <v>915</v>
      </c>
      <c r="N50" s="294">
        <v>1074</v>
      </c>
      <c r="O50" s="27"/>
    </row>
    <row r="51" spans="1:16" s="20" customFormat="1" ht="27.75" customHeight="1" x14ac:dyDescent="0.2">
      <c r="A51" s="23">
        <v>44</v>
      </c>
      <c r="B51" s="23">
        <v>102</v>
      </c>
      <c r="C51" s="24">
        <v>37247</v>
      </c>
      <c r="D51" s="69" t="s">
        <v>836</v>
      </c>
      <c r="E51" s="25" t="s">
        <v>723</v>
      </c>
      <c r="F51" s="294">
        <v>895</v>
      </c>
      <c r="G51" s="27"/>
      <c r="H51" s="28"/>
      <c r="I51" s="23">
        <v>97</v>
      </c>
      <c r="J51" s="23">
        <v>196</v>
      </c>
      <c r="K51" s="24">
        <v>37726</v>
      </c>
      <c r="L51" s="69" t="s">
        <v>845</v>
      </c>
      <c r="M51" s="25" t="s">
        <v>846</v>
      </c>
      <c r="N51" s="294" t="s">
        <v>1479</v>
      </c>
      <c r="O51" s="27"/>
    </row>
    <row r="52" spans="1:16" s="20" customFormat="1" ht="27.75" customHeight="1" x14ac:dyDescent="0.2">
      <c r="A52" s="23">
        <v>45</v>
      </c>
      <c r="B52" s="23">
        <v>525</v>
      </c>
      <c r="C52" s="24">
        <v>36637</v>
      </c>
      <c r="D52" s="69" t="s">
        <v>901</v>
      </c>
      <c r="E52" s="25" t="s">
        <v>902</v>
      </c>
      <c r="F52" s="294">
        <v>898</v>
      </c>
      <c r="G52" s="27"/>
      <c r="H52" s="28"/>
      <c r="I52" s="23" t="s">
        <v>513</v>
      </c>
      <c r="J52" s="23">
        <v>403</v>
      </c>
      <c r="K52" s="24">
        <v>37316</v>
      </c>
      <c r="L52" s="69" t="s">
        <v>881</v>
      </c>
      <c r="M52" s="25" t="s">
        <v>271</v>
      </c>
      <c r="N52" s="294" t="s">
        <v>1478</v>
      </c>
      <c r="O52" s="27"/>
    </row>
    <row r="53" spans="1:16" s="20" customFormat="1" ht="27.75" customHeight="1" x14ac:dyDescent="0.2">
      <c r="A53" s="23">
        <v>46</v>
      </c>
      <c r="B53" s="23">
        <v>603</v>
      </c>
      <c r="C53" s="24">
        <v>37966</v>
      </c>
      <c r="D53" s="69" t="s">
        <v>907</v>
      </c>
      <c r="E53" s="25" t="s">
        <v>713</v>
      </c>
      <c r="F53" s="294">
        <v>898</v>
      </c>
      <c r="G53" s="27"/>
      <c r="H53" s="28"/>
      <c r="I53" s="23" t="s">
        <v>513</v>
      </c>
      <c r="J53" s="23">
        <v>347</v>
      </c>
      <c r="K53" s="24">
        <v>37914</v>
      </c>
      <c r="L53" s="69" t="s">
        <v>864</v>
      </c>
      <c r="M53" s="25" t="s">
        <v>271</v>
      </c>
      <c r="N53" s="294" t="s">
        <v>1478</v>
      </c>
      <c r="O53" s="27"/>
    </row>
    <row r="54" spans="1:16" s="20" customFormat="1" ht="27.75" customHeight="1" x14ac:dyDescent="0.2">
      <c r="A54" s="23">
        <v>47</v>
      </c>
      <c r="B54" s="23">
        <v>358</v>
      </c>
      <c r="C54" s="24">
        <v>36965</v>
      </c>
      <c r="D54" s="69" t="s">
        <v>871</v>
      </c>
      <c r="E54" s="25" t="s">
        <v>271</v>
      </c>
      <c r="F54" s="294">
        <v>903</v>
      </c>
      <c r="G54" s="27"/>
      <c r="H54" s="28"/>
      <c r="I54" s="23" t="s">
        <v>513</v>
      </c>
      <c r="J54" s="23">
        <v>354</v>
      </c>
      <c r="K54" s="24">
        <v>37488</v>
      </c>
      <c r="L54" s="69" t="s">
        <v>869</v>
      </c>
      <c r="M54" s="25" t="s">
        <v>271</v>
      </c>
      <c r="N54" s="294" t="s">
        <v>1478</v>
      </c>
      <c r="O54" s="27"/>
    </row>
    <row r="55" spans="1:16" s="20" customFormat="1" ht="27.75" customHeight="1" x14ac:dyDescent="0.2">
      <c r="A55" s="23">
        <v>48</v>
      </c>
      <c r="B55" s="23">
        <v>369</v>
      </c>
      <c r="C55" s="24">
        <v>37393</v>
      </c>
      <c r="D55" s="69" t="s">
        <v>873</v>
      </c>
      <c r="E55" s="25" t="s">
        <v>271</v>
      </c>
      <c r="F55" s="294">
        <v>904</v>
      </c>
      <c r="G55" s="27"/>
      <c r="H55" s="28"/>
      <c r="I55" s="23" t="s">
        <v>513</v>
      </c>
      <c r="J55" s="23">
        <v>372</v>
      </c>
      <c r="K55" s="24">
        <v>37107</v>
      </c>
      <c r="L55" s="69" t="s">
        <v>875</v>
      </c>
      <c r="M55" s="25" t="s">
        <v>271</v>
      </c>
      <c r="N55" s="294" t="s">
        <v>1478</v>
      </c>
      <c r="O55" s="27"/>
    </row>
    <row r="56" spans="1:16" s="20" customFormat="1" ht="27.75" customHeight="1" x14ac:dyDescent="0.2">
      <c r="A56" s="23">
        <v>49</v>
      </c>
      <c r="B56" s="23">
        <v>319</v>
      </c>
      <c r="C56" s="24">
        <v>37279</v>
      </c>
      <c r="D56" s="69" t="s">
        <v>858</v>
      </c>
      <c r="E56" s="25" t="s">
        <v>271</v>
      </c>
      <c r="F56" s="294">
        <v>905</v>
      </c>
      <c r="G56" s="27"/>
      <c r="H56" s="28"/>
      <c r="I56" s="23" t="s">
        <v>513</v>
      </c>
      <c r="J56" s="23">
        <v>704</v>
      </c>
      <c r="K56" s="24">
        <v>37672</v>
      </c>
      <c r="L56" s="69" t="s">
        <v>921</v>
      </c>
      <c r="M56" s="25" t="s">
        <v>915</v>
      </c>
      <c r="N56" s="294" t="s">
        <v>1478</v>
      </c>
      <c r="O56" s="27"/>
    </row>
    <row r="57" spans="1:16" s="20" customFormat="1" ht="27.75" customHeight="1" x14ac:dyDescent="0.2">
      <c r="A57" s="23">
        <v>50</v>
      </c>
      <c r="B57" s="23">
        <v>179</v>
      </c>
      <c r="C57" s="24">
        <v>36687</v>
      </c>
      <c r="D57" s="69" t="s">
        <v>844</v>
      </c>
      <c r="E57" s="25" t="s">
        <v>733</v>
      </c>
      <c r="F57" s="294">
        <v>907</v>
      </c>
      <c r="G57" s="27"/>
      <c r="H57" s="28"/>
      <c r="I57" s="23" t="s">
        <v>513</v>
      </c>
      <c r="J57" s="23">
        <v>380</v>
      </c>
      <c r="K57" s="24">
        <v>36711</v>
      </c>
      <c r="L57" s="69" t="s">
        <v>876</v>
      </c>
      <c r="M57" s="25" t="s">
        <v>271</v>
      </c>
      <c r="N57" s="294" t="s">
        <v>1478</v>
      </c>
      <c r="O57" s="27"/>
    </row>
    <row r="58" spans="1:16" s="20" customFormat="1" ht="27.75" customHeight="1" x14ac:dyDescent="0.2">
      <c r="A58" s="23">
        <v>51</v>
      </c>
      <c r="B58" s="23">
        <v>431</v>
      </c>
      <c r="C58" s="24">
        <v>37021</v>
      </c>
      <c r="D58" s="69" t="s">
        <v>892</v>
      </c>
      <c r="E58" s="25" t="s">
        <v>888</v>
      </c>
      <c r="F58" s="294">
        <v>909</v>
      </c>
      <c r="G58" s="27"/>
      <c r="H58" s="28"/>
      <c r="I58" s="23" t="s">
        <v>513</v>
      </c>
      <c r="J58" s="23">
        <v>512</v>
      </c>
      <c r="K58" s="24">
        <v>37462</v>
      </c>
      <c r="L58" s="69" t="s">
        <v>899</v>
      </c>
      <c r="M58" s="25" t="s">
        <v>786</v>
      </c>
      <c r="N58" s="294" t="s">
        <v>1478</v>
      </c>
      <c r="O58" s="27"/>
    </row>
    <row r="59" spans="1:16" s="20" customFormat="1" ht="27.75" customHeight="1" x14ac:dyDescent="0.2">
      <c r="A59" s="23">
        <v>52</v>
      </c>
      <c r="B59" s="23">
        <v>671</v>
      </c>
      <c r="C59" s="24">
        <v>36786</v>
      </c>
      <c r="D59" s="69" t="s">
        <v>913</v>
      </c>
      <c r="E59" s="25" t="s">
        <v>805</v>
      </c>
      <c r="F59" s="294">
        <v>910</v>
      </c>
      <c r="G59" s="27"/>
      <c r="H59" s="28"/>
      <c r="I59" s="23" t="s">
        <v>513</v>
      </c>
      <c r="J59" s="23">
        <v>371</v>
      </c>
      <c r="K59" s="24">
        <v>36946</v>
      </c>
      <c r="L59" s="69" t="s">
        <v>874</v>
      </c>
      <c r="M59" s="25" t="s">
        <v>271</v>
      </c>
      <c r="N59" s="294" t="s">
        <v>1478</v>
      </c>
      <c r="O59" s="27"/>
    </row>
    <row r="60" spans="1:16" s="20" customFormat="1" ht="27.75" customHeight="1" x14ac:dyDescent="0.2">
      <c r="A60" s="23">
        <v>53</v>
      </c>
      <c r="B60" s="23">
        <v>391</v>
      </c>
      <c r="C60" s="24">
        <v>37643</v>
      </c>
      <c r="D60" s="69" t="s">
        <v>879</v>
      </c>
      <c r="E60" s="25" t="s">
        <v>271</v>
      </c>
      <c r="F60" s="294">
        <v>915</v>
      </c>
      <c r="G60" s="27"/>
      <c r="H60" s="28"/>
      <c r="I60" s="23"/>
      <c r="J60" s="23"/>
      <c r="K60" s="24"/>
      <c r="L60" s="69"/>
      <c r="M60" s="25"/>
      <c r="N60" s="294"/>
      <c r="O60" s="27"/>
    </row>
    <row r="61" spans="1:16" ht="13.5" customHeight="1" x14ac:dyDescent="0.2">
      <c r="A61" s="44"/>
      <c r="B61" s="44"/>
      <c r="C61" s="45"/>
      <c r="D61" s="70"/>
      <c r="E61" s="46"/>
      <c r="F61" s="47"/>
      <c r="G61" s="48"/>
      <c r="I61" s="49"/>
      <c r="J61" s="50"/>
      <c r="K61" s="51"/>
      <c r="L61" s="72"/>
      <c r="M61" s="65"/>
      <c r="N61" s="53"/>
      <c r="O61" s="54"/>
    </row>
    <row r="62" spans="1:16" ht="14.25" customHeight="1" x14ac:dyDescent="0.2">
      <c r="A62" s="38" t="s">
        <v>20</v>
      </c>
      <c r="B62" s="38"/>
      <c r="C62" s="38"/>
      <c r="D62" s="71"/>
      <c r="E62" s="63"/>
      <c r="F62" s="56"/>
      <c r="G62" s="34"/>
      <c r="H62" s="39" t="s">
        <v>2</v>
      </c>
      <c r="I62" s="39"/>
      <c r="J62" s="39"/>
      <c r="K62" s="39"/>
      <c r="M62" s="66" t="s">
        <v>3</v>
      </c>
      <c r="N62" s="55" t="s">
        <v>3</v>
      </c>
      <c r="O62" s="34" t="s">
        <v>3</v>
      </c>
      <c r="P62" s="40"/>
    </row>
  </sheetData>
  <autoFilter ref="B6:G7"/>
  <sortState ref="J51:N59">
    <sortCondition descending="1" ref="N51"/>
  </sortState>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F8:F47">
    <cfRule type="duplicateValues" dxfId="35" priority="4" stopIfTrue="1"/>
  </conditionalFormatting>
  <conditionalFormatting sqref="N8:N47">
    <cfRule type="duplicateValues" dxfId="34" priority="3" stopIfTrue="1"/>
  </conditionalFormatting>
  <conditionalFormatting sqref="F48:F60">
    <cfRule type="duplicateValues" dxfId="33" priority="2" stopIfTrue="1"/>
  </conditionalFormatting>
  <conditionalFormatting sqref="N48:N60">
    <cfRule type="duplicateValues" dxfId="32"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6"/>
  <sheetViews>
    <sheetView view="pageBreakPreview" topLeftCell="A33" zoomScale="90" zoomScaleNormal="100" zoomScaleSheetLayoutView="90" workbookViewId="0">
      <selection activeCell="E39" sqref="E39"/>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4.42578125" style="22" customWidth="1"/>
    <col min="7" max="7" width="7.5703125" style="35" customWidth="1"/>
    <col min="8" max="8" width="2.140625" style="22" customWidth="1"/>
    <col min="9" max="9" width="4.4257812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5.570312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255</v>
      </c>
      <c r="E3" s="543"/>
      <c r="F3" s="559" t="s">
        <v>59</v>
      </c>
      <c r="G3" s="559"/>
      <c r="H3" s="11" t="s">
        <v>262</v>
      </c>
      <c r="I3" s="546" t="str">
        <f>'YARIŞMA PROGRAMI'!E7</f>
        <v>8.54 veya ilk üç</v>
      </c>
      <c r="J3" s="546"/>
      <c r="K3" s="546"/>
      <c r="L3" s="546"/>
      <c r="M3" s="104" t="s">
        <v>335</v>
      </c>
      <c r="N3" s="545" t="str">
        <f>('YARIŞMA PROGRAMI'!F7)</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274" t="e">
        <f>'YARIŞMA PROGRAMI'!#REF!</f>
        <v>#REF!</v>
      </c>
      <c r="O4" s="275" t="e">
        <f>'YARIŞMA PROGRAMI'!#REF!</f>
        <v>#REF!</v>
      </c>
      <c r="P4" s="273"/>
    </row>
    <row r="5" spans="1:16" s="10" customFormat="1" ht="21" customHeight="1" x14ac:dyDescent="0.2">
      <c r="A5" s="14"/>
      <c r="B5" s="14"/>
      <c r="C5" s="15"/>
      <c r="D5" s="16"/>
      <c r="E5" s="17"/>
      <c r="F5" s="17"/>
      <c r="G5" s="17"/>
      <c r="H5" s="17"/>
      <c r="I5" s="14"/>
      <c r="J5" s="14"/>
      <c r="K5" s="14"/>
      <c r="L5" s="18"/>
      <c r="M5" s="19"/>
      <c r="N5" s="554">
        <f ca="1">NOW()</f>
        <v>42032.783748148147</v>
      </c>
      <c r="O5" s="554"/>
      <c r="P5" s="554"/>
    </row>
    <row r="6" spans="1:16" s="20" customFormat="1" ht="24.95" customHeight="1" x14ac:dyDescent="0.2">
      <c r="A6" s="548" t="s">
        <v>12</v>
      </c>
      <c r="B6" s="549" t="s">
        <v>260</v>
      </c>
      <c r="C6" s="551" t="s">
        <v>285</v>
      </c>
      <c r="D6" s="547" t="s">
        <v>14</v>
      </c>
      <c r="E6" s="547" t="s">
        <v>57</v>
      </c>
      <c r="F6" s="547" t="s">
        <v>15</v>
      </c>
      <c r="G6" s="552" t="s">
        <v>30</v>
      </c>
      <c r="I6" s="523" t="s">
        <v>17</v>
      </c>
      <c r="J6" s="524"/>
      <c r="K6" s="524"/>
      <c r="L6" s="524"/>
      <c r="M6" s="524"/>
      <c r="N6" s="524"/>
      <c r="O6" s="524"/>
      <c r="P6" s="539"/>
    </row>
    <row r="7" spans="1:16" ht="26.2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9.25" customHeight="1" x14ac:dyDescent="0.2">
      <c r="A8" s="23">
        <v>1</v>
      </c>
      <c r="B8" s="23"/>
      <c r="C8" s="24"/>
      <c r="D8" s="227"/>
      <c r="E8" s="228"/>
      <c r="F8" s="294"/>
      <c r="G8" s="27"/>
      <c r="H8" s="28"/>
      <c r="I8" s="29">
        <v>1</v>
      </c>
      <c r="J8" s="30" t="s">
        <v>124</v>
      </c>
      <c r="K8" s="31" t="str">
        <f>IF(ISERROR(VLOOKUP(J8,'KAYIT LİSTESİ'!$B$4:$I$976,2,0)),"",(VLOOKUP(J8,'KAYIT LİSTESİ'!$B$4:$I$976,2,0)))</f>
        <v/>
      </c>
      <c r="L8" s="32" t="str">
        <f>IF(ISERROR(VLOOKUP(J8,'KAYIT LİSTESİ'!$B$4:$I$976,4,0)),"",(VLOOKUP(J8,'KAYIT LİSTESİ'!$B$4:$I$976,4,0)))</f>
        <v/>
      </c>
      <c r="M8" s="61" t="str">
        <f>IF(ISERROR(VLOOKUP(J8,'KAYIT LİSTESİ'!$B$4:$I$976,5,0)),"",(VLOOKUP(J8,'KAYIT LİSTESİ'!$B$4:$I$976,5,0)))</f>
        <v/>
      </c>
      <c r="N8" s="61" t="str">
        <f>IF(ISERROR(VLOOKUP(J8,'KAYIT LİSTESİ'!$B$4:$I$976,6,0)),"",(VLOOKUP(J8,'KAYIT LİSTESİ'!$B$4:$I$976,6,0)))</f>
        <v/>
      </c>
      <c r="O8" s="294"/>
      <c r="P8" s="31"/>
    </row>
    <row r="9" spans="1:16" s="20" customFormat="1" ht="29.25" customHeight="1" x14ac:dyDescent="0.2">
      <c r="A9" s="23">
        <v>2</v>
      </c>
      <c r="B9" s="23"/>
      <c r="C9" s="24"/>
      <c r="D9" s="227"/>
      <c r="E9" s="228"/>
      <c r="F9" s="294"/>
      <c r="G9" s="27"/>
      <c r="H9" s="28"/>
      <c r="I9" s="29">
        <v>2</v>
      </c>
      <c r="J9" s="30" t="s">
        <v>125</v>
      </c>
      <c r="K9" s="31">
        <f>IF(ISERROR(VLOOKUP(J9,'KAYIT LİSTESİ'!$B$4:$I$976,2,0)),"",(VLOOKUP(J9,'KAYIT LİSTESİ'!$B$4:$I$976,2,0)))</f>
        <v>719</v>
      </c>
      <c r="L9" s="32">
        <f>IF(ISERROR(VLOOKUP(J9,'KAYIT LİSTESİ'!$B$4:$I$976,4,0)),"",(VLOOKUP(J9,'KAYIT LİSTESİ'!$B$4:$I$976,4,0)))</f>
        <v>37141</v>
      </c>
      <c r="M9" s="61" t="str">
        <f>IF(ISERROR(VLOOKUP(J9,'KAYIT LİSTESİ'!$B$4:$I$976,5,0)),"",(VLOOKUP(J9,'KAYIT LİSTESİ'!$B$4:$I$976,5,0)))</f>
        <v>MUNİSE NİL ARSLAN</v>
      </c>
      <c r="N9" s="61" t="str">
        <f>IF(ISERROR(VLOOKUP(J9,'KAYIT LİSTESİ'!$B$4:$I$976,6,0)),"",(VLOOKUP(J9,'KAYIT LİSTESİ'!$B$4:$I$976,6,0)))</f>
        <v>TOKAT</v>
      </c>
      <c r="O9" s="294"/>
      <c r="P9" s="31"/>
    </row>
    <row r="10" spans="1:16" s="20" customFormat="1" ht="29.25" customHeight="1" x14ac:dyDescent="0.2">
      <c r="A10" s="23">
        <v>3</v>
      </c>
      <c r="B10" s="23"/>
      <c r="C10" s="24"/>
      <c r="D10" s="227"/>
      <c r="E10" s="228"/>
      <c r="F10" s="294"/>
      <c r="G10" s="27"/>
      <c r="H10" s="28"/>
      <c r="I10" s="29">
        <v>3</v>
      </c>
      <c r="J10" s="30" t="s">
        <v>126</v>
      </c>
      <c r="K10" s="31">
        <f>IF(ISERROR(VLOOKUP(J10,'KAYIT LİSTESİ'!$B$4:$I$976,2,0)),"",(VLOOKUP(J10,'KAYIT LİSTESİ'!$B$4:$I$976,2,0)))</f>
        <v>341</v>
      </c>
      <c r="L10" s="32">
        <f>IF(ISERROR(VLOOKUP(J10,'KAYIT LİSTESİ'!$B$4:$I$976,4,0)),"",(VLOOKUP(J10,'KAYIT LİSTESİ'!$B$4:$I$976,4,0)))</f>
        <v>37520</v>
      </c>
      <c r="M10" s="61" t="str">
        <f>IF(ISERROR(VLOOKUP(J10,'KAYIT LİSTESİ'!$B$4:$I$976,5,0)),"",(VLOOKUP(J10,'KAYIT LİSTESİ'!$B$4:$I$976,5,0)))</f>
        <v>CEREN DURUR</v>
      </c>
      <c r="N10" s="61" t="str">
        <f>IF(ISERROR(VLOOKUP(J10,'KAYIT LİSTESİ'!$B$4:$I$976,6,0)),"",(VLOOKUP(J10,'KAYIT LİSTESİ'!$B$4:$I$976,6,0)))</f>
        <v>İSTANBUL</v>
      </c>
      <c r="O10" s="294"/>
      <c r="P10" s="31"/>
    </row>
    <row r="11" spans="1:16" s="20" customFormat="1" ht="29.25" customHeight="1" x14ac:dyDescent="0.2">
      <c r="A11" s="23">
        <v>4</v>
      </c>
      <c r="B11" s="23"/>
      <c r="C11" s="24"/>
      <c r="D11" s="227"/>
      <c r="E11" s="228"/>
      <c r="F11" s="294"/>
      <c r="G11" s="27"/>
      <c r="H11" s="28"/>
      <c r="I11" s="29">
        <v>4</v>
      </c>
      <c r="J11" s="30" t="s">
        <v>127</v>
      </c>
      <c r="K11" s="31">
        <f>IF(ISERROR(VLOOKUP(J11,'KAYIT LİSTESİ'!$B$4:$I$976,2,0)),"",(VLOOKUP(J11,'KAYIT LİSTESİ'!$B$4:$I$976,2,0)))</f>
        <v>30</v>
      </c>
      <c r="L11" s="32">
        <f>IF(ISERROR(VLOOKUP(J11,'KAYIT LİSTESİ'!$B$4:$I$976,4,0)),"",(VLOOKUP(J11,'KAYIT LİSTESİ'!$B$4:$I$976,4,0)))</f>
        <v>36892</v>
      </c>
      <c r="M11" s="61" t="str">
        <f>IF(ISERROR(VLOOKUP(J11,'KAYIT LİSTESİ'!$B$4:$I$976,5,0)),"",(VLOOKUP(J11,'KAYIT LİSTESİ'!$B$4:$I$976,5,0)))</f>
        <v>BERİVAN ALPER</v>
      </c>
      <c r="N11" s="61" t="str">
        <f>IF(ISERROR(VLOOKUP(J11,'KAYIT LİSTESİ'!$B$4:$I$976,6,0)),"",(VLOOKUP(J11,'KAYIT LİSTESİ'!$B$4:$I$976,6,0)))</f>
        <v>AKSARAY</v>
      </c>
      <c r="O11" s="294"/>
      <c r="P11" s="31"/>
    </row>
    <row r="12" spans="1:16" s="20" customFormat="1" ht="29.25" customHeight="1" x14ac:dyDescent="0.2">
      <c r="A12" s="23">
        <v>5</v>
      </c>
      <c r="B12" s="23"/>
      <c r="C12" s="24"/>
      <c r="D12" s="227"/>
      <c r="E12" s="228"/>
      <c r="F12" s="294"/>
      <c r="G12" s="27"/>
      <c r="H12" s="28"/>
      <c r="I12" s="29">
        <v>5</v>
      </c>
      <c r="J12" s="30" t="s">
        <v>128</v>
      </c>
      <c r="K12" s="31">
        <f>IF(ISERROR(VLOOKUP(J12,'KAYIT LİSTESİ'!$B$4:$I$976,2,0)),"",(VLOOKUP(J12,'KAYIT LİSTESİ'!$B$4:$I$976,2,0)))</f>
        <v>161</v>
      </c>
      <c r="L12" s="32">
        <f>IF(ISERROR(VLOOKUP(J12,'KAYIT LİSTESİ'!$B$4:$I$976,4,0)),"",(VLOOKUP(J12,'KAYIT LİSTESİ'!$B$4:$I$976,4,0)))</f>
        <v>36710</v>
      </c>
      <c r="M12" s="61" t="str">
        <f>IF(ISERROR(VLOOKUP(J12,'KAYIT LİSTESİ'!$B$4:$I$976,5,0)),"",(VLOOKUP(J12,'KAYIT LİSTESİ'!$B$4:$I$976,5,0)))</f>
        <v>LEYLA YANARDAĞ</v>
      </c>
      <c r="N12" s="61" t="str">
        <f>IF(ISERROR(VLOOKUP(J12,'KAYIT LİSTESİ'!$B$4:$I$976,6,0)),"",(VLOOKUP(J12,'KAYIT LİSTESİ'!$B$4:$I$976,6,0)))</f>
        <v>BURSA</v>
      </c>
      <c r="O12" s="294"/>
      <c r="P12" s="31"/>
    </row>
    <row r="13" spans="1:16" s="20" customFormat="1" ht="29.25" customHeight="1" x14ac:dyDescent="0.2">
      <c r="A13" s="23">
        <v>6</v>
      </c>
      <c r="B13" s="23"/>
      <c r="C13" s="24"/>
      <c r="D13" s="227"/>
      <c r="E13" s="228"/>
      <c r="F13" s="294"/>
      <c r="G13" s="27"/>
      <c r="H13" s="28"/>
      <c r="I13" s="29">
        <v>6</v>
      </c>
      <c r="J13" s="30" t="s">
        <v>129</v>
      </c>
      <c r="K13" s="31">
        <f>IF(ISERROR(VLOOKUP(J13,'KAYIT LİSTESİ'!$B$4:$I$976,2,0)),"",(VLOOKUP(J13,'KAYIT LİSTESİ'!$B$4:$I$976,2,0)))</f>
        <v>728</v>
      </c>
      <c r="L13" s="32">
        <f>IF(ISERROR(VLOOKUP(J13,'KAYIT LİSTESİ'!$B$4:$I$976,4,0)),"",(VLOOKUP(J13,'KAYIT LİSTESİ'!$B$4:$I$976,4,0)))</f>
        <v>37194</v>
      </c>
      <c r="M13" s="61" t="str">
        <f>IF(ISERROR(VLOOKUP(J13,'KAYIT LİSTESİ'!$B$4:$I$976,5,0)),"",(VLOOKUP(J13,'KAYIT LİSTESİ'!$B$4:$I$976,5,0)))</f>
        <v>GÜL NİSA DURMUŞ</v>
      </c>
      <c r="N13" s="61" t="str">
        <f>IF(ISERROR(VLOOKUP(J13,'KAYIT LİSTESİ'!$B$4:$I$976,6,0)),"",(VLOOKUP(J13,'KAYIT LİSTESİ'!$B$4:$I$976,6,0)))</f>
        <v>TRABZON</v>
      </c>
      <c r="O13" s="294"/>
      <c r="P13" s="31"/>
    </row>
    <row r="14" spans="1:16" s="20" customFormat="1" ht="29.25" customHeight="1" x14ac:dyDescent="0.2">
      <c r="A14" s="23">
        <v>7</v>
      </c>
      <c r="B14" s="23"/>
      <c r="C14" s="24"/>
      <c r="D14" s="227"/>
      <c r="E14" s="228"/>
      <c r="F14" s="294"/>
      <c r="G14" s="27"/>
      <c r="H14" s="28"/>
      <c r="I14" s="29">
        <v>7</v>
      </c>
      <c r="J14" s="30" t="s">
        <v>257</v>
      </c>
      <c r="K14" s="31">
        <f>IF(ISERROR(VLOOKUP(J14,'KAYIT LİSTESİ'!$B$4:$I$976,2,0)),"",(VLOOKUP(J14,'KAYIT LİSTESİ'!$B$4:$I$976,2,0)))</f>
        <v>200</v>
      </c>
      <c r="L14" s="32">
        <f>IF(ISERROR(VLOOKUP(J14,'KAYIT LİSTESİ'!$B$4:$I$976,4,0)),"",(VLOOKUP(J14,'KAYIT LİSTESİ'!$B$4:$I$976,4,0)))</f>
        <v>37732</v>
      </c>
      <c r="M14" s="61" t="str">
        <f>IF(ISERROR(VLOOKUP(J14,'KAYIT LİSTESİ'!$B$4:$I$976,5,0)),"",(VLOOKUP(J14,'KAYIT LİSTESİ'!$B$4:$I$976,5,0)))</f>
        <v>EDA ALACA</v>
      </c>
      <c r="N14" s="61" t="str">
        <f>IF(ISERROR(VLOOKUP(J14,'KAYIT LİSTESİ'!$B$4:$I$976,6,0)),"",(VLOOKUP(J14,'KAYIT LİSTESİ'!$B$4:$I$976,6,0)))</f>
        <v>EDİRNE</v>
      </c>
      <c r="O14" s="294"/>
      <c r="P14" s="31"/>
    </row>
    <row r="15" spans="1:16" s="20" customFormat="1" ht="29.25" customHeight="1" x14ac:dyDescent="0.2">
      <c r="A15" s="23">
        <v>8</v>
      </c>
      <c r="B15" s="23"/>
      <c r="C15" s="24"/>
      <c r="D15" s="227"/>
      <c r="E15" s="228"/>
      <c r="F15" s="294"/>
      <c r="G15" s="27"/>
      <c r="H15" s="28"/>
      <c r="I15" s="29">
        <v>8</v>
      </c>
      <c r="J15" s="30" t="s">
        <v>258</v>
      </c>
      <c r="K15" s="31">
        <f>IF(ISERROR(VLOOKUP(J15,'KAYIT LİSTESİ'!$B$4:$I$976,2,0)),"",(VLOOKUP(J15,'KAYIT LİSTESİ'!$B$4:$I$976,2,0)))</f>
        <v>421</v>
      </c>
      <c r="L15" s="32">
        <f>IF(ISERROR(VLOOKUP(J15,'KAYIT LİSTESİ'!$B$4:$I$976,4,0)),"",(VLOOKUP(J15,'KAYIT LİSTESİ'!$B$4:$I$976,4,0)))</f>
        <v>37963</v>
      </c>
      <c r="M15" s="61" t="str">
        <f>IF(ISERROR(VLOOKUP(J15,'KAYIT LİSTESİ'!$B$4:$I$976,5,0)),"",(VLOOKUP(J15,'KAYIT LİSTESİ'!$B$4:$I$976,5,0)))</f>
        <v>ZEYNEP KİREMİTÇİ</v>
      </c>
      <c r="N15" s="61" t="str">
        <f>IF(ISERROR(VLOOKUP(J15,'KAYIT LİSTESİ'!$B$4:$I$976,6,0)),"",(VLOOKUP(J15,'KAYIT LİSTESİ'!$B$4:$I$976,6,0)))</f>
        <v>İSTANBUL</v>
      </c>
      <c r="O15" s="294"/>
      <c r="P15" s="31"/>
    </row>
    <row r="16" spans="1:16" s="20" customFormat="1" ht="29.25" customHeight="1" x14ac:dyDescent="0.2">
      <c r="A16" s="23">
        <v>9</v>
      </c>
      <c r="B16" s="23"/>
      <c r="C16" s="24"/>
      <c r="D16" s="227"/>
      <c r="E16" s="228"/>
      <c r="F16" s="294"/>
      <c r="G16" s="27"/>
      <c r="H16" s="28"/>
      <c r="I16" s="523" t="s">
        <v>18</v>
      </c>
      <c r="J16" s="524"/>
      <c r="K16" s="524"/>
      <c r="L16" s="524"/>
      <c r="M16" s="524"/>
      <c r="N16" s="524"/>
      <c r="O16" s="524"/>
      <c r="P16" s="539"/>
    </row>
    <row r="17" spans="1:16" s="20" customFormat="1" ht="29.25" customHeight="1" x14ac:dyDescent="0.2">
      <c r="A17" s="23">
        <v>10</v>
      </c>
      <c r="B17" s="23"/>
      <c r="C17" s="24"/>
      <c r="D17" s="227"/>
      <c r="E17" s="228"/>
      <c r="F17" s="294"/>
      <c r="G17" s="27"/>
      <c r="H17" s="28"/>
      <c r="I17" s="60" t="s">
        <v>12</v>
      </c>
      <c r="J17" s="57" t="s">
        <v>261</v>
      </c>
      <c r="K17" s="57" t="s">
        <v>260</v>
      </c>
      <c r="L17" s="58" t="s">
        <v>13</v>
      </c>
      <c r="M17" s="59" t="s">
        <v>14</v>
      </c>
      <c r="N17" s="59" t="s">
        <v>57</v>
      </c>
      <c r="O17" s="57" t="s">
        <v>15</v>
      </c>
      <c r="P17" s="57" t="s">
        <v>30</v>
      </c>
    </row>
    <row r="18" spans="1:16" s="20" customFormat="1" ht="29.25" customHeight="1" x14ac:dyDescent="0.2">
      <c r="A18" s="23">
        <v>11</v>
      </c>
      <c r="B18" s="23"/>
      <c r="C18" s="24"/>
      <c r="D18" s="227"/>
      <c r="E18" s="228"/>
      <c r="F18" s="294"/>
      <c r="G18" s="27"/>
      <c r="H18" s="28"/>
      <c r="I18" s="29">
        <v>1</v>
      </c>
      <c r="J18" s="30" t="s">
        <v>130</v>
      </c>
      <c r="K18" s="31" t="str">
        <f>IF(ISERROR(VLOOKUP(J18,'KAYIT LİSTESİ'!$B$4:$I$976,2,0)),"",(VLOOKUP(J18,'KAYIT LİSTESİ'!$B$4:$I$976,2,0)))</f>
        <v/>
      </c>
      <c r="L18" s="32" t="str">
        <f>IF(ISERROR(VLOOKUP(J18,'KAYIT LİSTESİ'!$B$4:$I$976,4,0)),"",(VLOOKUP(J18,'KAYIT LİSTESİ'!$B$4:$I$976,4,0)))</f>
        <v/>
      </c>
      <c r="M18" s="61" t="str">
        <f>IF(ISERROR(VLOOKUP(J18,'KAYIT LİSTESİ'!$B$4:$I$976,5,0)),"",(VLOOKUP(J18,'KAYIT LİSTESİ'!$B$4:$I$976,5,0)))</f>
        <v/>
      </c>
      <c r="N18" s="61" t="str">
        <f>IF(ISERROR(VLOOKUP(J18,'KAYIT LİSTESİ'!$B$4:$I$976,6,0)),"",(VLOOKUP(J18,'KAYIT LİSTESİ'!$B$4:$I$976,6,0)))</f>
        <v/>
      </c>
      <c r="O18" s="294"/>
      <c r="P18" s="31"/>
    </row>
    <row r="19" spans="1:16" s="20" customFormat="1" ht="29.25" customHeight="1" x14ac:dyDescent="0.2">
      <c r="A19" s="23">
        <v>12</v>
      </c>
      <c r="B19" s="23"/>
      <c r="C19" s="24"/>
      <c r="D19" s="227"/>
      <c r="E19" s="228"/>
      <c r="F19" s="294"/>
      <c r="G19" s="27"/>
      <c r="H19" s="28"/>
      <c r="I19" s="29">
        <v>2</v>
      </c>
      <c r="J19" s="30" t="s">
        <v>131</v>
      </c>
      <c r="K19" s="31">
        <f>IF(ISERROR(VLOOKUP(J19,'KAYIT LİSTESİ'!$B$4:$I$976,2,0)),"",(VLOOKUP(J19,'KAYIT LİSTESİ'!$B$4:$I$976,2,0)))</f>
        <v>708</v>
      </c>
      <c r="L19" s="32">
        <f>IF(ISERROR(VLOOKUP(J19,'KAYIT LİSTESİ'!$B$4:$I$976,4,0)),"",(VLOOKUP(J19,'KAYIT LİSTESİ'!$B$4:$I$976,4,0)))</f>
        <v>37142</v>
      </c>
      <c r="M19" s="61" t="str">
        <f>IF(ISERROR(VLOOKUP(J19,'KAYIT LİSTESİ'!$B$4:$I$976,5,0)),"",(VLOOKUP(J19,'KAYIT LİSTESİ'!$B$4:$I$976,5,0)))</f>
        <v>MELİKE SEVİNC</v>
      </c>
      <c r="N19" s="61" t="str">
        <f>IF(ISERROR(VLOOKUP(J19,'KAYIT LİSTESİ'!$B$4:$I$976,6,0)),"",(VLOOKUP(J19,'KAYIT LİSTESİ'!$B$4:$I$976,6,0)))</f>
        <v>TEKİRDAĞ</v>
      </c>
      <c r="O19" s="294"/>
      <c r="P19" s="31"/>
    </row>
    <row r="20" spans="1:16" s="20" customFormat="1" ht="29.25" customHeight="1" x14ac:dyDescent="0.2">
      <c r="A20" s="23">
        <v>13</v>
      </c>
      <c r="B20" s="23"/>
      <c r="C20" s="24"/>
      <c r="D20" s="227"/>
      <c r="E20" s="228"/>
      <c r="F20" s="294"/>
      <c r="G20" s="27"/>
      <c r="H20" s="28"/>
      <c r="I20" s="29">
        <v>3</v>
      </c>
      <c r="J20" s="30" t="s">
        <v>132</v>
      </c>
      <c r="K20" s="31">
        <f>IF(ISERROR(VLOOKUP(J20,'KAYIT LİSTESİ'!$B$4:$I$976,2,0)),"",(VLOOKUP(J20,'KAYIT LİSTESİ'!$B$4:$I$976,2,0)))</f>
        <v>329</v>
      </c>
      <c r="L20" s="32">
        <f>IF(ISERROR(VLOOKUP(J20,'KAYIT LİSTESİ'!$B$4:$I$976,4,0)),"",(VLOOKUP(J20,'KAYIT LİSTESİ'!$B$4:$I$976,4,0)))</f>
        <v>37269</v>
      </c>
      <c r="M20" s="61" t="str">
        <f>IF(ISERROR(VLOOKUP(J20,'KAYIT LİSTESİ'!$B$4:$I$976,5,0)),"",(VLOOKUP(J20,'KAYIT LİSTESİ'!$B$4:$I$976,5,0)))</f>
        <v>BAŞAK DURMUŞ</v>
      </c>
      <c r="N20" s="61" t="str">
        <f>IF(ISERROR(VLOOKUP(J20,'KAYIT LİSTESİ'!$B$4:$I$976,6,0)),"",(VLOOKUP(J20,'KAYIT LİSTESİ'!$B$4:$I$976,6,0)))</f>
        <v>İSTANBUL</v>
      </c>
      <c r="O20" s="294"/>
      <c r="P20" s="31"/>
    </row>
    <row r="21" spans="1:16" s="20" customFormat="1" ht="29.25" customHeight="1" x14ac:dyDescent="0.2">
      <c r="A21" s="23">
        <v>14</v>
      </c>
      <c r="B21" s="23"/>
      <c r="C21" s="24"/>
      <c r="D21" s="227"/>
      <c r="E21" s="228"/>
      <c r="F21" s="294"/>
      <c r="G21" s="27"/>
      <c r="H21" s="28"/>
      <c r="I21" s="29">
        <v>4</v>
      </c>
      <c r="J21" s="30" t="s">
        <v>133</v>
      </c>
      <c r="K21" s="31">
        <f>IF(ISERROR(VLOOKUP(J21,'KAYIT LİSTESİ'!$B$4:$I$976,2,0)),"",(VLOOKUP(J21,'KAYIT LİSTESİ'!$B$4:$I$976,2,0)))</f>
        <v>513</v>
      </c>
      <c r="L21" s="32">
        <f>IF(ISERROR(VLOOKUP(J21,'KAYIT LİSTESİ'!$B$4:$I$976,4,0)),"",(VLOOKUP(J21,'KAYIT LİSTESİ'!$B$4:$I$976,4,0)))</f>
        <v>36831</v>
      </c>
      <c r="M21" s="61" t="str">
        <f>IF(ISERROR(VLOOKUP(J21,'KAYIT LİSTESİ'!$B$4:$I$976,5,0)),"",(VLOOKUP(J21,'KAYIT LİSTESİ'!$B$4:$I$976,5,0)))</f>
        <v>İPEK USTA</v>
      </c>
      <c r="N21" s="61" t="str">
        <f>IF(ISERROR(VLOOKUP(J21,'KAYIT LİSTESİ'!$B$4:$I$976,6,0)),"",(VLOOKUP(J21,'KAYIT LİSTESİ'!$B$4:$I$976,6,0)))</f>
        <v>KOCAELİ</v>
      </c>
      <c r="O21" s="294"/>
      <c r="P21" s="31"/>
    </row>
    <row r="22" spans="1:16" s="20" customFormat="1" ht="29.25" customHeight="1" x14ac:dyDescent="0.2">
      <c r="A22" s="23">
        <v>15</v>
      </c>
      <c r="B22" s="23"/>
      <c r="C22" s="24"/>
      <c r="D22" s="227"/>
      <c r="E22" s="228"/>
      <c r="F22" s="294"/>
      <c r="G22" s="27"/>
      <c r="H22" s="28"/>
      <c r="I22" s="29">
        <v>5</v>
      </c>
      <c r="J22" s="30" t="s">
        <v>134</v>
      </c>
      <c r="K22" s="31">
        <f>IF(ISERROR(VLOOKUP(J22,'KAYIT LİSTESİ'!$B$4:$I$976,2,0)),"",(VLOOKUP(J22,'KAYIT LİSTESİ'!$B$4:$I$976,2,0)))</f>
        <v>372</v>
      </c>
      <c r="L22" s="32">
        <f>IF(ISERROR(VLOOKUP(J22,'KAYIT LİSTESİ'!$B$4:$I$976,4,0)),"",(VLOOKUP(J22,'KAYIT LİSTESİ'!$B$4:$I$976,4,0)))</f>
        <v>37107</v>
      </c>
      <c r="M22" s="61" t="str">
        <f>IF(ISERROR(VLOOKUP(J22,'KAYIT LİSTESİ'!$B$4:$I$976,5,0)),"",(VLOOKUP(J22,'KAYIT LİSTESİ'!$B$4:$I$976,5,0)))</f>
        <v>GÜLBEN İMRE</v>
      </c>
      <c r="N22" s="61" t="str">
        <f>IF(ISERROR(VLOOKUP(J22,'KAYIT LİSTESİ'!$B$4:$I$976,6,0)),"",(VLOOKUP(J22,'KAYIT LİSTESİ'!$B$4:$I$976,6,0)))</f>
        <v>İSTANBUL</v>
      </c>
      <c r="O22" s="294"/>
      <c r="P22" s="31"/>
    </row>
    <row r="23" spans="1:16" s="20" customFormat="1" ht="29.25" customHeight="1" x14ac:dyDescent="0.2">
      <c r="A23" s="23">
        <v>16</v>
      </c>
      <c r="B23" s="23"/>
      <c r="C23" s="24"/>
      <c r="D23" s="227"/>
      <c r="E23" s="228"/>
      <c r="F23" s="294"/>
      <c r="G23" s="27"/>
      <c r="H23" s="28"/>
      <c r="I23" s="29">
        <v>6</v>
      </c>
      <c r="J23" s="30" t="s">
        <v>135</v>
      </c>
      <c r="K23" s="31">
        <f>IF(ISERROR(VLOOKUP(J23,'KAYIT LİSTESİ'!$B$4:$I$976,2,0)),"",(VLOOKUP(J23,'KAYIT LİSTESİ'!$B$4:$I$976,2,0)))</f>
        <v>97</v>
      </c>
      <c r="L23" s="32">
        <f>IF(ISERROR(VLOOKUP(J23,'KAYIT LİSTESİ'!$B$4:$I$976,4,0)),"",(VLOOKUP(J23,'KAYIT LİSTESİ'!$B$4:$I$976,4,0)))</f>
        <v>37021</v>
      </c>
      <c r="M23" s="61" t="str">
        <f>IF(ISERROR(VLOOKUP(J23,'KAYIT LİSTESİ'!$B$4:$I$976,5,0)),"",(VLOOKUP(J23,'KAYIT LİSTESİ'!$B$4:$I$976,5,0)))</f>
        <v>FATMA PELVAN</v>
      </c>
      <c r="N23" s="61" t="str">
        <f>IF(ISERROR(VLOOKUP(J23,'KAYIT LİSTESİ'!$B$4:$I$976,6,0)),"",(VLOOKUP(J23,'KAYIT LİSTESİ'!$B$4:$I$976,6,0)))</f>
        <v>BİLECİK</v>
      </c>
      <c r="O23" s="294"/>
      <c r="P23" s="31"/>
    </row>
    <row r="24" spans="1:16" s="20" customFormat="1" ht="29.25" customHeight="1" x14ac:dyDescent="0.2">
      <c r="A24" s="23">
        <v>17</v>
      </c>
      <c r="B24" s="23"/>
      <c r="C24" s="24"/>
      <c r="D24" s="227"/>
      <c r="E24" s="228"/>
      <c r="F24" s="294"/>
      <c r="G24" s="27"/>
      <c r="H24" s="28"/>
      <c r="I24" s="29">
        <v>7</v>
      </c>
      <c r="J24" s="30" t="s">
        <v>273</v>
      </c>
      <c r="K24" s="31">
        <f>IF(ISERROR(VLOOKUP(J24,'KAYIT LİSTESİ'!$B$4:$I$976,2,0)),"",(VLOOKUP(J24,'KAYIT LİSTESİ'!$B$4:$I$976,2,0)))</f>
        <v>179</v>
      </c>
      <c r="L24" s="32">
        <f>IF(ISERROR(VLOOKUP(J24,'KAYIT LİSTESİ'!$B$4:$I$976,4,0)),"",(VLOOKUP(J24,'KAYIT LİSTESİ'!$B$4:$I$976,4,0)))</f>
        <v>36687</v>
      </c>
      <c r="M24" s="61" t="str">
        <f>IF(ISERROR(VLOOKUP(J24,'KAYIT LİSTESİ'!$B$4:$I$976,5,0)),"",(VLOOKUP(J24,'KAYIT LİSTESİ'!$B$4:$I$976,5,0)))</f>
        <v>EZGİ ARINDI</v>
      </c>
      <c r="N24" s="61" t="str">
        <f>IF(ISERROR(VLOOKUP(J24,'KAYIT LİSTESİ'!$B$4:$I$976,6,0)),"",(VLOOKUP(J24,'KAYIT LİSTESİ'!$B$4:$I$976,6,0)))</f>
        <v>ÇANAKKALE</v>
      </c>
      <c r="O24" s="294"/>
      <c r="P24" s="31"/>
    </row>
    <row r="25" spans="1:16" s="20" customFormat="1" ht="29.25" customHeight="1" x14ac:dyDescent="0.2">
      <c r="A25" s="23">
        <v>18</v>
      </c>
      <c r="B25" s="23"/>
      <c r="C25" s="24"/>
      <c r="D25" s="227"/>
      <c r="E25" s="228"/>
      <c r="F25" s="294"/>
      <c r="G25" s="27"/>
      <c r="H25" s="28"/>
      <c r="I25" s="29">
        <v>8</v>
      </c>
      <c r="J25" s="30" t="s">
        <v>274</v>
      </c>
      <c r="K25" s="31">
        <f>IF(ISERROR(VLOOKUP(J25,'KAYIT LİSTESİ'!$B$4:$I$976,2,0)),"",(VLOOKUP(J25,'KAYIT LİSTESİ'!$B$4:$I$976,2,0)))</f>
        <v>420</v>
      </c>
      <c r="L25" s="32">
        <f>IF(ISERROR(VLOOKUP(J25,'KAYIT LİSTESİ'!$B$4:$I$976,4,0)),"",(VLOOKUP(J25,'KAYIT LİSTESİ'!$B$4:$I$976,4,0)))</f>
        <v>37862</v>
      </c>
      <c r="M25" s="61" t="str">
        <f>IF(ISERROR(VLOOKUP(J25,'KAYIT LİSTESİ'!$B$4:$I$976,5,0)),"",(VLOOKUP(J25,'KAYIT LİSTESİ'!$B$4:$I$976,5,0)))</f>
        <v>ZEYNEP ÇİÇEN</v>
      </c>
      <c r="N25" s="61" t="str">
        <f>IF(ISERROR(VLOOKUP(J25,'KAYIT LİSTESİ'!$B$4:$I$976,6,0)),"",(VLOOKUP(J25,'KAYIT LİSTESİ'!$B$4:$I$976,6,0)))</f>
        <v>İSTANBUL</v>
      </c>
      <c r="O25" s="294"/>
      <c r="P25" s="31"/>
    </row>
    <row r="26" spans="1:16" s="20" customFormat="1" ht="29.25" customHeight="1" x14ac:dyDescent="0.2">
      <c r="A26" s="23">
        <v>19</v>
      </c>
      <c r="B26" s="23"/>
      <c r="C26" s="24"/>
      <c r="D26" s="227"/>
      <c r="E26" s="228"/>
      <c r="F26" s="294"/>
      <c r="G26" s="27"/>
      <c r="H26" s="28"/>
      <c r="I26" s="523" t="s">
        <v>19</v>
      </c>
      <c r="J26" s="524"/>
      <c r="K26" s="524"/>
      <c r="L26" s="524"/>
      <c r="M26" s="524"/>
      <c r="N26" s="524"/>
      <c r="O26" s="524"/>
      <c r="P26" s="539"/>
    </row>
    <row r="27" spans="1:16" s="20" customFormat="1" ht="29.25" customHeight="1" x14ac:dyDescent="0.2">
      <c r="A27" s="23">
        <v>20</v>
      </c>
      <c r="B27" s="23"/>
      <c r="C27" s="24"/>
      <c r="D27" s="227"/>
      <c r="E27" s="228"/>
      <c r="F27" s="294"/>
      <c r="G27" s="27"/>
      <c r="H27" s="28"/>
      <c r="I27" s="60" t="s">
        <v>12</v>
      </c>
      <c r="J27" s="57" t="s">
        <v>261</v>
      </c>
      <c r="K27" s="57" t="s">
        <v>260</v>
      </c>
      <c r="L27" s="58" t="s">
        <v>13</v>
      </c>
      <c r="M27" s="59" t="s">
        <v>14</v>
      </c>
      <c r="N27" s="59" t="s">
        <v>57</v>
      </c>
      <c r="O27" s="57" t="s">
        <v>15</v>
      </c>
      <c r="P27" s="57" t="s">
        <v>30</v>
      </c>
    </row>
    <row r="28" spans="1:16" s="20" customFormat="1" ht="29.25" customHeight="1" x14ac:dyDescent="0.2">
      <c r="A28" s="23">
        <v>21</v>
      </c>
      <c r="B28" s="23"/>
      <c r="C28" s="24"/>
      <c r="D28" s="227"/>
      <c r="E28" s="228"/>
      <c r="F28" s="294"/>
      <c r="G28" s="27"/>
      <c r="H28" s="28"/>
      <c r="I28" s="29">
        <v>1</v>
      </c>
      <c r="J28" s="30" t="s">
        <v>136</v>
      </c>
      <c r="K28" s="31" t="str">
        <f>IF(ISERROR(VLOOKUP(J28,'KAYIT LİSTESİ'!$B$4:$I$976,2,0)),"",(VLOOKUP(J28,'KAYIT LİSTESİ'!$B$4:$I$976,2,0)))</f>
        <v/>
      </c>
      <c r="L28" s="32" t="str">
        <f>IF(ISERROR(VLOOKUP(J28,'KAYIT LİSTESİ'!$B$4:$I$976,4,0)),"",(VLOOKUP(J28,'KAYIT LİSTESİ'!$B$4:$I$976,4,0)))</f>
        <v/>
      </c>
      <c r="M28" s="61" t="str">
        <f>IF(ISERROR(VLOOKUP(J28,'KAYIT LİSTESİ'!$B$4:$I$976,5,0)),"",(VLOOKUP(J28,'KAYIT LİSTESİ'!$B$4:$I$976,5,0)))</f>
        <v/>
      </c>
      <c r="N28" s="61" t="str">
        <f>IF(ISERROR(VLOOKUP(J28,'KAYIT LİSTESİ'!$B$4:$I$976,6,0)),"",(VLOOKUP(J28,'KAYIT LİSTESİ'!$B$4:$I$976,6,0)))</f>
        <v/>
      </c>
      <c r="O28" s="294"/>
      <c r="P28" s="31"/>
    </row>
    <row r="29" spans="1:16" s="20" customFormat="1" ht="29.25" customHeight="1" x14ac:dyDescent="0.2">
      <c r="A29" s="23">
        <v>22</v>
      </c>
      <c r="B29" s="23"/>
      <c r="C29" s="24"/>
      <c r="D29" s="227"/>
      <c r="E29" s="228"/>
      <c r="F29" s="294"/>
      <c r="G29" s="27"/>
      <c r="H29" s="28"/>
      <c r="I29" s="29">
        <v>2</v>
      </c>
      <c r="J29" s="30" t="s">
        <v>137</v>
      </c>
      <c r="K29" s="31">
        <f>IF(ISERROR(VLOOKUP(J29,'KAYIT LİSTESİ'!$B$4:$I$976,2,0)),"",(VLOOKUP(J29,'KAYIT LİSTESİ'!$B$4:$I$976,2,0)))</f>
        <v>704</v>
      </c>
      <c r="L29" s="32">
        <f>IF(ISERROR(VLOOKUP(J29,'KAYIT LİSTESİ'!$B$4:$I$976,4,0)),"",(VLOOKUP(J29,'KAYIT LİSTESİ'!$B$4:$I$976,4,0)))</f>
        <v>37672</v>
      </c>
      <c r="M29" s="61" t="str">
        <f>IF(ISERROR(VLOOKUP(J29,'KAYIT LİSTESİ'!$B$4:$I$976,5,0)),"",(VLOOKUP(J29,'KAYIT LİSTESİ'!$B$4:$I$976,5,0)))</f>
        <v>IŞINSU KARADAĞ</v>
      </c>
      <c r="N29" s="61" t="str">
        <f>IF(ISERROR(VLOOKUP(J29,'KAYIT LİSTESİ'!$B$4:$I$976,6,0)),"",(VLOOKUP(J29,'KAYIT LİSTESİ'!$B$4:$I$976,6,0)))</f>
        <v>TEKİRDAĞ</v>
      </c>
      <c r="O29" s="294"/>
      <c r="P29" s="31"/>
    </row>
    <row r="30" spans="1:16" s="20" customFormat="1" ht="29.25" customHeight="1" x14ac:dyDescent="0.2">
      <c r="A30" s="23">
        <v>23</v>
      </c>
      <c r="B30" s="23"/>
      <c r="C30" s="24"/>
      <c r="D30" s="227"/>
      <c r="E30" s="228"/>
      <c r="F30" s="294"/>
      <c r="G30" s="27"/>
      <c r="H30" s="28"/>
      <c r="I30" s="29">
        <v>3</v>
      </c>
      <c r="J30" s="30" t="s">
        <v>138</v>
      </c>
      <c r="K30" s="31">
        <f>IF(ISERROR(VLOOKUP(J30,'KAYIT LİSTESİ'!$B$4:$I$976,2,0)),"",(VLOOKUP(J30,'KAYIT LİSTESİ'!$B$4:$I$976,2,0)))</f>
        <v>401</v>
      </c>
      <c r="L30" s="32">
        <f>IF(ISERROR(VLOOKUP(J30,'KAYIT LİSTESİ'!$B$4:$I$976,4,0)),"",(VLOOKUP(J30,'KAYIT LİSTESİ'!$B$4:$I$976,4,0)))</f>
        <v>36970</v>
      </c>
      <c r="M30" s="61" t="str">
        <f>IF(ISERROR(VLOOKUP(J30,'KAYIT LİSTESİ'!$B$4:$I$976,5,0)),"",(VLOOKUP(J30,'KAYIT LİSTESİ'!$B$4:$I$976,5,0)))</f>
        <v>RÜYANUR TOKAÇ</v>
      </c>
      <c r="N30" s="61" t="str">
        <f>IF(ISERROR(VLOOKUP(J30,'KAYIT LİSTESİ'!$B$4:$I$976,6,0)),"",(VLOOKUP(J30,'KAYIT LİSTESİ'!$B$4:$I$976,6,0)))</f>
        <v>İSTANBUL</v>
      </c>
      <c r="O30" s="294"/>
      <c r="P30" s="31"/>
    </row>
    <row r="31" spans="1:16" s="20" customFormat="1" ht="29.25" customHeight="1" x14ac:dyDescent="0.2">
      <c r="A31" s="23">
        <v>24</v>
      </c>
      <c r="B31" s="23"/>
      <c r="C31" s="24"/>
      <c r="D31" s="227"/>
      <c r="E31" s="228"/>
      <c r="F31" s="294"/>
      <c r="G31" s="27"/>
      <c r="H31" s="28"/>
      <c r="I31" s="29">
        <v>4</v>
      </c>
      <c r="J31" s="30" t="s">
        <v>139</v>
      </c>
      <c r="K31" s="31">
        <f>IF(ISERROR(VLOOKUP(J31,'KAYIT LİSTESİ'!$B$4:$I$976,2,0)),"",(VLOOKUP(J31,'KAYIT LİSTESİ'!$B$4:$I$976,2,0)))</f>
        <v>745</v>
      </c>
      <c r="L31" s="32">
        <f>IF(ISERROR(VLOOKUP(J31,'KAYIT LİSTESİ'!$B$4:$I$976,4,0)),"",(VLOOKUP(J31,'KAYIT LİSTESİ'!$B$4:$I$976,4,0)))</f>
        <v>36853</v>
      </c>
      <c r="M31" s="61" t="str">
        <f>IF(ISERROR(VLOOKUP(J31,'KAYIT LİSTESİ'!$B$4:$I$976,5,0)),"",(VLOOKUP(J31,'KAYIT LİSTESİ'!$B$4:$I$976,5,0)))</f>
        <v>MELİKE MALKOC</v>
      </c>
      <c r="N31" s="61" t="str">
        <f>IF(ISERROR(VLOOKUP(J31,'KAYIT LİSTESİ'!$B$4:$I$976,6,0)),"",(VLOOKUP(J31,'KAYIT LİSTESİ'!$B$4:$I$976,6,0)))</f>
        <v>ZONGULDAK</v>
      </c>
      <c r="O31" s="294"/>
      <c r="P31" s="31"/>
    </row>
    <row r="32" spans="1:16" s="20" customFormat="1" ht="29.25" customHeight="1" x14ac:dyDescent="0.2">
      <c r="A32" s="23">
        <v>25</v>
      </c>
      <c r="B32" s="23"/>
      <c r="C32" s="24"/>
      <c r="D32" s="227"/>
      <c r="E32" s="228"/>
      <c r="F32" s="294"/>
      <c r="G32" s="27"/>
      <c r="H32" s="28"/>
      <c r="I32" s="29">
        <v>5</v>
      </c>
      <c r="J32" s="30" t="s">
        <v>140</v>
      </c>
      <c r="K32" s="31">
        <f>IF(ISERROR(VLOOKUP(J32,'KAYIT LİSTESİ'!$B$4:$I$976,2,0)),"",(VLOOKUP(J32,'KAYIT LİSTESİ'!$B$4:$I$976,2,0)))</f>
        <v>125</v>
      </c>
      <c r="L32" s="32">
        <f>IF(ISERROR(VLOOKUP(J32,'KAYIT LİSTESİ'!$B$4:$I$976,4,0)),"",(VLOOKUP(J32,'KAYIT LİSTESİ'!$B$4:$I$976,4,0)))</f>
        <v>36561</v>
      </c>
      <c r="M32" s="61" t="str">
        <f>IF(ISERROR(VLOOKUP(J32,'KAYIT LİSTESİ'!$B$4:$I$976,5,0)),"",(VLOOKUP(J32,'KAYIT LİSTESİ'!$B$4:$I$976,5,0)))</f>
        <v>GAMZE ÇELİK</v>
      </c>
      <c r="N32" s="61" t="str">
        <f>IF(ISERROR(VLOOKUP(J32,'KAYIT LİSTESİ'!$B$4:$I$976,6,0)),"",(VLOOKUP(J32,'KAYIT LİSTESİ'!$B$4:$I$976,6,0)))</f>
        <v>BOLU</v>
      </c>
      <c r="O32" s="294"/>
      <c r="P32" s="31"/>
    </row>
    <row r="33" spans="1:17" s="20" customFormat="1" ht="29.25" customHeight="1" x14ac:dyDescent="0.2">
      <c r="A33" s="23">
        <v>26</v>
      </c>
      <c r="B33" s="23"/>
      <c r="C33" s="24"/>
      <c r="D33" s="227"/>
      <c r="E33" s="228"/>
      <c r="F33" s="294"/>
      <c r="G33" s="27"/>
      <c r="H33" s="28"/>
      <c r="I33" s="29">
        <v>6</v>
      </c>
      <c r="J33" s="30" t="s">
        <v>141</v>
      </c>
      <c r="K33" s="31">
        <f>IF(ISERROR(VLOOKUP(J33,'KAYIT LİSTESİ'!$B$4:$I$976,2,0)),"",(VLOOKUP(J33,'KAYIT LİSTESİ'!$B$4:$I$976,2,0)))</f>
        <v>380</v>
      </c>
      <c r="L33" s="32">
        <f>IF(ISERROR(VLOOKUP(J33,'KAYIT LİSTESİ'!$B$4:$I$976,4,0)),"",(VLOOKUP(J33,'KAYIT LİSTESİ'!$B$4:$I$976,4,0)))</f>
        <v>36711</v>
      </c>
      <c r="M33" s="61" t="str">
        <f>IF(ISERROR(VLOOKUP(J33,'KAYIT LİSTESİ'!$B$4:$I$976,5,0)),"",(VLOOKUP(J33,'KAYIT LİSTESİ'!$B$4:$I$976,5,0)))</f>
        <v>KÜBRA ÖZMEN</v>
      </c>
      <c r="N33" s="61" t="str">
        <f>IF(ISERROR(VLOOKUP(J33,'KAYIT LİSTESİ'!$B$4:$I$976,6,0)),"",(VLOOKUP(J33,'KAYIT LİSTESİ'!$B$4:$I$976,6,0)))</f>
        <v>İSTANBUL</v>
      </c>
      <c r="O33" s="294"/>
      <c r="P33" s="31"/>
    </row>
    <row r="34" spans="1:17" s="20" customFormat="1" ht="29.25" customHeight="1" x14ac:dyDescent="0.2">
      <c r="A34" s="23">
        <v>27</v>
      </c>
      <c r="B34" s="23"/>
      <c r="C34" s="24"/>
      <c r="D34" s="227"/>
      <c r="E34" s="228"/>
      <c r="F34" s="294"/>
      <c r="G34" s="27"/>
      <c r="H34" s="28"/>
      <c r="I34" s="29">
        <v>7</v>
      </c>
      <c r="J34" s="30" t="s">
        <v>275</v>
      </c>
      <c r="K34" s="31">
        <f>IF(ISERROR(VLOOKUP(J34,'KAYIT LİSTESİ'!$B$4:$I$976,2,0)),"",(VLOOKUP(J34,'KAYIT LİSTESİ'!$B$4:$I$976,2,0)))</f>
        <v>117</v>
      </c>
      <c r="L34" s="32">
        <f>IF(ISERROR(VLOOKUP(J34,'KAYIT LİSTESİ'!$B$4:$I$976,4,0)),"",(VLOOKUP(J34,'KAYIT LİSTESİ'!$B$4:$I$976,4,0)))</f>
        <v>37294</v>
      </c>
      <c r="M34" s="61" t="str">
        <f>IF(ISERROR(VLOOKUP(J34,'KAYIT LİSTESİ'!$B$4:$I$976,5,0)),"",(VLOOKUP(J34,'KAYIT LİSTESİ'!$B$4:$I$976,5,0)))</f>
        <v>ASLI AYDIN</v>
      </c>
      <c r="N34" s="61" t="str">
        <f>IF(ISERROR(VLOOKUP(J34,'KAYIT LİSTESİ'!$B$4:$I$976,6,0)),"",(VLOOKUP(J34,'KAYIT LİSTESİ'!$B$4:$I$976,6,0)))</f>
        <v>BOLU</v>
      </c>
      <c r="O34" s="294"/>
      <c r="P34" s="31"/>
    </row>
    <row r="35" spans="1:17" s="20" customFormat="1" ht="29.25" customHeight="1" x14ac:dyDescent="0.2">
      <c r="A35" s="23">
        <v>28</v>
      </c>
      <c r="B35" s="23"/>
      <c r="C35" s="24"/>
      <c r="D35" s="227"/>
      <c r="E35" s="228"/>
      <c r="F35" s="294"/>
      <c r="G35" s="27"/>
      <c r="H35" s="28"/>
      <c r="I35" s="29">
        <v>8</v>
      </c>
      <c r="J35" s="30" t="s">
        <v>276</v>
      </c>
      <c r="K35" s="31">
        <f>IF(ISERROR(VLOOKUP(J35,'KAYIT LİSTESİ'!$B$4:$I$976,2,0)),"",(VLOOKUP(J35,'KAYIT LİSTESİ'!$B$4:$I$976,2,0)))</f>
        <v>410</v>
      </c>
      <c r="L35" s="32">
        <f>IF(ISERROR(VLOOKUP(J35,'KAYIT LİSTESİ'!$B$4:$I$976,4,0)),"",(VLOOKUP(J35,'KAYIT LİSTESİ'!$B$4:$I$976,4,0)))</f>
        <v>37670</v>
      </c>
      <c r="M35" s="61" t="str">
        <f>IF(ISERROR(VLOOKUP(J35,'KAYIT LİSTESİ'!$B$4:$I$976,5,0)),"",(VLOOKUP(J35,'KAYIT LİSTESİ'!$B$4:$I$976,5,0)))</f>
        <v>TUANA TUNCER</v>
      </c>
      <c r="N35" s="61" t="str">
        <f>IF(ISERROR(VLOOKUP(J35,'KAYIT LİSTESİ'!$B$4:$I$976,6,0)),"",(VLOOKUP(J35,'KAYIT LİSTESİ'!$B$4:$I$976,6,0)))</f>
        <v>İSTANBUL</v>
      </c>
      <c r="O35" s="294"/>
      <c r="P35" s="31"/>
    </row>
    <row r="36" spans="1:17" s="20" customFormat="1" ht="29.25" customHeight="1" x14ac:dyDescent="0.2">
      <c r="A36" s="23">
        <v>29</v>
      </c>
      <c r="B36" s="23"/>
      <c r="C36" s="24"/>
      <c r="D36" s="227"/>
      <c r="E36" s="228"/>
      <c r="F36" s="294"/>
      <c r="G36" s="27"/>
      <c r="H36" s="28"/>
      <c r="I36" s="523" t="s">
        <v>54</v>
      </c>
      <c r="J36" s="524"/>
      <c r="K36" s="524"/>
      <c r="L36" s="524"/>
      <c r="M36" s="524"/>
      <c r="N36" s="524"/>
      <c r="O36" s="524"/>
      <c r="P36" s="539"/>
    </row>
    <row r="37" spans="1:17" s="20" customFormat="1" ht="29.25" customHeight="1" x14ac:dyDescent="0.2">
      <c r="A37" s="23">
        <v>30</v>
      </c>
      <c r="B37" s="23"/>
      <c r="C37" s="24"/>
      <c r="D37" s="227"/>
      <c r="E37" s="228"/>
      <c r="F37" s="294"/>
      <c r="G37" s="27"/>
      <c r="H37" s="28"/>
      <c r="I37" s="60" t="s">
        <v>12</v>
      </c>
      <c r="J37" s="57" t="s">
        <v>261</v>
      </c>
      <c r="K37" s="57" t="s">
        <v>260</v>
      </c>
      <c r="L37" s="58" t="s">
        <v>13</v>
      </c>
      <c r="M37" s="59" t="s">
        <v>14</v>
      </c>
      <c r="N37" s="59" t="s">
        <v>57</v>
      </c>
      <c r="O37" s="57" t="s">
        <v>15</v>
      </c>
      <c r="P37" s="57" t="s">
        <v>30</v>
      </c>
    </row>
    <row r="38" spans="1:17" s="20" customFormat="1" ht="29.25" customHeight="1" x14ac:dyDescent="0.2">
      <c r="A38" s="23">
        <v>31</v>
      </c>
      <c r="B38" s="23"/>
      <c r="C38" s="24"/>
      <c r="D38" s="227"/>
      <c r="E38" s="228"/>
      <c r="F38" s="294"/>
      <c r="G38" s="27"/>
      <c r="H38" s="28"/>
      <c r="I38" s="29">
        <v>1</v>
      </c>
      <c r="J38" s="30" t="s">
        <v>142</v>
      </c>
      <c r="K38" s="31" t="str">
        <f>IF(ISERROR(VLOOKUP(J38,'KAYIT LİSTESİ'!$B$4:$I$976,2,0)),"",(VLOOKUP(J38,'KAYIT LİSTESİ'!$B$4:$I$976,2,0)))</f>
        <v/>
      </c>
      <c r="L38" s="32" t="str">
        <f>IF(ISERROR(VLOOKUP(J38,'KAYIT LİSTESİ'!$B$4:$I$976,4,0)),"",(VLOOKUP(J38,'KAYIT LİSTESİ'!$B$4:$I$976,4,0)))</f>
        <v/>
      </c>
      <c r="M38" s="61" t="str">
        <f>IF(ISERROR(VLOOKUP(J38,'KAYIT LİSTESİ'!$B$4:$I$976,5,0)),"",(VLOOKUP(J38,'KAYIT LİSTESİ'!$B$4:$I$976,5,0)))</f>
        <v/>
      </c>
      <c r="N38" s="61" t="str">
        <f>IF(ISERROR(VLOOKUP(J38,'KAYIT LİSTESİ'!$B$4:$I$976,6,0)),"",(VLOOKUP(J38,'KAYIT LİSTESİ'!$B$4:$I$976,6,0)))</f>
        <v/>
      </c>
      <c r="O38" s="294"/>
      <c r="P38" s="31"/>
    </row>
    <row r="39" spans="1:17" s="20" customFormat="1" ht="29.25" customHeight="1" x14ac:dyDescent="0.2">
      <c r="A39" s="23">
        <v>32</v>
      </c>
      <c r="B39" s="23"/>
      <c r="C39" s="24"/>
      <c r="D39" s="227"/>
      <c r="E39" s="228"/>
      <c r="F39" s="294"/>
      <c r="G39" s="27"/>
      <c r="H39" s="28"/>
      <c r="I39" s="29">
        <v>2</v>
      </c>
      <c r="J39" s="30" t="s">
        <v>143</v>
      </c>
      <c r="K39" s="31">
        <f>IF(ISERROR(VLOOKUP(J39,'KAYIT LİSTESİ'!$B$4:$I$976,2,0)),"",(VLOOKUP(J39,'KAYIT LİSTESİ'!$B$4:$I$976,2,0)))</f>
        <v>703</v>
      </c>
      <c r="L39" s="32">
        <f>IF(ISERROR(VLOOKUP(J39,'KAYIT LİSTESİ'!$B$4:$I$976,4,0)),"",(VLOOKUP(J39,'KAYIT LİSTESİ'!$B$4:$I$976,4,0)))</f>
        <v>37544</v>
      </c>
      <c r="M39" s="61" t="str">
        <f>IF(ISERROR(VLOOKUP(J39,'KAYIT LİSTESİ'!$B$4:$I$976,5,0)),"",(VLOOKUP(J39,'KAYIT LİSTESİ'!$B$4:$I$976,5,0)))</f>
        <v>IŞIL GÜNEŞ İŞBİLEN</v>
      </c>
      <c r="N39" s="61" t="str">
        <f>IF(ISERROR(VLOOKUP(J39,'KAYIT LİSTESİ'!$B$4:$I$976,6,0)),"",(VLOOKUP(J39,'KAYIT LİSTESİ'!$B$4:$I$976,6,0)))</f>
        <v>TEKİRDAĞ</v>
      </c>
      <c r="O39" s="294"/>
      <c r="P39" s="31"/>
    </row>
    <row r="40" spans="1:17" s="20" customFormat="1" ht="29.25" customHeight="1" x14ac:dyDescent="0.2">
      <c r="A40" s="23">
        <v>33</v>
      </c>
      <c r="B40" s="23"/>
      <c r="C40" s="24"/>
      <c r="D40" s="227"/>
      <c r="E40" s="228"/>
      <c r="F40" s="294"/>
      <c r="G40" s="27"/>
      <c r="H40" s="28"/>
      <c r="I40" s="29">
        <v>3</v>
      </c>
      <c r="J40" s="30" t="s">
        <v>144</v>
      </c>
      <c r="K40" s="31">
        <f>IF(ISERROR(VLOOKUP(J40,'KAYIT LİSTESİ'!$B$4:$I$976,2,0)),"",(VLOOKUP(J40,'KAYIT LİSTESİ'!$B$4:$I$976,2,0)))</f>
        <v>433</v>
      </c>
      <c r="L40" s="32">
        <f>IF(ISERROR(VLOOKUP(J40,'KAYIT LİSTESİ'!$B$4:$I$976,4,0)),"",(VLOOKUP(J40,'KAYIT LİSTESİ'!$B$4:$I$976,4,0)))</f>
        <v>37299</v>
      </c>
      <c r="M40" s="61" t="str">
        <f>IF(ISERROR(VLOOKUP(J40,'KAYIT LİSTESİ'!$B$4:$I$976,5,0)),"",(VLOOKUP(J40,'KAYIT LİSTESİ'!$B$4:$I$976,5,0)))</f>
        <v>GİZEM DUYGU GÜNEY</v>
      </c>
      <c r="N40" s="61" t="str">
        <f>IF(ISERROR(VLOOKUP(J40,'KAYIT LİSTESİ'!$B$4:$I$976,6,0)),"",(VLOOKUP(J40,'KAYIT LİSTESİ'!$B$4:$I$976,6,0)))</f>
        <v>İZMİR</v>
      </c>
      <c r="O40" s="294"/>
      <c r="P40" s="31"/>
    </row>
    <row r="41" spans="1:17" s="20" customFormat="1" ht="29.25" customHeight="1" x14ac:dyDescent="0.2">
      <c r="A41" s="23">
        <v>34</v>
      </c>
      <c r="B41" s="23"/>
      <c r="C41" s="24"/>
      <c r="D41" s="227"/>
      <c r="E41" s="228"/>
      <c r="F41" s="294"/>
      <c r="G41" s="27"/>
      <c r="H41" s="28"/>
      <c r="I41" s="29">
        <v>4</v>
      </c>
      <c r="J41" s="30" t="s">
        <v>145</v>
      </c>
      <c r="K41" s="31">
        <f>IF(ISERROR(VLOOKUP(J41,'KAYIT LİSTESİ'!$B$4:$I$976,2,0)),"",(VLOOKUP(J41,'KAYIT LİSTESİ'!$B$4:$I$976,2,0)))</f>
        <v>383</v>
      </c>
      <c r="L41" s="32">
        <f>IF(ISERROR(VLOOKUP(J41,'KAYIT LİSTESİ'!$B$4:$I$976,4,0)),"",(VLOOKUP(J41,'KAYIT LİSTESİ'!$B$4:$I$976,4,0)))</f>
        <v>36892</v>
      </c>
      <c r="M41" s="61" t="str">
        <f>IF(ISERROR(VLOOKUP(J41,'KAYIT LİSTESİ'!$B$4:$I$976,5,0)),"",(VLOOKUP(J41,'KAYIT LİSTESİ'!$B$4:$I$976,5,0)))</f>
        <v>MELİSA ŞİMŞEK</v>
      </c>
      <c r="N41" s="61" t="str">
        <f>IF(ISERROR(VLOOKUP(J41,'KAYIT LİSTESİ'!$B$4:$I$976,6,0)),"",(VLOOKUP(J41,'KAYIT LİSTESİ'!$B$4:$I$976,6,0)))</f>
        <v>İSTANBUL</v>
      </c>
      <c r="O41" s="294"/>
      <c r="P41" s="31"/>
    </row>
    <row r="42" spans="1:17" s="20" customFormat="1" ht="29.25" customHeight="1" x14ac:dyDescent="0.2">
      <c r="A42" s="23">
        <v>35</v>
      </c>
      <c r="B42" s="23"/>
      <c r="C42" s="24"/>
      <c r="D42" s="227"/>
      <c r="E42" s="228"/>
      <c r="F42" s="294"/>
      <c r="G42" s="27"/>
      <c r="H42" s="28"/>
      <c r="I42" s="29">
        <v>5</v>
      </c>
      <c r="J42" s="30" t="s">
        <v>146</v>
      </c>
      <c r="K42" s="31">
        <f>IF(ISERROR(VLOOKUP(J42,'KAYIT LİSTESİ'!$B$4:$I$976,2,0)),"",(VLOOKUP(J42,'KAYIT LİSTESİ'!$B$4:$I$976,2,0)))</f>
        <v>426</v>
      </c>
      <c r="L42" s="32">
        <f>IF(ISERROR(VLOOKUP(J42,'KAYIT LİSTESİ'!$B$4:$I$976,4,0)),"",(VLOOKUP(J42,'KAYIT LİSTESİ'!$B$4:$I$976,4,0)))</f>
        <v>36900</v>
      </c>
      <c r="M42" s="61" t="str">
        <f>IF(ISERROR(VLOOKUP(J42,'KAYIT LİSTESİ'!$B$4:$I$976,5,0)),"",(VLOOKUP(J42,'KAYIT LİSTESİ'!$B$4:$I$976,5,0)))</f>
        <v>BAŞAK ERGUN</v>
      </c>
      <c r="N42" s="61" t="str">
        <f>IF(ISERROR(VLOOKUP(J42,'KAYIT LİSTESİ'!$B$4:$I$976,6,0)),"",(VLOOKUP(J42,'KAYIT LİSTESİ'!$B$4:$I$976,6,0)))</f>
        <v>İZMİR</v>
      </c>
      <c r="O42" s="294"/>
      <c r="P42" s="31"/>
    </row>
    <row r="43" spans="1:17" s="20" customFormat="1" ht="29.25" customHeight="1" x14ac:dyDescent="0.2">
      <c r="A43" s="23">
        <v>36</v>
      </c>
      <c r="B43" s="23"/>
      <c r="C43" s="24"/>
      <c r="D43" s="227"/>
      <c r="E43" s="228"/>
      <c r="F43" s="294"/>
      <c r="G43" s="27"/>
      <c r="H43" s="28"/>
      <c r="I43" s="29">
        <v>6</v>
      </c>
      <c r="J43" s="30" t="s">
        <v>147</v>
      </c>
      <c r="K43" s="31">
        <f>IF(ISERROR(VLOOKUP(J43,'KAYIT LİSTESİ'!$B$4:$I$976,2,0)),"",(VLOOKUP(J43,'KAYIT LİSTESİ'!$B$4:$I$976,2,0)))</f>
        <v>323</v>
      </c>
      <c r="L43" s="32">
        <f>IF(ISERROR(VLOOKUP(J43,'KAYIT LİSTESİ'!$B$4:$I$976,4,0)),"",(VLOOKUP(J43,'KAYIT LİSTESİ'!$B$4:$I$976,4,0)))</f>
        <v>36951</v>
      </c>
      <c r="M43" s="61" t="str">
        <f>IF(ISERROR(VLOOKUP(J43,'KAYIT LİSTESİ'!$B$4:$I$976,5,0)),"",(VLOOKUP(J43,'KAYIT LİSTESİ'!$B$4:$I$976,5,0)))</f>
        <v>AYŞE BİLİM</v>
      </c>
      <c r="N43" s="61" t="str">
        <f>IF(ISERROR(VLOOKUP(J43,'KAYIT LİSTESİ'!$B$4:$I$976,6,0)),"",(VLOOKUP(J43,'KAYIT LİSTESİ'!$B$4:$I$976,6,0)))</f>
        <v>İSTANBUL</v>
      </c>
      <c r="O43" s="294"/>
      <c r="P43" s="31"/>
    </row>
    <row r="44" spans="1:17" s="20" customFormat="1" ht="29.25" customHeight="1" x14ac:dyDescent="0.2">
      <c r="A44" s="23">
        <v>37</v>
      </c>
      <c r="B44" s="23"/>
      <c r="C44" s="24"/>
      <c r="D44" s="227"/>
      <c r="E44" s="228"/>
      <c r="F44" s="294"/>
      <c r="G44" s="27"/>
      <c r="H44" s="28"/>
      <c r="I44" s="29">
        <v>7</v>
      </c>
      <c r="J44" s="30" t="s">
        <v>277</v>
      </c>
      <c r="K44" s="31">
        <f>IF(ISERROR(VLOOKUP(J44,'KAYIT LİSTESİ'!$B$4:$I$976,2,0)),"",(VLOOKUP(J44,'KAYIT LİSTESİ'!$B$4:$I$976,2,0)))</f>
        <v>78</v>
      </c>
      <c r="L44" s="32">
        <f>IF(ISERROR(VLOOKUP(J44,'KAYIT LİSTESİ'!$B$4:$I$976,4,0)),"",(VLOOKUP(J44,'KAYIT LİSTESİ'!$B$4:$I$976,4,0)))</f>
        <v>36901</v>
      </c>
      <c r="M44" s="61" t="str">
        <f>IF(ISERROR(VLOOKUP(J44,'KAYIT LİSTESİ'!$B$4:$I$976,5,0)),"",(VLOOKUP(J44,'KAYIT LİSTESİ'!$B$4:$I$976,5,0)))</f>
        <v>ALEYNA FİCİ</v>
      </c>
      <c r="N44" s="61" t="str">
        <f>IF(ISERROR(VLOOKUP(J44,'KAYIT LİSTESİ'!$B$4:$I$976,6,0)),"",(VLOOKUP(J44,'KAYIT LİSTESİ'!$B$4:$I$976,6,0)))</f>
        <v>BALIKESİR</v>
      </c>
      <c r="O44" s="294"/>
      <c r="P44" s="31"/>
    </row>
    <row r="45" spans="1:17" s="20" customFormat="1" ht="29.25" customHeight="1" x14ac:dyDescent="0.2">
      <c r="A45" s="23">
        <v>38</v>
      </c>
      <c r="B45" s="23"/>
      <c r="C45" s="24"/>
      <c r="D45" s="227"/>
      <c r="E45" s="228"/>
      <c r="F45" s="294"/>
      <c r="G45" s="27"/>
      <c r="H45" s="28"/>
      <c r="I45" s="29">
        <v>8</v>
      </c>
      <c r="J45" s="30" t="s">
        <v>278</v>
      </c>
      <c r="K45" s="31">
        <f>IF(ISERROR(VLOOKUP(J45,'KAYIT LİSTESİ'!$B$4:$I$976,2,0)),"",(VLOOKUP(J45,'KAYIT LİSTESİ'!$B$4:$I$976,2,0)))</f>
        <v>409</v>
      </c>
      <c r="L45" s="32">
        <f>IF(ISERROR(VLOOKUP(J45,'KAYIT LİSTESİ'!$B$4:$I$976,4,0)),"",(VLOOKUP(J45,'KAYIT LİSTESİ'!$B$4:$I$976,4,0)))</f>
        <v>36830</v>
      </c>
      <c r="M45" s="61" t="str">
        <f>IF(ISERROR(VLOOKUP(J45,'KAYIT LİSTESİ'!$B$4:$I$976,5,0)),"",(VLOOKUP(J45,'KAYIT LİSTESİ'!$B$4:$I$976,5,0)))</f>
        <v>ŞURA KAYA</v>
      </c>
      <c r="N45" s="61" t="str">
        <f>IF(ISERROR(VLOOKUP(J45,'KAYIT LİSTESİ'!$B$4:$I$976,6,0)),"",(VLOOKUP(J45,'KAYIT LİSTESİ'!$B$4:$I$976,6,0)))</f>
        <v>İSTANBUL</v>
      </c>
      <c r="O45" s="294"/>
      <c r="P45" s="31"/>
    </row>
    <row r="46" spans="1:17" ht="14.25" customHeight="1" x14ac:dyDescent="0.2">
      <c r="A46" s="38" t="s">
        <v>20</v>
      </c>
      <c r="B46" s="38"/>
      <c r="C46" s="38"/>
      <c r="D46" s="71"/>
      <c r="E46" s="63" t="s">
        <v>0</v>
      </c>
      <c r="F46" s="56" t="s">
        <v>1</v>
      </c>
      <c r="G46" s="34"/>
      <c r="H46" s="39" t="s">
        <v>2</v>
      </c>
      <c r="I46" s="39"/>
      <c r="J46" s="39"/>
      <c r="K46" s="39"/>
      <c r="M46" s="66" t="s">
        <v>3</v>
      </c>
      <c r="N46" s="67" t="s">
        <v>3</v>
      </c>
      <c r="O46" s="34" t="s">
        <v>3</v>
      </c>
      <c r="P46" s="38"/>
      <c r="Q46" s="40"/>
    </row>
  </sheetData>
  <autoFilter ref="B6:G7"/>
  <mergeCells count="21">
    <mergeCell ref="I36:P36"/>
    <mergeCell ref="I16:P16"/>
    <mergeCell ref="F6:F7"/>
    <mergeCell ref="I26:P26"/>
    <mergeCell ref="I6:P6"/>
    <mergeCell ref="A4:C4"/>
    <mergeCell ref="D4:E4"/>
    <mergeCell ref="N3:P3"/>
    <mergeCell ref="I3:L3"/>
    <mergeCell ref="A6:A7"/>
    <mergeCell ref="B6:B7"/>
    <mergeCell ref="C6:C7"/>
    <mergeCell ref="G6:G7"/>
    <mergeCell ref="D6:D7"/>
    <mergeCell ref="E6:E7"/>
    <mergeCell ref="N5:P5"/>
    <mergeCell ref="A1:P1"/>
    <mergeCell ref="A2:P2"/>
    <mergeCell ref="A3:C3"/>
    <mergeCell ref="D3:E3"/>
    <mergeCell ref="F3:G3"/>
  </mergeCells>
  <conditionalFormatting sqref="F8:F45">
    <cfRule type="duplicateValues" dxfId="31"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6"/>
  <sheetViews>
    <sheetView view="pageBreakPreview" zoomScale="90" zoomScaleNormal="100" zoomScaleSheetLayoutView="90" workbookViewId="0">
      <selection activeCell="E39" sqref="E39"/>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4.42578125" style="22" customWidth="1"/>
    <col min="7" max="7" width="7.5703125" style="35" customWidth="1"/>
    <col min="8" max="8" width="2.140625" style="22" customWidth="1"/>
    <col min="9" max="9" width="4.4257812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5.5703125" style="22" customWidth="1"/>
    <col min="16" max="16" width="7.7109375" style="22" customWidth="1"/>
    <col min="17" max="17" width="5.7109375" style="22" customWidth="1"/>
    <col min="18" max="16384" width="9.140625" style="22"/>
  </cols>
  <sheetData>
    <row r="1" spans="1:16" s="10" customFormat="1" ht="48.75" customHeight="1" x14ac:dyDescent="0.2">
      <c r="A1" s="528" t="str">
        <f>('YARIŞMA BİLGİLERİ'!A2)</f>
        <v>Türkiye Atletizm Federasyonu
İstanbul Atletizm İl Temsilciliği</v>
      </c>
      <c r="B1" s="528"/>
      <c r="C1" s="528"/>
      <c r="D1" s="528"/>
      <c r="E1" s="528"/>
      <c r="F1" s="528"/>
      <c r="G1" s="528"/>
      <c r="H1" s="528"/>
      <c r="I1" s="528"/>
      <c r="J1" s="528"/>
      <c r="K1" s="528"/>
      <c r="L1" s="528"/>
      <c r="M1" s="528"/>
      <c r="N1" s="528"/>
      <c r="O1" s="528"/>
      <c r="P1" s="528"/>
    </row>
    <row r="2" spans="1:16" s="10" customFormat="1" ht="24.75" customHeight="1" x14ac:dyDescent="0.2">
      <c r="A2" s="557" t="str">
        <f>'YARIŞMA BİLGİLERİ'!F19</f>
        <v>Türkcell 16 Yaşaltı-A Kategorisi Türkiye Salon Şampiyonası</v>
      </c>
      <c r="B2" s="557"/>
      <c r="C2" s="557"/>
      <c r="D2" s="557"/>
      <c r="E2" s="557"/>
      <c r="F2" s="557"/>
      <c r="G2" s="557"/>
      <c r="H2" s="557"/>
      <c r="I2" s="557"/>
      <c r="J2" s="557"/>
      <c r="K2" s="557"/>
      <c r="L2" s="557"/>
      <c r="M2" s="557"/>
      <c r="N2" s="557"/>
      <c r="O2" s="557"/>
      <c r="P2" s="557"/>
    </row>
    <row r="3" spans="1:16" s="13" customFormat="1" ht="21" customHeight="1" x14ac:dyDescent="0.2">
      <c r="A3" s="542" t="s">
        <v>337</v>
      </c>
      <c r="B3" s="542"/>
      <c r="C3" s="542"/>
      <c r="D3" s="543" t="s">
        <v>255</v>
      </c>
      <c r="E3" s="543"/>
      <c r="F3" s="559" t="s">
        <v>59</v>
      </c>
      <c r="G3" s="559"/>
      <c r="H3" s="11" t="s">
        <v>262</v>
      </c>
      <c r="I3" s="546" t="str">
        <f>'YARIŞMA PROGRAMI'!E7</f>
        <v>8.54 veya ilk üç</v>
      </c>
      <c r="J3" s="546"/>
      <c r="K3" s="546"/>
      <c r="L3" s="546"/>
      <c r="M3" s="297" t="s">
        <v>335</v>
      </c>
      <c r="N3" s="545" t="str">
        <f>('YARIŞMA PROGRAMI'!F7)</f>
        <v>-</v>
      </c>
      <c r="O3" s="545"/>
      <c r="P3" s="545"/>
    </row>
    <row r="4" spans="1:16" s="13" customFormat="1" ht="17.25" customHeight="1" x14ac:dyDescent="0.2">
      <c r="A4" s="540" t="s">
        <v>267</v>
      </c>
      <c r="B4" s="540"/>
      <c r="C4" s="540"/>
      <c r="D4" s="541" t="str">
        <f>'YARIŞMA BİLGİLERİ'!F21</f>
        <v>16 Yaş Altı Kızlar A</v>
      </c>
      <c r="E4" s="541"/>
      <c r="F4" s="41"/>
      <c r="G4" s="41"/>
      <c r="H4" s="41"/>
      <c r="I4" s="41"/>
      <c r="J4" s="41"/>
      <c r="K4" s="41"/>
      <c r="L4" s="42"/>
      <c r="M4" s="105" t="s">
        <v>334</v>
      </c>
      <c r="N4" s="274" t="e">
        <f>'YARIŞMA PROGRAMI'!#REF!</f>
        <v>#REF!</v>
      </c>
      <c r="O4" s="275" t="e">
        <f>'YARIŞMA PROGRAMI'!#REF!</f>
        <v>#REF!</v>
      </c>
      <c r="P4" s="273"/>
    </row>
    <row r="5" spans="1:16" s="10" customFormat="1" ht="21" customHeight="1" x14ac:dyDescent="0.2">
      <c r="A5" s="14"/>
      <c r="B5" s="14"/>
      <c r="C5" s="15"/>
      <c r="D5" s="16"/>
      <c r="E5" s="17"/>
      <c r="F5" s="17"/>
      <c r="G5" s="17"/>
      <c r="H5" s="17"/>
      <c r="I5" s="14"/>
      <c r="J5" s="14"/>
      <c r="K5" s="14"/>
      <c r="L5" s="18"/>
      <c r="M5" s="19"/>
      <c r="N5" s="554">
        <f ca="1">NOW()</f>
        <v>42032.783748148147</v>
      </c>
      <c r="O5" s="554"/>
      <c r="P5" s="554"/>
    </row>
    <row r="6" spans="1:16" s="20" customFormat="1" ht="24.95" customHeight="1" x14ac:dyDescent="0.2">
      <c r="A6" s="548" t="s">
        <v>12</v>
      </c>
      <c r="B6" s="549" t="s">
        <v>260</v>
      </c>
      <c r="C6" s="551" t="s">
        <v>285</v>
      </c>
      <c r="D6" s="547" t="s">
        <v>14</v>
      </c>
      <c r="E6" s="547" t="s">
        <v>57</v>
      </c>
      <c r="F6" s="547" t="s">
        <v>15</v>
      </c>
      <c r="G6" s="552" t="s">
        <v>30</v>
      </c>
      <c r="I6" s="523" t="s">
        <v>55</v>
      </c>
      <c r="J6" s="524"/>
      <c r="K6" s="524"/>
      <c r="L6" s="524"/>
      <c r="M6" s="524"/>
      <c r="N6" s="524"/>
      <c r="O6" s="524"/>
      <c r="P6" s="539"/>
    </row>
    <row r="7" spans="1:16" ht="26.25" customHeight="1" x14ac:dyDescent="0.2">
      <c r="A7" s="548"/>
      <c r="B7" s="550"/>
      <c r="C7" s="551"/>
      <c r="D7" s="547"/>
      <c r="E7" s="547"/>
      <c r="F7" s="547"/>
      <c r="G7" s="553"/>
      <c r="H7" s="21"/>
      <c r="I7" s="60" t="s">
        <v>12</v>
      </c>
      <c r="J7" s="57" t="s">
        <v>261</v>
      </c>
      <c r="K7" s="57" t="s">
        <v>260</v>
      </c>
      <c r="L7" s="58" t="s">
        <v>13</v>
      </c>
      <c r="M7" s="59" t="s">
        <v>14</v>
      </c>
      <c r="N7" s="59" t="s">
        <v>57</v>
      </c>
      <c r="O7" s="57" t="s">
        <v>15</v>
      </c>
      <c r="P7" s="57" t="s">
        <v>30</v>
      </c>
    </row>
    <row r="8" spans="1:16" s="20" customFormat="1" ht="29.25" customHeight="1" x14ac:dyDescent="0.2">
      <c r="A8" s="23">
        <v>1</v>
      </c>
      <c r="B8" s="23"/>
      <c r="C8" s="24"/>
      <c r="D8" s="227"/>
      <c r="E8" s="228"/>
      <c r="F8" s="294"/>
      <c r="G8" s="27"/>
      <c r="H8" s="28"/>
      <c r="I8" s="29">
        <v>1</v>
      </c>
      <c r="J8" s="30" t="s">
        <v>148</v>
      </c>
      <c r="K8" s="31" t="str">
        <f>IF(ISERROR(VLOOKUP(J8,'KAYIT LİSTESİ'!$B$4:$I$976,2,0)),"",(VLOOKUP(J8,'KAYIT LİSTESİ'!$B$4:$I$976,2,0)))</f>
        <v/>
      </c>
      <c r="L8" s="32" t="str">
        <f>IF(ISERROR(VLOOKUP(J8,'KAYIT LİSTESİ'!$B$4:$I$976,4,0)),"",(VLOOKUP(J8,'KAYIT LİSTESİ'!$B$4:$I$976,4,0)))</f>
        <v/>
      </c>
      <c r="M8" s="61" t="str">
        <f>IF(ISERROR(VLOOKUP(J8,'KAYIT LİSTESİ'!$B$4:$I$976,5,0)),"",(VLOOKUP(J8,'KAYIT LİSTESİ'!$B$4:$I$976,5,0)))</f>
        <v/>
      </c>
      <c r="N8" s="61" t="str">
        <f>IF(ISERROR(VLOOKUP(J8,'KAYIT LİSTESİ'!$B$4:$I$976,6,0)),"",(VLOOKUP(J8,'KAYIT LİSTESİ'!$B$4:$I$976,6,0)))</f>
        <v/>
      </c>
      <c r="O8" s="294"/>
      <c r="P8" s="31"/>
    </row>
    <row r="9" spans="1:16" s="20" customFormat="1" ht="29.25" customHeight="1" x14ac:dyDescent="0.2">
      <c r="A9" s="23">
        <v>2</v>
      </c>
      <c r="B9" s="23"/>
      <c r="C9" s="24"/>
      <c r="D9" s="227"/>
      <c r="E9" s="228"/>
      <c r="F9" s="294"/>
      <c r="G9" s="27"/>
      <c r="H9" s="28"/>
      <c r="I9" s="29">
        <v>2</v>
      </c>
      <c r="J9" s="30" t="s">
        <v>149</v>
      </c>
      <c r="K9" s="31">
        <f>IF(ISERROR(VLOOKUP(J9,'KAYIT LİSTESİ'!$B$4:$I$976,2,0)),"",(VLOOKUP(J9,'KAYIT LİSTESİ'!$B$4:$I$976,2,0)))</f>
        <v>695</v>
      </c>
      <c r="L9" s="32">
        <f>IF(ISERROR(VLOOKUP(J9,'KAYIT LİSTESİ'!$B$4:$I$976,4,0)),"",(VLOOKUP(J9,'KAYIT LİSTESİ'!$B$4:$I$976,4,0)))</f>
        <v>37035</v>
      </c>
      <c r="M9" s="61" t="str">
        <f>IF(ISERROR(VLOOKUP(J9,'KAYIT LİSTESİ'!$B$4:$I$976,5,0)),"",(VLOOKUP(J9,'KAYIT LİSTESİ'!$B$4:$I$976,5,0)))</f>
        <v>ECE BERRE SAYGİ</v>
      </c>
      <c r="N9" s="61" t="str">
        <f>IF(ISERROR(VLOOKUP(J9,'KAYIT LİSTESİ'!$B$4:$I$976,6,0)),"",(VLOOKUP(J9,'KAYIT LİSTESİ'!$B$4:$I$976,6,0)))</f>
        <v>TEKİRDAĞ</v>
      </c>
      <c r="O9" s="294"/>
      <c r="P9" s="31"/>
    </row>
    <row r="10" spans="1:16" s="20" customFormat="1" ht="29.25" customHeight="1" x14ac:dyDescent="0.2">
      <c r="A10" s="23">
        <v>3</v>
      </c>
      <c r="B10" s="23"/>
      <c r="C10" s="24"/>
      <c r="D10" s="227"/>
      <c r="E10" s="228"/>
      <c r="F10" s="294"/>
      <c r="G10" s="27"/>
      <c r="H10" s="28"/>
      <c r="I10" s="29">
        <v>3</v>
      </c>
      <c r="J10" s="30" t="s">
        <v>150</v>
      </c>
      <c r="K10" s="31">
        <f>IF(ISERROR(VLOOKUP(J10,'KAYIT LİSTESİ'!$B$4:$I$976,2,0)),"",(VLOOKUP(J10,'KAYIT LİSTESİ'!$B$4:$I$976,2,0)))</f>
        <v>724</v>
      </c>
      <c r="L10" s="32">
        <f>IF(ISERROR(VLOOKUP(J10,'KAYIT LİSTESİ'!$B$4:$I$976,4,0)),"",(VLOOKUP(J10,'KAYIT LİSTESİ'!$B$4:$I$976,4,0)))</f>
        <v>36591</v>
      </c>
      <c r="M10" s="61" t="str">
        <f>IF(ISERROR(VLOOKUP(J10,'KAYIT LİSTESİ'!$B$4:$I$976,5,0)),"",(VLOOKUP(J10,'KAYIT LİSTESİ'!$B$4:$I$976,5,0)))</f>
        <v>BEYZANUR YAVUZ</v>
      </c>
      <c r="N10" s="61" t="str">
        <f>IF(ISERROR(VLOOKUP(J10,'KAYIT LİSTESİ'!$B$4:$I$976,6,0)),"",(VLOOKUP(J10,'KAYIT LİSTESİ'!$B$4:$I$976,6,0)))</f>
        <v>TRABZON</v>
      </c>
      <c r="O10" s="294"/>
      <c r="P10" s="31"/>
    </row>
    <row r="11" spans="1:16" s="20" customFormat="1" ht="29.25" customHeight="1" x14ac:dyDescent="0.2">
      <c r="A11" s="23">
        <v>4</v>
      </c>
      <c r="B11" s="23"/>
      <c r="C11" s="24"/>
      <c r="D11" s="227"/>
      <c r="E11" s="228"/>
      <c r="F11" s="294"/>
      <c r="G11" s="27"/>
      <c r="H11" s="28"/>
      <c r="I11" s="29">
        <v>4</v>
      </c>
      <c r="J11" s="30" t="s">
        <v>151</v>
      </c>
      <c r="K11" s="31">
        <f>IF(ISERROR(VLOOKUP(J11,'KAYIT LİSTESİ'!$B$4:$I$976,2,0)),"",(VLOOKUP(J11,'KAYIT LİSTESİ'!$B$4:$I$976,2,0)))</f>
        <v>578</v>
      </c>
      <c r="L11" s="32">
        <f>IF(ISERROR(VLOOKUP(J11,'KAYIT LİSTESİ'!$B$4:$I$976,4,0)),"",(VLOOKUP(J11,'KAYIT LİSTESİ'!$B$4:$I$976,4,0)))</f>
        <v>37102</v>
      </c>
      <c r="M11" s="61" t="str">
        <f>IF(ISERROR(VLOOKUP(J11,'KAYIT LİSTESİ'!$B$4:$I$976,5,0)),"",(VLOOKUP(J11,'KAYIT LİSTESİ'!$B$4:$I$976,5,0)))</f>
        <v>CEYDA TAŞKIRAN</v>
      </c>
      <c r="N11" s="61" t="str">
        <f>IF(ISERROR(VLOOKUP(J11,'KAYIT LİSTESİ'!$B$4:$I$976,6,0)),"",(VLOOKUP(J11,'KAYIT LİSTESİ'!$B$4:$I$976,6,0)))</f>
        <v>MUĞLA</v>
      </c>
      <c r="O11" s="294"/>
      <c r="P11" s="31"/>
    </row>
    <row r="12" spans="1:16" s="20" customFormat="1" ht="29.25" customHeight="1" x14ac:dyDescent="0.2">
      <c r="A12" s="23">
        <v>5</v>
      </c>
      <c r="B12" s="23"/>
      <c r="C12" s="24"/>
      <c r="D12" s="227"/>
      <c r="E12" s="228"/>
      <c r="F12" s="294"/>
      <c r="G12" s="27"/>
      <c r="H12" s="28"/>
      <c r="I12" s="29">
        <v>5</v>
      </c>
      <c r="J12" s="30" t="s">
        <v>152</v>
      </c>
      <c r="K12" s="31">
        <f>IF(ISERROR(VLOOKUP(J12,'KAYIT LİSTESİ'!$B$4:$I$976,2,0)),"",(VLOOKUP(J12,'KAYIT LİSTESİ'!$B$4:$I$976,2,0)))</f>
        <v>236</v>
      </c>
      <c r="L12" s="32">
        <f>IF(ISERROR(VLOOKUP(J12,'KAYIT LİSTESİ'!$B$4:$I$976,4,0)),"",(VLOOKUP(J12,'KAYIT LİSTESİ'!$B$4:$I$976,4,0)))</f>
        <v>36619</v>
      </c>
      <c r="M12" s="61" t="str">
        <f>IF(ISERROR(VLOOKUP(J12,'KAYIT LİSTESİ'!$B$4:$I$976,5,0)),"",(VLOOKUP(J12,'KAYIT LİSTESİ'!$B$4:$I$976,5,0)))</f>
        <v>ECENAZ KARA</v>
      </c>
      <c r="N12" s="61" t="str">
        <f>IF(ISERROR(VLOOKUP(J12,'KAYIT LİSTESİ'!$B$4:$I$976,6,0)),"",(VLOOKUP(J12,'KAYIT LİSTESİ'!$B$4:$I$976,6,0)))</f>
        <v>ESKİŞEHİR</v>
      </c>
      <c r="O12" s="294"/>
      <c r="P12" s="31"/>
    </row>
    <row r="13" spans="1:16" s="20" customFormat="1" ht="29.25" customHeight="1" x14ac:dyDescent="0.2">
      <c r="A13" s="23">
        <v>6</v>
      </c>
      <c r="B13" s="23"/>
      <c r="C13" s="24"/>
      <c r="D13" s="227"/>
      <c r="E13" s="228"/>
      <c r="F13" s="294"/>
      <c r="G13" s="27"/>
      <c r="H13" s="28"/>
      <c r="I13" s="29">
        <v>6</v>
      </c>
      <c r="J13" s="30" t="s">
        <v>153</v>
      </c>
      <c r="K13" s="31">
        <f>IF(ISERROR(VLOOKUP(J13,'KAYIT LİSTESİ'!$B$4:$I$976,2,0)),"",(VLOOKUP(J13,'KAYIT LİSTESİ'!$B$4:$I$976,2,0)))</f>
        <v>102</v>
      </c>
      <c r="L13" s="32">
        <f>IF(ISERROR(VLOOKUP(J13,'KAYIT LİSTESİ'!$B$4:$I$976,4,0)),"",(VLOOKUP(J13,'KAYIT LİSTESİ'!$B$4:$I$976,4,0)))</f>
        <v>37247</v>
      </c>
      <c r="M13" s="61" t="str">
        <f>IF(ISERROR(VLOOKUP(J13,'KAYIT LİSTESİ'!$B$4:$I$976,5,0)),"",(VLOOKUP(J13,'KAYIT LİSTESİ'!$B$4:$I$976,5,0)))</f>
        <v>KADER KAYA</v>
      </c>
      <c r="N13" s="61" t="str">
        <f>IF(ISERROR(VLOOKUP(J13,'KAYIT LİSTESİ'!$B$4:$I$976,6,0)),"",(VLOOKUP(J13,'KAYIT LİSTESİ'!$B$4:$I$976,6,0)))</f>
        <v>BİLECİK</v>
      </c>
      <c r="O13" s="294"/>
      <c r="P13" s="31"/>
    </row>
    <row r="14" spans="1:16" s="20" customFormat="1" ht="29.25" customHeight="1" x14ac:dyDescent="0.2">
      <c r="A14" s="23">
        <v>7</v>
      </c>
      <c r="B14" s="23"/>
      <c r="C14" s="24"/>
      <c r="D14" s="227"/>
      <c r="E14" s="228"/>
      <c r="F14" s="294"/>
      <c r="G14" s="27"/>
      <c r="H14" s="28"/>
      <c r="I14" s="29">
        <v>7</v>
      </c>
      <c r="J14" s="30" t="s">
        <v>279</v>
      </c>
      <c r="K14" s="31">
        <f>IF(ISERROR(VLOOKUP(J14,'KAYIT LİSTESİ'!$B$4:$I$976,2,0)),"",(VLOOKUP(J14,'KAYIT LİSTESİ'!$B$4:$I$976,2,0)))</f>
        <v>37</v>
      </c>
      <c r="L14" s="32">
        <f>IF(ISERROR(VLOOKUP(J14,'KAYIT LİSTESİ'!$B$4:$I$976,4,0)),"",(VLOOKUP(J14,'KAYIT LİSTESİ'!$B$4:$I$976,4,0)))</f>
        <v>37775</v>
      </c>
      <c r="M14" s="61" t="str">
        <f>IF(ISERROR(VLOOKUP(J14,'KAYIT LİSTESİ'!$B$4:$I$976,5,0)),"",(VLOOKUP(J14,'KAYIT LİSTESİ'!$B$4:$I$976,5,0)))</f>
        <v>İLAYDA AYRANCI</v>
      </c>
      <c r="N14" s="61" t="str">
        <f>IF(ISERROR(VLOOKUP(J14,'KAYIT LİSTESİ'!$B$4:$I$976,6,0)),"",(VLOOKUP(J14,'KAYIT LİSTESİ'!$B$4:$I$976,6,0)))</f>
        <v>AKSARAY</v>
      </c>
      <c r="O14" s="294"/>
      <c r="P14" s="31"/>
    </row>
    <row r="15" spans="1:16" s="20" customFormat="1" ht="29.25" customHeight="1" x14ac:dyDescent="0.2">
      <c r="A15" s="23">
        <v>8</v>
      </c>
      <c r="B15" s="23"/>
      <c r="C15" s="24"/>
      <c r="D15" s="227"/>
      <c r="E15" s="228"/>
      <c r="F15" s="294"/>
      <c r="G15" s="27"/>
      <c r="H15" s="28"/>
      <c r="I15" s="29">
        <v>8</v>
      </c>
      <c r="J15" s="30" t="s">
        <v>280</v>
      </c>
      <c r="K15" s="31">
        <f>IF(ISERROR(VLOOKUP(J15,'KAYIT LİSTESİ'!$B$4:$I$976,2,0)),"",(VLOOKUP(J15,'KAYIT LİSTESİ'!$B$4:$I$976,2,0)))</f>
        <v>358</v>
      </c>
      <c r="L15" s="32">
        <f>IF(ISERROR(VLOOKUP(J15,'KAYIT LİSTESİ'!$B$4:$I$976,4,0)),"",(VLOOKUP(J15,'KAYIT LİSTESİ'!$B$4:$I$976,4,0)))</f>
        <v>36965</v>
      </c>
      <c r="M15" s="61" t="str">
        <f>IF(ISERROR(VLOOKUP(J15,'KAYIT LİSTESİ'!$B$4:$I$976,5,0)),"",(VLOOKUP(J15,'KAYIT LİSTESİ'!$B$4:$I$976,5,0)))</f>
        <v>ENBİYA ERGÜN</v>
      </c>
      <c r="N15" s="61" t="str">
        <f>IF(ISERROR(VLOOKUP(J15,'KAYIT LİSTESİ'!$B$4:$I$976,6,0)),"",(VLOOKUP(J15,'KAYIT LİSTESİ'!$B$4:$I$976,6,0)))</f>
        <v>İSTANBUL</v>
      </c>
      <c r="O15" s="294"/>
      <c r="P15" s="31"/>
    </row>
    <row r="16" spans="1:16" s="20" customFormat="1" ht="29.25" customHeight="1" x14ac:dyDescent="0.2">
      <c r="A16" s="23">
        <v>9</v>
      </c>
      <c r="B16" s="23"/>
      <c r="C16" s="24"/>
      <c r="D16" s="227"/>
      <c r="E16" s="228"/>
      <c r="F16" s="294"/>
      <c r="G16" s="27"/>
      <c r="H16" s="28"/>
      <c r="I16" s="523" t="s">
        <v>56</v>
      </c>
      <c r="J16" s="524"/>
      <c r="K16" s="524"/>
      <c r="L16" s="524"/>
      <c r="M16" s="524"/>
      <c r="N16" s="524"/>
      <c r="O16" s="524"/>
      <c r="P16" s="539"/>
    </row>
    <row r="17" spans="1:16" s="20" customFormat="1" ht="29.25" customHeight="1" x14ac:dyDescent="0.2">
      <c r="A17" s="23">
        <v>10</v>
      </c>
      <c r="B17" s="23"/>
      <c r="C17" s="24"/>
      <c r="D17" s="227"/>
      <c r="E17" s="228"/>
      <c r="F17" s="294"/>
      <c r="G17" s="27"/>
      <c r="H17" s="28"/>
      <c r="I17" s="60" t="s">
        <v>12</v>
      </c>
      <c r="J17" s="57" t="s">
        <v>261</v>
      </c>
      <c r="K17" s="57" t="s">
        <v>260</v>
      </c>
      <c r="L17" s="58" t="s">
        <v>13</v>
      </c>
      <c r="M17" s="59" t="s">
        <v>14</v>
      </c>
      <c r="N17" s="59" t="s">
        <v>57</v>
      </c>
      <c r="O17" s="57" t="s">
        <v>15</v>
      </c>
      <c r="P17" s="57" t="s">
        <v>30</v>
      </c>
    </row>
    <row r="18" spans="1:16" s="20" customFormat="1" ht="29.25" customHeight="1" x14ac:dyDescent="0.2">
      <c r="A18" s="23">
        <v>11</v>
      </c>
      <c r="B18" s="23"/>
      <c r="C18" s="24"/>
      <c r="D18" s="227"/>
      <c r="E18" s="228"/>
      <c r="F18" s="294"/>
      <c r="G18" s="27"/>
      <c r="H18" s="28"/>
      <c r="I18" s="29">
        <v>1</v>
      </c>
      <c r="J18" s="30" t="s">
        <v>154</v>
      </c>
      <c r="K18" s="31" t="str">
        <f>IF(ISERROR(VLOOKUP(J18,'KAYIT LİSTESİ'!$B$4:$I$976,2,0)),"",(VLOOKUP(J18,'KAYIT LİSTESİ'!$B$4:$I$976,2,0)))</f>
        <v/>
      </c>
      <c r="L18" s="32" t="str">
        <f>IF(ISERROR(VLOOKUP(J18,'KAYIT LİSTESİ'!$B$4:$I$976,4,0)),"",(VLOOKUP(J18,'KAYIT LİSTESİ'!$B$4:$I$976,4,0)))</f>
        <v/>
      </c>
      <c r="M18" s="61" t="str">
        <f>IF(ISERROR(VLOOKUP(J18,'KAYIT LİSTESİ'!$B$4:$I$976,5,0)),"",(VLOOKUP(J18,'KAYIT LİSTESİ'!$B$4:$I$976,5,0)))</f>
        <v/>
      </c>
      <c r="N18" s="61" t="str">
        <f>IF(ISERROR(VLOOKUP(J18,'KAYIT LİSTESİ'!$B$4:$I$976,6,0)),"",(VLOOKUP(J18,'KAYIT LİSTESİ'!$B$4:$I$976,6,0)))</f>
        <v/>
      </c>
      <c r="O18" s="294"/>
      <c r="P18" s="31"/>
    </row>
    <row r="19" spans="1:16" s="20" customFormat="1" ht="29.25" customHeight="1" x14ac:dyDescent="0.2">
      <c r="A19" s="23">
        <v>12</v>
      </c>
      <c r="B19" s="23"/>
      <c r="C19" s="24"/>
      <c r="D19" s="227"/>
      <c r="E19" s="228"/>
      <c r="F19" s="294"/>
      <c r="G19" s="27"/>
      <c r="H19" s="28"/>
      <c r="I19" s="29">
        <v>2</v>
      </c>
      <c r="J19" s="30" t="s">
        <v>155</v>
      </c>
      <c r="K19" s="31">
        <f>IF(ISERROR(VLOOKUP(J19,'KAYIT LİSTESİ'!$B$4:$I$976,2,0)),"",(VLOOKUP(J19,'KAYIT LİSTESİ'!$B$4:$I$976,2,0)))</f>
        <v>693</v>
      </c>
      <c r="L19" s="32">
        <f>IF(ISERROR(VLOOKUP(J19,'KAYIT LİSTESİ'!$B$4:$I$976,4,0)),"",(VLOOKUP(J19,'KAYIT LİSTESİ'!$B$4:$I$976,4,0)))</f>
        <v>37263</v>
      </c>
      <c r="M19" s="61" t="str">
        <f>IF(ISERROR(VLOOKUP(J19,'KAYIT LİSTESİ'!$B$4:$I$976,5,0)),"",(VLOOKUP(J19,'KAYIT LİSTESİ'!$B$4:$I$976,5,0)))</f>
        <v>DOGA SEVER</v>
      </c>
      <c r="N19" s="61" t="str">
        <f>IF(ISERROR(VLOOKUP(J19,'KAYIT LİSTESİ'!$B$4:$I$976,6,0)),"",(VLOOKUP(J19,'KAYIT LİSTESİ'!$B$4:$I$976,6,0)))</f>
        <v>TEKİRDAĞ</v>
      </c>
      <c r="O19" s="294"/>
      <c r="P19" s="31"/>
    </row>
    <row r="20" spans="1:16" s="20" customFormat="1" ht="29.25" customHeight="1" x14ac:dyDescent="0.2">
      <c r="A20" s="23">
        <v>13</v>
      </c>
      <c r="B20" s="23"/>
      <c r="C20" s="24"/>
      <c r="D20" s="227"/>
      <c r="E20" s="228"/>
      <c r="F20" s="294"/>
      <c r="G20" s="27"/>
      <c r="H20" s="28"/>
      <c r="I20" s="29">
        <v>3</v>
      </c>
      <c r="J20" s="30" t="s">
        <v>156</v>
      </c>
      <c r="K20" s="31">
        <f>IF(ISERROR(VLOOKUP(J20,'KAYIT LİSTESİ'!$B$4:$I$976,2,0)),"",(VLOOKUP(J20,'KAYIT LİSTESİ'!$B$4:$I$976,2,0)))</f>
        <v>423</v>
      </c>
      <c r="L20" s="32">
        <f>IF(ISERROR(VLOOKUP(J20,'KAYIT LİSTESİ'!$B$4:$I$976,4,0)),"",(VLOOKUP(J20,'KAYIT LİSTESİ'!$B$4:$I$976,4,0)))</f>
        <v>36872</v>
      </c>
      <c r="M20" s="61" t="str">
        <f>IF(ISERROR(VLOOKUP(J20,'KAYIT LİSTESİ'!$B$4:$I$976,5,0)),"",(VLOOKUP(J20,'KAYIT LİSTESİ'!$B$4:$I$976,5,0)))</f>
        <v>ADA DENİZCİ</v>
      </c>
      <c r="N20" s="61" t="str">
        <f>IF(ISERROR(VLOOKUP(J20,'KAYIT LİSTESİ'!$B$4:$I$976,6,0)),"",(VLOOKUP(J20,'KAYIT LİSTESİ'!$B$4:$I$976,6,0)))</f>
        <v>İZMİR</v>
      </c>
      <c r="O20" s="294"/>
      <c r="P20" s="31"/>
    </row>
    <row r="21" spans="1:16" s="20" customFormat="1" ht="29.25" customHeight="1" x14ac:dyDescent="0.2">
      <c r="A21" s="23">
        <v>14</v>
      </c>
      <c r="B21" s="23"/>
      <c r="C21" s="24"/>
      <c r="D21" s="227"/>
      <c r="E21" s="228"/>
      <c r="F21" s="294"/>
      <c r="G21" s="27"/>
      <c r="H21" s="28"/>
      <c r="I21" s="29">
        <v>4</v>
      </c>
      <c r="J21" s="30" t="s">
        <v>157</v>
      </c>
      <c r="K21" s="31">
        <f>IF(ISERROR(VLOOKUP(J21,'KAYIT LİSTESİ'!$B$4:$I$976,2,0)),"",(VLOOKUP(J21,'KAYIT LİSTESİ'!$B$4:$I$976,2,0)))</f>
        <v>439</v>
      </c>
      <c r="L21" s="32">
        <f>IF(ISERROR(VLOOKUP(J21,'KAYIT LİSTESİ'!$B$4:$I$976,4,0)),"",(VLOOKUP(J21,'KAYIT LİSTESİ'!$B$4:$I$976,4,0)))</f>
        <v>37704</v>
      </c>
      <c r="M21" s="61" t="str">
        <f>IF(ISERROR(VLOOKUP(J21,'KAYIT LİSTESİ'!$B$4:$I$976,5,0)),"",(VLOOKUP(J21,'KAYIT LİSTESİ'!$B$4:$I$976,5,0)))</f>
        <v>SİMAY ÖZÇİFTÇİ</v>
      </c>
      <c r="N21" s="61" t="str">
        <f>IF(ISERROR(VLOOKUP(J21,'KAYIT LİSTESİ'!$B$4:$I$976,6,0)),"",(VLOOKUP(J21,'KAYIT LİSTESİ'!$B$4:$I$976,6,0)))</f>
        <v>İZMİR</v>
      </c>
      <c r="O21" s="294"/>
      <c r="P21" s="31"/>
    </row>
    <row r="22" spans="1:16" s="20" customFormat="1" ht="29.25" customHeight="1" x14ac:dyDescent="0.2">
      <c r="A22" s="23">
        <v>15</v>
      </c>
      <c r="B22" s="23"/>
      <c r="C22" s="24"/>
      <c r="D22" s="227"/>
      <c r="E22" s="228"/>
      <c r="F22" s="294"/>
      <c r="G22" s="27"/>
      <c r="H22" s="28"/>
      <c r="I22" s="29">
        <v>5</v>
      </c>
      <c r="J22" s="30" t="s">
        <v>158</v>
      </c>
      <c r="K22" s="31">
        <f>IF(ISERROR(VLOOKUP(J22,'KAYIT LİSTESİ'!$B$4:$I$976,2,0)),"",(VLOOKUP(J22,'KAYIT LİSTESİ'!$B$4:$I$976,2,0)))</f>
        <v>196</v>
      </c>
      <c r="L22" s="32">
        <f>IF(ISERROR(VLOOKUP(J22,'KAYIT LİSTESİ'!$B$4:$I$976,4,0)),"",(VLOOKUP(J22,'KAYIT LİSTESİ'!$B$4:$I$976,4,0)))</f>
        <v>37726</v>
      </c>
      <c r="M22" s="61" t="str">
        <f>IF(ISERROR(VLOOKUP(J22,'KAYIT LİSTESİ'!$B$4:$I$976,5,0)),"",(VLOOKUP(J22,'KAYIT LİSTESİ'!$B$4:$I$976,5,0)))</f>
        <v>YAĞMUR BOZDAĞ</v>
      </c>
      <c r="N22" s="61" t="str">
        <f>IF(ISERROR(VLOOKUP(J22,'KAYIT LİSTESİ'!$B$4:$I$976,6,0)),"",(VLOOKUP(J22,'KAYIT LİSTESİ'!$B$4:$I$976,6,0)))</f>
        <v>DİYARBAKIR</v>
      </c>
      <c r="O22" s="294"/>
      <c r="P22" s="31"/>
    </row>
    <row r="23" spans="1:16" s="20" customFormat="1" ht="29.25" customHeight="1" x14ac:dyDescent="0.2">
      <c r="A23" s="23">
        <v>16</v>
      </c>
      <c r="B23" s="23"/>
      <c r="C23" s="24"/>
      <c r="D23" s="227"/>
      <c r="E23" s="228"/>
      <c r="F23" s="294"/>
      <c r="G23" s="27"/>
      <c r="H23" s="28"/>
      <c r="I23" s="29">
        <v>6</v>
      </c>
      <c r="J23" s="30" t="s">
        <v>159</v>
      </c>
      <c r="K23" s="31">
        <f>IF(ISERROR(VLOOKUP(J23,'KAYIT LİSTESİ'!$B$4:$I$976,2,0)),"",(VLOOKUP(J23,'KAYIT LİSTESİ'!$B$4:$I$976,2,0)))</f>
        <v>512</v>
      </c>
      <c r="L23" s="32">
        <f>IF(ISERROR(VLOOKUP(J23,'KAYIT LİSTESİ'!$B$4:$I$976,4,0)),"",(VLOOKUP(J23,'KAYIT LİSTESİ'!$B$4:$I$976,4,0)))</f>
        <v>37462</v>
      </c>
      <c r="M23" s="61" t="str">
        <f>IF(ISERROR(VLOOKUP(J23,'KAYIT LİSTESİ'!$B$4:$I$976,5,0)),"",(VLOOKUP(J23,'KAYIT LİSTESİ'!$B$4:$I$976,5,0)))</f>
        <v>GÖKÇEN ÖNSERT</v>
      </c>
      <c r="N23" s="61" t="str">
        <f>IF(ISERROR(VLOOKUP(J23,'KAYIT LİSTESİ'!$B$4:$I$976,6,0)),"",(VLOOKUP(J23,'KAYIT LİSTESİ'!$B$4:$I$976,6,0)))</f>
        <v>KOCAELİ</v>
      </c>
      <c r="O23" s="294"/>
      <c r="P23" s="31"/>
    </row>
    <row r="24" spans="1:16" s="20" customFormat="1" ht="29.25" customHeight="1" x14ac:dyDescent="0.2">
      <c r="A24" s="23">
        <v>17</v>
      </c>
      <c r="B24" s="23"/>
      <c r="C24" s="24"/>
      <c r="D24" s="227"/>
      <c r="E24" s="228"/>
      <c r="F24" s="294"/>
      <c r="G24" s="27"/>
      <c r="H24" s="28"/>
      <c r="I24" s="29">
        <v>7</v>
      </c>
      <c r="J24" s="30" t="s">
        <v>281</v>
      </c>
      <c r="K24" s="31">
        <f>IF(ISERROR(VLOOKUP(J24,'KAYIT LİSTESİ'!$B$4:$I$976,2,0)),"",(VLOOKUP(J24,'KAYIT LİSTESİ'!$B$4:$I$976,2,0)))</f>
        <v>127</v>
      </c>
      <c r="L24" s="32">
        <f>IF(ISERROR(VLOOKUP(J24,'KAYIT LİSTESİ'!$B$4:$I$976,4,0)),"",(VLOOKUP(J24,'KAYIT LİSTESİ'!$B$4:$I$976,4,0)))</f>
        <v>37663</v>
      </c>
      <c r="M24" s="61" t="str">
        <f>IF(ISERROR(VLOOKUP(J24,'KAYIT LİSTESİ'!$B$4:$I$976,5,0)),"",(VLOOKUP(J24,'KAYIT LİSTESİ'!$B$4:$I$976,5,0)))</f>
        <v>HANİFE ÖZTÜRK</v>
      </c>
      <c r="N24" s="61" t="str">
        <f>IF(ISERROR(VLOOKUP(J24,'KAYIT LİSTESİ'!$B$4:$I$976,6,0)),"",(VLOOKUP(J24,'KAYIT LİSTESİ'!$B$4:$I$976,6,0)))</f>
        <v>BOLU</v>
      </c>
      <c r="O24" s="294"/>
      <c r="P24" s="31"/>
    </row>
    <row r="25" spans="1:16" s="20" customFormat="1" ht="29.25" customHeight="1" x14ac:dyDescent="0.2">
      <c r="A25" s="23">
        <v>18</v>
      </c>
      <c r="B25" s="23"/>
      <c r="C25" s="24"/>
      <c r="D25" s="227"/>
      <c r="E25" s="228"/>
      <c r="F25" s="294"/>
      <c r="G25" s="27"/>
      <c r="H25" s="28"/>
      <c r="I25" s="29">
        <v>8</v>
      </c>
      <c r="J25" s="30" t="s">
        <v>282</v>
      </c>
      <c r="K25" s="31">
        <f>IF(ISERROR(VLOOKUP(J25,'KAYIT LİSTESİ'!$B$4:$I$976,2,0)),"",(VLOOKUP(J25,'KAYIT LİSTESİ'!$B$4:$I$976,2,0)))</f>
        <v>353</v>
      </c>
      <c r="L25" s="32">
        <f>IF(ISERROR(VLOOKUP(J25,'KAYIT LİSTESİ'!$B$4:$I$976,4,0)),"",(VLOOKUP(J25,'KAYIT LİSTESİ'!$B$4:$I$976,4,0)))</f>
        <v>37440</v>
      </c>
      <c r="M25" s="61" t="str">
        <f>IF(ISERROR(VLOOKUP(J25,'KAYIT LİSTESİ'!$B$4:$I$976,5,0)),"",(VLOOKUP(J25,'KAYIT LİSTESİ'!$B$4:$I$976,5,0)))</f>
        <v>ELİF ELVAN YAKA</v>
      </c>
      <c r="N25" s="61" t="str">
        <f>IF(ISERROR(VLOOKUP(J25,'KAYIT LİSTESİ'!$B$4:$I$976,6,0)),"",(VLOOKUP(J25,'KAYIT LİSTESİ'!$B$4:$I$976,6,0)))</f>
        <v>İSTANBUL</v>
      </c>
      <c r="O25" s="294"/>
      <c r="P25" s="31"/>
    </row>
    <row r="26" spans="1:16" s="20" customFormat="1" ht="29.25" customHeight="1" x14ac:dyDescent="0.2">
      <c r="A26" s="23">
        <v>19</v>
      </c>
      <c r="B26" s="23"/>
      <c r="C26" s="24"/>
      <c r="D26" s="227"/>
      <c r="E26" s="228"/>
      <c r="F26" s="294"/>
      <c r="G26" s="27"/>
      <c r="H26" s="28"/>
      <c r="I26" s="523" t="s">
        <v>58</v>
      </c>
      <c r="J26" s="524"/>
      <c r="K26" s="524"/>
      <c r="L26" s="524"/>
      <c r="M26" s="524"/>
      <c r="N26" s="524"/>
      <c r="O26" s="524"/>
      <c r="P26" s="539"/>
    </row>
    <row r="27" spans="1:16" s="20" customFormat="1" ht="29.25" customHeight="1" x14ac:dyDescent="0.2">
      <c r="A27" s="23">
        <v>20</v>
      </c>
      <c r="B27" s="23"/>
      <c r="C27" s="24"/>
      <c r="D27" s="227"/>
      <c r="E27" s="228"/>
      <c r="F27" s="294"/>
      <c r="G27" s="27"/>
      <c r="H27" s="28"/>
      <c r="I27" s="60" t="s">
        <v>12</v>
      </c>
      <c r="J27" s="57" t="s">
        <v>261</v>
      </c>
      <c r="K27" s="57" t="s">
        <v>260</v>
      </c>
      <c r="L27" s="58" t="s">
        <v>13</v>
      </c>
      <c r="M27" s="59" t="s">
        <v>14</v>
      </c>
      <c r="N27" s="59" t="s">
        <v>57</v>
      </c>
      <c r="O27" s="57" t="s">
        <v>15</v>
      </c>
      <c r="P27" s="57" t="s">
        <v>30</v>
      </c>
    </row>
    <row r="28" spans="1:16" s="20" customFormat="1" ht="29.25" customHeight="1" x14ac:dyDescent="0.2">
      <c r="A28" s="23">
        <v>21</v>
      </c>
      <c r="B28" s="23"/>
      <c r="C28" s="24"/>
      <c r="D28" s="227"/>
      <c r="E28" s="228"/>
      <c r="F28" s="294"/>
      <c r="G28" s="27"/>
      <c r="H28" s="28"/>
      <c r="I28" s="29">
        <v>1</v>
      </c>
      <c r="J28" s="30" t="s">
        <v>160</v>
      </c>
      <c r="K28" s="31" t="str">
        <f>IF(ISERROR(VLOOKUP(J28,'KAYIT LİSTESİ'!$B$4:$I$976,2,0)),"",(VLOOKUP(J28,'KAYIT LİSTESİ'!$B$4:$I$976,2,0)))</f>
        <v/>
      </c>
      <c r="L28" s="32" t="str">
        <f>IF(ISERROR(VLOOKUP(J28,'KAYIT LİSTESİ'!$B$4:$I$976,4,0)),"",(VLOOKUP(J28,'KAYIT LİSTESİ'!$B$4:$I$976,4,0)))</f>
        <v/>
      </c>
      <c r="M28" s="61" t="str">
        <f>IF(ISERROR(VLOOKUP(J28,'KAYIT LİSTESİ'!$B$4:$I$976,5,0)),"",(VLOOKUP(J28,'KAYIT LİSTESİ'!$B$4:$I$976,5,0)))</f>
        <v/>
      </c>
      <c r="N28" s="61" t="str">
        <f>IF(ISERROR(VLOOKUP(J28,'KAYIT LİSTESİ'!$B$4:$I$976,6,0)),"",(VLOOKUP(J28,'KAYIT LİSTESİ'!$B$4:$I$976,6,0)))</f>
        <v/>
      </c>
      <c r="O28" s="294"/>
      <c r="P28" s="31"/>
    </row>
    <row r="29" spans="1:16" s="20" customFormat="1" ht="29.25" customHeight="1" x14ac:dyDescent="0.2">
      <c r="A29" s="23">
        <v>22</v>
      </c>
      <c r="B29" s="23"/>
      <c r="C29" s="24"/>
      <c r="D29" s="227"/>
      <c r="E29" s="228"/>
      <c r="F29" s="294"/>
      <c r="G29" s="27"/>
      <c r="H29" s="28"/>
      <c r="I29" s="29">
        <v>2</v>
      </c>
      <c r="J29" s="30" t="s">
        <v>161</v>
      </c>
      <c r="K29" s="31">
        <f>IF(ISERROR(VLOOKUP(J29,'KAYIT LİSTESİ'!$B$4:$I$976,2,0)),"",(VLOOKUP(J29,'KAYIT LİSTESİ'!$B$4:$I$976,2,0)))</f>
        <v>690</v>
      </c>
      <c r="L29" s="32">
        <f>IF(ISERROR(VLOOKUP(J29,'KAYIT LİSTESİ'!$B$4:$I$976,4,0)),"",(VLOOKUP(J29,'KAYIT LİSTESİ'!$B$4:$I$976,4,0)))</f>
        <v>37623</v>
      </c>
      <c r="M29" s="61" t="str">
        <f>IF(ISERROR(VLOOKUP(J29,'KAYIT LİSTESİ'!$B$4:$I$976,5,0)),"",(VLOOKUP(J29,'KAYIT LİSTESİ'!$B$4:$I$976,5,0)))</f>
        <v>BUSE OZ</v>
      </c>
      <c r="N29" s="61" t="str">
        <f>IF(ISERROR(VLOOKUP(J29,'KAYIT LİSTESİ'!$B$4:$I$976,6,0)),"",(VLOOKUP(J29,'KAYIT LİSTESİ'!$B$4:$I$976,6,0)))</f>
        <v>TEKİRDAĞ</v>
      </c>
      <c r="O29" s="294"/>
      <c r="P29" s="31"/>
    </row>
    <row r="30" spans="1:16" s="20" customFormat="1" ht="29.25" customHeight="1" x14ac:dyDescent="0.2">
      <c r="A30" s="23">
        <v>23</v>
      </c>
      <c r="B30" s="23"/>
      <c r="C30" s="24"/>
      <c r="D30" s="227"/>
      <c r="E30" s="228"/>
      <c r="F30" s="294"/>
      <c r="G30" s="27"/>
      <c r="H30" s="28"/>
      <c r="I30" s="29">
        <v>3</v>
      </c>
      <c r="J30" s="30" t="s">
        <v>162</v>
      </c>
      <c r="K30" s="31">
        <f>IF(ISERROR(VLOOKUP(J30,'KAYIT LİSTESİ'!$B$4:$I$976,2,0)),"",(VLOOKUP(J30,'KAYIT LİSTESİ'!$B$4:$I$976,2,0)))</f>
        <v>371</v>
      </c>
      <c r="L30" s="32">
        <f>IF(ISERROR(VLOOKUP(J30,'KAYIT LİSTESİ'!$B$4:$I$976,4,0)),"",(VLOOKUP(J30,'KAYIT LİSTESİ'!$B$4:$I$976,4,0)))</f>
        <v>36946</v>
      </c>
      <c r="M30" s="61" t="str">
        <f>IF(ISERROR(VLOOKUP(J30,'KAYIT LİSTESİ'!$B$4:$I$976,5,0)),"",(VLOOKUP(J30,'KAYIT LİSTESİ'!$B$4:$I$976,5,0)))</f>
        <v>FÜREYYA ÜNVEREN</v>
      </c>
      <c r="N30" s="61" t="str">
        <f>IF(ISERROR(VLOOKUP(J30,'KAYIT LİSTESİ'!$B$4:$I$976,6,0)),"",(VLOOKUP(J30,'KAYIT LİSTESİ'!$B$4:$I$976,6,0)))</f>
        <v>İSTANBUL</v>
      </c>
      <c r="O30" s="294"/>
      <c r="P30" s="31"/>
    </row>
    <row r="31" spans="1:16" s="20" customFormat="1" ht="29.25" customHeight="1" x14ac:dyDescent="0.2">
      <c r="A31" s="23">
        <v>24</v>
      </c>
      <c r="B31" s="23"/>
      <c r="C31" s="24"/>
      <c r="D31" s="227"/>
      <c r="E31" s="228"/>
      <c r="F31" s="294"/>
      <c r="G31" s="27"/>
      <c r="H31" s="28"/>
      <c r="I31" s="29">
        <v>4</v>
      </c>
      <c r="J31" s="30" t="s">
        <v>163</v>
      </c>
      <c r="K31" s="31">
        <f>IF(ISERROR(VLOOKUP(J31,'KAYIT LİSTESİ'!$B$4:$I$976,2,0)),"",(VLOOKUP(J31,'KAYIT LİSTESİ'!$B$4:$I$976,2,0)))</f>
        <v>430</v>
      </c>
      <c r="L31" s="32">
        <f>IF(ISERROR(VLOOKUP(J31,'KAYIT LİSTESİ'!$B$4:$I$976,4,0)),"",(VLOOKUP(J31,'KAYIT LİSTESİ'!$B$4:$I$976,4,0)))</f>
        <v>36725</v>
      </c>
      <c r="M31" s="61" t="str">
        <f>IF(ISERROR(VLOOKUP(J31,'KAYIT LİSTESİ'!$B$4:$I$976,5,0)),"",(VLOOKUP(J31,'KAYIT LİSTESİ'!$B$4:$I$976,5,0)))</f>
        <v>ÇAĞLA NUR DALKILIÇ</v>
      </c>
      <c r="N31" s="61" t="str">
        <f>IF(ISERROR(VLOOKUP(J31,'KAYIT LİSTESİ'!$B$4:$I$976,6,0)),"",(VLOOKUP(J31,'KAYIT LİSTESİ'!$B$4:$I$976,6,0)))</f>
        <v>İZMİR</v>
      </c>
      <c r="O31" s="294"/>
      <c r="P31" s="31"/>
    </row>
    <row r="32" spans="1:16" s="20" customFormat="1" ht="29.25" customHeight="1" x14ac:dyDescent="0.2">
      <c r="A32" s="23">
        <v>25</v>
      </c>
      <c r="B32" s="23"/>
      <c r="C32" s="24"/>
      <c r="D32" s="227"/>
      <c r="E32" s="228"/>
      <c r="F32" s="294"/>
      <c r="G32" s="27"/>
      <c r="H32" s="28"/>
      <c r="I32" s="29">
        <v>5</v>
      </c>
      <c r="J32" s="30" t="s">
        <v>164</v>
      </c>
      <c r="K32" s="31">
        <f>IF(ISERROR(VLOOKUP(J32,'KAYIT LİSTESİ'!$B$4:$I$976,2,0)),"",(VLOOKUP(J32,'KAYIT LİSTESİ'!$B$4:$I$976,2,0)))</f>
        <v>238</v>
      </c>
      <c r="L32" s="32">
        <f>IF(ISERROR(VLOOKUP(J32,'KAYIT LİSTESİ'!$B$4:$I$976,4,0)),"",(VLOOKUP(J32,'KAYIT LİSTESİ'!$B$4:$I$976,4,0)))</f>
        <v>37142</v>
      </c>
      <c r="M32" s="61" t="str">
        <f>IF(ISERROR(VLOOKUP(J32,'KAYIT LİSTESİ'!$B$4:$I$976,5,0)),"",(VLOOKUP(J32,'KAYIT LİSTESİ'!$B$4:$I$976,5,0)))</f>
        <v>FADİME GÜLŞEN</v>
      </c>
      <c r="N32" s="61" t="str">
        <f>IF(ISERROR(VLOOKUP(J32,'KAYIT LİSTESİ'!$B$4:$I$976,6,0)),"",(VLOOKUP(J32,'KAYIT LİSTESİ'!$B$4:$I$976,6,0)))</f>
        <v>ESKİŞEHİR</v>
      </c>
      <c r="O32" s="294"/>
      <c r="P32" s="31"/>
    </row>
    <row r="33" spans="1:17" s="20" customFormat="1" ht="29.25" customHeight="1" x14ac:dyDescent="0.2">
      <c r="A33" s="23">
        <v>26</v>
      </c>
      <c r="B33" s="23"/>
      <c r="C33" s="24"/>
      <c r="D33" s="227"/>
      <c r="E33" s="228"/>
      <c r="F33" s="294"/>
      <c r="G33" s="27"/>
      <c r="H33" s="28"/>
      <c r="I33" s="29">
        <v>6</v>
      </c>
      <c r="J33" s="30" t="s">
        <v>165</v>
      </c>
      <c r="K33" s="31">
        <f>IF(ISERROR(VLOOKUP(J33,'KAYIT LİSTESİ'!$B$4:$I$976,2,0)),"",(VLOOKUP(J33,'KAYIT LİSTESİ'!$B$4:$I$976,2,0)))</f>
        <v>581</v>
      </c>
      <c r="L33" s="32">
        <f>IF(ISERROR(VLOOKUP(J33,'KAYIT LİSTESİ'!$B$4:$I$976,4,0)),"",(VLOOKUP(J33,'KAYIT LİSTESİ'!$B$4:$I$976,4,0)))</f>
        <v>36892</v>
      </c>
      <c r="M33" s="61" t="str">
        <f>IF(ISERROR(VLOOKUP(J33,'KAYIT LİSTESİ'!$B$4:$I$976,5,0)),"",(VLOOKUP(J33,'KAYIT LİSTESİ'!$B$4:$I$976,5,0)))</f>
        <v>ESRA DİKMENTEPE</v>
      </c>
      <c r="N33" s="61" t="str">
        <f>IF(ISERROR(VLOOKUP(J33,'KAYIT LİSTESİ'!$B$4:$I$976,6,0)),"",(VLOOKUP(J33,'KAYIT LİSTESİ'!$B$4:$I$976,6,0)))</f>
        <v>MUĞLA</v>
      </c>
      <c r="O33" s="294"/>
      <c r="P33" s="31"/>
    </row>
    <row r="34" spans="1:17" s="20" customFormat="1" ht="29.25" customHeight="1" x14ac:dyDescent="0.2">
      <c r="A34" s="23">
        <v>27</v>
      </c>
      <c r="B34" s="23"/>
      <c r="C34" s="24"/>
      <c r="D34" s="227"/>
      <c r="E34" s="228"/>
      <c r="F34" s="294"/>
      <c r="G34" s="27"/>
      <c r="H34" s="28"/>
      <c r="I34" s="29">
        <v>7</v>
      </c>
      <c r="J34" s="30" t="s">
        <v>291</v>
      </c>
      <c r="K34" s="31">
        <f>IF(ISERROR(VLOOKUP(J34,'KAYIT LİSTESİ'!$B$4:$I$976,2,0)),"",(VLOOKUP(J34,'KAYIT LİSTESİ'!$B$4:$I$976,2,0)))</f>
        <v>130</v>
      </c>
      <c r="L34" s="32">
        <f>IF(ISERROR(VLOOKUP(J34,'KAYIT LİSTESİ'!$B$4:$I$976,4,0)),"",(VLOOKUP(J34,'KAYIT LİSTESİ'!$B$4:$I$976,4,0)))</f>
        <v>37872</v>
      </c>
      <c r="M34" s="61" t="str">
        <f>IF(ISERROR(VLOOKUP(J34,'KAYIT LİSTESİ'!$B$4:$I$976,5,0)),"",(VLOOKUP(J34,'KAYIT LİSTESİ'!$B$4:$I$976,5,0)))</f>
        <v>NURSENA DERİN</v>
      </c>
      <c r="N34" s="61" t="str">
        <f>IF(ISERROR(VLOOKUP(J34,'KAYIT LİSTESİ'!$B$4:$I$976,6,0)),"",(VLOOKUP(J34,'KAYIT LİSTESİ'!$B$4:$I$976,6,0)))</f>
        <v>BOLU</v>
      </c>
      <c r="O34" s="294"/>
      <c r="P34" s="31"/>
    </row>
    <row r="35" spans="1:17" s="20" customFormat="1" ht="29.25" customHeight="1" x14ac:dyDescent="0.2">
      <c r="A35" s="23">
        <v>28</v>
      </c>
      <c r="B35" s="23"/>
      <c r="C35" s="24"/>
      <c r="D35" s="227"/>
      <c r="E35" s="228"/>
      <c r="F35" s="294"/>
      <c r="G35" s="27"/>
      <c r="H35" s="28"/>
      <c r="I35" s="29">
        <v>8</v>
      </c>
      <c r="J35" s="30" t="s">
        <v>292</v>
      </c>
      <c r="K35" s="31">
        <f>IF(ISERROR(VLOOKUP(J35,'KAYIT LİSTESİ'!$B$4:$I$976,2,0)),"",(VLOOKUP(J35,'KAYIT LİSTESİ'!$B$4:$I$976,2,0)))</f>
        <v>352</v>
      </c>
      <c r="L35" s="32">
        <f>IF(ISERROR(VLOOKUP(J35,'KAYIT LİSTESİ'!$B$4:$I$976,4,0)),"",(VLOOKUP(J35,'KAYIT LİSTESİ'!$B$4:$I$976,4,0)))</f>
        <v>37720</v>
      </c>
      <c r="M35" s="61" t="str">
        <f>IF(ISERROR(VLOOKUP(J35,'KAYIT LİSTESİ'!$B$4:$I$976,5,0)),"",(VLOOKUP(J35,'KAYIT LİSTESİ'!$B$4:$I$976,5,0)))</f>
        <v>EDA SEVGİ GÖKÇEN</v>
      </c>
      <c r="N35" s="61" t="str">
        <f>IF(ISERROR(VLOOKUP(J35,'KAYIT LİSTESİ'!$B$4:$I$976,6,0)),"",(VLOOKUP(J35,'KAYIT LİSTESİ'!$B$4:$I$976,6,0)))</f>
        <v>İSTANBUL</v>
      </c>
      <c r="O35" s="294"/>
      <c r="P35" s="31"/>
    </row>
    <row r="36" spans="1:17" s="20" customFormat="1" ht="29.25" customHeight="1" x14ac:dyDescent="0.2">
      <c r="A36" s="23">
        <v>29</v>
      </c>
      <c r="B36" s="23"/>
      <c r="C36" s="24"/>
      <c r="D36" s="227"/>
      <c r="E36" s="228"/>
      <c r="F36" s="294"/>
      <c r="G36" s="27"/>
      <c r="H36" s="28"/>
      <c r="I36" s="523" t="s">
        <v>286</v>
      </c>
      <c r="J36" s="524"/>
      <c r="K36" s="524"/>
      <c r="L36" s="524"/>
      <c r="M36" s="524"/>
      <c r="N36" s="524"/>
      <c r="O36" s="524"/>
      <c r="P36" s="539"/>
    </row>
    <row r="37" spans="1:17" s="20" customFormat="1" ht="29.25" customHeight="1" x14ac:dyDescent="0.2">
      <c r="A37" s="23">
        <v>30</v>
      </c>
      <c r="B37" s="23"/>
      <c r="C37" s="24"/>
      <c r="D37" s="227"/>
      <c r="E37" s="228"/>
      <c r="F37" s="294"/>
      <c r="G37" s="27"/>
      <c r="H37" s="28"/>
      <c r="I37" s="60" t="s">
        <v>12</v>
      </c>
      <c r="J37" s="57" t="s">
        <v>261</v>
      </c>
      <c r="K37" s="57" t="s">
        <v>260</v>
      </c>
      <c r="L37" s="58" t="s">
        <v>13</v>
      </c>
      <c r="M37" s="59" t="s">
        <v>14</v>
      </c>
      <c r="N37" s="59" t="s">
        <v>57</v>
      </c>
      <c r="O37" s="57" t="s">
        <v>15</v>
      </c>
      <c r="P37" s="57" t="s">
        <v>30</v>
      </c>
    </row>
    <row r="38" spans="1:17" s="20" customFormat="1" ht="29.25" customHeight="1" x14ac:dyDescent="0.2">
      <c r="A38" s="23">
        <v>31</v>
      </c>
      <c r="B38" s="23"/>
      <c r="C38" s="24"/>
      <c r="D38" s="227"/>
      <c r="E38" s="228"/>
      <c r="F38" s="294"/>
      <c r="G38" s="27"/>
      <c r="H38" s="28"/>
      <c r="I38" s="29">
        <v>1</v>
      </c>
      <c r="J38" s="30" t="s">
        <v>293</v>
      </c>
      <c r="K38" s="31">
        <f>IF(ISERROR(VLOOKUP(J38,'KAYIT LİSTESİ'!$B$4:$I$976,2,0)),"",(VLOOKUP(J38,'KAYIT LİSTESİ'!$B$4:$I$976,2,0)))</f>
        <v>1201</v>
      </c>
      <c r="L38" s="32">
        <f>IF(ISERROR(VLOOKUP(J38,'KAYIT LİSTESİ'!$B$4:$I$976,4,0)),"",(VLOOKUP(J38,'KAYIT LİSTESİ'!$B$4:$I$976,4,0)))</f>
        <v>36988</v>
      </c>
      <c r="M38" s="61" t="str">
        <f>IF(ISERROR(VLOOKUP(J38,'KAYIT LİSTESİ'!$B$4:$I$976,5,0)),"",(VLOOKUP(J38,'KAYIT LİSTESİ'!$B$4:$I$976,5,0)))</f>
        <v>HAYRUNİSA KAPAR</v>
      </c>
      <c r="N38" s="61" t="str">
        <f>IF(ISERROR(VLOOKUP(J38,'KAYIT LİSTESİ'!$B$4:$I$976,6,0)),"",(VLOOKUP(J38,'KAYIT LİSTESİ'!$B$4:$I$976,6,0)))</f>
        <v>BURSA</v>
      </c>
      <c r="O38" s="294"/>
      <c r="P38" s="31"/>
    </row>
    <row r="39" spans="1:17" s="20" customFormat="1" ht="29.25" customHeight="1" x14ac:dyDescent="0.2">
      <c r="A39" s="23">
        <v>32</v>
      </c>
      <c r="B39" s="23"/>
      <c r="C39" s="24"/>
      <c r="D39" s="227"/>
      <c r="E39" s="228"/>
      <c r="F39" s="294"/>
      <c r="G39" s="27"/>
      <c r="H39" s="28"/>
      <c r="I39" s="29">
        <v>2</v>
      </c>
      <c r="J39" s="30" t="s">
        <v>294</v>
      </c>
      <c r="K39" s="31">
        <f>IF(ISERROR(VLOOKUP(J39,'KAYIT LİSTESİ'!$B$4:$I$976,2,0)),"",(VLOOKUP(J39,'KAYIT LİSTESİ'!$B$4:$I$976,2,0)))</f>
        <v>687</v>
      </c>
      <c r="L39" s="32">
        <f>IF(ISERROR(VLOOKUP(J39,'KAYIT LİSTESİ'!$B$4:$I$976,4,0)),"",(VLOOKUP(J39,'KAYIT LİSTESİ'!$B$4:$I$976,4,0)))</f>
        <v>36901</v>
      </c>
      <c r="M39" s="61" t="str">
        <f>IF(ISERROR(VLOOKUP(J39,'KAYIT LİSTESİ'!$B$4:$I$976,5,0)),"",(VLOOKUP(J39,'KAYIT LİSTESİ'!$B$4:$I$976,5,0)))</f>
        <v>AYSENUR SAMAST</v>
      </c>
      <c r="N39" s="61" t="str">
        <f>IF(ISERROR(VLOOKUP(J39,'KAYIT LİSTESİ'!$B$4:$I$976,6,0)),"",(VLOOKUP(J39,'KAYIT LİSTESİ'!$B$4:$I$976,6,0)))</f>
        <v>TEKİRDAĞ</v>
      </c>
      <c r="O39" s="294"/>
      <c r="P39" s="31"/>
    </row>
    <row r="40" spans="1:17" s="20" customFormat="1" ht="29.25" customHeight="1" x14ac:dyDescent="0.2">
      <c r="A40" s="23">
        <v>33</v>
      </c>
      <c r="B40" s="23"/>
      <c r="C40" s="24"/>
      <c r="D40" s="227"/>
      <c r="E40" s="228"/>
      <c r="F40" s="294"/>
      <c r="G40" s="27"/>
      <c r="H40" s="28"/>
      <c r="I40" s="29">
        <v>3</v>
      </c>
      <c r="J40" s="30" t="s">
        <v>295</v>
      </c>
      <c r="K40" s="31">
        <f>IF(ISERROR(VLOOKUP(J40,'KAYIT LİSTESİ'!$B$4:$I$976,2,0)),"",(VLOOKUP(J40,'KAYIT LİSTESİ'!$B$4:$I$976,2,0)))</f>
        <v>707</v>
      </c>
      <c r="L40" s="32">
        <f>IF(ISERROR(VLOOKUP(J40,'KAYIT LİSTESİ'!$B$4:$I$976,4,0)),"",(VLOOKUP(J40,'KAYIT LİSTESİ'!$B$4:$I$976,4,0)))</f>
        <v>37222</v>
      </c>
      <c r="M40" s="61" t="str">
        <f>IF(ISERROR(VLOOKUP(J40,'KAYIT LİSTESİ'!$B$4:$I$976,5,0)),"",(VLOOKUP(J40,'KAYIT LİSTESİ'!$B$4:$I$976,5,0)))</f>
        <v>MELEK COBAN</v>
      </c>
      <c r="N40" s="61" t="str">
        <f>IF(ISERROR(VLOOKUP(J40,'KAYIT LİSTESİ'!$B$4:$I$976,6,0)),"",(VLOOKUP(J40,'KAYIT LİSTESİ'!$B$4:$I$976,6,0)))</f>
        <v>TEKİRDAĞ</v>
      </c>
      <c r="O40" s="294"/>
      <c r="P40" s="31"/>
    </row>
    <row r="41" spans="1:17" s="20" customFormat="1" ht="29.25" customHeight="1" x14ac:dyDescent="0.2">
      <c r="A41" s="23">
        <v>34</v>
      </c>
      <c r="B41" s="23"/>
      <c r="C41" s="24"/>
      <c r="D41" s="227"/>
      <c r="E41" s="228"/>
      <c r="F41" s="294"/>
      <c r="G41" s="27"/>
      <c r="H41" s="28"/>
      <c r="I41" s="29">
        <v>4</v>
      </c>
      <c r="J41" s="30" t="s">
        <v>296</v>
      </c>
      <c r="K41" s="31">
        <f>IF(ISERROR(VLOOKUP(J41,'KAYIT LİSTESİ'!$B$4:$I$976,2,0)),"",(VLOOKUP(J41,'KAYIT LİSTESİ'!$B$4:$I$976,2,0)))</f>
        <v>68</v>
      </c>
      <c r="L41" s="32">
        <f>IF(ISERROR(VLOOKUP(J41,'KAYIT LİSTESİ'!$B$4:$I$976,4,0)),"",(VLOOKUP(J41,'KAYIT LİSTESİ'!$B$4:$I$976,4,0)))</f>
        <v>36713</v>
      </c>
      <c r="M41" s="61" t="str">
        <f>IF(ISERROR(VLOOKUP(J41,'KAYIT LİSTESİ'!$B$4:$I$976,5,0)),"",(VLOOKUP(J41,'KAYIT LİSTESİ'!$B$4:$I$976,5,0)))</f>
        <v>İPEK GÖKMEN</v>
      </c>
      <c r="N41" s="61" t="str">
        <f>IF(ISERROR(VLOOKUP(J41,'KAYIT LİSTESİ'!$B$4:$I$976,6,0)),"",(VLOOKUP(J41,'KAYIT LİSTESİ'!$B$4:$I$976,6,0)))</f>
        <v>AYDIN</v>
      </c>
      <c r="O41" s="294"/>
      <c r="P41" s="31"/>
    </row>
    <row r="42" spans="1:17" s="20" customFormat="1" ht="29.25" customHeight="1" x14ac:dyDescent="0.2">
      <c r="A42" s="23">
        <v>35</v>
      </c>
      <c r="B42" s="23"/>
      <c r="C42" s="24"/>
      <c r="D42" s="227"/>
      <c r="E42" s="228"/>
      <c r="F42" s="294"/>
      <c r="G42" s="27"/>
      <c r="H42" s="28"/>
      <c r="I42" s="29">
        <v>5</v>
      </c>
      <c r="J42" s="30" t="s">
        <v>297</v>
      </c>
      <c r="K42" s="31">
        <f>IF(ISERROR(VLOOKUP(J42,'KAYIT LİSTESİ'!$B$4:$I$976,2,0)),"",(VLOOKUP(J42,'KAYIT LİSTESİ'!$B$4:$I$976,2,0)))</f>
        <v>700</v>
      </c>
      <c r="L42" s="32">
        <f>IF(ISERROR(VLOOKUP(J42,'KAYIT LİSTESİ'!$B$4:$I$976,4,0)),"",(VLOOKUP(J42,'KAYIT LİSTESİ'!$B$4:$I$976,4,0)))</f>
        <v>36595</v>
      </c>
      <c r="M42" s="61" t="str">
        <f>IF(ISERROR(VLOOKUP(J42,'KAYIT LİSTESİ'!$B$4:$I$976,5,0)),"",(VLOOKUP(J42,'KAYIT LİSTESİ'!$B$4:$I$976,5,0)))</f>
        <v>EYMEN MUSAOGLU</v>
      </c>
      <c r="N42" s="61" t="str">
        <f>IF(ISERROR(VLOOKUP(J42,'KAYIT LİSTESİ'!$B$4:$I$976,6,0)),"",(VLOOKUP(J42,'KAYIT LİSTESİ'!$B$4:$I$976,6,0)))</f>
        <v>TEKİRDAĞ</v>
      </c>
      <c r="O42" s="294"/>
      <c r="P42" s="31"/>
    </row>
    <row r="43" spans="1:17" s="20" customFormat="1" ht="29.25" customHeight="1" x14ac:dyDescent="0.2">
      <c r="A43" s="23">
        <v>36</v>
      </c>
      <c r="B43" s="23"/>
      <c r="C43" s="24"/>
      <c r="D43" s="227"/>
      <c r="E43" s="228"/>
      <c r="F43" s="294"/>
      <c r="G43" s="27"/>
      <c r="H43" s="28"/>
      <c r="I43" s="29">
        <v>6</v>
      </c>
      <c r="J43" s="30" t="s">
        <v>298</v>
      </c>
      <c r="K43" s="31">
        <f>IF(ISERROR(VLOOKUP(J43,'KAYIT LİSTESİ'!$B$4:$I$976,2,0)),"",(VLOOKUP(J43,'KAYIT LİSTESİ'!$B$4:$I$976,2,0)))</f>
        <v>403</v>
      </c>
      <c r="L43" s="32">
        <f>IF(ISERROR(VLOOKUP(J43,'KAYIT LİSTESİ'!$B$4:$I$976,4,0)),"",(VLOOKUP(J43,'KAYIT LİSTESİ'!$B$4:$I$976,4,0)))</f>
        <v>37316</v>
      </c>
      <c r="M43" s="61" t="str">
        <f>IF(ISERROR(VLOOKUP(J43,'KAYIT LİSTESİ'!$B$4:$I$976,5,0)),"",(VLOOKUP(J43,'KAYIT LİSTESİ'!$B$4:$I$976,5,0)))</f>
        <v>SERRA ŞİŞMANOĞLU</v>
      </c>
      <c r="N43" s="61" t="str">
        <f>IF(ISERROR(VLOOKUP(J43,'KAYIT LİSTESİ'!$B$4:$I$976,6,0)),"",(VLOOKUP(J43,'KAYIT LİSTESİ'!$B$4:$I$976,6,0)))</f>
        <v>İSTANBUL</v>
      </c>
      <c r="O43" s="294"/>
      <c r="P43" s="31"/>
    </row>
    <row r="44" spans="1:17" s="20" customFormat="1" ht="29.25" customHeight="1" x14ac:dyDescent="0.2">
      <c r="A44" s="23">
        <v>37</v>
      </c>
      <c r="B44" s="23"/>
      <c r="C44" s="24"/>
      <c r="D44" s="227"/>
      <c r="E44" s="228"/>
      <c r="F44" s="294"/>
      <c r="G44" s="27"/>
      <c r="H44" s="28"/>
      <c r="I44" s="29">
        <v>7</v>
      </c>
      <c r="J44" s="30" t="s">
        <v>299</v>
      </c>
      <c r="K44" s="31">
        <f>IF(ISERROR(VLOOKUP(J44,'KAYIT LİSTESİ'!$B$4:$I$976,2,0)),"",(VLOOKUP(J44,'KAYIT LİSTESİ'!$B$4:$I$976,2,0)))</f>
        <v>121</v>
      </c>
      <c r="L44" s="32">
        <f>IF(ISERROR(VLOOKUP(J44,'KAYIT LİSTESİ'!$B$4:$I$976,4,0)),"",(VLOOKUP(J44,'KAYIT LİSTESİ'!$B$4:$I$976,4,0)))</f>
        <v>37337</v>
      </c>
      <c r="M44" s="61" t="str">
        <f>IF(ISERROR(VLOOKUP(J44,'KAYIT LİSTESİ'!$B$4:$I$976,5,0)),"",(VLOOKUP(J44,'KAYIT LİSTESİ'!$B$4:$I$976,5,0)))</f>
        <v>DUYGUNUR BOZAK</v>
      </c>
      <c r="N44" s="61" t="str">
        <f>IF(ISERROR(VLOOKUP(J44,'KAYIT LİSTESİ'!$B$4:$I$976,6,0)),"",(VLOOKUP(J44,'KAYIT LİSTESİ'!$B$4:$I$976,6,0)))</f>
        <v>BOLU</v>
      </c>
      <c r="O44" s="294"/>
      <c r="P44" s="31"/>
    </row>
    <row r="45" spans="1:17" s="20" customFormat="1" ht="29.25" customHeight="1" x14ac:dyDescent="0.2">
      <c r="A45" s="23">
        <v>38</v>
      </c>
      <c r="B45" s="23"/>
      <c r="C45" s="24"/>
      <c r="D45" s="227"/>
      <c r="E45" s="228"/>
      <c r="F45" s="294"/>
      <c r="G45" s="27"/>
      <c r="H45" s="28"/>
      <c r="I45" s="29">
        <v>8</v>
      </c>
      <c r="J45" s="30" t="s">
        <v>300</v>
      </c>
      <c r="K45" s="31">
        <f>IF(ISERROR(VLOOKUP(J45,'KAYIT LİSTESİ'!$B$4:$I$976,2,0)),"",(VLOOKUP(J45,'KAYIT LİSTESİ'!$B$4:$I$976,2,0)))</f>
        <v>349</v>
      </c>
      <c r="L45" s="32">
        <f>IF(ISERROR(VLOOKUP(J45,'KAYIT LİSTESİ'!$B$4:$I$976,4,0)),"",(VLOOKUP(J45,'KAYIT LİSTESİ'!$B$4:$I$976,4,0)))</f>
        <v>37699</v>
      </c>
      <c r="M45" s="61" t="str">
        <f>IF(ISERROR(VLOOKUP(J45,'KAYIT LİSTESİ'!$B$4:$I$976,5,0)),"",(VLOOKUP(J45,'KAYIT LİSTESİ'!$B$4:$I$976,5,0)))</f>
        <v>DURU MELEMŞE</v>
      </c>
      <c r="N45" s="61" t="str">
        <f>IF(ISERROR(VLOOKUP(J45,'KAYIT LİSTESİ'!$B$4:$I$976,6,0)),"",(VLOOKUP(J45,'KAYIT LİSTESİ'!$B$4:$I$976,6,0)))</f>
        <v>İSTANBUL</v>
      </c>
      <c r="O45" s="294"/>
      <c r="P45" s="31"/>
    </row>
    <row r="46" spans="1:17" ht="14.25" customHeight="1" x14ac:dyDescent="0.2">
      <c r="A46" s="38" t="s">
        <v>20</v>
      </c>
      <c r="B46" s="38"/>
      <c r="C46" s="38"/>
      <c r="D46" s="71"/>
      <c r="E46" s="63" t="s">
        <v>0</v>
      </c>
      <c r="F46" s="56" t="s">
        <v>1</v>
      </c>
      <c r="G46" s="34"/>
      <c r="H46" s="39" t="s">
        <v>2</v>
      </c>
      <c r="I46" s="39"/>
      <c r="J46" s="39"/>
      <c r="K46" s="39"/>
      <c r="M46" s="66" t="s">
        <v>3</v>
      </c>
      <c r="N46" s="67" t="s">
        <v>3</v>
      </c>
      <c r="O46" s="34" t="s">
        <v>3</v>
      </c>
      <c r="P46" s="38"/>
      <c r="Q46" s="40"/>
    </row>
  </sheetData>
  <autoFilter ref="B6:G7"/>
  <mergeCells count="21">
    <mergeCell ref="I16:P16"/>
    <mergeCell ref="I26:P26"/>
    <mergeCell ref="I36:P36"/>
    <mergeCell ref="A4:C4"/>
    <mergeCell ref="D4:E4"/>
    <mergeCell ref="N5:P5"/>
    <mergeCell ref="A6:A7"/>
    <mergeCell ref="B6:B7"/>
    <mergeCell ref="C6:C7"/>
    <mergeCell ref="D6:D7"/>
    <mergeCell ref="E6:E7"/>
    <mergeCell ref="F6:F7"/>
    <mergeCell ref="G6:G7"/>
    <mergeCell ref="I3:L3"/>
    <mergeCell ref="I6:P6"/>
    <mergeCell ref="A1:P1"/>
    <mergeCell ref="A2:P2"/>
    <mergeCell ref="A3:C3"/>
    <mergeCell ref="D3:E3"/>
    <mergeCell ref="F3:G3"/>
    <mergeCell ref="N3:P3"/>
  </mergeCells>
  <conditionalFormatting sqref="F8:F45">
    <cfRule type="duplicateValues" dxfId="3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41</vt:i4>
      </vt:variant>
      <vt:variant>
        <vt:lpstr>Adlandırılmış Aralıklar</vt:lpstr>
      </vt:variant>
      <vt:variant>
        <vt:i4>37</vt:i4>
      </vt:variant>
    </vt:vector>
  </HeadingPairs>
  <TitlesOfParts>
    <vt:vector size="78" baseType="lpstr">
      <vt:lpstr>YARIŞMA BİLGİLERİ</vt:lpstr>
      <vt:lpstr>YARIŞMA PROGRAMI</vt:lpstr>
      <vt:lpstr>KAYIT LİSTESİ</vt:lpstr>
      <vt:lpstr>1.Gün Start Listeleri</vt:lpstr>
      <vt:lpstr>60M.SEÇME </vt:lpstr>
      <vt:lpstr>60M.Seçme</vt:lpstr>
      <vt:lpstr>60M.SEÇME SONUÇ </vt:lpstr>
      <vt:lpstr>60M.SEÇME 1</vt:lpstr>
      <vt:lpstr>60M.SEÇME 2</vt:lpstr>
      <vt:lpstr>60M.SEÇME 3</vt:lpstr>
      <vt:lpstr>60M.SEÇME 4</vt:lpstr>
      <vt:lpstr>60M.Final</vt:lpstr>
      <vt:lpstr>Üç Adım</vt:lpstr>
      <vt:lpstr>Sırık</vt:lpstr>
      <vt:lpstr>Gülle-A</vt:lpstr>
      <vt:lpstr>Gülle-B</vt:lpstr>
      <vt:lpstr>Gülle-TASNİF</vt:lpstr>
      <vt:lpstr>400m</vt:lpstr>
      <vt:lpstr>400m 2</vt:lpstr>
      <vt:lpstr>400m SONUÇ</vt:lpstr>
      <vt:lpstr>1500m</vt:lpstr>
      <vt:lpstr>1500m.2</vt:lpstr>
      <vt:lpstr>2.GÜN START LİSTELERİ</vt:lpstr>
      <vt:lpstr>1500m.SONUÇ</vt:lpstr>
      <vt:lpstr>60M.Eng.Seçme</vt:lpstr>
      <vt:lpstr>60M.Eng.Yarı Final</vt:lpstr>
      <vt:lpstr>60M.Eng.Final</vt:lpstr>
      <vt:lpstr>60M.Eng.(FİNAL)</vt:lpstr>
      <vt:lpstr>UZUN-A</vt:lpstr>
      <vt:lpstr>UZUN-B</vt:lpstr>
      <vt:lpstr>UZUN-C</vt:lpstr>
      <vt:lpstr>UZUN-TASNİF</vt:lpstr>
      <vt:lpstr>YÜKSEK</vt:lpstr>
      <vt:lpstr>800M</vt:lpstr>
      <vt:lpstr>800M.</vt:lpstr>
      <vt:lpstr>800M. 2</vt:lpstr>
      <vt:lpstr>800M.SONUÇ</vt:lpstr>
      <vt:lpstr>800M.SONUÇ (2)</vt:lpstr>
      <vt:lpstr>ALMANAK TOPLU SONUÇ</vt:lpstr>
      <vt:lpstr>Sayfa1</vt:lpstr>
      <vt:lpstr>Sayfa1 (2)</vt:lpstr>
      <vt:lpstr>'1500m'!Yazdırma_Alanı</vt:lpstr>
      <vt:lpstr>'1500m.2'!Yazdırma_Alanı</vt:lpstr>
      <vt:lpstr>'1500m.SONUÇ'!Yazdırma_Alanı</vt:lpstr>
      <vt:lpstr>'400m'!Yazdırma_Alanı</vt:lpstr>
      <vt:lpstr>'400m 2'!Yazdırma_Alanı</vt:lpstr>
      <vt:lpstr>'400m SONUÇ'!Yazdırma_Alanı</vt:lpstr>
      <vt:lpstr>'60M.Eng.(FİNAL)'!Yazdırma_Alanı</vt:lpstr>
      <vt:lpstr>'60M.Eng.Final'!Yazdırma_Alanı</vt:lpstr>
      <vt:lpstr>'60M.Eng.Seçme'!Yazdırma_Alanı</vt:lpstr>
      <vt:lpstr>'60M.Eng.Yarı Final'!Yazdırma_Alanı</vt:lpstr>
      <vt:lpstr>'60M.Final'!Yazdırma_Alanı</vt:lpstr>
      <vt:lpstr>'60M.Seçme'!Yazdırma_Alanı</vt:lpstr>
      <vt:lpstr>'60M.SEÇME '!Yazdırma_Alanı</vt:lpstr>
      <vt:lpstr>'60M.SEÇME 1'!Yazdırma_Alanı</vt:lpstr>
      <vt:lpstr>'60M.SEÇME 2'!Yazdırma_Alanı</vt:lpstr>
      <vt:lpstr>'60M.SEÇME 3'!Yazdırma_Alanı</vt:lpstr>
      <vt:lpstr>'60M.SEÇME 4'!Yazdırma_Alanı</vt:lpstr>
      <vt:lpstr>'60M.SEÇME SONUÇ '!Yazdırma_Alanı</vt:lpstr>
      <vt:lpstr>'800M'!Yazdırma_Alanı</vt:lpstr>
      <vt:lpstr>'800M.'!Yazdırma_Alanı</vt:lpstr>
      <vt:lpstr>'800M. 2'!Yazdırma_Alanı</vt:lpstr>
      <vt:lpstr>'800M.SONUÇ'!Yazdırma_Alanı</vt:lpstr>
      <vt:lpstr>'800M.SONUÇ (2)'!Yazdırma_Alanı</vt:lpstr>
      <vt:lpstr>'Gülle-A'!Yazdırma_Alanı</vt:lpstr>
      <vt:lpstr>'Gülle-B'!Yazdırma_Alanı</vt:lpstr>
      <vt:lpstr>'Gülle-TASNİF'!Yazdırma_Alanı</vt:lpstr>
      <vt:lpstr>'KAYIT LİSTESİ'!Yazdırma_Alanı</vt:lpstr>
      <vt:lpstr>Sayfa1!Yazdırma_Alanı</vt:lpstr>
      <vt:lpstr>'Sayfa1 (2)'!Yazdırma_Alanı</vt:lpstr>
      <vt:lpstr>Sırık!Yazdırma_Alanı</vt:lpstr>
      <vt:lpstr>'UZUN-A'!Yazdırma_Alanı</vt:lpstr>
      <vt:lpstr>'UZUN-B'!Yazdırma_Alanı</vt:lpstr>
      <vt:lpstr>'UZUN-C'!Yazdırma_Alanı</vt:lpstr>
      <vt:lpstr>'UZUN-TASNİF'!Yazdırma_Alanı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2015-01-28T16:12:09Z</cp:lastPrinted>
  <dcterms:created xsi:type="dcterms:W3CDTF">2004-05-10T13:01:28Z</dcterms:created>
  <dcterms:modified xsi:type="dcterms:W3CDTF">2015-01-28T16:49:08Z</dcterms:modified>
</cp:coreProperties>
</file>