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20730" windowHeight="9465" tabRatio="939"/>
  </bookViews>
  <sheets>
    <sheet name="YARIŞMA BİLGİLERİ" sheetId="68" r:id="rId1"/>
    <sheet name="YARIŞMA PROGRAMI" sheetId="150" state="hidden" r:id="rId2"/>
    <sheet name="60M.Seçme" sheetId="236" r:id="rId3"/>
    <sheet name="60M.Final" sheetId="285" r:id="rId4"/>
    <sheet name="Üç Adım" sheetId="273" r:id="rId5"/>
    <sheet name="Sırık" sheetId="270" r:id="rId6"/>
    <sheet name="Gülle" sheetId="282" r:id="rId7"/>
    <sheet name="400m" sheetId="283" r:id="rId8"/>
    <sheet name="1500m" sheetId="284" r:id="rId9"/>
    <sheet name="4X400m Rekor Deneme" sheetId="307" r:id="rId10"/>
    <sheet name="KAYIT LİSTESİ" sheetId="262" state="hidden" r:id="rId11"/>
    <sheet name="200m Rekor Deneme" sheetId="306" r:id="rId12"/>
    <sheet name="60M.Eng.Final" sheetId="292" r:id="rId13"/>
    <sheet name="UZUN" sheetId="288" r:id="rId14"/>
    <sheet name="YÜKSEK" sheetId="287" r:id="rId15"/>
    <sheet name="800M" sheetId="289" r:id="rId16"/>
    <sheet name="3000m" sheetId="304" r:id="rId17"/>
    <sheet name="5000m.Yürüyüş" sheetId="305" r:id="rId18"/>
    <sheet name="ALMANAK TOPLU SONUÇ" sheetId="268" state="hidden" r:id="rId19"/>
  </sheets>
  <definedNames>
    <definedName name="_xlnm._FilterDatabase" localSheetId="8" hidden="1">'1500m'!$B$6:$G$7</definedName>
    <definedName name="_xlnm._FilterDatabase" localSheetId="11" hidden="1">'200m Rekor Deneme'!$B$6:$G$7</definedName>
    <definedName name="_xlnm._FilterDatabase" localSheetId="7" hidden="1">'400m'!$B$6:$G$7</definedName>
    <definedName name="_xlnm._FilterDatabase" localSheetId="9" hidden="1">'4X400m Rekor Deneme'!$B$6:$G$7</definedName>
    <definedName name="_xlnm._FilterDatabase" localSheetId="12" hidden="1">'60M.Eng.Final'!$B$6:$G$7</definedName>
    <definedName name="_xlnm._FilterDatabase" localSheetId="3" hidden="1">'60M.Final'!$B$6:$G$7</definedName>
    <definedName name="_xlnm._FilterDatabase" localSheetId="6" hidden="1">Gülle!$B$6:$O$7</definedName>
    <definedName name="_xlnm._FilterDatabase" localSheetId="10" hidden="1">'KAYIT LİSTESİ'!$A$3:$M$105</definedName>
    <definedName name="_xlnm._FilterDatabase" localSheetId="5" hidden="1">Sırık!$B$6:$BQ$7</definedName>
    <definedName name="_xlnm._FilterDatabase" localSheetId="13" hidden="1">UZUN!$B$6:$O$7</definedName>
    <definedName name="_xlnm._FilterDatabase" localSheetId="4" hidden="1">'Üç Adım'!$B$6:$O$7</definedName>
    <definedName name="_xlnm._FilterDatabase" localSheetId="14" hidden="1">YÜKSEK!$B$6:$BQ$7</definedName>
    <definedName name="Excel_BuiltIn__FilterDatabase_3" localSheetId="11">#REF!</definedName>
    <definedName name="Excel_BuiltIn__FilterDatabase_3" localSheetId="16">#REF!</definedName>
    <definedName name="Excel_BuiltIn__FilterDatabase_3" localSheetId="9">#REF!</definedName>
    <definedName name="Excel_BuiltIn__FilterDatabase_3" localSheetId="17">#REF!</definedName>
    <definedName name="Excel_BuiltIn__FilterDatabase_3" localSheetId="10">#REF!</definedName>
    <definedName name="Excel_BuiltIn__FilterDatabase_3">#REF!</definedName>
    <definedName name="Excel_BuiltIn_Print_Area_11" localSheetId="16">#REF!</definedName>
    <definedName name="Excel_BuiltIn_Print_Area_11" localSheetId="17">#REF!</definedName>
    <definedName name="Excel_BuiltIn_Print_Area_11" localSheetId="15">#REF!</definedName>
    <definedName name="Excel_BuiltIn_Print_Area_12" localSheetId="16">#REF!</definedName>
    <definedName name="Excel_BuiltIn_Print_Area_12" localSheetId="17">#REF!</definedName>
    <definedName name="Excel_BuiltIn_Print_Area_12" localSheetId="15">#REF!</definedName>
    <definedName name="Excel_BuiltIn_Print_Area_13" localSheetId="16">#REF!</definedName>
    <definedName name="Excel_BuiltIn_Print_Area_13" localSheetId="17">#REF!</definedName>
    <definedName name="Excel_BuiltIn_Print_Area_13" localSheetId="15">#REF!</definedName>
    <definedName name="Excel_BuiltIn_Print_Area_16" localSheetId="16">#REF!</definedName>
    <definedName name="Excel_BuiltIn_Print_Area_16" localSheetId="17">#REF!</definedName>
    <definedName name="Excel_BuiltIn_Print_Area_16" localSheetId="15">#REF!</definedName>
    <definedName name="Excel_BuiltIn_Print_Area_19" localSheetId="16">#REF!</definedName>
    <definedName name="Excel_BuiltIn_Print_Area_19" localSheetId="17">#REF!</definedName>
    <definedName name="Excel_BuiltIn_Print_Area_19" localSheetId="15">#REF!</definedName>
    <definedName name="Excel_BuiltIn_Print_Area_20" localSheetId="16">#REF!</definedName>
    <definedName name="Excel_BuiltIn_Print_Area_20" localSheetId="17">#REF!</definedName>
    <definedName name="Excel_BuiltIn_Print_Area_20" localSheetId="15">#REF!</definedName>
    <definedName name="Excel_BuiltIn_Print_Area_21" localSheetId="16">#REF!</definedName>
    <definedName name="Excel_BuiltIn_Print_Area_21" localSheetId="17">#REF!</definedName>
    <definedName name="Excel_BuiltIn_Print_Area_21" localSheetId="15">#REF!</definedName>
    <definedName name="Excel_BuiltIn_Print_Area_4" localSheetId="16">#REF!</definedName>
    <definedName name="Excel_BuiltIn_Print_Area_4" localSheetId="17">#REF!</definedName>
    <definedName name="Excel_BuiltIn_Print_Area_4" localSheetId="15">#REF!</definedName>
    <definedName name="Excel_BuiltIn_Print_Area_5" localSheetId="16">#REF!</definedName>
    <definedName name="Excel_BuiltIn_Print_Area_5" localSheetId="17">#REF!</definedName>
    <definedName name="Excel_BuiltIn_Print_Area_5" localSheetId="15">#REF!</definedName>
    <definedName name="Excel_BuiltIn_Print_Area_9" localSheetId="16">#REF!</definedName>
    <definedName name="Excel_BuiltIn_Print_Area_9" localSheetId="17">#REF!</definedName>
    <definedName name="Excel_BuiltIn_Print_Area_9" localSheetId="15">#REF!</definedName>
    <definedName name="_xlnm.Print_Area" localSheetId="8">'1500m'!$A$1:$P$35</definedName>
    <definedName name="_xlnm.Print_Area" localSheetId="11">'200m Rekor Deneme'!$A$1:$P$23</definedName>
    <definedName name="_xlnm.Print_Area" localSheetId="16">'3000m'!$A$1:$P$35</definedName>
    <definedName name="_xlnm.Print_Area" localSheetId="7">'400m'!$A$1:$P$31</definedName>
    <definedName name="_xlnm.Print_Area" localSheetId="9">'4X400m Rekor Deneme'!$A$1:$P$23</definedName>
    <definedName name="_xlnm.Print_Area" localSheetId="17">'5000m.Yürüyüş'!$A$1:$P$27</definedName>
    <definedName name="_xlnm.Print_Area" localSheetId="12">'60M.Eng.Final'!$A$1:$P$17</definedName>
    <definedName name="_xlnm.Print_Area" localSheetId="3">'60M.Final'!$A$1:$P$17</definedName>
    <definedName name="_xlnm.Print_Area" localSheetId="2">'60M.Seçme'!$A$1:$P$27</definedName>
    <definedName name="_xlnm.Print_Area" localSheetId="15">'800M'!$A$1:$P$27</definedName>
    <definedName name="_xlnm.Print_Area" localSheetId="6">Gülle!$A$1:$O$19</definedName>
    <definedName name="_xlnm.Print_Area" localSheetId="10">'KAYIT LİSTESİ'!$A$1:$M$592</definedName>
    <definedName name="_xlnm.Print_Area" localSheetId="5">Sırık!$A$1:$BQ$20</definedName>
    <definedName name="_xlnm.Print_Area" localSheetId="13">UZUN!$A$1:$O$25</definedName>
    <definedName name="_xlnm.Print_Area" localSheetId="4">'Üç Adım'!$A$1:$O$19</definedName>
    <definedName name="_xlnm.Print_Area" localSheetId="14">YÜKSEK!$A$1:$BQ$20</definedName>
    <definedName name="_xlnm.Print_Titles" localSheetId="10">'KAYIT LİSTESİ'!$1:$3</definedName>
  </definedNames>
  <calcPr calcId="145621"/>
</workbook>
</file>

<file path=xl/calcChain.xml><?xml version="1.0" encoding="utf-8"?>
<calcChain xmlns="http://schemas.openxmlformats.org/spreadsheetml/2006/main">
  <c r="B390" i="262" l="1"/>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370" i="262"/>
  <c r="B371" i="262"/>
  <c r="B372" i="262"/>
  <c r="B373" i="262"/>
  <c r="B374" i="262"/>
  <c r="B375" i="262"/>
  <c r="B376" i="262"/>
  <c r="B377" i="262"/>
  <c r="B378" i="262"/>
  <c r="B379" i="262"/>
  <c r="B380" i="262"/>
  <c r="B381" i="262"/>
  <c r="B353" i="262"/>
  <c r="B354" i="262"/>
  <c r="B355" i="262"/>
  <c r="B356" i="262"/>
  <c r="B357" i="262"/>
  <c r="B358" i="262"/>
  <c r="B359" i="262"/>
  <c r="B360" i="262"/>
  <c r="B361" i="262"/>
  <c r="B362" i="262"/>
  <c r="B363" i="262"/>
  <c r="B364" i="262"/>
  <c r="B365" i="262"/>
  <c r="B366" i="262"/>
  <c r="B367" i="262"/>
  <c r="B368" i="262"/>
  <c r="B369" i="262"/>
  <c r="B546" i="262" l="1"/>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84" i="262"/>
  <c r="B585" i="262"/>
  <c r="B586" i="262"/>
  <c r="B587" i="262"/>
  <c r="B588" i="262"/>
  <c r="B589" i="262"/>
  <c r="B590" i="262"/>
  <c r="B591" i="262"/>
  <c r="B592" i="262"/>
  <c r="B519" i="262"/>
  <c r="B520" i="262"/>
  <c r="B521" i="262"/>
  <c r="B522" i="262"/>
  <c r="B523" i="262"/>
  <c r="B524" i="262"/>
  <c r="B525" i="262"/>
  <c r="B526" i="262"/>
  <c r="B527" i="262"/>
  <c r="B528" i="262"/>
  <c r="B529" i="262"/>
  <c r="B530" i="262"/>
  <c r="B531" i="262"/>
  <c r="B532" i="262"/>
  <c r="B533" i="262"/>
  <c r="B534" i="262"/>
  <c r="B535" i="262"/>
  <c r="B536" i="262"/>
  <c r="B537" i="262"/>
  <c r="B538" i="262"/>
  <c r="B539" i="262"/>
  <c r="B540" i="262"/>
  <c r="B541" i="262"/>
  <c r="B542" i="262"/>
  <c r="B543" i="262"/>
  <c r="B544" i="262"/>
  <c r="B545" i="262"/>
  <c r="B518" i="262"/>
  <c r="B488" i="262"/>
  <c r="B489" i="262"/>
  <c r="B490" i="262"/>
  <c r="B491" i="262"/>
  <c r="B492" i="262"/>
  <c r="B493" i="262"/>
  <c r="B494" i="262"/>
  <c r="B495" i="262"/>
  <c r="B496" i="262"/>
  <c r="B497" i="262"/>
  <c r="B498" i="262"/>
  <c r="B499" i="262"/>
  <c r="B500" i="262"/>
  <c r="B501" i="262"/>
  <c r="B502" i="262"/>
  <c r="B503" i="262"/>
  <c r="B504" i="262"/>
  <c r="B505" i="262"/>
  <c r="B506" i="262"/>
  <c r="B507" i="262"/>
  <c r="B508" i="262"/>
  <c r="B509" i="262"/>
  <c r="B510" i="262"/>
  <c r="B511" i="262"/>
  <c r="B512" i="262"/>
  <c r="B513" i="262"/>
  <c r="B514" i="262"/>
  <c r="B515" i="262"/>
  <c r="B516" i="262"/>
  <c r="B517" i="262"/>
  <c r="B487"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481" i="262"/>
  <c r="B482" i="262"/>
  <c r="B483" i="262"/>
  <c r="B484" i="262"/>
  <c r="B485" i="262"/>
  <c r="B486" i="262"/>
  <c r="B442"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82" i="262"/>
  <c r="B383" i="262"/>
  <c r="B384" i="262"/>
  <c r="B385" i="262"/>
  <c r="B386" i="262"/>
  <c r="B387" i="262"/>
  <c r="B388" i="262"/>
  <c r="B389"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7" i="268"/>
  <c r="F138" i="268"/>
  <c r="F139" i="268"/>
  <c r="F140" i="268"/>
  <c r="F141" i="268"/>
  <c r="F142" i="268"/>
  <c r="F143" i="268"/>
  <c r="F144" i="268"/>
  <c r="F145" i="268"/>
  <c r="F146" i="268"/>
  <c r="F147" i="268"/>
  <c r="F148" i="268"/>
  <c r="F149" i="268"/>
  <c r="F473" i="268"/>
  <c r="F474" i="268"/>
  <c r="F475" i="268"/>
  <c r="F476" i="268"/>
  <c r="F477" i="268"/>
  <c r="F478" i="268"/>
  <c r="F479" i="268"/>
  <c r="F480" i="268"/>
  <c r="F481" i="268"/>
  <c r="F482" i="268"/>
  <c r="F483" i="268"/>
  <c r="F484" i="268"/>
  <c r="F485" i="268"/>
  <c r="F486" i="268"/>
  <c r="F487" i="268"/>
  <c r="F488" i="268"/>
  <c r="F489" i="268"/>
  <c r="F490" i="268"/>
  <c r="F491" i="268"/>
  <c r="F492" i="268"/>
  <c r="F493" i="268"/>
  <c r="F494" i="268"/>
  <c r="F495" i="268"/>
  <c r="F496" i="268"/>
  <c r="F497" i="268"/>
  <c r="F498" i="268"/>
  <c r="F499" i="268"/>
  <c r="F500" i="268"/>
  <c r="F502" i="268"/>
  <c r="F503" i="268"/>
  <c r="F504" i="268"/>
  <c r="F505" i="268"/>
  <c r="F506" i="268"/>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89" i="268"/>
  <c r="F150" i="268"/>
  <c r="F124" i="268"/>
  <c r="F132" i="268"/>
  <c r="F110" i="268"/>
  <c r="L423" i="268"/>
  <c r="L80" i="268"/>
  <c r="L67" i="268"/>
  <c r="C355" i="268"/>
  <c r="D355" i="268"/>
  <c r="E355" i="268"/>
  <c r="F355" i="268"/>
  <c r="G355" i="268"/>
  <c r="J355" i="268"/>
  <c r="C356" i="268"/>
  <c r="D356" i="268"/>
  <c r="E356" i="268"/>
  <c r="F356" i="268"/>
  <c r="G356" i="268"/>
  <c r="J356" i="268"/>
  <c r="C357" i="268"/>
  <c r="D357" i="268"/>
  <c r="E357" i="268"/>
  <c r="F357" i="268"/>
  <c r="G357" i="268"/>
  <c r="J357" i="268"/>
  <c r="C358" i="268"/>
  <c r="D358" i="268"/>
  <c r="E358" i="268"/>
  <c r="F358" i="268"/>
  <c r="G358" i="268"/>
  <c r="J358" i="268"/>
  <c r="C359" i="268"/>
  <c r="D359" i="268"/>
  <c r="E359" i="268"/>
  <c r="F359" i="268"/>
  <c r="G359" i="268"/>
  <c r="J359"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C352" i="268"/>
  <c r="D352" i="268"/>
  <c r="E352" i="268"/>
  <c r="F352" i="268"/>
  <c r="G352" i="268"/>
  <c r="J352" i="268"/>
  <c r="C353" i="268"/>
  <c r="D353" i="268"/>
  <c r="E353" i="268"/>
  <c r="F353" i="268"/>
  <c r="G353" i="268"/>
  <c r="J353" i="268"/>
  <c r="C354" i="268"/>
  <c r="D354" i="268"/>
  <c r="E354" i="268"/>
  <c r="F354" i="268"/>
  <c r="G354" i="268"/>
  <c r="J354"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320" i="268"/>
  <c r="D320" i="268"/>
  <c r="E320" i="268"/>
  <c r="F320" i="268"/>
  <c r="G320" i="268"/>
  <c r="J320" i="268"/>
  <c r="C321" i="268"/>
  <c r="D321" i="268"/>
  <c r="E321" i="268"/>
  <c r="F321" i="268"/>
  <c r="G321" i="268"/>
  <c r="J321" i="268"/>
  <c r="C322" i="268"/>
  <c r="D322" i="268"/>
  <c r="E322" i="268"/>
  <c r="F322" i="268"/>
  <c r="G322" i="268"/>
  <c r="J322" i="268"/>
  <c r="C323" i="268"/>
  <c r="D323" i="268"/>
  <c r="E323" i="268"/>
  <c r="F323" i="268"/>
  <c r="G323" i="268"/>
  <c r="J323" i="268"/>
  <c r="C324" i="268"/>
  <c r="D324" i="268"/>
  <c r="E324" i="268"/>
  <c r="F324" i="268"/>
  <c r="G324" i="268"/>
  <c r="J324" i="268"/>
  <c r="C325" i="268"/>
  <c r="D325" i="268"/>
  <c r="E325" i="268"/>
  <c r="F325" i="268"/>
  <c r="G325" i="268"/>
  <c r="J325" i="268"/>
  <c r="C326" i="268"/>
  <c r="D326" i="268"/>
  <c r="E326" i="268"/>
  <c r="F326" i="268"/>
  <c r="G326" i="268"/>
  <c r="J326" i="268"/>
  <c r="C327" i="268"/>
  <c r="D327" i="268"/>
  <c r="E327" i="268"/>
  <c r="F327" i="268"/>
  <c r="G327" i="268"/>
  <c r="J327" i="268"/>
  <c r="C328" i="268"/>
  <c r="D328" i="268"/>
  <c r="E328" i="268"/>
  <c r="F328" i="268"/>
  <c r="G328" i="268"/>
  <c r="J328" i="268"/>
  <c r="C329" i="268"/>
  <c r="D329" i="268"/>
  <c r="E329" i="268"/>
  <c r="F329" i="268"/>
  <c r="G329" i="268"/>
  <c r="J329" i="268"/>
  <c r="C330" i="268"/>
  <c r="D330" i="268"/>
  <c r="E330" i="268"/>
  <c r="F330" i="268"/>
  <c r="G330" i="268"/>
  <c r="J330" i="268"/>
  <c r="C331" i="268"/>
  <c r="D331" i="268"/>
  <c r="E331" i="268"/>
  <c r="F331" i="268"/>
  <c r="G331" i="268"/>
  <c r="J331" i="268"/>
  <c r="C332" i="268"/>
  <c r="D332" i="268"/>
  <c r="E332" i="268"/>
  <c r="F332" i="268"/>
  <c r="G332" i="268"/>
  <c r="J332" i="268"/>
  <c r="C333" i="268"/>
  <c r="D333" i="268"/>
  <c r="E333" i="268"/>
  <c r="F333" i="268"/>
  <c r="G333" i="268"/>
  <c r="J333" i="268"/>
  <c r="C334" i="268"/>
  <c r="D334" i="268"/>
  <c r="E334" i="268"/>
  <c r="F334" i="268"/>
  <c r="G334" i="268"/>
  <c r="J334" i="268"/>
  <c r="C335" i="268"/>
  <c r="D335" i="268"/>
  <c r="E335" i="268"/>
  <c r="F335" i="268"/>
  <c r="G335" i="268"/>
  <c r="J335" i="268"/>
  <c r="C336" i="268"/>
  <c r="D336" i="268"/>
  <c r="E336" i="268"/>
  <c r="F336" i="268"/>
  <c r="G336" i="268"/>
  <c r="J336" i="268"/>
  <c r="C337" i="268"/>
  <c r="D337" i="268"/>
  <c r="E337" i="268"/>
  <c r="F337" i="268"/>
  <c r="G337" i="268"/>
  <c r="J337" i="268"/>
  <c r="G306" i="268"/>
  <c r="F306" i="268"/>
  <c r="E306" i="268"/>
  <c r="D306" i="268"/>
  <c r="C306" i="268"/>
  <c r="J306" i="268"/>
  <c r="J2" i="262"/>
  <c r="L503" i="268"/>
  <c r="L342" i="268"/>
  <c r="L298" i="268"/>
  <c r="L235" i="268"/>
  <c r="L165" i="268"/>
  <c r="L124"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68" i="268"/>
  <c r="D568" i="268"/>
  <c r="E568" i="268"/>
  <c r="F568" i="268"/>
  <c r="G568" i="268"/>
  <c r="C565" i="268"/>
  <c r="D565" i="268"/>
  <c r="E565" i="268"/>
  <c r="F565" i="268"/>
  <c r="G565" i="268"/>
  <c r="C566" i="268"/>
  <c r="D566" i="268"/>
  <c r="E566" i="268"/>
  <c r="F566" i="268"/>
  <c r="G566" i="268"/>
  <c r="C567" i="268"/>
  <c r="D567" i="268"/>
  <c r="E567" i="268"/>
  <c r="F567" i="268"/>
  <c r="G567" i="268"/>
  <c r="C561" i="268"/>
  <c r="D561" i="268"/>
  <c r="E561" i="268"/>
  <c r="F561" i="268"/>
  <c r="G561" i="268"/>
  <c r="C562" i="268"/>
  <c r="D562" i="268"/>
  <c r="E562" i="268"/>
  <c r="F562" i="268"/>
  <c r="G562" i="268"/>
  <c r="C563" i="268"/>
  <c r="D563" i="268"/>
  <c r="E563" i="268"/>
  <c r="F563" i="268"/>
  <c r="G563" i="268"/>
  <c r="C564" i="268"/>
  <c r="D564" i="268"/>
  <c r="E564" i="268"/>
  <c r="F564" i="268"/>
  <c r="G564"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G507" i="268"/>
  <c r="F507" i="268"/>
  <c r="E507" i="268"/>
  <c r="D507" i="268"/>
  <c r="C507" i="268"/>
  <c r="G506" i="268"/>
  <c r="G497" i="268"/>
  <c r="G498" i="268"/>
  <c r="G499" i="268"/>
  <c r="G500" i="268"/>
  <c r="G501" i="268"/>
  <c r="G502" i="268"/>
  <c r="G503" i="268"/>
  <c r="G504" i="268"/>
  <c r="G505" i="268"/>
  <c r="G478" i="268"/>
  <c r="G479" i="268"/>
  <c r="G480" i="268"/>
  <c r="G481" i="268"/>
  <c r="G482" i="268"/>
  <c r="G483" i="268"/>
  <c r="G484" i="268"/>
  <c r="G485" i="268"/>
  <c r="G486" i="268"/>
  <c r="G487" i="268"/>
  <c r="G488" i="268"/>
  <c r="G489" i="268"/>
  <c r="G490" i="268"/>
  <c r="G491" i="268"/>
  <c r="G492" i="268"/>
  <c r="G493" i="268"/>
  <c r="G494" i="268"/>
  <c r="G495" i="268"/>
  <c r="G496" i="268"/>
  <c r="G468" i="268"/>
  <c r="G469" i="268"/>
  <c r="G470" i="268"/>
  <c r="G471" i="268"/>
  <c r="G472" i="268"/>
  <c r="G473" i="268"/>
  <c r="G474" i="268"/>
  <c r="G475" i="268"/>
  <c r="G476" i="268"/>
  <c r="G477" i="268"/>
  <c r="G467" i="268"/>
  <c r="F443" i="268"/>
  <c r="G443" i="268"/>
  <c r="F444" i="268"/>
  <c r="G444" i="268"/>
  <c r="F445" i="268"/>
  <c r="G445" i="268"/>
  <c r="F446" i="268"/>
  <c r="G446" i="268"/>
  <c r="F447" i="268"/>
  <c r="G447" i="268"/>
  <c r="F448" i="268"/>
  <c r="G448"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G442" i="268"/>
  <c r="F442" i="268"/>
  <c r="C441" i="268"/>
  <c r="D441" i="268"/>
  <c r="E441" i="268"/>
  <c r="F441" i="268"/>
  <c r="G441" i="268"/>
  <c r="C436" i="268"/>
  <c r="D436" i="268"/>
  <c r="E436" i="268"/>
  <c r="F436" i="268"/>
  <c r="G436" i="268"/>
  <c r="C437" i="268"/>
  <c r="D437" i="268"/>
  <c r="E437" i="268"/>
  <c r="F437" i="268"/>
  <c r="G437" i="268"/>
  <c r="C438" i="268"/>
  <c r="D438" i="268"/>
  <c r="E438" i="268"/>
  <c r="F438" i="268"/>
  <c r="G438" i="268"/>
  <c r="C439" i="268"/>
  <c r="D439" i="268"/>
  <c r="E439" i="268"/>
  <c r="F439" i="268"/>
  <c r="G439" i="268"/>
  <c r="C440" i="268"/>
  <c r="D440" i="268"/>
  <c r="E440" i="268"/>
  <c r="F440" i="268"/>
  <c r="G440" i="268"/>
  <c r="C435" i="268"/>
  <c r="D435" i="268"/>
  <c r="E435" i="268"/>
  <c r="F435" i="268"/>
  <c r="G435" i="268"/>
  <c r="G434" i="268"/>
  <c r="F434" i="268"/>
  <c r="E434" i="268"/>
  <c r="D434" i="268"/>
  <c r="C434"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C424" i="268"/>
  <c r="D424" i="268"/>
  <c r="E424" i="268"/>
  <c r="F424" i="268"/>
  <c r="G424"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G418" i="268"/>
  <c r="F418" i="268"/>
  <c r="E418" i="268"/>
  <c r="D418" i="268"/>
  <c r="C418"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G360" i="268"/>
  <c r="F360" i="268"/>
  <c r="E360" i="268"/>
  <c r="D360" i="268"/>
  <c r="C360"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4" i="268"/>
  <c r="J3" i="268"/>
  <c r="L561" i="268"/>
  <c r="F501" i="268"/>
  <c r="L456" i="268"/>
  <c r="L94" i="268"/>
  <c r="F183" i="268"/>
  <c r="F181" i="268"/>
  <c r="F173" i="268"/>
  <c r="F165" i="268"/>
  <c r="A1" i="268"/>
  <c r="K369" i="268" s="1"/>
  <c r="F115" i="268"/>
  <c r="B14" i="150"/>
  <c r="B5" i="150"/>
  <c r="A2" i="262"/>
  <c r="A1" i="262"/>
  <c r="B2" i="150"/>
  <c r="A14" i="68"/>
  <c r="L15" i="268"/>
  <c r="L144" i="268"/>
  <c r="L347" i="268"/>
  <c r="L500" i="268"/>
  <c r="L477" i="268"/>
  <c r="L468" i="268"/>
  <c r="L161" i="268"/>
  <c r="L158" i="268"/>
  <c r="L145" i="268"/>
  <c r="L174" i="268"/>
  <c r="L168" i="268"/>
  <c r="L154" i="268"/>
  <c r="L495" i="268"/>
  <c r="L150" i="268"/>
  <c r="L164" i="268"/>
  <c r="L182" i="268"/>
  <c r="L480" i="268"/>
  <c r="L250" i="268"/>
  <c r="L185" i="268"/>
  <c r="L358" i="268"/>
  <c r="L345" i="268"/>
  <c r="L309" i="268"/>
  <c r="L326" i="268"/>
  <c r="L315" i="268"/>
  <c r="L352" i="268"/>
  <c r="L329" i="268"/>
  <c r="L331" i="268"/>
  <c r="L320" i="268"/>
  <c r="L487" i="268"/>
  <c r="L476" i="268"/>
  <c r="L483" i="268"/>
  <c r="L491" i="268"/>
  <c r="L474" i="268"/>
  <c r="L484" i="268"/>
  <c r="L492" i="268"/>
  <c r="L506" i="268"/>
  <c r="L501" i="268"/>
  <c r="L467" i="268"/>
  <c r="L486" i="268"/>
  <c r="L470" i="268"/>
  <c r="L336" i="268"/>
  <c r="L497" i="268"/>
  <c r="L469" i="268"/>
  <c r="L499" i="268"/>
  <c r="L481" i="268"/>
  <c r="L162" i="268"/>
  <c r="L156" i="268"/>
  <c r="L176" i="268"/>
  <c r="L180" i="268"/>
  <c r="L160" i="268"/>
  <c r="L172" i="268"/>
  <c r="L187" i="268"/>
  <c r="L179" i="268"/>
  <c r="L173" i="268"/>
  <c r="L177" i="268"/>
  <c r="L155" i="268"/>
  <c r="L126" i="268"/>
  <c r="L132" i="268"/>
  <c r="L123" i="268"/>
  <c r="L114" i="268"/>
  <c r="L131" i="268"/>
  <c r="L122" i="268"/>
  <c r="L135" i="268"/>
  <c r="L118" i="268"/>
  <c r="L117" i="268"/>
  <c r="L139" i="268"/>
  <c r="L340" i="268"/>
  <c r="L324" i="268"/>
  <c r="L351" i="268"/>
  <c r="L335" i="268"/>
  <c r="L334" i="268"/>
  <c r="L317" i="268"/>
  <c r="L314" i="268"/>
  <c r="L113" i="268"/>
  <c r="L116" i="268"/>
  <c r="L141" i="268"/>
  <c r="L138" i="268"/>
  <c r="L169" i="268"/>
  <c r="L170" i="268"/>
  <c r="L163" i="268"/>
  <c r="L171" i="268"/>
  <c r="L178" i="268"/>
  <c r="L152" i="268"/>
  <c r="L186" i="268"/>
  <c r="L344" i="268"/>
  <c r="L312" i="268"/>
  <c r="L328" i="268"/>
  <c r="L339" i="268"/>
  <c r="L307" i="268"/>
  <c r="L323" i="268"/>
  <c r="L306" i="268"/>
  <c r="L310" i="268"/>
  <c r="L341" i="268"/>
  <c r="L325" i="268"/>
  <c r="L313" i="268"/>
  <c r="L338" i="268"/>
  <c r="L475" i="268"/>
  <c r="L482" i="268"/>
  <c r="L490" i="268"/>
  <c r="L496" i="268"/>
  <c r="L472" i="268"/>
  <c r="L136" i="268"/>
  <c r="L137" i="268"/>
  <c r="L110" i="268"/>
  <c r="L111" i="268"/>
  <c r="L149" i="268"/>
  <c r="L130" i="268"/>
  <c r="L129" i="268"/>
  <c r="L183" i="268"/>
  <c r="L493" i="268"/>
  <c r="L125" i="268"/>
  <c r="L478" i="268"/>
  <c r="L489" i="268"/>
  <c r="L184" i="268"/>
  <c r="L188" i="268"/>
  <c r="L153" i="268"/>
  <c r="L346" i="268"/>
  <c r="L330" i="268"/>
  <c r="L308" i="268"/>
  <c r="L357" i="268"/>
  <c r="L319" i="268"/>
  <c r="L350" i="268"/>
  <c r="L355" i="268"/>
  <c r="L353" i="268"/>
  <c r="L337" i="268"/>
  <c r="L119" i="268"/>
  <c r="L143" i="268"/>
  <c r="L115" i="268"/>
  <c r="L146" i="268"/>
  <c r="L128" i="268"/>
  <c r="L354" i="268"/>
  <c r="L166" i="268"/>
  <c r="L157" i="268"/>
  <c r="L151" i="268"/>
  <c r="L159" i="268"/>
  <c r="L181" i="268"/>
  <c r="L175" i="268"/>
  <c r="L189" i="268"/>
  <c r="L167" i="268"/>
  <c r="L348" i="268"/>
  <c r="L316" i="268"/>
  <c r="L332" i="268"/>
  <c r="L343" i="268"/>
  <c r="L311" i="268"/>
  <c r="L327" i="268"/>
  <c r="L356" i="268"/>
  <c r="L318" i="268"/>
  <c r="L349" i="268"/>
  <c r="L333" i="268"/>
  <c r="L359" i="268"/>
  <c r="L321" i="268"/>
  <c r="L322" i="268"/>
  <c r="L502" i="268"/>
  <c r="L485" i="268"/>
  <c r="L504" i="268"/>
  <c r="L494" i="268"/>
  <c r="L505" i="268"/>
  <c r="L479" i="268"/>
  <c r="L120" i="268"/>
  <c r="L121" i="268"/>
  <c r="L134" i="268"/>
  <c r="L112" i="268"/>
  <c r="L147" i="268"/>
  <c r="L148" i="268"/>
  <c r="L133" i="268"/>
  <c r="L127" i="268"/>
  <c r="L142" i="268"/>
  <c r="L488" i="268"/>
  <c r="L498" i="268"/>
  <c r="L473" i="268"/>
  <c r="L471" i="268"/>
  <c r="L140" i="268"/>
  <c r="K561" i="268"/>
  <c r="L60" i="268"/>
  <c r="L30" i="268"/>
  <c r="L229" i="268"/>
  <c r="L9" i="268"/>
  <c r="L55" i="268"/>
  <c r="L44" i="268"/>
  <c r="L34" i="268"/>
  <c r="L49" i="268"/>
  <c r="L52" i="268"/>
  <c r="L558" i="268"/>
  <c r="L12" i="268" l="1"/>
  <c r="L43" i="268"/>
  <c r="L57" i="268"/>
  <c r="F472" i="268"/>
  <c r="F471" i="268"/>
  <c r="L33" i="268"/>
  <c r="L54" i="268"/>
  <c r="L5" i="268"/>
  <c r="L6" i="268"/>
  <c r="L27" i="268"/>
  <c r="L48" i="268"/>
  <c r="L14" i="268"/>
  <c r="L37" i="268"/>
  <c r="L22" i="268"/>
  <c r="L3" i="268"/>
  <c r="L40" i="268"/>
  <c r="F468" i="268"/>
  <c r="F469" i="268"/>
  <c r="F467" i="268"/>
  <c r="F470" i="268"/>
  <c r="L525" i="268"/>
  <c r="L533" i="268"/>
  <c r="K217" i="268"/>
  <c r="K433" i="268"/>
  <c r="K517" i="268"/>
  <c r="K722" i="268"/>
  <c r="K612" i="268"/>
  <c r="L510" i="268"/>
  <c r="L514" i="268"/>
  <c r="L563" i="268"/>
  <c r="K252" i="268"/>
  <c r="K416" i="268"/>
  <c r="L552" i="268"/>
  <c r="K248" i="268"/>
  <c r="K208" i="268"/>
  <c r="K90" i="268"/>
  <c r="L567" i="268"/>
  <c r="L521" i="268"/>
  <c r="L566" i="268"/>
  <c r="L531" i="268"/>
  <c r="K112" i="268"/>
  <c r="K529" i="268"/>
  <c r="L518" i="268"/>
  <c r="L543" i="268"/>
  <c r="K75" i="268"/>
  <c r="K429" i="268"/>
  <c r="L248" i="268"/>
  <c r="L237" i="268"/>
  <c r="L207" i="268"/>
  <c r="L242" i="268"/>
  <c r="L233" i="268"/>
  <c r="L206" i="268"/>
  <c r="L88" i="268"/>
  <c r="L225" i="268"/>
  <c r="L217" i="268"/>
  <c r="L209" i="268"/>
  <c r="L215" i="268"/>
  <c r="L245" i="268"/>
  <c r="L205" i="268"/>
  <c r="K100" i="268"/>
  <c r="K170" i="268"/>
  <c r="K403" i="268"/>
  <c r="K547" i="268"/>
  <c r="K78" i="268"/>
  <c r="K35" i="268"/>
  <c r="K46" i="268"/>
  <c r="K404" i="268"/>
  <c r="K672" i="268"/>
  <c r="K227" i="268"/>
  <c r="K285" i="268"/>
  <c r="K299" i="268"/>
  <c r="K102" i="268"/>
  <c r="K441" i="268"/>
  <c r="K648" i="268"/>
  <c r="K115" i="268"/>
  <c r="K495" i="268"/>
  <c r="K337" i="268"/>
  <c r="K703" i="268"/>
  <c r="K326" i="268"/>
  <c r="K40" i="268"/>
  <c r="K565" i="268"/>
  <c r="K620" i="268"/>
  <c r="K74" i="268"/>
  <c r="K17" i="268"/>
  <c r="K199" i="268"/>
  <c r="K700" i="268"/>
  <c r="K411" i="268"/>
  <c r="K246" i="268"/>
  <c r="K599" i="268"/>
  <c r="K719" i="268"/>
  <c r="K525" i="268"/>
  <c r="K52" i="268"/>
  <c r="K412" i="268"/>
  <c r="K355" i="268"/>
  <c r="K468" i="268"/>
  <c r="K387" i="268"/>
  <c r="K207" i="268"/>
  <c r="K540" i="268"/>
  <c r="K324" i="268"/>
  <c r="K60" i="268"/>
  <c r="K678" i="268"/>
  <c r="K108" i="268"/>
  <c r="K62" i="268"/>
  <c r="K588" i="268"/>
  <c r="K493" i="268"/>
  <c r="K332" i="268"/>
  <c r="K320" i="268"/>
  <c r="K581" i="268"/>
  <c r="K669" i="268"/>
  <c r="K521" i="268"/>
  <c r="K282" i="268"/>
  <c r="K699" i="268"/>
  <c r="K574" i="268"/>
  <c r="K694" i="268"/>
  <c r="K491" i="268"/>
  <c r="K319" i="268"/>
  <c r="K444" i="268"/>
  <c r="K212" i="268"/>
  <c r="K97" i="268"/>
  <c r="K130" i="268"/>
  <c r="K45" i="268"/>
  <c r="K154" i="268"/>
  <c r="K644" i="268"/>
  <c r="K560" i="268"/>
  <c r="K377" i="268"/>
  <c r="K499" i="268"/>
  <c r="K661" i="268"/>
  <c r="K16" i="268"/>
  <c r="K542" i="268"/>
  <c r="K158" i="268"/>
  <c r="K623" i="268"/>
  <c r="K535" i="268"/>
  <c r="K201" i="268"/>
  <c r="K443" i="268"/>
  <c r="K497" i="268"/>
  <c r="K693" i="268"/>
  <c r="K93" i="268"/>
  <c r="K509" i="268"/>
  <c r="K467" i="268"/>
  <c r="K507" i="268"/>
  <c r="K655" i="268"/>
  <c r="K615" i="268"/>
  <c r="K527" i="268"/>
  <c r="K664" i="268"/>
  <c r="K139" i="268"/>
  <c r="K498" i="268"/>
  <c r="K711" i="268"/>
  <c r="K338" i="268"/>
  <c r="K445" i="268"/>
  <c r="K15" i="268"/>
  <c r="K383" i="268"/>
  <c r="K426" i="268"/>
  <c r="K291" i="268"/>
  <c r="K364" i="268"/>
  <c r="K712" i="268"/>
  <c r="K436" i="268"/>
  <c r="K343" i="268"/>
  <c r="K157" i="268"/>
  <c r="D103" i="268"/>
  <c r="D492" i="268"/>
  <c r="E142" i="268"/>
  <c r="C489" i="268"/>
  <c r="D152" i="268"/>
  <c r="E161" i="268"/>
  <c r="E461" i="268"/>
  <c r="E444" i="268"/>
  <c r="E122" i="268"/>
  <c r="C165" i="268"/>
  <c r="D126" i="268"/>
  <c r="C486" i="268"/>
  <c r="D500" i="268"/>
  <c r="E453" i="268"/>
  <c r="C166" i="268"/>
  <c r="D89" i="268"/>
  <c r="C485" i="268"/>
  <c r="E491" i="268"/>
  <c r="E139" i="268"/>
  <c r="C140" i="268"/>
  <c r="D187" i="268"/>
  <c r="E168" i="268"/>
  <c r="C189" i="268"/>
  <c r="D86" i="268"/>
  <c r="C448" i="268"/>
  <c r="C125" i="268"/>
  <c r="E452" i="268"/>
  <c r="E91" i="268"/>
  <c r="D129" i="268"/>
  <c r="D113" i="268"/>
  <c r="E442" i="268"/>
  <c r="C97" i="268"/>
  <c r="C493" i="268"/>
  <c r="C103" i="268"/>
  <c r="C459" i="268"/>
  <c r="D166" i="268"/>
  <c r="C185" i="268"/>
  <c r="D131" i="268"/>
  <c r="D154" i="268"/>
  <c r="D460" i="268"/>
  <c r="C159" i="268"/>
  <c r="D130" i="268"/>
  <c r="C445" i="268"/>
  <c r="C492" i="268"/>
  <c r="E134" i="268"/>
  <c r="L395" i="268"/>
  <c r="L62" i="268"/>
  <c r="L18" i="268"/>
  <c r="L41" i="268"/>
  <c r="L7" i="268"/>
  <c r="L19" i="268"/>
  <c r="L534" i="268"/>
  <c r="L36" i="268"/>
  <c r="L81" i="268"/>
  <c r="L32" i="268"/>
  <c r="L59" i="268"/>
  <c r="L222" i="268"/>
  <c r="L236" i="268"/>
  <c r="L198" i="268"/>
  <c r="L288" i="268"/>
  <c r="L530" i="268"/>
  <c r="L559" i="268"/>
  <c r="L247" i="268"/>
  <c r="L194" i="268"/>
  <c r="L524" i="268"/>
  <c r="L551" i="268"/>
  <c r="L528" i="268"/>
  <c r="L517" i="268"/>
  <c r="L200" i="268"/>
  <c r="L272" i="268"/>
  <c r="L246" i="268"/>
  <c r="L210" i="268"/>
  <c r="L240" i="268"/>
  <c r="L527" i="268"/>
  <c r="L214" i="268"/>
  <c r="L251" i="268"/>
  <c r="L555" i="268"/>
  <c r="L442" i="268"/>
  <c r="L516" i="268"/>
  <c r="L509" i="268"/>
  <c r="L466" i="268"/>
  <c r="L519" i="268"/>
  <c r="L234" i="268"/>
  <c r="L196" i="268"/>
  <c r="L221" i="268"/>
  <c r="L227" i="268"/>
  <c r="L244" i="268"/>
  <c r="L231" i="268"/>
  <c r="L220" i="268"/>
  <c r="L211" i="268"/>
  <c r="L223" i="268"/>
  <c r="L508" i="268"/>
  <c r="L520" i="268"/>
  <c r="L545" i="268"/>
  <c r="L507" i="268"/>
  <c r="L224" i="268"/>
  <c r="L208" i="268"/>
  <c r="L239" i="268"/>
  <c r="L243" i="268"/>
  <c r="L190" i="268"/>
  <c r="L219" i="268"/>
  <c r="L537" i="268"/>
  <c r="L560" i="268"/>
  <c r="L449" i="268"/>
  <c r="L556" i="268"/>
  <c r="L557" i="268"/>
  <c r="L539" i="268"/>
  <c r="L193" i="268"/>
  <c r="L192" i="268"/>
  <c r="L274" i="268"/>
  <c r="L297" i="268"/>
  <c r="L254" i="268"/>
  <c r="L202" i="268"/>
  <c r="L199" i="268"/>
  <c r="L293" i="268"/>
  <c r="L249" i="268"/>
  <c r="L568" i="268"/>
  <c r="L515" i="268"/>
  <c r="L547" i="268"/>
  <c r="L201" i="268"/>
  <c r="L511" i="268"/>
  <c r="L212" i="268"/>
  <c r="L232" i="268"/>
  <c r="L365" i="268"/>
  <c r="L430" i="268"/>
  <c r="L463" i="268"/>
  <c r="L92" i="268"/>
  <c r="L388" i="268"/>
  <c r="L445" i="268"/>
  <c r="L109" i="268"/>
  <c r="L66" i="268"/>
  <c r="L366" i="268"/>
  <c r="L379" i="268"/>
  <c r="L64" i="268"/>
  <c r="L418" i="268"/>
  <c r="L386" i="268"/>
  <c r="L82" i="268"/>
  <c r="L554" i="268"/>
  <c r="L535" i="268"/>
  <c r="L540" i="268"/>
  <c r="L417" i="268"/>
  <c r="L522" i="268"/>
  <c r="L562" i="268"/>
  <c r="L544" i="268"/>
  <c r="L532" i="268"/>
  <c r="L406" i="268"/>
  <c r="L108" i="268"/>
  <c r="L536" i="268"/>
  <c r="L550" i="268"/>
  <c r="L513" i="268"/>
  <c r="L538" i="268"/>
  <c r="L523" i="268"/>
  <c r="L63" i="268"/>
  <c r="L424" i="268"/>
  <c r="L422" i="268"/>
  <c r="L204" i="268"/>
  <c r="L75" i="268"/>
  <c r="L107" i="268"/>
  <c r="L91" i="268"/>
  <c r="L68" i="268"/>
  <c r="L374" i="268"/>
  <c r="L367" i="268"/>
  <c r="L432" i="268"/>
  <c r="L427" i="268"/>
  <c r="L95" i="268"/>
  <c r="L73" i="268"/>
  <c r="L74" i="268"/>
  <c r="L391" i="268"/>
  <c r="L407" i="268"/>
  <c r="L377" i="268"/>
  <c r="L371" i="268"/>
  <c r="L362" i="268"/>
  <c r="L385" i="268"/>
  <c r="L369" i="268"/>
  <c r="L378" i="268"/>
  <c r="L409" i="268"/>
  <c r="L438" i="268"/>
  <c r="L401" i="268"/>
  <c r="L436" i="268"/>
  <c r="L363" i="268"/>
  <c r="L437" i="268"/>
  <c r="L410" i="268"/>
  <c r="L398" i="268"/>
  <c r="L400" i="268"/>
  <c r="L381" i="268"/>
  <c r="L376" i="268"/>
  <c r="L399" i="268"/>
  <c r="L389" i="268"/>
  <c r="L382" i="268"/>
  <c r="L394" i="268"/>
  <c r="L403" i="268"/>
  <c r="L416" i="268"/>
  <c r="L380" i="268"/>
  <c r="L440" i="268"/>
  <c r="L426" i="268"/>
  <c r="L373" i="268"/>
  <c r="L384" i="268"/>
  <c r="L431" i="268"/>
  <c r="L368" i="268"/>
  <c r="L402" i="268"/>
  <c r="L429" i="268"/>
  <c r="L396" i="268"/>
  <c r="L393" i="268"/>
  <c r="L448" i="268"/>
  <c r="L361" i="268"/>
  <c r="L439" i="268"/>
  <c r="L414" i="268"/>
  <c r="L405" i="268"/>
  <c r="L397" i="268"/>
  <c r="L421" i="268"/>
  <c r="L375" i="268"/>
  <c r="L383" i="268"/>
  <c r="L428" i="268"/>
  <c r="L435" i="268"/>
  <c r="L404" i="268"/>
  <c r="L392" i="268"/>
  <c r="L412" i="268"/>
  <c r="L390" i="268"/>
  <c r="L370" i="268"/>
  <c r="L411" i="268"/>
  <c r="L413" i="268"/>
  <c r="L419" i="268"/>
  <c r="L460" i="268"/>
  <c r="L447" i="268"/>
  <c r="L465" i="268"/>
  <c r="L387" i="268"/>
  <c r="L415" i="268"/>
  <c r="L372" i="268"/>
  <c r="L434" i="268"/>
  <c r="L433" i="268"/>
  <c r="L446" i="268"/>
  <c r="L364" i="268"/>
  <c r="L441" i="268"/>
  <c r="L425" i="268"/>
  <c r="L408" i="268"/>
  <c r="L100" i="268"/>
  <c r="L106" i="268"/>
  <c r="L101" i="268"/>
  <c r="L87" i="268"/>
  <c r="L61" i="268"/>
  <c r="L76" i="268"/>
  <c r="L65" i="268"/>
  <c r="L83" i="268"/>
  <c r="L77" i="268"/>
  <c r="L79" i="268"/>
  <c r="L96" i="268"/>
  <c r="L102" i="268"/>
  <c r="L90" i="268"/>
  <c r="L98" i="268"/>
  <c r="L103" i="268"/>
  <c r="L71" i="268"/>
  <c r="L104" i="268"/>
  <c r="L86" i="268"/>
  <c r="L72"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34" i="268"/>
  <c r="K391" i="268"/>
  <c r="K357" i="268"/>
  <c r="K309" i="268"/>
  <c r="K379" i="268"/>
  <c r="K116" i="268"/>
  <c r="K440" i="268"/>
  <c r="K79" i="268"/>
  <c r="K510" i="268"/>
  <c r="K268" i="268"/>
  <c r="K606" i="268"/>
  <c r="K607" i="268"/>
  <c r="K155" i="268"/>
  <c r="K685" i="268"/>
  <c r="K524" i="268"/>
  <c r="K165" i="268"/>
  <c r="K637" i="268"/>
  <c r="K500" i="268"/>
  <c r="K166" i="268"/>
  <c r="K494" i="268"/>
  <c r="K329" i="268"/>
  <c r="K595" i="268"/>
  <c r="K99" i="268"/>
  <c r="K103" i="268"/>
  <c r="K57" i="268"/>
  <c r="K432" i="268"/>
  <c r="K489" i="268"/>
  <c r="K582" i="268"/>
  <c r="K189" i="268"/>
  <c r="K552" i="268"/>
  <c r="K293" i="268"/>
  <c r="K519" i="268"/>
  <c r="K683" i="268"/>
  <c r="K21" i="268"/>
  <c r="K129" i="268"/>
  <c r="K13" i="268"/>
  <c r="K161" i="268"/>
  <c r="K688" i="268"/>
  <c r="K340" i="268"/>
  <c r="K545" i="268"/>
  <c r="K245" i="268"/>
  <c r="K68" i="268"/>
  <c r="K85" i="268"/>
  <c r="K195" i="268"/>
  <c r="K350" i="268"/>
  <c r="K30" i="268"/>
  <c r="K399" i="268"/>
  <c r="K219" i="268"/>
  <c r="K614" i="268"/>
  <c r="K249" i="268"/>
  <c r="K325" i="268"/>
  <c r="K220" i="268"/>
  <c r="K11" i="268"/>
  <c r="K415" i="268"/>
  <c r="K229" i="268"/>
  <c r="K398" i="268"/>
  <c r="K617" i="268"/>
  <c r="K117" i="268"/>
  <c r="K621" i="268"/>
  <c r="K454" i="268"/>
  <c r="K518" i="268"/>
  <c r="K726" i="268"/>
  <c r="K305" i="268"/>
  <c r="K274" i="268"/>
  <c r="K106" i="268"/>
  <c r="K609" i="268"/>
  <c r="K676" i="268"/>
  <c r="K457" i="268"/>
  <c r="K347" i="268"/>
  <c r="K474" i="268"/>
  <c r="K554" i="268"/>
  <c r="K280" i="268"/>
  <c r="K140" i="268"/>
  <c r="K392" i="268"/>
  <c r="K334" i="268"/>
  <c r="K447" i="268"/>
  <c r="K289" i="268"/>
  <c r="K42" i="268"/>
  <c r="K431" i="268"/>
  <c r="K44" i="268"/>
  <c r="K475" i="268"/>
  <c r="K428" i="268"/>
  <c r="K143" i="268"/>
  <c r="K222" i="268"/>
  <c r="K555" i="268"/>
  <c r="K511" i="268"/>
  <c r="K690" i="268"/>
  <c r="K214" i="268"/>
  <c r="K149" i="268"/>
  <c r="K266" i="268"/>
  <c r="K627" i="268"/>
  <c r="K224" i="268"/>
  <c r="K119" i="268"/>
  <c r="K176" i="268"/>
  <c r="K284" i="268"/>
  <c r="K198" i="268"/>
  <c r="K654" i="268"/>
  <c r="K618" i="268"/>
  <c r="K37" i="268"/>
  <c r="K184" i="268"/>
  <c r="K301" i="268"/>
  <c r="K179" i="268"/>
  <c r="K56" i="268"/>
  <c r="K271" i="268"/>
  <c r="K508" i="268"/>
  <c r="K14" i="268"/>
  <c r="K538" i="268"/>
  <c r="K684" i="268"/>
  <c r="K602" i="268"/>
  <c r="K109" i="268"/>
  <c r="K572" i="268"/>
  <c r="K202" i="268"/>
  <c r="K515" i="268"/>
  <c r="K608" i="268"/>
  <c r="K141" i="268"/>
  <c r="K414" i="268"/>
  <c r="K39" i="268"/>
  <c r="K146" i="268"/>
  <c r="K631" i="268"/>
  <c r="K294" i="268"/>
  <c r="K243" i="268"/>
  <c r="K58" i="268"/>
  <c r="K544" i="268"/>
  <c r="K570" i="268"/>
  <c r="K646" i="268"/>
  <c r="K435" i="268"/>
  <c r="K54" i="268"/>
  <c r="K578" i="268"/>
  <c r="K480" i="268"/>
  <c r="K439" i="268"/>
  <c r="K577" i="268"/>
  <c r="K374" i="268"/>
  <c r="K137" i="268"/>
  <c r="K634" i="268"/>
  <c r="K363" i="268"/>
  <c r="K573" i="268"/>
  <c r="K478" i="268"/>
  <c r="K183" i="268"/>
  <c r="K283" i="268"/>
  <c r="K125" i="268"/>
  <c r="K135" i="268"/>
  <c r="K173" i="268"/>
  <c r="K180" i="268"/>
  <c r="K110" i="268"/>
  <c r="K600" i="268"/>
  <c r="K635" i="268"/>
  <c r="K724" i="268"/>
  <c r="K557" i="268"/>
  <c r="K162" i="268"/>
  <c r="K163" i="268"/>
  <c r="K6" i="268"/>
  <c r="K295" i="268"/>
  <c r="K314" i="268"/>
  <c r="K63" i="268"/>
  <c r="K66" i="268"/>
  <c r="K660" i="268"/>
  <c r="K244" i="268"/>
  <c r="K211" i="268"/>
  <c r="K625" i="268"/>
  <c r="K484" i="268"/>
  <c r="K177" i="268"/>
  <c r="K206" i="268"/>
  <c r="K675" i="268"/>
  <c r="K446" i="268"/>
  <c r="K32" i="268"/>
  <c r="K254" i="268"/>
  <c r="K558" i="268"/>
  <c r="K318" i="268"/>
  <c r="K619" i="268"/>
  <c r="K81" i="268"/>
  <c r="K33" i="268"/>
  <c r="K145" i="268"/>
  <c r="K298" i="268"/>
  <c r="K668" i="268"/>
  <c r="K232" i="268"/>
  <c r="K27" i="268"/>
  <c r="K501" i="268"/>
  <c r="K360" i="268"/>
  <c r="K148" i="268"/>
  <c r="K708" i="268"/>
  <c r="K190" i="268"/>
  <c r="K275" i="268"/>
  <c r="K368" i="268"/>
  <c r="K310" i="268"/>
  <c r="K303" i="268"/>
  <c r="K241" i="268"/>
  <c r="K9" i="268"/>
  <c r="K381" i="268"/>
  <c r="K393" i="268"/>
  <c r="K132" i="268"/>
  <c r="K418" i="268"/>
  <c r="K594" i="268"/>
  <c r="K642" i="268"/>
  <c r="K321" i="268"/>
  <c r="K96" i="268"/>
  <c r="K674" i="268"/>
  <c r="K136" i="268"/>
  <c r="K50" i="268"/>
  <c r="K549" i="268"/>
  <c r="K373" i="268"/>
  <c r="K543" i="268"/>
  <c r="K278" i="268"/>
  <c r="K187" i="268"/>
  <c r="K630" i="268"/>
  <c r="K171" i="268"/>
  <c r="K473" i="268"/>
  <c r="K152" i="268"/>
  <c r="K647" i="268"/>
  <c r="K259" i="268"/>
  <c r="K76" i="268"/>
  <c r="K502" i="268"/>
  <c r="K645" i="268"/>
  <c r="K662" i="268"/>
  <c r="K260" i="268"/>
  <c r="K47" i="268"/>
  <c r="K586" i="268"/>
  <c r="K279" i="268"/>
  <c r="K64" i="268"/>
  <c r="K341" i="268"/>
  <c r="K402" i="268"/>
  <c r="K253" i="268"/>
  <c r="K267" i="268"/>
  <c r="K427" i="268"/>
  <c r="K591" i="268"/>
  <c r="K306" i="268"/>
  <c r="K667" i="268"/>
  <c r="K652" i="268"/>
  <c r="K566" i="268"/>
  <c r="K192" i="268"/>
  <c r="K386" i="268"/>
  <c r="K564" i="268"/>
  <c r="K322" i="268"/>
  <c r="K71" i="268"/>
  <c r="K593" i="268"/>
  <c r="K673" i="268"/>
  <c r="K151" i="268"/>
  <c r="K231" i="268"/>
  <c r="K345" i="268"/>
  <c r="K405" i="268"/>
  <c r="K663" i="268"/>
  <c r="K714" i="268"/>
  <c r="K697" i="268"/>
  <c r="K87" i="268"/>
  <c r="K592" i="268"/>
  <c r="K451" i="268"/>
  <c r="K270" i="268"/>
  <c r="K378" i="268"/>
  <c r="K579" i="268"/>
  <c r="K215" i="268"/>
  <c r="K349" i="268"/>
  <c r="K128" i="268"/>
  <c r="K707" i="268"/>
  <c r="K384" i="268"/>
  <c r="K465" i="268"/>
  <c r="K463" i="268"/>
  <c r="K651" i="268"/>
  <c r="K390" i="268"/>
  <c r="K550" i="268"/>
  <c r="K407" i="268"/>
  <c r="K288" i="268"/>
  <c r="K362" i="268"/>
  <c r="K142" i="268"/>
  <c r="K181" i="268"/>
  <c r="K717" i="268"/>
  <c r="K604" i="268"/>
  <c r="K472" i="268"/>
  <c r="K622" i="268"/>
  <c r="K121" i="268"/>
  <c r="K10" i="268"/>
  <c r="K175" i="268"/>
  <c r="K80" i="268"/>
  <c r="K504" i="268"/>
  <c r="K666" i="268"/>
  <c r="K704" i="268"/>
  <c r="K61" i="268"/>
  <c r="K482" i="268"/>
  <c r="K456" i="268"/>
  <c r="K687" i="268"/>
  <c r="K536" i="268"/>
  <c r="K300" i="268"/>
  <c r="K397" i="268"/>
  <c r="K216" i="268"/>
  <c r="K470" i="268"/>
  <c r="K164" i="268"/>
  <c r="K720" i="268"/>
  <c r="K256" i="268"/>
  <c r="K382" i="268"/>
  <c r="K626" i="268"/>
  <c r="K649" i="268"/>
  <c r="K186" i="268"/>
  <c r="K389" i="268"/>
  <c r="K336" i="268"/>
  <c r="K701" i="268"/>
  <c r="K559" i="268"/>
  <c r="K410" i="268"/>
  <c r="K396" i="268"/>
  <c r="K31" i="268"/>
  <c r="K168" i="268"/>
  <c r="K297" i="268"/>
  <c r="K296" i="268"/>
  <c r="K331" i="268"/>
  <c r="K375" i="268"/>
  <c r="K590" i="268"/>
  <c r="K312" i="268"/>
  <c r="K380" i="268"/>
  <c r="K692" i="268"/>
  <c r="K629" i="268"/>
  <c r="K434" i="268"/>
  <c r="K613" i="268"/>
  <c r="K576" i="268"/>
  <c r="K709" i="268"/>
  <c r="K111" i="268"/>
  <c r="K723" i="268"/>
  <c r="K292" i="268"/>
  <c r="K84" i="268"/>
  <c r="K327" i="268"/>
  <c r="K568" i="268"/>
  <c r="K643" i="268"/>
  <c r="K546" i="268"/>
  <c r="K120" i="268"/>
  <c r="K505" i="268"/>
  <c r="K221" i="268"/>
  <c r="K242" i="268"/>
  <c r="K636" i="268"/>
  <c r="K531" i="268"/>
  <c r="K514" i="268"/>
  <c r="K182" i="268"/>
  <c r="K228" i="268"/>
  <c r="K551" i="268"/>
  <c r="K24" i="268"/>
  <c r="K225" i="268"/>
  <c r="K716" i="268"/>
  <c r="K424" i="268"/>
  <c r="K371" i="268"/>
  <c r="K487" i="268"/>
  <c r="K261" i="268"/>
  <c r="K367" i="268"/>
  <c r="K101" i="268"/>
  <c r="K153" i="268"/>
  <c r="K388" i="268"/>
  <c r="K641" i="268"/>
  <c r="K234" i="268"/>
  <c r="K98" i="268"/>
  <c r="K36" i="268"/>
  <c r="K311" i="268"/>
  <c r="K725" i="268"/>
  <c r="K19" i="268"/>
  <c r="K226" i="268"/>
  <c r="K471" i="268"/>
  <c r="K365" i="268"/>
  <c r="K43" i="268"/>
  <c r="K159" i="268"/>
  <c r="K485" i="268"/>
  <c r="K458" i="268"/>
  <c r="K178" i="268"/>
  <c r="K290" i="268"/>
  <c r="K200" i="268"/>
  <c r="K218" i="268"/>
  <c r="K611" i="268"/>
  <c r="K12" i="268"/>
  <c r="K188" i="268"/>
  <c r="K330" i="268"/>
  <c r="K461" i="268"/>
  <c r="K262" i="268"/>
  <c r="K94" i="268"/>
  <c r="K26" i="268"/>
  <c r="K89" i="268"/>
  <c r="K449" i="268"/>
  <c r="K105" i="268"/>
  <c r="K203" i="268"/>
  <c r="K239" i="268"/>
  <c r="K328" i="268"/>
  <c r="K516" i="268"/>
  <c r="K601" i="268"/>
  <c r="K263" i="268"/>
  <c r="K400" i="268"/>
  <c r="K344" i="268"/>
  <c r="K257" i="268"/>
  <c r="K281" i="268"/>
  <c r="K23" i="268"/>
  <c r="K553" i="268"/>
  <c r="K264" i="268"/>
  <c r="K28" i="268"/>
  <c r="K587" i="268"/>
  <c r="K250" i="268"/>
  <c r="K193" i="268"/>
  <c r="K695" i="268"/>
  <c r="K658" i="268"/>
  <c r="K317" i="268"/>
  <c r="K721" i="268"/>
  <c r="K131" i="268"/>
  <c r="K156" i="268"/>
  <c r="K638" i="268"/>
  <c r="K342" i="268"/>
  <c r="K681" i="268"/>
  <c r="K160" i="268"/>
  <c r="K7" i="268"/>
  <c r="K417" i="268"/>
  <c r="K194" i="268"/>
  <c r="K237" i="268"/>
  <c r="K394" i="268"/>
  <c r="K575" i="268"/>
  <c r="K313" i="268"/>
  <c r="K656" i="268"/>
  <c r="K236" i="268"/>
  <c r="K408" i="268"/>
  <c r="K29" i="268"/>
  <c r="K269" i="268"/>
  <c r="K48" i="268"/>
  <c r="K205" i="268"/>
  <c r="K610" i="268"/>
  <c r="K715" i="268"/>
  <c r="K69" i="268"/>
  <c r="K339" i="268"/>
  <c r="K316" i="268"/>
  <c r="K251" i="268"/>
  <c r="K67" i="268"/>
  <c r="K372" i="268"/>
  <c r="K144" i="268"/>
  <c r="K616" i="268"/>
  <c r="K287" i="268"/>
  <c r="K605" i="268"/>
  <c r="K539" i="268"/>
  <c r="K118" i="268"/>
  <c r="K486" i="268"/>
  <c r="K123" i="268"/>
  <c r="K713" i="268"/>
  <c r="K92" i="268"/>
  <c r="K395" i="268"/>
  <c r="K359" i="268"/>
  <c r="K624" i="268"/>
  <c r="K18" i="268"/>
  <c r="K406" i="268"/>
  <c r="K315" i="268"/>
  <c r="K523" i="268"/>
  <c r="K376" i="268"/>
  <c r="K452" i="268"/>
  <c r="K496" i="268"/>
  <c r="K481" i="268"/>
  <c r="K352" i="268"/>
  <c r="K438" i="268"/>
  <c r="K585" i="268"/>
  <c r="K5" i="268"/>
  <c r="K210" i="268"/>
  <c r="K49" i="268"/>
  <c r="K70" i="268"/>
  <c r="K235" i="268"/>
  <c r="K442" i="268"/>
  <c r="K277" i="268"/>
  <c r="K506" i="268"/>
  <c r="K567" i="268"/>
  <c r="K628" i="268"/>
  <c r="K197" i="268"/>
  <c r="K223" i="268"/>
  <c r="K689" i="268"/>
  <c r="K351" i="268"/>
  <c r="K563" i="268"/>
  <c r="K73" i="268"/>
  <c r="K633" i="268"/>
  <c r="K204" i="268"/>
  <c r="K556" i="268"/>
  <c r="K34" i="268"/>
  <c r="K356" i="268"/>
  <c r="K492" i="268"/>
  <c r="K706" i="268"/>
  <c r="K532" i="268"/>
  <c r="K113" i="268"/>
  <c r="K659" i="268"/>
  <c r="K333" i="268"/>
  <c r="K453" i="268"/>
  <c r="C442" i="268"/>
  <c r="C120" i="268"/>
  <c r="D148" i="268"/>
  <c r="C130" i="268"/>
  <c r="E162" i="268"/>
  <c r="D445" i="268"/>
  <c r="E126" i="268"/>
  <c r="D464" i="268"/>
  <c r="D107" i="268"/>
  <c r="E166" i="268"/>
  <c r="E171" i="268"/>
  <c r="D160" i="268"/>
  <c r="E170" i="268"/>
  <c r="C149" i="268"/>
  <c r="E448" i="268"/>
  <c r="E497" i="268"/>
  <c r="D125" i="268"/>
  <c r="E505" i="268"/>
  <c r="E446" i="268"/>
  <c r="C498" i="268"/>
  <c r="D97" i="268"/>
  <c r="D158" i="268"/>
  <c r="E95" i="268"/>
  <c r="C88" i="268"/>
  <c r="E154" i="268"/>
  <c r="C464" i="268"/>
  <c r="D453" i="268"/>
  <c r="C444" i="268"/>
  <c r="E86" i="268"/>
  <c r="C480" i="268"/>
  <c r="D462" i="268"/>
  <c r="D111" i="268"/>
  <c r="D487" i="268"/>
  <c r="C158" i="268"/>
  <c r="E150" i="268"/>
  <c r="C102" i="268"/>
  <c r="E104" i="268"/>
  <c r="D175" i="268"/>
  <c r="E145" i="268"/>
  <c r="E489" i="268"/>
  <c r="C148" i="268"/>
  <c r="E477" i="268"/>
  <c r="C465" i="268"/>
  <c r="C113" i="268"/>
  <c r="D447" i="268"/>
  <c r="C141" i="268"/>
  <c r="E123" i="268"/>
  <c r="C116" i="268"/>
  <c r="E458" i="268"/>
  <c r="E182" i="268"/>
  <c r="C461" i="268"/>
  <c r="E480" i="268"/>
  <c r="C111" i="268"/>
  <c r="E494" i="268"/>
  <c r="D104" i="268"/>
  <c r="D178" i="268"/>
  <c r="E443" i="268"/>
  <c r="D109" i="268"/>
  <c r="E482" i="268"/>
  <c r="D189" i="268"/>
  <c r="C137" i="268"/>
  <c r="E127" i="268"/>
  <c r="E503" i="268"/>
  <c r="E121" i="268"/>
  <c r="C139" i="268"/>
  <c r="D112" i="268"/>
  <c r="C93" i="268"/>
  <c r="E120" i="268"/>
  <c r="C90" i="268"/>
  <c r="C503" i="268"/>
  <c r="D116" i="268"/>
  <c r="D124" i="268"/>
  <c r="C160" i="268"/>
  <c r="D475" i="268"/>
  <c r="C91" i="268"/>
  <c r="D181" i="268"/>
  <c r="D118" i="268"/>
  <c r="E88" i="268"/>
  <c r="D481" i="268"/>
  <c r="E175" i="268"/>
  <c r="E490" i="268"/>
  <c r="D135" i="268"/>
  <c r="E173" i="268"/>
  <c r="D443" i="268"/>
  <c r="D162" i="268"/>
  <c r="D502" i="268"/>
  <c r="D123" i="268"/>
  <c r="C501" i="268"/>
  <c r="E169" i="268"/>
  <c r="D127" i="268"/>
  <c r="E184" i="268"/>
  <c r="C86" i="268"/>
  <c r="C450" i="268"/>
  <c r="D98" i="268"/>
  <c r="E183" i="268"/>
  <c r="E138" i="268"/>
  <c r="D446" i="268"/>
  <c r="E188" i="268"/>
  <c r="D188" i="268"/>
  <c r="E155" i="268"/>
  <c r="C104" i="268"/>
  <c r="E89" i="268"/>
  <c r="D173" i="268"/>
  <c r="C449" i="268"/>
  <c r="D96" i="268"/>
  <c r="D480" i="268"/>
  <c r="E498" i="268"/>
  <c r="E500" i="268"/>
  <c r="E112" i="268"/>
  <c r="D85" i="268"/>
  <c r="E181" i="268"/>
  <c r="E129" i="268"/>
  <c r="E451" i="268"/>
  <c r="E111" i="268"/>
  <c r="E143" i="268"/>
  <c r="E148" i="268"/>
  <c r="D448" i="268"/>
  <c r="E447" i="268"/>
  <c r="D465" i="268"/>
  <c r="C95" i="268"/>
  <c r="C484" i="268"/>
  <c r="E167" i="268"/>
  <c r="D483" i="268"/>
  <c r="E98" i="268"/>
  <c r="C121" i="268"/>
  <c r="D119" i="268"/>
  <c r="C176" i="268"/>
  <c r="C179" i="268"/>
  <c r="C504" i="268"/>
  <c r="D477" i="268"/>
  <c r="D476" i="268"/>
  <c r="E481" i="268"/>
  <c r="E114" i="268"/>
  <c r="E172" i="268"/>
  <c r="D147" i="268"/>
  <c r="C474" i="268"/>
  <c r="E153" i="268"/>
  <c r="C497" i="268"/>
  <c r="C129" i="268"/>
  <c r="D498" i="268"/>
  <c r="C151" i="268"/>
  <c r="E99" i="268"/>
  <c r="D444" i="268"/>
  <c r="E492" i="268"/>
  <c r="E158" i="268"/>
  <c r="E462" i="268"/>
  <c r="E485" i="268"/>
  <c r="E495" i="268"/>
  <c r="C462" i="268"/>
  <c r="C110" i="268"/>
  <c r="C499" i="268"/>
  <c r="D164" i="268"/>
  <c r="C153" i="268"/>
  <c r="C117" i="268"/>
  <c r="C184" i="268"/>
  <c r="C455" i="268"/>
  <c r="D128" i="268"/>
  <c r="E149" i="268"/>
  <c r="C177" i="268"/>
  <c r="C122" i="268"/>
  <c r="E177" i="268"/>
  <c r="C172" i="268"/>
  <c r="C143" i="268"/>
  <c r="C150" i="268"/>
  <c r="C490" i="268"/>
  <c r="C101" i="268"/>
  <c r="C131" i="268"/>
  <c r="D489" i="268"/>
  <c r="E151" i="268"/>
  <c r="C446" i="268"/>
  <c r="C147" i="268"/>
  <c r="E476" i="268"/>
  <c r="E115" i="268"/>
  <c r="E459" i="268"/>
  <c r="C457" i="268"/>
  <c r="D91" i="268"/>
  <c r="E460" i="268"/>
  <c r="D451" i="268"/>
  <c r="E157" i="268"/>
  <c r="D491" i="268"/>
  <c r="C145" i="268"/>
  <c r="E101" i="268"/>
  <c r="D132" i="268"/>
  <c r="E96" i="268"/>
  <c r="E132" i="268"/>
  <c r="E124" i="268"/>
  <c r="E103" i="268"/>
  <c r="D450" i="268"/>
  <c r="C136" i="268"/>
  <c r="E93" i="268"/>
  <c r="D159" i="268"/>
  <c r="E90" i="268"/>
  <c r="D120" i="268"/>
  <c r="E180" i="268"/>
  <c r="D452" i="268"/>
  <c r="D493" i="268"/>
  <c r="E156" i="268"/>
  <c r="C134" i="268"/>
  <c r="C142" i="268"/>
  <c r="D454" i="268"/>
  <c r="E137" i="268"/>
  <c r="D186" i="268"/>
  <c r="C163" i="268"/>
  <c r="E450" i="268"/>
  <c r="C495" i="268"/>
  <c r="E499" i="268"/>
  <c r="E506" i="268"/>
  <c r="E456" i="268"/>
  <c r="E189" i="268"/>
  <c r="C85" i="268"/>
  <c r="C155" i="268"/>
  <c r="C126" i="268"/>
  <c r="D449" i="268"/>
  <c r="C119" i="268"/>
  <c r="E185" i="268"/>
  <c r="D143" i="268"/>
  <c r="C463" i="268"/>
  <c r="C106" i="268"/>
  <c r="E478" i="268"/>
  <c r="E100" i="268"/>
  <c r="C454" i="268"/>
  <c r="C169" i="268"/>
  <c r="E108" i="268"/>
  <c r="C128" i="268"/>
  <c r="D185" i="268"/>
  <c r="E487" i="268"/>
  <c r="C98" i="268"/>
  <c r="C496" i="268"/>
  <c r="C87" i="268"/>
  <c r="E179" i="268"/>
  <c r="E105" i="268"/>
  <c r="E457" i="268"/>
  <c r="C118" i="268"/>
  <c r="D100" i="268"/>
  <c r="C456" i="268"/>
  <c r="D121" i="268"/>
  <c r="E94" i="268"/>
  <c r="C443" i="268"/>
  <c r="C175" i="268"/>
  <c r="E128" i="268"/>
  <c r="D139" i="268"/>
  <c r="E133" i="268"/>
  <c r="D93" i="268"/>
  <c r="C154" i="268"/>
  <c r="E463" i="268"/>
  <c r="C451" i="268"/>
  <c r="C109" i="268"/>
  <c r="D455" i="268"/>
  <c r="E109" i="268"/>
  <c r="E164" i="268"/>
  <c r="C123" i="268"/>
  <c r="D503" i="268"/>
  <c r="C115" i="268"/>
  <c r="C168" i="268"/>
  <c r="C186" i="268"/>
  <c r="E186" i="268"/>
  <c r="E102" i="268"/>
  <c r="C477" i="268"/>
  <c r="C161" i="268"/>
  <c r="D102" i="268"/>
  <c r="C138" i="268"/>
  <c r="C173" i="268"/>
  <c r="E187" i="268"/>
  <c r="E118" i="268"/>
  <c r="C500" i="268"/>
  <c r="D161" i="268"/>
  <c r="C479" i="268"/>
  <c r="C453" i="268"/>
  <c r="E501" i="268"/>
  <c r="D479" i="268"/>
  <c r="D168" i="268"/>
  <c r="E135" i="268"/>
  <c r="C488" i="268"/>
  <c r="C164" i="268"/>
  <c r="D182" i="268"/>
  <c r="E136" i="268"/>
  <c r="C178" i="268"/>
  <c r="D179" i="268"/>
  <c r="D486" i="268"/>
  <c r="D144" i="268"/>
  <c r="C135" i="268"/>
  <c r="C452" i="268"/>
  <c r="D88" i="268"/>
  <c r="D497" i="268"/>
  <c r="E146" i="268"/>
  <c r="C171" i="268"/>
  <c r="C494" i="268"/>
  <c r="C447" i="268"/>
  <c r="D108" i="268"/>
  <c r="E130" i="268"/>
  <c r="C100" i="268"/>
  <c r="E176" i="268"/>
  <c r="C466" i="268"/>
  <c r="C180" i="268"/>
  <c r="E160" i="268"/>
  <c r="D183" i="268"/>
  <c r="D167" i="268"/>
  <c r="D459" i="268"/>
  <c r="C481" i="268"/>
  <c r="C183" i="268"/>
  <c r="D136" i="268"/>
  <c r="C152" i="268"/>
  <c r="E147" i="268"/>
  <c r="D468" i="268"/>
  <c r="E140" i="268"/>
  <c r="C92" i="268"/>
  <c r="C174" i="268"/>
  <c r="D94" i="268"/>
  <c r="E466" i="268"/>
  <c r="D172" i="268"/>
  <c r="E144" i="268"/>
  <c r="C482" i="268"/>
  <c r="D146" i="268"/>
  <c r="D117" i="268"/>
  <c r="C483" i="268"/>
  <c r="C491" i="268"/>
  <c r="D110" i="268"/>
  <c r="C157" i="268"/>
  <c r="C502" i="268"/>
  <c r="C114" i="268"/>
  <c r="D458" i="268"/>
  <c r="D140" i="268"/>
  <c r="D442" i="268"/>
  <c r="C146" i="268"/>
  <c r="D142" i="268"/>
  <c r="C133" i="268"/>
  <c r="E488" i="268"/>
  <c r="D467" i="268"/>
  <c r="D133" i="268"/>
  <c r="E125" i="268"/>
  <c r="D504" i="268"/>
  <c r="C182" i="268"/>
  <c r="E97" i="268"/>
  <c r="E174" i="268"/>
  <c r="D101" i="268"/>
  <c r="D149" i="268"/>
  <c r="E479" i="268"/>
  <c r="D177" i="268"/>
  <c r="D176" i="268"/>
  <c r="D141" i="268"/>
  <c r="E159" i="268"/>
  <c r="D151" i="268"/>
  <c r="E116" i="268"/>
  <c r="D99" i="268"/>
  <c r="D171" i="268"/>
  <c r="C167" i="268"/>
  <c r="E106" i="268"/>
  <c r="E119" i="268"/>
  <c r="C460" i="268"/>
  <c r="C476" i="268"/>
  <c r="C127" i="268"/>
  <c r="C99" i="268"/>
  <c r="E464" i="268"/>
  <c r="E486" i="268"/>
  <c r="D115" i="268"/>
  <c r="E131" i="268"/>
  <c r="E493" i="268"/>
  <c r="D466" i="268"/>
  <c r="E472" i="268"/>
  <c r="D501" i="268"/>
  <c r="E483" i="268"/>
  <c r="E455" i="268"/>
  <c r="E470" i="268"/>
  <c r="C170" i="268"/>
  <c r="E141" i="268"/>
  <c r="D90" i="268"/>
  <c r="E110" i="268"/>
  <c r="D155" i="268"/>
  <c r="E92" i="268"/>
  <c r="D87" i="268"/>
  <c r="E504" i="268"/>
  <c r="C156" i="268"/>
  <c r="C108" i="268"/>
  <c r="D456" i="268"/>
  <c r="C112" i="268"/>
  <c r="C132" i="268"/>
  <c r="E165" i="268"/>
  <c r="D114" i="268"/>
  <c r="D105" i="268"/>
  <c r="D499" i="268"/>
  <c r="C105" i="268"/>
  <c r="D145" i="268"/>
  <c r="D106" i="268"/>
  <c r="C188" i="268"/>
  <c r="D184" i="268"/>
  <c r="D92" i="268"/>
  <c r="C96" i="268"/>
  <c r="D137" i="268"/>
  <c r="D495" i="268"/>
  <c r="E163" i="268"/>
  <c r="C162" i="268"/>
  <c r="E87" i="268"/>
  <c r="D153" i="268"/>
  <c r="D180" i="268"/>
  <c r="E465" i="268"/>
  <c r="D461" i="268"/>
  <c r="E496" i="268"/>
  <c r="C144" i="268"/>
  <c r="E117" i="268"/>
  <c r="D482" i="268"/>
  <c r="D506" i="268"/>
  <c r="D174" i="268"/>
  <c r="E178" i="268"/>
  <c r="C94" i="268"/>
  <c r="C107" i="268"/>
  <c r="D157" i="268"/>
  <c r="D478" i="268"/>
  <c r="E85" i="268"/>
  <c r="C506" i="268"/>
  <c r="D494" i="268"/>
  <c r="D170" i="268"/>
  <c r="C187" i="268"/>
  <c r="E113" i="268"/>
  <c r="C487" i="268"/>
  <c r="D484" i="268"/>
  <c r="C181" i="268"/>
  <c r="D490" i="268"/>
  <c r="C458" i="268"/>
  <c r="C89" i="268"/>
  <c r="D169" i="268"/>
  <c r="D165" i="268"/>
  <c r="C505" i="268"/>
  <c r="E502" i="268"/>
  <c r="C478" i="268"/>
  <c r="C124" i="268"/>
  <c r="E484" i="268"/>
  <c r="D163" i="268"/>
  <c r="D457" i="268"/>
  <c r="E152" i="268"/>
  <c r="D134" i="268"/>
  <c r="D505" i="268"/>
  <c r="E445" i="268"/>
  <c r="D138" i="268"/>
  <c r="D463" i="268"/>
  <c r="D95" i="268"/>
  <c r="E107" i="268"/>
  <c r="D150" i="268"/>
  <c r="C472" i="268"/>
  <c r="D496" i="268"/>
  <c r="D122" i="268"/>
  <c r="E454" i="268"/>
  <c r="D485" i="268"/>
  <c r="D488" i="268"/>
  <c r="E449" i="268"/>
  <c r="D156" i="268"/>
  <c r="K479" i="268"/>
  <c r="K528" i="268"/>
  <c r="K657" i="268"/>
  <c r="K172" i="268"/>
  <c r="K41" i="268"/>
  <c r="K91" i="268"/>
  <c r="K276" i="268"/>
  <c r="K53" i="268"/>
  <c r="K640" i="268"/>
  <c r="K639" i="268"/>
  <c r="K671" i="268"/>
  <c r="K462" i="268"/>
  <c r="K95" i="268"/>
  <c r="K114" i="268"/>
  <c r="K196" i="268"/>
  <c r="K82" i="268"/>
  <c r="K459" i="268"/>
  <c r="K88" i="268"/>
  <c r="L564" i="268"/>
  <c r="L549" i="268"/>
  <c r="L529" i="268"/>
  <c r="L546" i="268"/>
  <c r="L565" i="268"/>
  <c r="L541" i="268"/>
  <c r="L526" i="268"/>
  <c r="L553" i="268"/>
  <c r="L542" i="268"/>
  <c r="L512" i="268"/>
  <c r="L548" i="268"/>
  <c r="L213" i="268"/>
  <c r="L195" i="268"/>
  <c r="L203" i="268"/>
  <c r="L218" i="268"/>
  <c r="L226" i="268"/>
  <c r="L191" i="268"/>
  <c r="L197" i="268"/>
  <c r="L216" i="268"/>
  <c r="L238" i="268"/>
  <c r="L228" i="268"/>
  <c r="L230" i="268"/>
  <c r="L241" i="268"/>
  <c r="L267" i="268"/>
  <c r="L252" i="268"/>
  <c r="L260" i="268"/>
  <c r="L257" i="268"/>
  <c r="L262" i="268"/>
  <c r="K150" i="268"/>
  <c r="K490" i="268"/>
  <c r="K346" i="268"/>
  <c r="K466" i="268"/>
  <c r="K8" i="268"/>
  <c r="K696" i="268"/>
  <c r="K460" i="268"/>
  <c r="K401" i="268"/>
  <c r="K437" i="268"/>
  <c r="K477" i="268"/>
  <c r="K370" i="268"/>
  <c r="K167" i="268"/>
  <c r="K126" i="268"/>
  <c r="K213" i="268"/>
  <c r="K286" i="268"/>
  <c r="K308" i="268"/>
  <c r="K323" i="268"/>
  <c r="K169" i="268"/>
  <c r="K698" i="268"/>
  <c r="K526" i="268"/>
  <c r="K358" i="268"/>
  <c r="K469" i="268"/>
  <c r="K86" i="268"/>
  <c r="L89" i="268"/>
  <c r="L93" i="268"/>
  <c r="L97" i="268"/>
  <c r="L99" i="268"/>
  <c r="L105" i="268"/>
  <c r="L85" i="268"/>
  <c r="K422" i="268"/>
  <c r="K307" i="268"/>
  <c r="K304" i="268"/>
  <c r="K423" i="268"/>
  <c r="K107" i="268"/>
  <c r="K133" i="268"/>
  <c r="K603" i="268"/>
  <c r="K409" i="268"/>
  <c r="K138" i="268"/>
  <c r="K255" i="268"/>
  <c r="K425" i="268"/>
  <c r="K580" i="268"/>
  <c r="K233" i="268"/>
  <c r="K710" i="268"/>
  <c r="K272" i="268"/>
  <c r="K124" i="268"/>
  <c r="K680" i="268"/>
  <c r="K597" i="268"/>
  <c r="K127" i="268"/>
  <c r="K265" i="268"/>
  <c r="K3" i="268"/>
  <c r="K589" i="268"/>
  <c r="K230" i="268"/>
  <c r="K679" i="268"/>
  <c r="K77" i="268"/>
  <c r="K650" i="268"/>
  <c r="K430" i="268"/>
  <c r="K448" i="268"/>
  <c r="K548" i="268"/>
  <c r="K512" i="268"/>
  <c r="K718" i="268"/>
  <c r="K686" i="268"/>
  <c r="K537" i="268"/>
  <c r="K420" i="268"/>
  <c r="K240" i="268"/>
  <c r="K122" i="268"/>
  <c r="K72" i="268"/>
  <c r="K464" i="268"/>
  <c r="K702" i="268"/>
  <c r="K677" i="268"/>
  <c r="K354" i="268"/>
  <c r="K476" i="268"/>
  <c r="K488" i="268"/>
  <c r="K562" i="268"/>
  <c r="K209" i="268"/>
  <c r="K22" i="268"/>
  <c r="K530" i="268"/>
  <c r="K632" i="268"/>
  <c r="K247" i="268"/>
  <c r="K83" i="268"/>
  <c r="K302" i="268"/>
  <c r="K38" i="268"/>
  <c r="K520" i="268"/>
  <c r="K25" i="268"/>
  <c r="K653" i="268"/>
  <c r="K450" i="268"/>
  <c r="K670" i="268"/>
  <c r="K596" i="268"/>
  <c r="K705" i="268"/>
  <c r="K174" i="268"/>
  <c r="K421" i="268"/>
  <c r="K366" i="268"/>
  <c r="K104" i="268"/>
  <c r="K598" i="268"/>
  <c r="K258" i="268"/>
  <c r="K65" i="268"/>
  <c r="K348" i="268"/>
  <c r="K238" i="268"/>
  <c r="K513" i="268"/>
  <c r="K59" i="268"/>
  <c r="K541" i="268"/>
  <c r="K191" i="268"/>
  <c r="K584" i="268"/>
  <c r="K571" i="268"/>
  <c r="K20" i="268"/>
  <c r="K691" i="268"/>
  <c r="K665" i="268"/>
  <c r="K185" i="268"/>
  <c r="K273" i="268"/>
  <c r="K147" i="268"/>
  <c r="K455" i="268"/>
  <c r="K682" i="268"/>
  <c r="K503" i="268"/>
  <c r="K483" i="268"/>
  <c r="K353" i="268"/>
  <c r="K533" i="268"/>
  <c r="K55" i="268"/>
  <c r="K522" i="268"/>
  <c r="K51" i="268"/>
  <c r="K569" i="268"/>
  <c r="K413" i="268"/>
  <c r="K4" i="268"/>
  <c r="K335" i="268"/>
  <c r="K385" i="268"/>
  <c r="K134" i="268"/>
  <c r="K583" i="268"/>
  <c r="K419" i="268"/>
  <c r="K361" i="268"/>
  <c r="L69" i="268"/>
  <c r="L70" i="268"/>
  <c r="L420" i="268"/>
  <c r="L360" i="268"/>
  <c r="L303" i="268"/>
  <c r="L290" i="268"/>
  <c r="L253" i="268"/>
  <c r="L291" i="268"/>
  <c r="L264" i="268"/>
  <c r="L289" i="268"/>
  <c r="L278" i="268"/>
  <c r="L454" i="268"/>
  <c r="L462" i="268"/>
  <c r="L459" i="268"/>
  <c r="L461" i="268"/>
  <c r="L286" i="268"/>
  <c r="L280" i="268"/>
  <c r="L279" i="268"/>
  <c r="L275" i="268"/>
  <c r="L263" i="268"/>
  <c r="L304" i="268"/>
  <c r="L255" i="268"/>
  <c r="L269" i="268"/>
  <c r="L256" i="268"/>
  <c r="L259" i="268"/>
  <c r="L302" i="268"/>
  <c r="L300" i="268"/>
  <c r="L451" i="268"/>
  <c r="L450" i="268"/>
  <c r="L458" i="268"/>
  <c r="L453" i="268"/>
  <c r="L444" i="268"/>
  <c r="L277" i="268"/>
  <c r="L268" i="268"/>
  <c r="L305" i="268"/>
  <c r="L285" i="268"/>
  <c r="L457" i="268"/>
  <c r="L276" i="268"/>
  <c r="L284" i="268"/>
  <c r="L270" i="268"/>
  <c r="L292" i="268"/>
  <c r="L455" i="268"/>
  <c r="L452" i="268"/>
  <c r="L78" i="268"/>
  <c r="L443" i="268"/>
  <c r="L84" i="268"/>
  <c r="L282" i="268"/>
  <c r="L294" i="268"/>
  <c r="L271" i="268"/>
  <c r="L258" i="268"/>
  <c r="L299" i="268"/>
  <c r="L464" i="268"/>
  <c r="L261" i="268"/>
  <c r="L295" i="268"/>
  <c r="L266" i="268"/>
  <c r="L287" i="268"/>
  <c r="L281" i="268"/>
  <c r="L283" i="268"/>
  <c r="L296" i="268"/>
  <c r="L273" i="268"/>
  <c r="L265" i="268"/>
  <c r="L301" i="268"/>
  <c r="D471" i="268" l="1"/>
  <c r="D470" i="268"/>
  <c r="D472" i="268"/>
  <c r="E468" i="268"/>
  <c r="E473" i="268"/>
  <c r="E471" i="268"/>
  <c r="E474" i="268"/>
  <c r="C469" i="268"/>
  <c r="D469" i="268"/>
  <c r="C468" i="268"/>
  <c r="C473" i="268"/>
  <c r="E469" i="268"/>
  <c r="C470" i="268"/>
  <c r="D474" i="268"/>
  <c r="E475" i="268"/>
  <c r="C475" i="268"/>
  <c r="E467" i="268"/>
  <c r="C471" i="268"/>
  <c r="C467" i="268"/>
  <c r="D473" i="268"/>
</calcChain>
</file>

<file path=xl/sharedStrings.xml><?xml version="1.0" encoding="utf-8"?>
<sst xmlns="http://schemas.openxmlformats.org/spreadsheetml/2006/main" count="5182" uniqueCount="493">
  <si>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</si>
  <si>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</si>
  <si>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</si>
  <si>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</si>
  <si>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</si>
  <si>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</si>
  <si>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</si>
  <si>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</si>
  <si>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</si>
  <si>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</si>
  <si>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</si>
  <si>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</si>
  <si>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</si>
  <si>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</si>
  <si>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</si>
  <si>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</si>
  <si>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</si>
  <si>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</si>
  <si>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</si>
  <si>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</si>
  <si>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</si>
  <si>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</si>
  <si>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</si>
  <si>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</si>
  <si>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</si>
  <si>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</si>
  <si>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</si>
  <si>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</si>
  <si>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</si>
  <si>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</si>
  <si>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</si>
  <si>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</si>
  <si>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</si>
  <si>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</si>
  <si>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</si>
  <si>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</si>
  <si>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</si>
  <si>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</si>
  <si>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</si>
  <si>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</si>
  <si>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</si>
  <si>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</si>
  <si>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</si>
  <si>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</si>
  <si>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</si>
  <si>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</si>
  <si>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</si>
  <si>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</si>
  <si>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</si>
  <si>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</si>
  <si>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</si>
  <si>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</si>
  <si>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</si>
  <si>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</si>
  <si>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</si>
  <si>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</si>
  <si>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</si>
  <si>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</si>
  <si>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</si>
  <si>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</si>
  <si>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</si>
  <si>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</si>
  <si>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</si>
  <si>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</si>
  <si>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</si>
  <si>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</si>
  <si>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</si>
  <si>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</si>
  <si>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</si>
  <si>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</si>
  <si>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</si>
  <si>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</si>
  <si>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</si>
  <si>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</si>
  <si>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UZUN</t>
  </si>
  <si>
    <t>YÜKSEK</t>
  </si>
  <si>
    <t>SIRIK-9</t>
  </si>
  <si>
    <t>SIRIK-10</t>
  </si>
  <si>
    <t>SIRIK</t>
  </si>
  <si>
    <t>60M-1-1</t>
  </si>
  <si>
    <t>60M-1-2</t>
  </si>
  <si>
    <t>60M-1-3</t>
  </si>
  <si>
    <t>60M-1-4</t>
  </si>
  <si>
    <t>60M-1-5</t>
  </si>
  <si>
    <t>60M-1-6</t>
  </si>
  <si>
    <t>60M-2-1</t>
  </si>
  <si>
    <t>60M-2-2</t>
  </si>
  <si>
    <t>60M-2-3</t>
  </si>
  <si>
    <t>60M-2-4</t>
  </si>
  <si>
    <t>60M-2-5</t>
  </si>
  <si>
    <t>60M-2-6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</si>
  <si>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</si>
  <si>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</si>
  <si>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</si>
  <si>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</si>
  <si>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</si>
  <si>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</si>
  <si>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</si>
  <si>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</si>
  <si>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</si>
  <si>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</si>
  <si>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</si>
  <si>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</si>
  <si>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</si>
  <si>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</si>
  <si>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</si>
  <si>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</si>
  <si>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</si>
  <si>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</si>
  <si>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</si>
  <si>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</si>
  <si>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</si>
  <si>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</si>
  <si>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</si>
  <si>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</si>
  <si>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</si>
  <si>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</si>
  <si>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</si>
  <si>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</si>
  <si>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</si>
  <si>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</si>
  <si>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</si>
  <si>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</si>
  <si>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</si>
  <si>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</si>
  <si>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</si>
  <si>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</si>
  <si>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</si>
  <si>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Sırıkla Atlama</t>
  </si>
  <si>
    <t>60 Metre Seçme</t>
  </si>
  <si>
    <t>400 Metre</t>
  </si>
  <si>
    <t>1500 Metre</t>
  </si>
  <si>
    <t>60 Metre Final</t>
  </si>
  <si>
    <t>Yüksek  Atlama</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</si>
  <si>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</si>
  <si>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</si>
  <si>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</si>
  <si>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</si>
  <si>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</si>
  <si>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</si>
  <si>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</si>
  <si>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</si>
  <si>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</si>
  <si>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</si>
  <si>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</si>
  <si>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</si>
  <si>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</si>
  <si>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</si>
  <si>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</si>
  <si>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</si>
  <si>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</si>
  <si>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</si>
  <si>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</si>
  <si>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</si>
  <si>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</si>
  <si>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</si>
  <si>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1.GÜN</t>
  </si>
  <si>
    <t>2.GÜN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</si>
  <si>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</si>
  <si>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</si>
  <si>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</si>
  <si>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</si>
  <si>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</si>
  <si>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</si>
  <si>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</si>
  <si>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</si>
  <si>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</si>
  <si>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</si>
  <si>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</si>
  <si>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</si>
  <si>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</si>
  <si>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</si>
  <si>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</si>
  <si>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</si>
  <si>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</si>
  <si>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</si>
  <si>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</si>
  <si>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Gülle-1</t>
  </si>
  <si>
    <t>Gülle-2</t>
  </si>
  <si>
    <t>Gülle-3</t>
  </si>
  <si>
    <t>Gülle-4</t>
  </si>
  <si>
    <t>Gülle-5</t>
  </si>
  <si>
    <t>Gülle-6</t>
  </si>
  <si>
    <t>Gülle-7</t>
  </si>
  <si>
    <t>Gülle-8</t>
  </si>
  <si>
    <t>Gülle-9</t>
  </si>
  <si>
    <t>Gülle-10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</si>
  <si>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</si>
  <si>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</si>
  <si>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</si>
  <si>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</si>
  <si>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</si>
  <si>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</si>
  <si>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</si>
  <si>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</si>
  <si>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</si>
  <si>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</si>
  <si>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</si>
  <si>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</si>
  <si>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</si>
  <si>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</si>
  <si>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</si>
  <si>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</si>
  <si>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</si>
  <si>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Yüksek-1</t>
  </si>
  <si>
    <t>Yüksek-2</t>
  </si>
  <si>
    <t>Yüksek-3</t>
  </si>
  <si>
    <t>Yüksek-4</t>
  </si>
  <si>
    <t>Yüksek-5</t>
  </si>
  <si>
    <t>Yüksek-6</t>
  </si>
  <si>
    <t>Yüksek-7</t>
  </si>
  <si>
    <t>Yüksek-8</t>
  </si>
  <si>
    <t>Yüksek-9</t>
  </si>
  <si>
    <t>Yüksek-10</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</si>
  <si>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</si>
  <si>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</si>
  <si>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</si>
  <si>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</si>
  <si>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</si>
  <si>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</si>
  <si>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</si>
  <si>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</si>
  <si>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</si>
  <si>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</si>
  <si>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</si>
  <si>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</si>
  <si>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</si>
  <si>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</si>
  <si>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</si>
  <si>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</si>
  <si>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</si>
  <si>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</si>
  <si>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</si>
  <si>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</si>
  <si>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</si>
  <si>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</si>
  <si>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</si>
  <si>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</si>
  <si>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</si>
  <si>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</si>
  <si>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</si>
  <si>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ARA ÇERÇEVE</t>
  </si>
  <si>
    <t>FİNAL</t>
  </si>
  <si>
    <t>60M</t>
  </si>
  <si>
    <t>60M.ENG</t>
  </si>
  <si>
    <t>GTR : Türkiye Gençler Rekoru</t>
  </si>
  <si>
    <t>YTR : Türkiye Yıldızlar Rekoru</t>
  </si>
  <si>
    <t>60M.ENG-1-1</t>
  </si>
  <si>
    <t>60M.ENG-1-2</t>
  </si>
  <si>
    <t>60M.ENG-1-3</t>
  </si>
  <si>
    <t>60M.ENG-1-4</t>
  </si>
  <si>
    <t>60M.ENG-1-5</t>
  </si>
  <si>
    <t>60M.ENG-1-6</t>
  </si>
  <si>
    <t>60M.ENG-1-7</t>
  </si>
  <si>
    <t>60M.ENG-1-8</t>
  </si>
  <si>
    <t>Kulvar</t>
  </si>
  <si>
    <t>Türkcell Gençler ve Büyükler Türkiye Salon Şampiyonası</t>
  </si>
  <si>
    <t>14-15 Şubat 2015</t>
  </si>
  <si>
    <t>3000 Metre</t>
  </si>
  <si>
    <t>5000 Metre Yürüyüş</t>
  </si>
  <si>
    <t>4 Kg.</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</si>
  <si>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</si>
  <si>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</si>
  <si>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</si>
  <si>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</si>
  <si>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</si>
  <si>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</si>
  <si>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</si>
  <si>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</si>
  <si>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</si>
  <si>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</si>
  <si>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</si>
  <si>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</si>
  <si>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</si>
  <si>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</si>
  <si>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</si>
  <si>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</si>
  <si>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</si>
  <si>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</si>
  <si>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</si>
  <si>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</si>
  <si>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</si>
  <si>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</si>
  <si>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</si>
  <si>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</si>
  <si>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5000M.Y.-1-1</t>
  </si>
  <si>
    <t>5000M.Y.-1-2</t>
  </si>
  <si>
    <t>5000M.Y.-1-3</t>
  </si>
  <si>
    <t>5000M.Y.-1-4</t>
  </si>
  <si>
    <t>5000M.Y.-1-5</t>
  </si>
  <si>
    <t>5000M.Y.-1-6</t>
  </si>
  <si>
    <t>5000M.Y.-1-7</t>
  </si>
  <si>
    <t>5000M.Y.-1-8</t>
  </si>
  <si>
    <t>5000M.Y.-2-1</t>
  </si>
  <si>
    <t>5000M.Y.-2-2</t>
  </si>
  <si>
    <t>5000M.Y.-2-3</t>
  </si>
  <si>
    <t>5000M.Y.-2-4</t>
  </si>
  <si>
    <t>5000M.Y.-2-5</t>
  </si>
  <si>
    <t>5000M.Y.-2-6</t>
  </si>
  <si>
    <t>5000M.Y.-2-7</t>
  </si>
  <si>
    <t>5000M.Y.-2-8</t>
  </si>
  <si>
    <t>Uzun Atlama</t>
  </si>
  <si>
    <t>3000M</t>
  </si>
  <si>
    <t>5000M.Y.</t>
  </si>
  <si>
    <t>UZUN-1</t>
  </si>
  <si>
    <t>UZUN-2</t>
  </si>
  <si>
    <t>UZUN-3</t>
  </si>
  <si>
    <t>UZUN-4</t>
  </si>
  <si>
    <t>UZUN-5</t>
  </si>
  <si>
    <t>UZUN-6</t>
  </si>
  <si>
    <t>UZUN-7</t>
  </si>
  <si>
    <t>UZUN-8</t>
  </si>
  <si>
    <t>UZUN-9</t>
  </si>
  <si>
    <t>UZUN-10</t>
  </si>
  <si>
    <t>UZUN-11</t>
  </si>
  <si>
    <t>UZUN-12</t>
  </si>
  <si>
    <t>UZUN-13</t>
  </si>
  <si>
    <t>UZUN-14</t>
  </si>
  <si>
    <t>UZUN-15</t>
  </si>
  <si>
    <t>UZUN-16</t>
  </si>
  <si>
    <t>-</t>
  </si>
  <si>
    <t>Büyük Kadınlar</t>
  </si>
  <si>
    <t>BÜYÜK KADINLAR</t>
  </si>
  <si>
    <t>7.94</t>
  </si>
  <si>
    <t>58.94</t>
  </si>
  <si>
    <t>2:16.14</t>
  </si>
  <si>
    <t>4:40.14</t>
  </si>
  <si>
    <t>10:20.14</t>
  </si>
  <si>
    <t>9.14</t>
  </si>
  <si>
    <t>27:30.00 veya ilk üç</t>
  </si>
  <si>
    <t>5.70</t>
  </si>
  <si>
    <t>12.40</t>
  </si>
  <si>
    <t>1.73</t>
  </si>
  <si>
    <t>3.50</t>
  </si>
  <si>
    <t xml:space="preserve">12.00 </t>
  </si>
  <si>
    <t>Nora GÜNER  7.21</t>
  </si>
  <si>
    <t>Pınar SAKA  52.99</t>
  </si>
  <si>
    <t>Merve AYDIN  2:01.19</t>
  </si>
  <si>
    <t>Gamze BULUT  4:07.94</t>
  </si>
  <si>
    <t>Alemitu Bekele DEGFA  8:46.50</t>
  </si>
  <si>
    <t>Nevin YANIT  8.00</t>
  </si>
  <si>
    <t>Candeğer KILINÇER  1.90</t>
  </si>
  <si>
    <t>Tatiana KÖSTEM  4.20</t>
  </si>
  <si>
    <t>Karin Melis MEY  6.66</t>
  </si>
  <si>
    <t>Sevim Sinmez Serbest  13.64</t>
  </si>
  <si>
    <t>Svetla SINIRTAŞ  18.25</t>
  </si>
  <si>
    <t>800M-1-7</t>
  </si>
  <si>
    <t>800M-1-8</t>
  </si>
  <si>
    <t xml:space="preserve"> </t>
  </si>
  <si>
    <t>SİBEL İPEK</t>
  </si>
  <si>
    <t>AKSARAY</t>
  </si>
  <si>
    <t>NİMET KARAKUŞ</t>
  </si>
  <si>
    <t>ANTALYA</t>
  </si>
  <si>
    <t>EBRU ZENGİN</t>
  </si>
  <si>
    <t>GÜLŞAH KIZILTAŞ</t>
  </si>
  <si>
    <t xml:space="preserve">HAVVA GİZEM DEMİREL </t>
  </si>
  <si>
    <t>AKSEL GÜRCAN DEMİRTAŞ</t>
  </si>
  <si>
    <t>İZMİR</t>
  </si>
  <si>
    <t>BURCU DİKMEN</t>
  </si>
  <si>
    <t>EZGİ ŞAYİR</t>
  </si>
  <si>
    <t>SAMSUN</t>
  </si>
  <si>
    <t>NURDAN BOZ</t>
  </si>
  <si>
    <t>TRABZON</t>
  </si>
  <si>
    <t>SİBEL AĞAN</t>
  </si>
  <si>
    <t>BETÜL AKAR</t>
  </si>
  <si>
    <t>GİRESUN</t>
  </si>
  <si>
    <t>HATİCE ÖZTÜRK</t>
  </si>
  <si>
    <t>ZEYNEP LİMON</t>
  </si>
  <si>
    <t>ÖZGE AKIN</t>
  </si>
  <si>
    <t>BERFE SANCAK</t>
  </si>
  <si>
    <t>BURSA</t>
  </si>
  <si>
    <t xml:space="preserve">HATİCE ÜNZİR </t>
  </si>
  <si>
    <t>HATAY</t>
  </si>
  <si>
    <t>DERYA YILDIRIM</t>
  </si>
  <si>
    <t>EMEL ŞANLI</t>
  </si>
  <si>
    <t>MELİZ REDİF</t>
  </si>
  <si>
    <t>KKTC</t>
  </si>
  <si>
    <t>AYŞEGÜL GÖKÇE</t>
  </si>
  <si>
    <t>KOCAELİ</t>
  </si>
  <si>
    <t>MERSİN</t>
  </si>
  <si>
    <t>MERYEM KASAP</t>
  </si>
  <si>
    <t>SEMA APAK</t>
  </si>
  <si>
    <t>EMİNE  YARKIN</t>
  </si>
  <si>
    <t>DEMET DİNÇ</t>
  </si>
  <si>
    <t>ESKİŞEHİR</t>
  </si>
  <si>
    <t>NAGME BURGUC</t>
  </si>
  <si>
    <t>TUĞBA KOYUNCU</t>
  </si>
  <si>
    <t>KAYSERİ</t>
  </si>
  <si>
    <t>ESİN BAHAR DÖLEK</t>
  </si>
  <si>
    <t>ASLI ARIK</t>
  </si>
  <si>
    <t>FATMA ARIK</t>
  </si>
  <si>
    <t>ÖZLEM KAYA</t>
  </si>
  <si>
    <t>BENHÜR ÖNCEL</t>
  </si>
  <si>
    <t>SONGÜL KONAK</t>
  </si>
  <si>
    <t>FADİME ÇELİK</t>
  </si>
  <si>
    <t>ZEKİYE ÇELİK</t>
  </si>
  <si>
    <t>AYDIN</t>
  </si>
  <si>
    <t>ÖZLEM BALKIÇ</t>
  </si>
  <si>
    <t>BURDUR</t>
  </si>
  <si>
    <t>SELENAY BATİ</t>
  </si>
  <si>
    <t>SABAHAT AKPINAR</t>
  </si>
  <si>
    <t>YASEMİN FANSA</t>
  </si>
  <si>
    <t>MALATYA</t>
  </si>
  <si>
    <t>DERYA GÜR</t>
  </si>
  <si>
    <t>SELCAN YILMAZ</t>
  </si>
  <si>
    <t>BEYZA TİLKİ</t>
  </si>
  <si>
    <t>MERYEM ÇANAKÇI</t>
  </si>
  <si>
    <t>İLKAY AVCI</t>
  </si>
  <si>
    <t>MERVE DURKUN</t>
  </si>
  <si>
    <t>SERPİL KOÇAK</t>
  </si>
  <si>
    <t>ECEM ÇALAĞAN</t>
  </si>
  <si>
    <t>PINAR ADAY</t>
  </si>
  <si>
    <t>ESENGÜL GÖKDEMİR</t>
  </si>
  <si>
    <t>SEVİM SİNMEZ SERBEST</t>
  </si>
  <si>
    <t>BÜŞRA MUTAY</t>
  </si>
  <si>
    <t>ELİF ÖZMEN</t>
  </si>
  <si>
    <t>FERİDE SÜTCÜ GÜNER</t>
  </si>
  <si>
    <t>BURCU YÜKSEL</t>
  </si>
  <si>
    <t>DİLARA ÖZTÜRK</t>
  </si>
  <si>
    <t>KADRİYE AYDIN</t>
  </si>
  <si>
    <t>BUSE ARIKAZAN</t>
  </si>
  <si>
    <t>ANKARA</t>
  </si>
  <si>
    <t xml:space="preserve">ELMAS SEDA FIRTINA </t>
  </si>
  <si>
    <t xml:space="preserve">MERVE KARACA </t>
  </si>
  <si>
    <t>SARE BOSTANCI</t>
  </si>
  <si>
    <t>ZONGULDAK</t>
  </si>
  <si>
    <t>DİLEK ÖZADA</t>
  </si>
  <si>
    <t>TOKAT</t>
  </si>
  <si>
    <t>200M</t>
  </si>
  <si>
    <t>200 Metre Rekor Deneme</t>
  </si>
  <si>
    <t>Nora GÜNER 23.05</t>
  </si>
  <si>
    <t>200M-1-1</t>
  </si>
  <si>
    <t>200M-1-2</t>
  </si>
  <si>
    <t>200M-1-3</t>
  </si>
  <si>
    <t>200M-1-4</t>
  </si>
  <si>
    <t>200M-1-5</t>
  </si>
  <si>
    <t>200M-1-6</t>
  </si>
  <si>
    <t>200M-2-1</t>
  </si>
  <si>
    <t>200M-2-2</t>
  </si>
  <si>
    <t>200M-2-3</t>
  </si>
  <si>
    <t>200M-2-4</t>
  </si>
  <si>
    <t>200M-2-5</t>
  </si>
  <si>
    <t>200M-2-6</t>
  </si>
  <si>
    <t>YUDUM İLİKSİZ</t>
  </si>
  <si>
    <t>2</t>
  </si>
  <si>
    <t>1</t>
  </si>
  <si>
    <t>4</t>
  </si>
  <si>
    <t>5</t>
  </si>
  <si>
    <t>3</t>
  </si>
  <si>
    <t>6</t>
  </si>
  <si>
    <t>7</t>
  </si>
  <si>
    <t>8</t>
  </si>
  <si>
    <t>10</t>
  </si>
  <si>
    <t>9</t>
  </si>
  <si>
    <t>800M-1-9</t>
  </si>
  <si>
    <t>800M-1-10</t>
  </si>
  <si>
    <t>DNS</t>
  </si>
  <si>
    <t>DQ 162.7</t>
  </si>
  <si>
    <t>GTR</t>
  </si>
  <si>
    <t>125/5 SARI KART</t>
  </si>
  <si>
    <t>X</t>
  </si>
  <si>
    <t/>
  </si>
  <si>
    <t>DNF</t>
  </si>
  <si>
    <t>O</t>
  </si>
  <si>
    <t>4X400 Metre Rekor Deneme</t>
  </si>
  <si>
    <t>4X400M-1-1</t>
  </si>
  <si>
    <t>4X400M-1-2</t>
  </si>
  <si>
    <t>4X400M-1-3</t>
  </si>
  <si>
    <t>4X400M-1-4</t>
  </si>
  <si>
    <t>4X400M-1-5</t>
  </si>
  <si>
    <t>4X400M-1-6</t>
  </si>
  <si>
    <t>4X400M-2-1</t>
  </si>
  <si>
    <t>4X400M-2-2</t>
  </si>
  <si>
    <t>4X400M-2-3</t>
  </si>
  <si>
    <t>4X400M-2-4</t>
  </si>
  <si>
    <t>4X400M-2-5</t>
  </si>
  <si>
    <t>4X400M-2-6</t>
  </si>
  <si>
    <t>4X400M</t>
  </si>
  <si>
    <t>BERFE SANCAK
DERYA YILDIRIM
HATİCE ÜNZİR
EMEL ŞANLI</t>
  </si>
  <si>
    <t>306
387
352
319</t>
  </si>
  <si>
    <t>EZGİ BOZKURT
NİLSU BATTAL
SEVDANUR ULUDAĞ
NAZMİYE OCAK</t>
  </si>
  <si>
    <t>85
394
14
392</t>
  </si>
  <si>
    <t>MERVE TAŞKIN
SİBEL TİDİM
KUMRU BÜYÜK
KEZBAN DEMİRALP</t>
  </si>
  <si>
    <t>YILDIZ</t>
  </si>
  <si>
    <t>GENÇ</t>
  </si>
  <si>
    <t>23 YAŞ ALTI</t>
  </si>
  <si>
    <t xml:space="preserve">326 
379 
347 
382 </t>
  </si>
  <si>
    <t xml:space="preserve"> 04.04.1994
09.11.1994
07.05.1995
07.07.1993</t>
  </si>
  <si>
    <t>18.04.1997
24.09.1997
19.01.1997
 31.08.1997</t>
  </si>
  <si>
    <t>EZGİ BOZKURT
NİLSU BATTAL
SEVNUR ALADAĞ
NAZMİYE OCAK</t>
  </si>
  <si>
    <t xml:space="preserve">14.08.1999
05.01.1998
01.02.1999
03.10.1998 </t>
  </si>
  <si>
    <t>MERVE TAŞKIN
SİBEL TİDİM
KUMRU BÜYÜK
KEZİBAN DEMİRALP</t>
  </si>
  <si>
    <t>YTR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</si>
</sst>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07">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14" fontId="49" fillId="25" borderId="10" xfId="36" applyNumberFormat="1"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14" fontId="51" fillId="0" borderId="11" xfId="36" applyNumberFormat="1" applyFont="1" applyFill="1" applyBorder="1" applyAlignment="1">
      <alignment horizontal="center" vertical="center"/>
    </xf>
    <xf numFmtId="167" fontId="51" fillId="0" borderId="11" xfId="36" applyNumberFormat="1" applyFont="1" applyFill="1" applyBorder="1" applyAlignment="1">
      <alignment horizontal="center" vertical="center"/>
    </xf>
    <xf numFmtId="1" fontId="51" fillId="0" borderId="11" xfId="36" applyNumberFormat="1"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167"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Fill="1" applyAlignment="1">
      <alignment horizontal="center" vertical="center"/>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51" fillId="0" borderId="11" xfId="36" applyFont="1" applyFill="1" applyBorder="1" applyAlignment="1">
      <alignment horizontal="left" vertical="center" wrapText="1"/>
    </xf>
    <xf numFmtId="0" fontId="52"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169" fontId="54" fillId="0" borderId="11" xfId="36" applyNumberFormat="1" applyFont="1" applyFill="1" applyBorder="1" applyAlignment="1">
      <alignment horizontal="center" vertical="center"/>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61" fillId="0" borderId="40" xfId="36" applyFont="1" applyFill="1" applyBorder="1" applyAlignment="1">
      <alignment horizontal="center" vertical="center"/>
    </xf>
    <xf numFmtId="14" fontId="61" fillId="0" borderId="40" xfId="36" applyNumberFormat="1" applyFont="1" applyFill="1" applyBorder="1" applyAlignment="1">
      <alignment horizontal="center" vertical="center"/>
    </xf>
    <xf numFmtId="0" fontId="61" fillId="0" borderId="40" xfId="36" applyFont="1" applyFill="1" applyBorder="1" applyAlignment="1">
      <alignment horizontal="left" vertical="center" wrapText="1"/>
    </xf>
    <xf numFmtId="0" fontId="96" fillId="0" borderId="40" xfId="36" applyFont="1" applyFill="1" applyBorder="1" applyAlignment="1">
      <alignment horizontal="left" vertical="center" wrapText="1"/>
    </xf>
    <xf numFmtId="169" fontId="54" fillId="0" borderId="40" xfId="36" applyNumberFormat="1" applyFont="1" applyFill="1" applyBorder="1" applyAlignment="1">
      <alignment horizontal="center" vertical="center"/>
    </xf>
    <xf numFmtId="1" fontId="61" fillId="0" borderId="40" xfId="36" applyNumberFormat="1" applyFont="1" applyFill="1" applyBorder="1" applyAlignment="1">
      <alignment horizontal="center" vertical="center"/>
    </xf>
    <xf numFmtId="0" fontId="61" fillId="0" borderId="41" xfId="36" applyFont="1" applyFill="1" applyBorder="1" applyAlignment="1">
      <alignment horizontal="center" vertical="center"/>
    </xf>
    <xf numFmtId="14" fontId="61" fillId="0" borderId="41" xfId="36" applyNumberFormat="1" applyFont="1" applyFill="1" applyBorder="1" applyAlignment="1">
      <alignment horizontal="center" vertical="center"/>
    </xf>
    <xf numFmtId="0" fontId="61" fillId="0" borderId="41" xfId="36" applyFont="1" applyFill="1" applyBorder="1" applyAlignment="1">
      <alignment horizontal="left" vertical="center" wrapText="1"/>
    </xf>
    <xf numFmtId="0" fontId="96" fillId="0" borderId="41" xfId="36" applyFont="1" applyFill="1" applyBorder="1" applyAlignment="1">
      <alignment horizontal="left" vertical="center" wrapText="1"/>
    </xf>
    <xf numFmtId="169" fontId="54" fillId="0" borderId="41" xfId="36" applyNumberFormat="1" applyFont="1" applyFill="1" applyBorder="1" applyAlignment="1">
      <alignment horizontal="center" vertical="center"/>
    </xf>
    <xf numFmtId="1" fontId="61" fillId="0" borderId="41" xfId="36" applyNumberFormat="1" applyFont="1" applyFill="1" applyBorder="1" applyAlignment="1">
      <alignment horizontal="center" vertical="center"/>
    </xf>
    <xf numFmtId="1" fontId="61" fillId="39" borderId="11" xfId="36" applyNumberFormat="1" applyFont="1" applyFill="1" applyBorder="1" applyAlignment="1">
      <alignment horizontal="center" vertical="center"/>
    </xf>
    <xf numFmtId="1" fontId="61" fillId="0" borderId="11" xfId="36" applyNumberFormat="1" applyFont="1" applyFill="1" applyBorder="1" applyAlignment="1">
      <alignment horizontal="center" vertical="center" wrapText="1"/>
    </xf>
    <xf numFmtId="0" fontId="51" fillId="0" borderId="40" xfId="36" applyFont="1" applyFill="1" applyBorder="1" applyAlignment="1">
      <alignment horizontal="center" vertical="center"/>
    </xf>
    <xf numFmtId="168" fontId="61" fillId="0" borderId="40" xfId="36" applyNumberFormat="1" applyFont="1" applyFill="1" applyBorder="1" applyAlignment="1">
      <alignment horizontal="center" vertical="center"/>
    </xf>
    <xf numFmtId="0" fontId="51" fillId="0" borderId="41" xfId="36" applyFont="1" applyFill="1" applyBorder="1" applyAlignment="1">
      <alignment horizontal="center" vertical="center"/>
    </xf>
    <xf numFmtId="168" fontId="61" fillId="0" borderId="41" xfId="36" applyNumberFormat="1" applyFont="1" applyFill="1" applyBorder="1" applyAlignment="1">
      <alignment horizontal="center" vertical="center"/>
    </xf>
    <xf numFmtId="0" fontId="39" fillId="0" borderId="40" xfId="36" applyFont="1" applyFill="1" applyBorder="1" applyAlignment="1" applyProtection="1">
      <alignment horizontal="center" vertical="center" wrapText="1"/>
      <protection locked="0"/>
    </xf>
    <xf numFmtId="0" fontId="68" fillId="0" borderId="40" xfId="36" applyFont="1" applyFill="1" applyBorder="1" applyAlignment="1" applyProtection="1">
      <alignment horizontal="center" vertical="center" wrapText="1"/>
      <protection locked="0"/>
    </xf>
    <xf numFmtId="1" fontId="39" fillId="0" borderId="40" xfId="36" applyNumberFormat="1" applyFont="1" applyFill="1" applyBorder="1" applyAlignment="1" applyProtection="1">
      <alignment horizontal="center" vertical="center" wrapText="1"/>
      <protection locked="0"/>
    </xf>
    <xf numFmtId="14" fontId="39" fillId="0" borderId="40" xfId="36" applyNumberFormat="1" applyFont="1" applyFill="1" applyBorder="1" applyAlignment="1" applyProtection="1">
      <alignment horizontal="center" vertical="center" wrapText="1"/>
      <protection locked="0"/>
    </xf>
    <xf numFmtId="0" fontId="39" fillId="0" borderId="40" xfId="36" applyFont="1" applyFill="1" applyBorder="1" applyAlignment="1" applyProtection="1">
      <alignment horizontal="left" vertical="center" wrapText="1"/>
      <protection locked="0"/>
    </xf>
    <xf numFmtId="169" fontId="39" fillId="0" borderId="40" xfId="36" applyNumberFormat="1" applyFont="1" applyFill="1" applyBorder="1" applyAlignment="1" applyProtection="1">
      <alignment horizontal="center" vertical="center" wrapText="1"/>
      <protection locked="0"/>
    </xf>
    <xf numFmtId="169" fontId="45" fillId="0" borderId="40" xfId="36" applyNumberFormat="1" applyFont="1" applyFill="1" applyBorder="1" applyAlignment="1" applyProtection="1">
      <alignment horizontal="center" vertical="center" wrapText="1"/>
      <protection hidden="1"/>
    </xf>
    <xf numFmtId="169" fontId="46" fillId="0" borderId="40" xfId="36" applyNumberFormat="1" applyFont="1" applyFill="1" applyBorder="1" applyAlignment="1" applyProtection="1">
      <alignment horizontal="center" vertical="center" wrapText="1"/>
      <protection locked="0"/>
    </xf>
    <xf numFmtId="1" fontId="27" fillId="0" borderId="40"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center" vertical="center" wrapText="1"/>
      <protection locked="0"/>
    </xf>
    <xf numFmtId="0" fontId="68" fillId="0" borderId="41" xfId="36" applyFont="1" applyFill="1" applyBorder="1" applyAlignment="1" applyProtection="1">
      <alignment horizontal="center" vertical="center" wrapText="1"/>
      <protection locked="0"/>
    </xf>
    <xf numFmtId="1" fontId="39" fillId="0" borderId="41" xfId="36" applyNumberFormat="1" applyFont="1" applyFill="1" applyBorder="1" applyAlignment="1" applyProtection="1">
      <alignment horizontal="center" vertical="center" wrapText="1"/>
      <protection locked="0"/>
    </xf>
    <xf numFmtId="14" fontId="39" fillId="0" borderId="41"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left" vertical="center" wrapText="1"/>
      <protection locked="0"/>
    </xf>
    <xf numFmtId="169" fontId="39" fillId="0" borderId="41" xfId="36" applyNumberFormat="1" applyFont="1" applyFill="1" applyBorder="1" applyAlignment="1" applyProtection="1">
      <alignment horizontal="center" vertical="center" wrapText="1"/>
      <protection locked="0"/>
    </xf>
    <xf numFmtId="169" fontId="45" fillId="0" borderId="41" xfId="36" applyNumberFormat="1" applyFont="1" applyFill="1" applyBorder="1" applyAlignment="1" applyProtection="1">
      <alignment horizontal="center" vertical="center" wrapText="1"/>
      <protection hidden="1"/>
    </xf>
    <xf numFmtId="169" fontId="46" fillId="0" borderId="41" xfId="36" applyNumberFormat="1" applyFont="1" applyFill="1" applyBorder="1" applyAlignment="1" applyProtection="1">
      <alignment horizontal="center" vertical="center" wrapText="1"/>
      <protection locked="0"/>
    </xf>
    <xf numFmtId="1" fontId="27" fillId="0" borderId="41" xfId="36" applyNumberFormat="1" applyFont="1" applyFill="1" applyBorder="1" applyAlignment="1" applyProtection="1">
      <alignment horizontal="center" vertical="center" wrapText="1"/>
      <protection locked="0"/>
    </xf>
    <xf numFmtId="167" fontId="61" fillId="0" borderId="40" xfId="36" applyNumberFormat="1" applyFont="1" applyFill="1" applyBorder="1" applyAlignment="1">
      <alignment horizontal="center" vertical="center"/>
    </xf>
    <xf numFmtId="167" fontId="61" fillId="0" borderId="4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wrapText="1"/>
    </xf>
    <xf numFmtId="1" fontId="54" fillId="0" borderId="11" xfId="36" applyNumberFormat="1" applyFont="1" applyFill="1" applyBorder="1" applyAlignment="1">
      <alignment horizontal="center" vertical="center" wrapText="1"/>
    </xf>
    <xf numFmtId="14" fontId="51" fillId="0" borderId="40" xfId="36" applyNumberFormat="1" applyFont="1" applyFill="1" applyBorder="1" applyAlignment="1">
      <alignment horizontal="center" vertical="center"/>
    </xf>
    <xf numFmtId="0" fontId="51" fillId="0" borderId="40" xfId="36" applyFont="1" applyFill="1" applyBorder="1" applyAlignment="1">
      <alignment horizontal="left" vertical="center" wrapText="1"/>
    </xf>
    <xf numFmtId="0" fontId="52" fillId="0" borderId="40" xfId="36" applyFont="1" applyFill="1" applyBorder="1" applyAlignment="1">
      <alignment horizontal="left" vertical="center" wrapText="1"/>
    </xf>
    <xf numFmtId="1" fontId="51" fillId="0" borderId="40" xfId="36" applyNumberFormat="1" applyFont="1" applyFill="1" applyBorder="1" applyAlignment="1">
      <alignment horizontal="center" vertical="center"/>
    </xf>
    <xf numFmtId="14" fontId="51" fillId="0" borderId="41" xfId="36" applyNumberFormat="1" applyFont="1" applyFill="1" applyBorder="1" applyAlignment="1">
      <alignment horizontal="center" vertical="center"/>
    </xf>
    <xf numFmtId="0" fontId="51" fillId="0" borderId="41" xfId="36" applyFont="1" applyFill="1" applyBorder="1" applyAlignment="1">
      <alignment horizontal="left" vertical="center" wrapText="1"/>
    </xf>
    <xf numFmtId="0" fontId="52" fillId="0" borderId="41" xfId="36" applyFont="1" applyFill="1" applyBorder="1" applyAlignment="1">
      <alignment horizontal="left" vertical="center" wrapText="1"/>
    </xf>
    <xf numFmtId="1" fontId="51" fillId="0" borderId="41" xfId="36" applyNumberFormat="1" applyFont="1" applyFill="1" applyBorder="1" applyAlignment="1">
      <alignment horizontal="center" vertical="center"/>
    </xf>
    <xf numFmtId="0" fontId="61" fillId="0" borderId="11" xfId="36" applyFont="1" applyFill="1" applyBorder="1" applyAlignment="1">
      <alignment horizontal="center" vertical="center" wrapText="1"/>
    </xf>
    <xf numFmtId="0" fontId="62" fillId="0" borderId="40" xfId="36" applyFont="1" applyFill="1" applyBorder="1" applyAlignment="1">
      <alignment horizontal="center" vertical="center"/>
    </xf>
    <xf numFmtId="0" fontId="95" fillId="0" borderId="40" xfId="36" applyFont="1" applyFill="1" applyBorder="1" applyAlignment="1">
      <alignment horizontal="center" vertical="center"/>
    </xf>
    <xf numFmtId="1" fontId="58" fillId="0" borderId="40" xfId="36" applyNumberFormat="1" applyFont="1" applyFill="1" applyBorder="1" applyAlignment="1">
      <alignment horizontal="center" vertical="center" wrapText="1"/>
    </xf>
    <xf numFmtId="14" fontId="58" fillId="0" borderId="40" xfId="36" applyNumberFormat="1" applyFont="1" applyFill="1" applyBorder="1" applyAlignment="1">
      <alignment horizontal="center" vertical="center" wrapText="1"/>
    </xf>
    <xf numFmtId="0" fontId="58" fillId="0" borderId="40" xfId="36" applyFont="1" applyFill="1" applyBorder="1" applyAlignment="1">
      <alignment horizontal="left" vertical="center" wrapText="1"/>
    </xf>
    <xf numFmtId="49" fontId="101" fillId="0" borderId="40" xfId="36" applyNumberFormat="1" applyFont="1" applyFill="1" applyBorder="1" applyAlignment="1">
      <alignment horizontal="center" vertical="center"/>
    </xf>
    <xf numFmtId="49" fontId="101" fillId="38" borderId="40" xfId="36" applyNumberFormat="1" applyFont="1" applyFill="1" applyBorder="1" applyAlignment="1" applyProtection="1">
      <alignment horizontal="center" vertical="center"/>
      <protection locked="0" hidden="1"/>
    </xf>
    <xf numFmtId="49" fontId="101" fillId="38" borderId="40" xfId="36" applyNumberFormat="1" applyFont="1" applyFill="1" applyBorder="1" applyAlignment="1">
      <alignment horizontal="center" vertical="center"/>
    </xf>
    <xf numFmtId="49" fontId="101" fillId="0" borderId="40" xfId="36" applyNumberFormat="1" applyFont="1" applyFill="1" applyBorder="1" applyAlignment="1" applyProtection="1">
      <alignment horizontal="center" vertical="center"/>
      <protection locked="0" hidden="1"/>
    </xf>
    <xf numFmtId="49" fontId="101" fillId="38" borderId="40" xfId="36" applyNumberFormat="1" applyFont="1" applyFill="1" applyBorder="1" applyAlignment="1">
      <alignment vertical="center"/>
    </xf>
    <xf numFmtId="49" fontId="101" fillId="0" borderId="40" xfId="36" applyNumberFormat="1" applyFont="1" applyFill="1" applyBorder="1" applyAlignment="1">
      <alignment vertical="center"/>
    </xf>
    <xf numFmtId="169" fontId="101" fillId="0" borderId="40" xfId="36" applyNumberFormat="1" applyFont="1" applyFill="1" applyBorder="1" applyAlignment="1">
      <alignment horizontal="center" vertical="center"/>
    </xf>
    <xf numFmtId="0" fontId="101" fillId="0" borderId="40" xfId="36" applyNumberFormat="1" applyFont="1" applyFill="1" applyBorder="1" applyAlignment="1">
      <alignment horizontal="center" vertical="center"/>
    </xf>
    <xf numFmtId="0" fontId="62" fillId="0" borderId="41" xfId="36" applyFont="1" applyFill="1" applyBorder="1" applyAlignment="1">
      <alignment horizontal="center" vertical="center"/>
    </xf>
    <xf numFmtId="0" fontId="95" fillId="0" borderId="41" xfId="36" applyFont="1" applyFill="1" applyBorder="1" applyAlignment="1">
      <alignment horizontal="center" vertical="center"/>
    </xf>
    <xf numFmtId="1" fontId="58" fillId="0" borderId="41" xfId="36" applyNumberFormat="1" applyFont="1" applyFill="1" applyBorder="1" applyAlignment="1">
      <alignment horizontal="center" vertical="center" wrapText="1"/>
    </xf>
    <xf numFmtId="14" fontId="58" fillId="0" borderId="41" xfId="36" applyNumberFormat="1" applyFont="1" applyFill="1" applyBorder="1" applyAlignment="1">
      <alignment horizontal="center" vertical="center" wrapText="1"/>
    </xf>
    <xf numFmtId="0" fontId="58" fillId="0" borderId="41" xfId="36" applyFont="1" applyFill="1" applyBorder="1" applyAlignment="1">
      <alignment horizontal="left" vertical="center" wrapText="1"/>
    </xf>
    <xf numFmtId="49" fontId="101" fillId="0" borderId="41" xfId="36" applyNumberFormat="1" applyFont="1" applyFill="1" applyBorder="1" applyAlignment="1">
      <alignment horizontal="center" vertical="center"/>
    </xf>
    <xf numFmtId="49" fontId="101" fillId="38" borderId="41" xfId="36" applyNumberFormat="1" applyFont="1" applyFill="1" applyBorder="1" applyAlignment="1" applyProtection="1">
      <alignment horizontal="center" vertical="center"/>
      <protection locked="0" hidden="1"/>
    </xf>
    <xf numFmtId="49" fontId="101" fillId="38" borderId="41" xfId="36" applyNumberFormat="1" applyFont="1" applyFill="1" applyBorder="1" applyAlignment="1">
      <alignment horizontal="center" vertical="center"/>
    </xf>
    <xf numFmtId="49" fontId="101" fillId="0" borderId="41" xfId="36" applyNumberFormat="1" applyFont="1" applyFill="1" applyBorder="1" applyAlignment="1" applyProtection="1">
      <alignment horizontal="center" vertical="center"/>
      <protection locked="0" hidden="1"/>
    </xf>
    <xf numFmtId="49" fontId="101" fillId="38" borderId="41" xfId="36" applyNumberFormat="1" applyFont="1" applyFill="1" applyBorder="1" applyAlignment="1">
      <alignment vertical="center"/>
    </xf>
    <xf numFmtId="49" fontId="101" fillId="0" borderId="41" xfId="36" applyNumberFormat="1" applyFont="1" applyFill="1" applyBorder="1" applyAlignment="1">
      <alignment vertical="center"/>
    </xf>
    <xf numFmtId="169" fontId="101" fillId="0" borderId="41" xfId="36" applyNumberFormat="1" applyFont="1" applyFill="1" applyBorder="1" applyAlignment="1">
      <alignment horizontal="center" vertical="center"/>
    </xf>
    <xf numFmtId="0" fontId="101" fillId="0" borderId="41" xfId="36" applyNumberFormat="1" applyFont="1" applyFill="1" applyBorder="1" applyAlignment="1">
      <alignment horizontal="center" vertical="center"/>
    </xf>
    <xf numFmtId="0" fontId="103" fillId="0" borderId="40" xfId="36" applyFont="1" applyFill="1" applyBorder="1" applyAlignment="1">
      <alignment horizontal="center" vertical="center"/>
    </xf>
    <xf numFmtId="0" fontId="58" fillId="0" borderId="40" xfId="36" applyFont="1" applyFill="1" applyBorder="1" applyAlignment="1">
      <alignment horizontal="center" vertical="center" wrapText="1"/>
    </xf>
    <xf numFmtId="0" fontId="103" fillId="0" borderId="41" xfId="36" applyFont="1" applyFill="1" applyBorder="1" applyAlignment="1">
      <alignment horizontal="center" vertical="center"/>
    </xf>
    <xf numFmtId="0" fontId="58" fillId="0" borderId="41" xfId="36" applyFont="1" applyFill="1" applyBorder="1" applyAlignment="1">
      <alignment horizontal="center" vertical="center" wrapText="1"/>
    </xf>
    <xf numFmtId="0" fontId="25" fillId="39" borderId="0" xfId="36" applyFont="1" applyFill="1" applyAlignment="1" applyProtection="1">
      <alignment horizontal="center" vertical="center" wrapText="1"/>
      <protection locked="0"/>
    </xf>
    <xf numFmtId="14" fontId="61" fillId="0" borderId="11" xfId="36" applyNumberFormat="1" applyFont="1" applyFill="1" applyBorder="1" applyAlignment="1">
      <alignment horizontal="center" vertical="center" wrapText="1"/>
    </xf>
    <xf numFmtId="14" fontId="54" fillId="0" borderId="11" xfId="36" applyNumberFormat="1" applyFont="1" applyFill="1" applyBorder="1" applyAlignment="1">
      <alignment horizontal="center" vertical="center" wrapText="1"/>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166" fontId="48" fillId="24" borderId="24" xfId="36" applyNumberFormat="1" applyFont="1" applyFill="1" applyBorder="1" applyAlignment="1" applyProtection="1">
      <alignment horizontal="center" vertical="center" wrapText="1"/>
      <protection locked="0"/>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98" fillId="25" borderId="10" xfId="36" applyNumberFormat="1" applyFont="1" applyFill="1" applyBorder="1" applyAlignment="1" applyProtection="1">
      <alignment horizontal="left" vertical="center" wrapText="1"/>
      <protection locked="0"/>
    </xf>
    <xf numFmtId="0" fontId="56" fillId="33" borderId="11"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righ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66"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0" fontId="112" fillId="33" borderId="38" xfId="36" applyFont="1" applyFill="1" applyBorder="1" applyAlignment="1" applyProtection="1">
      <alignment horizontal="center" vertical="center" wrapText="1"/>
      <protection locked="0"/>
    </xf>
    <xf numFmtId="0" fontId="65" fillId="25" borderId="1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49" fontId="49" fillId="25" borderId="10" xfId="36" applyNumberFormat="1" applyFont="1" applyFill="1" applyBorder="1" applyAlignment="1" applyProtection="1">
      <alignment horizontal="left" vertical="center" wrapText="1"/>
      <protection locked="0"/>
    </xf>
    <xf numFmtId="49" fontId="49" fillId="25" borderId="10" xfId="36" applyNumberFormat="1"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638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3435" y="0"/>
          <a:ext cx="790575"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928159</xdr:colOff>
      <xdr:row>0</xdr:row>
      <xdr:rowOff>173566</xdr:rowOff>
    </xdr:from>
    <xdr:to>
      <xdr:col>15</xdr:col>
      <xdr:colOff>55035</xdr:colOff>
      <xdr:row>1</xdr:row>
      <xdr:rowOff>306916</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40539" y="173566"/>
          <a:ext cx="2655783"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460375</xdr:colOff>
      <xdr:row>0</xdr:row>
      <xdr:rowOff>74083</xdr:rowOff>
    </xdr:from>
    <xdr:to>
      <xdr:col>3</xdr:col>
      <xdr:colOff>355600</xdr:colOff>
      <xdr:row>2</xdr:row>
      <xdr:rowOff>42333</xdr:rowOff>
    </xdr:to>
    <xdr:pic>
      <xdr:nvPicPr>
        <xdr:cNvPr id="17024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6542" y="74083"/>
          <a:ext cx="784225" cy="910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114300</xdr:colOff>
      <xdr:row>2</xdr:row>
      <xdr:rowOff>9525</xdr:rowOff>
    </xdr:to>
    <xdr:pic>
      <xdr:nvPicPr>
        <xdr:cNvPr id="1661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2975" y="476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657225</xdr:colOff>
      <xdr:row>0</xdr:row>
      <xdr:rowOff>285750</xdr:rowOff>
    </xdr:from>
    <xdr:to>
      <xdr:col>13</xdr:col>
      <xdr:colOff>257175</xdr:colOff>
      <xdr:row>1</xdr:row>
      <xdr:rowOff>285750</xdr:rowOff>
    </xdr:to>
    <xdr:pic>
      <xdr:nvPicPr>
        <xdr:cNvPr id="1661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28575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66675</xdr:rowOff>
    </xdr:from>
    <xdr:to>
      <xdr:col>6</xdr:col>
      <xdr:colOff>66675</xdr:colOff>
      <xdr:row>2</xdr:row>
      <xdr:rowOff>219075</xdr:rowOff>
    </xdr:to>
    <xdr:pic>
      <xdr:nvPicPr>
        <xdr:cNvPr id="16519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95800" y="666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005" y="89859"/>
          <a:ext cx="784225" cy="736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951921</xdr:colOff>
      <xdr:row>1</xdr:row>
      <xdr:rowOff>265522</xdr:rowOff>
    </xdr:to>
    <xdr:pic>
      <xdr:nvPicPr>
        <xdr:cNvPr id="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846088</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1154906</xdr:colOff>
      <xdr:row>0</xdr:row>
      <xdr:rowOff>178594</xdr:rowOff>
    </xdr:from>
    <xdr:to>
      <xdr:col>14</xdr:col>
      <xdr:colOff>894292</xdr:colOff>
      <xdr:row>1</xdr:row>
      <xdr:rowOff>237861</xdr:rowOff>
    </xdr:to>
    <xdr:pic>
      <xdr:nvPicPr>
        <xdr:cNvPr id="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7281" y="178594"/>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309562</xdr:colOff>
      <xdr:row>0</xdr:row>
      <xdr:rowOff>35718</xdr:rowOff>
    </xdr:from>
    <xdr:to>
      <xdr:col>3</xdr:col>
      <xdr:colOff>317764</xdr:colOff>
      <xdr:row>2</xdr:row>
      <xdr:rowOff>44979</xdr:rowOff>
    </xdr:to>
    <xdr:pic>
      <xdr:nvPicPr>
        <xdr:cNvPr id="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9187" y="35718"/>
          <a:ext cx="972608" cy="878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371475</xdr:colOff>
      <xdr:row>0</xdr:row>
      <xdr:rowOff>19050</xdr:rowOff>
    </xdr:from>
    <xdr:to>
      <xdr:col>3</xdr:col>
      <xdr:colOff>381000</xdr:colOff>
      <xdr:row>2</xdr:row>
      <xdr:rowOff>19050</xdr:rowOff>
    </xdr:to>
    <xdr:pic>
      <xdr:nvPicPr>
        <xdr:cNvPr id="163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9175" y="1905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0</xdr:row>
      <xdr:rowOff>85725</xdr:rowOff>
    </xdr:from>
    <xdr:to>
      <xdr:col>10</xdr:col>
      <xdr:colOff>85725</xdr:colOff>
      <xdr:row>2</xdr:row>
      <xdr:rowOff>228600</xdr:rowOff>
    </xdr:to>
    <xdr:pic>
      <xdr:nvPicPr>
        <xdr:cNvPr id="14783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0</xdr:row>
      <xdr:rowOff>19050</xdr:rowOff>
    </xdr:from>
    <xdr:to>
      <xdr:col>3</xdr:col>
      <xdr:colOff>895350</xdr:colOff>
      <xdr:row>1</xdr:row>
      <xdr:rowOff>304800</xdr:rowOff>
    </xdr:to>
    <xdr:pic>
      <xdr:nvPicPr>
        <xdr:cNvPr id="16002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5825" y="1905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200025</xdr:colOff>
      <xdr:row>0</xdr:row>
      <xdr:rowOff>314325</xdr:rowOff>
    </xdr:from>
    <xdr:to>
      <xdr:col>13</xdr:col>
      <xdr:colOff>381000</xdr:colOff>
      <xdr:row>1</xdr:row>
      <xdr:rowOff>316230</xdr:rowOff>
    </xdr:to>
    <xdr:pic>
      <xdr:nvPicPr>
        <xdr:cNvPr id="16003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6104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928159</xdr:colOff>
      <xdr:row>0</xdr:row>
      <xdr:rowOff>173566</xdr:rowOff>
    </xdr:from>
    <xdr:to>
      <xdr:col>15</xdr:col>
      <xdr:colOff>23285</xdr:colOff>
      <xdr:row>1</xdr:row>
      <xdr:rowOff>306916</xdr:rowOff>
    </xdr:to>
    <xdr:pic>
      <xdr:nvPicPr>
        <xdr:cNvPr id="16104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47076" y="173566"/>
          <a:ext cx="2570692"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161925</xdr:colOff>
      <xdr:row>0</xdr:row>
      <xdr:rowOff>28575</xdr:rowOff>
    </xdr:from>
    <xdr:to>
      <xdr:col>2</xdr:col>
      <xdr:colOff>952500</xdr:colOff>
      <xdr:row>2</xdr:row>
      <xdr:rowOff>180975</xdr:rowOff>
    </xdr:to>
    <xdr:pic>
      <xdr:nvPicPr>
        <xdr:cNvPr id="1620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28575"/>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928159</xdr:colOff>
      <xdr:row>0</xdr:row>
      <xdr:rowOff>173566</xdr:rowOff>
    </xdr:from>
    <xdr:to>
      <xdr:col>15</xdr:col>
      <xdr:colOff>55034</xdr:colOff>
      <xdr:row>1</xdr:row>
      <xdr:rowOff>306916</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29084" y="173566"/>
          <a:ext cx="2565401"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K30"/>
  <sheetViews>
    <sheetView tabSelected="1" view="pageBreakPreview" topLeftCell="A16"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90"/>
      <c r="B1" s="191"/>
      <c r="C1" s="191"/>
      <c r="D1" s="191"/>
      <c r="E1" s="191"/>
      <c r="F1" s="191"/>
      <c r="G1" s="191"/>
      <c r="H1" s="191"/>
      <c r="I1" s="191"/>
      <c r="J1" s="191"/>
      <c r="K1" s="192"/>
    </row>
    <row r="2" spans="1:11" ht="116.25" customHeight="1" x14ac:dyDescent="0.2">
      <c r="A2" s="373" t="s">
        <v>137</v>
      </c>
      <c r="B2" s="374"/>
      <c r="C2" s="374"/>
      <c r="D2" s="374"/>
      <c r="E2" s="374"/>
      <c r="F2" s="374"/>
      <c r="G2" s="374"/>
      <c r="H2" s="374"/>
      <c r="I2" s="374"/>
      <c r="J2" s="374"/>
      <c r="K2" s="375"/>
    </row>
    <row r="3" spans="1:11" ht="14.25" x14ac:dyDescent="0.2">
      <c r="A3" s="193"/>
      <c r="B3" s="194"/>
      <c r="C3" s="194"/>
      <c r="D3" s="194"/>
      <c r="E3" s="194"/>
      <c r="F3" s="194"/>
      <c r="G3" s="194"/>
      <c r="H3" s="194"/>
      <c r="I3" s="194"/>
      <c r="J3" s="194"/>
      <c r="K3" s="195"/>
    </row>
    <row r="4" spans="1:11" x14ac:dyDescent="0.2">
      <c r="A4" s="196"/>
      <c r="B4" s="197"/>
      <c r="C4" s="197"/>
      <c r="D4" s="197"/>
      <c r="E4" s="197"/>
      <c r="F4" s="197"/>
      <c r="G4" s="197"/>
      <c r="H4" s="197"/>
      <c r="I4" s="197"/>
      <c r="J4" s="197"/>
      <c r="K4" s="198"/>
    </row>
    <row r="5" spans="1:11" x14ac:dyDescent="0.2">
      <c r="A5" s="196"/>
      <c r="B5" s="197"/>
      <c r="C5" s="197"/>
      <c r="D5" s="197"/>
      <c r="E5" s="197"/>
      <c r="F5" s="197"/>
      <c r="G5" s="197"/>
      <c r="H5" s="197"/>
      <c r="I5" s="197"/>
      <c r="J5" s="197"/>
      <c r="K5" s="198"/>
    </row>
    <row r="6" spans="1:11" x14ac:dyDescent="0.2">
      <c r="A6" s="196"/>
      <c r="B6" s="197"/>
      <c r="C6" s="197"/>
      <c r="D6" s="197"/>
      <c r="E6" s="197"/>
      <c r="F6" s="197"/>
      <c r="G6" s="197"/>
      <c r="H6" s="197"/>
      <c r="I6" s="197"/>
      <c r="J6" s="197"/>
      <c r="K6" s="198"/>
    </row>
    <row r="7" spans="1:11" x14ac:dyDescent="0.2">
      <c r="A7" s="196"/>
      <c r="B7" s="197"/>
      <c r="C7" s="197"/>
      <c r="D7" s="197"/>
      <c r="E7" s="197"/>
      <c r="F7" s="197"/>
      <c r="G7" s="197"/>
      <c r="H7" s="197"/>
      <c r="I7" s="197"/>
      <c r="J7" s="197"/>
      <c r="K7" s="198"/>
    </row>
    <row r="8" spans="1:11" x14ac:dyDescent="0.2">
      <c r="A8" s="196"/>
      <c r="B8" s="197"/>
      <c r="C8" s="197"/>
      <c r="D8" s="197"/>
      <c r="E8" s="197"/>
      <c r="F8" s="197"/>
      <c r="G8" s="197"/>
      <c r="H8" s="197"/>
      <c r="I8" s="197"/>
      <c r="J8" s="197"/>
      <c r="K8" s="198"/>
    </row>
    <row r="9" spans="1:11" x14ac:dyDescent="0.2">
      <c r="A9" s="196"/>
      <c r="B9" s="197"/>
      <c r="C9" s="197"/>
      <c r="D9" s="197"/>
      <c r="E9" s="197"/>
      <c r="F9" s="197"/>
      <c r="G9" s="197"/>
      <c r="H9" s="197"/>
      <c r="I9" s="197"/>
      <c r="J9" s="197"/>
      <c r="K9" s="198"/>
    </row>
    <row r="10" spans="1:11" x14ac:dyDescent="0.2">
      <c r="A10" s="196"/>
      <c r="B10" s="197"/>
      <c r="C10" s="197"/>
      <c r="D10" s="197"/>
      <c r="E10" s="197"/>
      <c r="F10" s="197"/>
      <c r="G10" s="197"/>
      <c r="H10" s="197"/>
      <c r="I10" s="197"/>
      <c r="J10" s="197"/>
      <c r="K10" s="198"/>
    </row>
    <row r="11" spans="1:11" x14ac:dyDescent="0.2">
      <c r="A11" s="196"/>
      <c r="B11" s="197"/>
      <c r="C11" s="197"/>
      <c r="D11" s="197"/>
      <c r="E11" s="197"/>
      <c r="F11" s="197"/>
      <c r="G11" s="197"/>
      <c r="H11" s="197"/>
      <c r="I11" s="197"/>
      <c r="J11" s="197"/>
      <c r="K11" s="198"/>
    </row>
    <row r="12" spans="1:11" ht="51.75" customHeight="1" x14ac:dyDescent="0.35">
      <c r="A12" s="393"/>
      <c r="B12" s="394"/>
      <c r="C12" s="394"/>
      <c r="D12" s="394"/>
      <c r="E12" s="394"/>
      <c r="F12" s="394"/>
      <c r="G12" s="394"/>
      <c r="H12" s="394"/>
      <c r="I12" s="394"/>
      <c r="J12" s="394"/>
      <c r="K12" s="395"/>
    </row>
    <row r="13" spans="1:11" ht="71.25" customHeight="1" x14ac:dyDescent="0.2">
      <c r="A13" s="376"/>
      <c r="B13" s="377"/>
      <c r="C13" s="377"/>
      <c r="D13" s="377"/>
      <c r="E13" s="377"/>
      <c r="F13" s="377"/>
      <c r="G13" s="377"/>
      <c r="H13" s="377"/>
      <c r="I13" s="377"/>
      <c r="J13" s="377"/>
      <c r="K13" s="378"/>
    </row>
    <row r="14" spans="1:11" ht="72" customHeight="1" x14ac:dyDescent="0.2">
      <c r="A14" s="382" t="str">
        <f>F19</f>
        <v>Türkcell Gençler ve Büyükler Türkiye Salon Şampiyonası</v>
      </c>
      <c r="B14" s="383"/>
      <c r="C14" s="383"/>
      <c r="D14" s="383"/>
      <c r="E14" s="383"/>
      <c r="F14" s="383"/>
      <c r="G14" s="383"/>
      <c r="H14" s="383"/>
      <c r="I14" s="383"/>
      <c r="J14" s="383"/>
      <c r="K14" s="384"/>
    </row>
    <row r="15" spans="1:11" ht="51.75" customHeight="1" x14ac:dyDescent="0.2">
      <c r="A15" s="379"/>
      <c r="B15" s="380"/>
      <c r="C15" s="380"/>
      <c r="D15" s="380"/>
      <c r="E15" s="380"/>
      <c r="F15" s="380"/>
      <c r="G15" s="380"/>
      <c r="H15" s="380"/>
      <c r="I15" s="380"/>
      <c r="J15" s="380"/>
      <c r="K15" s="381"/>
    </row>
    <row r="16" spans="1:11" x14ac:dyDescent="0.2">
      <c r="A16" s="196"/>
      <c r="B16" s="197"/>
      <c r="C16" s="197"/>
      <c r="D16" s="197"/>
      <c r="E16" s="197"/>
      <c r="F16" s="197"/>
      <c r="G16" s="197"/>
      <c r="H16" s="197"/>
      <c r="I16" s="197"/>
      <c r="J16" s="197"/>
      <c r="K16" s="198"/>
    </row>
    <row r="17" spans="1:11" ht="25.5" x14ac:dyDescent="0.35">
      <c r="A17" s="396"/>
      <c r="B17" s="397"/>
      <c r="C17" s="397"/>
      <c r="D17" s="397"/>
      <c r="E17" s="397"/>
      <c r="F17" s="397"/>
      <c r="G17" s="397"/>
      <c r="H17" s="397"/>
      <c r="I17" s="397"/>
      <c r="J17" s="397"/>
      <c r="K17" s="398"/>
    </row>
    <row r="18" spans="1:11" ht="24.75" customHeight="1" x14ac:dyDescent="0.2">
      <c r="A18" s="390" t="s">
        <v>150</v>
      </c>
      <c r="B18" s="391"/>
      <c r="C18" s="391"/>
      <c r="D18" s="391"/>
      <c r="E18" s="391"/>
      <c r="F18" s="391"/>
      <c r="G18" s="391"/>
      <c r="H18" s="391"/>
      <c r="I18" s="391"/>
      <c r="J18" s="391"/>
      <c r="K18" s="392"/>
    </row>
    <row r="19" spans="1:11" s="41" customFormat="1" ht="35.25" customHeight="1" x14ac:dyDescent="0.2">
      <c r="A19" s="407" t="s">
        <v>146</v>
      </c>
      <c r="B19" s="408"/>
      <c r="C19" s="408"/>
      <c r="D19" s="408"/>
      <c r="E19" s="409"/>
      <c r="F19" s="387" t="s">
        <v>256</v>
      </c>
      <c r="G19" s="388"/>
      <c r="H19" s="388"/>
      <c r="I19" s="388"/>
      <c r="J19" s="388"/>
      <c r="K19" s="389"/>
    </row>
    <row r="20" spans="1:11" s="41" customFormat="1" ht="35.25" customHeight="1" x14ac:dyDescent="0.2">
      <c r="A20" s="410" t="s">
        <v>147</v>
      </c>
      <c r="B20" s="411"/>
      <c r="C20" s="411"/>
      <c r="D20" s="411"/>
      <c r="E20" s="412"/>
      <c r="F20" s="387" t="s">
        <v>152</v>
      </c>
      <c r="G20" s="388"/>
      <c r="H20" s="388"/>
      <c r="I20" s="388"/>
      <c r="J20" s="388"/>
      <c r="K20" s="389"/>
    </row>
    <row r="21" spans="1:11" s="41" customFormat="1" ht="35.25" customHeight="1" x14ac:dyDescent="0.2">
      <c r="A21" s="410" t="s">
        <v>148</v>
      </c>
      <c r="B21" s="411"/>
      <c r="C21" s="411"/>
      <c r="D21" s="411"/>
      <c r="E21" s="412"/>
      <c r="F21" s="387" t="s">
        <v>321</v>
      </c>
      <c r="G21" s="388"/>
      <c r="H21" s="388"/>
      <c r="I21" s="388"/>
      <c r="J21" s="388"/>
      <c r="K21" s="389"/>
    </row>
    <row r="22" spans="1:11" s="41" customFormat="1" ht="35.25" customHeight="1" x14ac:dyDescent="0.2">
      <c r="A22" s="410" t="s">
        <v>149</v>
      </c>
      <c r="B22" s="411"/>
      <c r="C22" s="411"/>
      <c r="D22" s="411"/>
      <c r="E22" s="412"/>
      <c r="F22" s="387" t="s">
        <v>257</v>
      </c>
      <c r="G22" s="388"/>
      <c r="H22" s="388"/>
      <c r="I22" s="388"/>
      <c r="J22" s="388"/>
      <c r="K22" s="389"/>
    </row>
    <row r="23" spans="1:11" s="41" customFormat="1" ht="35.25" customHeight="1" x14ac:dyDescent="0.2">
      <c r="A23" s="413" t="s">
        <v>151</v>
      </c>
      <c r="B23" s="414"/>
      <c r="C23" s="414"/>
      <c r="D23" s="414"/>
      <c r="E23" s="415"/>
      <c r="F23" s="278">
        <v>62</v>
      </c>
      <c r="G23" s="199"/>
      <c r="H23" s="199"/>
      <c r="I23" s="199"/>
      <c r="J23" s="199"/>
      <c r="K23" s="200"/>
    </row>
    <row r="24" spans="1:11" ht="15.75" x14ac:dyDescent="0.25">
      <c r="A24" s="385"/>
      <c r="B24" s="386"/>
      <c r="C24" s="386"/>
      <c r="D24" s="386"/>
      <c r="E24" s="386"/>
      <c r="F24" s="399"/>
      <c r="G24" s="399"/>
      <c r="H24" s="399"/>
      <c r="I24" s="399"/>
      <c r="J24" s="399"/>
      <c r="K24" s="400"/>
    </row>
    <row r="25" spans="1:11" ht="20.25" x14ac:dyDescent="0.3">
      <c r="A25" s="404"/>
      <c r="B25" s="405"/>
      <c r="C25" s="405"/>
      <c r="D25" s="405"/>
      <c r="E25" s="405"/>
      <c r="F25" s="405"/>
      <c r="G25" s="405"/>
      <c r="H25" s="405"/>
      <c r="I25" s="405"/>
      <c r="J25" s="405"/>
      <c r="K25" s="406"/>
    </row>
    <row r="26" spans="1:11" x14ac:dyDescent="0.2">
      <c r="A26" s="196"/>
      <c r="B26" s="197"/>
      <c r="C26" s="197"/>
      <c r="D26" s="197"/>
      <c r="E26" s="197"/>
      <c r="F26" s="197"/>
      <c r="G26" s="197"/>
      <c r="H26" s="197"/>
      <c r="I26" s="197"/>
      <c r="J26" s="197"/>
      <c r="K26" s="198"/>
    </row>
    <row r="27" spans="1:11" ht="20.25" x14ac:dyDescent="0.3">
      <c r="A27" s="401"/>
      <c r="B27" s="402"/>
      <c r="C27" s="402"/>
      <c r="D27" s="402"/>
      <c r="E27" s="402"/>
      <c r="F27" s="402"/>
      <c r="G27" s="402"/>
      <c r="H27" s="402"/>
      <c r="I27" s="402"/>
      <c r="J27" s="402"/>
      <c r="K27" s="403"/>
    </row>
    <row r="28" spans="1:11" x14ac:dyDescent="0.2">
      <c r="A28" s="196"/>
      <c r="B28" s="197"/>
      <c r="C28" s="197"/>
      <c r="D28" s="197"/>
      <c r="E28" s="197"/>
      <c r="F28" s="197"/>
      <c r="G28" s="197"/>
      <c r="H28" s="197"/>
      <c r="I28" s="197"/>
      <c r="J28" s="197"/>
      <c r="K28" s="198"/>
    </row>
    <row r="29" spans="1:11" x14ac:dyDescent="0.2">
      <c r="A29" s="196"/>
      <c r="B29" s="197"/>
      <c r="C29" s="197"/>
      <c r="D29" s="197"/>
      <c r="E29" s="197"/>
      <c r="F29" s="197"/>
      <c r="G29" s="197"/>
      <c r="H29" s="197"/>
      <c r="I29" s="197"/>
      <c r="J29" s="197"/>
      <c r="K29" s="198"/>
    </row>
    <row r="30" spans="1:11" x14ac:dyDescent="0.2">
      <c r="A30" s="201"/>
      <c r="B30" s="202"/>
      <c r="C30" s="202"/>
      <c r="D30" s="202"/>
      <c r="E30" s="202"/>
      <c r="F30" s="202"/>
      <c r="G30" s="202"/>
      <c r="H30" s="202"/>
      <c r="I30" s="202"/>
      <c r="J30" s="202"/>
      <c r="K30" s="203"/>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3" right="0.27559055118110237" top="0.47244094488188981" bottom="0.28000000000000003" header="0.35433070866141736" footer="0.17"/>
  <pageSetup paperSize="9" scale="96"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Q23"/>
  <sheetViews>
    <sheetView view="pageBreakPreview" zoomScale="90" zoomScaleNormal="100" zoomScaleSheetLayoutView="90" workbookViewId="0">
      <selection sqref="A1:P1"/>
    </sheetView>
  </sheetViews>
  <sheetFormatPr defaultColWidth="9.140625" defaultRowHeight="12.75" x14ac:dyDescent="0.2"/>
  <cols>
    <col min="1" max="1" width="4.85546875" style="33" customWidth="1"/>
    <col min="2" max="2" width="7.7109375" style="33" customWidth="1"/>
    <col min="3" max="3" width="14.28515625" style="22" customWidth="1"/>
    <col min="4" max="4" width="22.140625" style="60" customWidth="1"/>
    <col min="5" max="5" width="17.140625" style="60" customWidth="1"/>
    <col min="6" max="6" width="12.7109375" style="22" customWidth="1"/>
    <col min="7" max="7" width="7.5703125" style="34" customWidth="1"/>
    <col min="8" max="8" width="2.140625" style="22" customWidth="1"/>
    <col min="9" max="9" width="7.140625" style="33" customWidth="1"/>
    <col min="10" max="10" width="12.28515625" style="33" hidden="1" customWidth="1"/>
    <col min="11" max="11" width="9.5703125" style="33" customWidth="1"/>
    <col min="12" max="12" width="12.28515625" style="35" customWidth="1"/>
    <col min="13" max="13" width="23.7109375" style="64" customWidth="1"/>
    <col min="14" max="14" width="12.85546875" style="64" customWidth="1"/>
    <col min="15" max="15" width="15" style="22" customWidth="1"/>
    <col min="16" max="16" width="7.7109375" style="22" customWidth="1"/>
    <col min="17" max="17" width="5.7109375" style="22" customWidth="1"/>
    <col min="18" max="16384" width="9.140625" style="22"/>
  </cols>
  <sheetData>
    <row r="1" spans="1:16" s="10" customFormat="1" ht="39" customHeight="1" x14ac:dyDescent="0.2">
      <c r="A1" s="438" t="s">
        <v>137</v>
      </c>
      <c r="B1" s="438"/>
      <c r="C1" s="438"/>
      <c r="D1" s="438"/>
      <c r="E1" s="438"/>
      <c r="F1" s="438"/>
      <c r="G1" s="438"/>
      <c r="H1" s="438"/>
      <c r="I1" s="438"/>
      <c r="J1" s="438"/>
      <c r="K1" s="438"/>
      <c r="L1" s="438"/>
      <c r="M1" s="438"/>
      <c r="N1" s="438"/>
      <c r="O1" s="438"/>
      <c r="P1" s="438"/>
    </row>
    <row r="2" spans="1:16" s="10" customFormat="1" ht="24.75" customHeight="1" x14ac:dyDescent="0.2">
      <c r="A2" s="452" t="s">
        <v>256</v>
      </c>
      <c r="B2" s="452"/>
      <c r="C2" s="452"/>
      <c r="D2" s="452"/>
      <c r="E2" s="452"/>
      <c r="F2" s="452"/>
      <c r="G2" s="452"/>
      <c r="H2" s="452"/>
      <c r="I2" s="452"/>
      <c r="J2" s="452"/>
      <c r="K2" s="452"/>
      <c r="L2" s="452"/>
      <c r="M2" s="452"/>
      <c r="N2" s="452"/>
      <c r="O2" s="452"/>
      <c r="P2" s="452"/>
    </row>
    <row r="3" spans="1:16" s="13" customFormat="1" ht="21" customHeight="1" x14ac:dyDescent="0.2">
      <c r="A3" s="440" t="s">
        <v>163</v>
      </c>
      <c r="B3" s="440"/>
      <c r="C3" s="440"/>
      <c r="D3" s="442" t="s">
        <v>464</v>
      </c>
      <c r="E3" s="442"/>
      <c r="F3" s="453" t="s">
        <v>53</v>
      </c>
      <c r="G3" s="453"/>
      <c r="H3" s="11" t="s">
        <v>143</v>
      </c>
      <c r="I3" s="443"/>
      <c r="J3" s="443"/>
      <c r="K3" s="443"/>
      <c r="L3" s="443"/>
      <c r="M3" s="290" t="s">
        <v>144</v>
      </c>
      <c r="N3" s="436"/>
      <c r="O3" s="436"/>
      <c r="P3" s="436"/>
    </row>
    <row r="4" spans="1:16" s="13" customFormat="1" ht="17.25" customHeight="1" x14ac:dyDescent="0.2">
      <c r="A4" s="449" t="s">
        <v>148</v>
      </c>
      <c r="B4" s="449"/>
      <c r="C4" s="449"/>
      <c r="D4" s="441" t="s">
        <v>321</v>
      </c>
      <c r="E4" s="441"/>
      <c r="F4" s="39"/>
      <c r="G4" s="39"/>
      <c r="H4" s="39"/>
      <c r="I4" s="39"/>
      <c r="J4" s="39"/>
      <c r="K4" s="39"/>
      <c r="L4" s="40"/>
      <c r="M4" s="95" t="s">
        <v>5</v>
      </c>
      <c r="N4" s="255">
        <v>42049</v>
      </c>
      <c r="O4" s="256">
        <v>0.81597222222222221</v>
      </c>
      <c r="P4" s="254"/>
    </row>
    <row r="5" spans="1:16" s="10" customFormat="1" ht="13.5" customHeight="1" x14ac:dyDescent="0.2">
      <c r="A5" s="14"/>
      <c r="B5" s="14"/>
      <c r="C5" s="15"/>
      <c r="D5" s="16"/>
      <c r="E5" s="17"/>
      <c r="F5" s="17"/>
      <c r="G5" s="17"/>
      <c r="H5" s="17"/>
      <c r="I5" s="14"/>
      <c r="J5" s="14"/>
      <c r="K5" s="14"/>
      <c r="L5" s="18"/>
      <c r="M5" s="19"/>
      <c r="N5" s="468">
        <v>42050.77132407407</v>
      </c>
      <c r="O5" s="468"/>
      <c r="P5" s="468"/>
    </row>
    <row r="6" spans="1:16" s="20" customFormat="1" ht="18.75" customHeight="1" x14ac:dyDescent="0.2">
      <c r="A6" s="445" t="s">
        <v>12</v>
      </c>
      <c r="B6" s="446" t="s">
        <v>141</v>
      </c>
      <c r="C6" s="448" t="s">
        <v>158</v>
      </c>
      <c r="D6" s="437" t="s">
        <v>14</v>
      </c>
      <c r="E6" s="437" t="s">
        <v>52</v>
      </c>
      <c r="F6" s="437" t="s">
        <v>15</v>
      </c>
      <c r="G6" s="450" t="s">
        <v>28</v>
      </c>
      <c r="I6" s="433" t="s">
        <v>16</v>
      </c>
      <c r="J6" s="434"/>
      <c r="K6" s="434"/>
      <c r="L6" s="434"/>
      <c r="M6" s="434"/>
      <c r="N6" s="434"/>
      <c r="O6" s="434"/>
      <c r="P6" s="435"/>
    </row>
    <row r="7" spans="1:16" ht="26.25" customHeight="1" x14ac:dyDescent="0.2">
      <c r="A7" s="445"/>
      <c r="B7" s="447"/>
      <c r="C7" s="448"/>
      <c r="D7" s="437"/>
      <c r="E7" s="437"/>
      <c r="F7" s="437"/>
      <c r="G7" s="451"/>
      <c r="H7" s="21"/>
      <c r="I7" s="56" t="s">
        <v>255</v>
      </c>
      <c r="J7" s="56" t="s">
        <v>142</v>
      </c>
      <c r="K7" s="56" t="s">
        <v>141</v>
      </c>
      <c r="L7" s="147" t="s">
        <v>13</v>
      </c>
      <c r="M7" s="148" t="s">
        <v>14</v>
      </c>
      <c r="N7" s="148" t="s">
        <v>52</v>
      </c>
      <c r="O7" s="56" t="s">
        <v>15</v>
      </c>
      <c r="P7" s="56" t="s">
        <v>28</v>
      </c>
    </row>
    <row r="8" spans="1:16" s="20" customFormat="1" ht="69" customHeight="1" x14ac:dyDescent="0.2">
      <c r="A8" s="23">
        <v>1</v>
      </c>
      <c r="B8" s="339" t="s">
        <v>486</v>
      </c>
      <c r="C8" s="371" t="s">
        <v>487</v>
      </c>
      <c r="D8" s="214" t="s">
        <v>478</v>
      </c>
      <c r="E8" s="215" t="s">
        <v>485</v>
      </c>
      <c r="F8" s="223">
        <v>35417</v>
      </c>
      <c r="G8" s="85"/>
      <c r="H8" s="27"/>
      <c r="I8" s="28">
        <v>1</v>
      </c>
      <c r="J8" s="29" t="s">
        <v>465</v>
      </c>
      <c r="K8" s="30" t="s">
        <v>461</v>
      </c>
      <c r="L8" s="31" t="s">
        <v>461</v>
      </c>
      <c r="M8" s="57" t="s">
        <v>461</v>
      </c>
      <c r="N8" s="57" t="s">
        <v>461</v>
      </c>
      <c r="O8" s="32"/>
      <c r="P8" s="30"/>
    </row>
    <row r="9" spans="1:16" s="20" customFormat="1" ht="69" customHeight="1" x14ac:dyDescent="0.2">
      <c r="A9" s="23">
        <v>2</v>
      </c>
      <c r="B9" s="339" t="s">
        <v>479</v>
      </c>
      <c r="C9" s="371" t="s">
        <v>488</v>
      </c>
      <c r="D9" s="214" t="s">
        <v>489</v>
      </c>
      <c r="E9" s="215" t="s">
        <v>484</v>
      </c>
      <c r="F9" s="223">
        <v>40319</v>
      </c>
      <c r="G9" s="85"/>
      <c r="H9" s="27"/>
      <c r="I9" s="28">
        <v>2</v>
      </c>
      <c r="J9" s="29" t="s">
        <v>466</v>
      </c>
      <c r="K9" s="30" t="s">
        <v>461</v>
      </c>
      <c r="L9" s="31" t="s">
        <v>461</v>
      </c>
      <c r="M9" s="57" t="s">
        <v>461</v>
      </c>
      <c r="N9" s="57" t="s">
        <v>461</v>
      </c>
      <c r="O9" s="32"/>
      <c r="P9" s="30"/>
    </row>
    <row r="10" spans="1:16" s="20" customFormat="1" ht="69" customHeight="1" x14ac:dyDescent="0.2">
      <c r="A10" s="23">
        <v>3</v>
      </c>
      <c r="B10" s="339" t="s">
        <v>481</v>
      </c>
      <c r="C10" s="371" t="s">
        <v>490</v>
      </c>
      <c r="D10" s="214" t="s">
        <v>491</v>
      </c>
      <c r="E10" s="215" t="s">
        <v>483</v>
      </c>
      <c r="F10" s="223">
        <v>41452</v>
      </c>
      <c r="G10" s="85"/>
      <c r="H10" s="27"/>
      <c r="I10" s="28">
        <v>3</v>
      </c>
      <c r="J10" s="29" t="s">
        <v>467</v>
      </c>
      <c r="K10" s="30" t="s">
        <v>461</v>
      </c>
      <c r="L10" s="31" t="s">
        <v>461</v>
      </c>
      <c r="M10" s="57" t="s">
        <v>461</v>
      </c>
      <c r="N10" s="57" t="s">
        <v>461</v>
      </c>
      <c r="O10" s="32"/>
      <c r="P10" s="30"/>
    </row>
    <row r="11" spans="1:16" s="20" customFormat="1" ht="57" x14ac:dyDescent="0.2">
      <c r="A11" s="23"/>
      <c r="B11" s="84"/>
      <c r="C11" s="145"/>
      <c r="D11" s="214"/>
      <c r="E11" s="215"/>
      <c r="F11" s="329"/>
      <c r="G11" s="85"/>
      <c r="H11" s="27"/>
      <c r="I11" s="28">
        <v>4</v>
      </c>
      <c r="J11" s="29" t="s">
        <v>468</v>
      </c>
      <c r="K11" s="330" t="s">
        <v>481</v>
      </c>
      <c r="L11" s="372" t="s">
        <v>490</v>
      </c>
      <c r="M11" s="57" t="s">
        <v>491</v>
      </c>
      <c r="N11" s="57" t="s">
        <v>483</v>
      </c>
      <c r="O11" s="223">
        <v>41452</v>
      </c>
      <c r="P11" s="30"/>
    </row>
    <row r="12" spans="1:16" s="20" customFormat="1" ht="57" x14ac:dyDescent="0.2">
      <c r="A12" s="23"/>
      <c r="B12" s="84"/>
      <c r="C12" s="145"/>
      <c r="D12" s="214"/>
      <c r="E12" s="215"/>
      <c r="F12" s="146"/>
      <c r="G12" s="85"/>
      <c r="H12" s="27"/>
      <c r="I12" s="28">
        <v>5</v>
      </c>
      <c r="J12" s="29" t="s">
        <v>469</v>
      </c>
      <c r="K12" s="330" t="s">
        <v>479</v>
      </c>
      <c r="L12" s="372" t="s">
        <v>488</v>
      </c>
      <c r="M12" s="57" t="s">
        <v>489</v>
      </c>
      <c r="N12" s="57" t="s">
        <v>484</v>
      </c>
      <c r="O12" s="223">
        <v>40319</v>
      </c>
      <c r="P12" s="30"/>
    </row>
    <row r="13" spans="1:16" s="20" customFormat="1" ht="57" x14ac:dyDescent="0.2">
      <c r="A13" s="23"/>
      <c r="B13" s="84"/>
      <c r="C13" s="145"/>
      <c r="D13" s="214"/>
      <c r="E13" s="215"/>
      <c r="F13" s="146"/>
      <c r="G13" s="85"/>
      <c r="H13" s="27"/>
      <c r="I13" s="28">
        <v>6</v>
      </c>
      <c r="J13" s="29" t="s">
        <v>470</v>
      </c>
      <c r="K13" s="330" t="s">
        <v>486</v>
      </c>
      <c r="L13" s="372" t="s">
        <v>487</v>
      </c>
      <c r="M13" s="57" t="s">
        <v>478</v>
      </c>
      <c r="N13" s="57" t="s">
        <v>485</v>
      </c>
      <c r="O13" s="223">
        <v>35417</v>
      </c>
      <c r="P13" s="30"/>
    </row>
    <row r="14" spans="1:16" s="20" customFormat="1" ht="46.5" customHeight="1" x14ac:dyDescent="0.2">
      <c r="A14" s="23"/>
      <c r="B14" s="84"/>
      <c r="C14" s="145"/>
      <c r="D14" s="214"/>
      <c r="E14" s="215"/>
      <c r="F14" s="146"/>
      <c r="G14" s="85"/>
      <c r="H14" s="27"/>
      <c r="I14" s="433" t="s">
        <v>17</v>
      </c>
      <c r="J14" s="434"/>
      <c r="K14" s="434"/>
      <c r="L14" s="434"/>
      <c r="M14" s="434"/>
      <c r="N14" s="434"/>
      <c r="O14" s="434"/>
      <c r="P14" s="435"/>
    </row>
    <row r="15" spans="1:16" s="20" customFormat="1" ht="46.5" customHeight="1" x14ac:dyDescent="0.2">
      <c r="A15" s="23"/>
      <c r="B15" s="84"/>
      <c r="C15" s="145"/>
      <c r="D15" s="214"/>
      <c r="E15" s="215"/>
      <c r="F15" s="146"/>
      <c r="G15" s="85"/>
      <c r="H15" s="27"/>
      <c r="I15" s="56" t="s">
        <v>255</v>
      </c>
      <c r="J15" s="56" t="s">
        <v>142</v>
      </c>
      <c r="K15" s="56" t="s">
        <v>141</v>
      </c>
      <c r="L15" s="147" t="s">
        <v>13</v>
      </c>
      <c r="M15" s="148" t="s">
        <v>14</v>
      </c>
      <c r="N15" s="148" t="s">
        <v>52</v>
      </c>
      <c r="O15" s="56" t="s">
        <v>15</v>
      </c>
      <c r="P15" s="56" t="s">
        <v>28</v>
      </c>
    </row>
    <row r="16" spans="1:16" s="20" customFormat="1" ht="46.5" customHeight="1" x14ac:dyDescent="0.2">
      <c r="A16" s="23"/>
      <c r="B16" s="84"/>
      <c r="C16" s="145"/>
      <c r="D16" s="214"/>
      <c r="E16" s="215"/>
      <c r="F16" s="146"/>
      <c r="G16" s="85"/>
      <c r="H16" s="27"/>
      <c r="I16" s="28">
        <v>1</v>
      </c>
      <c r="J16" s="29" t="s">
        <v>471</v>
      </c>
      <c r="K16" s="30" t="s">
        <v>461</v>
      </c>
      <c r="L16" s="31" t="s">
        <v>461</v>
      </c>
      <c r="M16" s="57" t="s">
        <v>461</v>
      </c>
      <c r="N16" s="57" t="s">
        <v>461</v>
      </c>
      <c r="O16" s="32"/>
      <c r="P16" s="30"/>
    </row>
    <row r="17" spans="1:17" s="20" customFormat="1" ht="46.5" customHeight="1" x14ac:dyDescent="0.2">
      <c r="A17" s="23"/>
      <c r="B17" s="84"/>
      <c r="C17" s="145"/>
      <c r="D17" s="214"/>
      <c r="E17" s="215"/>
      <c r="F17" s="146"/>
      <c r="G17" s="85"/>
      <c r="H17" s="27"/>
      <c r="I17" s="28">
        <v>2</v>
      </c>
      <c r="J17" s="29" t="s">
        <v>472</v>
      </c>
      <c r="K17" s="30" t="s">
        <v>461</v>
      </c>
      <c r="L17" s="31" t="s">
        <v>461</v>
      </c>
      <c r="M17" s="57" t="s">
        <v>461</v>
      </c>
      <c r="N17" s="57" t="s">
        <v>461</v>
      </c>
      <c r="O17" s="32"/>
      <c r="P17" s="30"/>
    </row>
    <row r="18" spans="1:17" s="20" customFormat="1" ht="46.5" customHeight="1" x14ac:dyDescent="0.2">
      <c r="A18" s="23"/>
      <c r="B18" s="84"/>
      <c r="C18" s="145"/>
      <c r="D18" s="214"/>
      <c r="E18" s="215"/>
      <c r="F18" s="146"/>
      <c r="G18" s="85"/>
      <c r="H18" s="27"/>
      <c r="I18" s="28">
        <v>3</v>
      </c>
      <c r="J18" s="29" t="s">
        <v>473</v>
      </c>
      <c r="K18" s="30" t="s">
        <v>461</v>
      </c>
      <c r="L18" s="31" t="s">
        <v>461</v>
      </c>
      <c r="M18" s="57" t="s">
        <v>461</v>
      </c>
      <c r="N18" s="57" t="s">
        <v>461</v>
      </c>
      <c r="O18" s="32"/>
      <c r="P18" s="30"/>
    </row>
    <row r="19" spans="1:17" s="20" customFormat="1" ht="46.5" customHeight="1" x14ac:dyDescent="0.2">
      <c r="A19" s="23"/>
      <c r="B19" s="84"/>
      <c r="C19" s="145"/>
      <c r="D19" s="214"/>
      <c r="E19" s="215"/>
      <c r="F19" s="146"/>
      <c r="G19" s="85"/>
      <c r="H19" s="27"/>
      <c r="I19" s="28">
        <v>4</v>
      </c>
      <c r="J19" s="29" t="s">
        <v>474</v>
      </c>
      <c r="K19" s="30" t="s">
        <v>461</v>
      </c>
      <c r="L19" s="31" t="s">
        <v>461</v>
      </c>
      <c r="M19" s="57" t="s">
        <v>461</v>
      </c>
      <c r="N19" s="57" t="s">
        <v>461</v>
      </c>
      <c r="O19" s="32"/>
      <c r="P19" s="30"/>
    </row>
    <row r="20" spans="1:17" s="20" customFormat="1" ht="46.5" customHeight="1" x14ac:dyDescent="0.2">
      <c r="A20" s="23"/>
      <c r="B20" s="84"/>
      <c r="C20" s="145"/>
      <c r="D20" s="214"/>
      <c r="E20" s="215"/>
      <c r="F20" s="146"/>
      <c r="G20" s="85"/>
      <c r="H20" s="27"/>
      <c r="I20" s="28">
        <v>5</v>
      </c>
      <c r="J20" s="29" t="s">
        <v>475</v>
      </c>
      <c r="K20" s="30" t="s">
        <v>461</v>
      </c>
      <c r="L20" s="31" t="s">
        <v>461</v>
      </c>
      <c r="M20" s="57" t="s">
        <v>461</v>
      </c>
      <c r="N20" s="57" t="s">
        <v>461</v>
      </c>
      <c r="O20" s="32"/>
      <c r="P20" s="30"/>
    </row>
    <row r="21" spans="1:17" s="20" customFormat="1" ht="46.5" customHeight="1" x14ac:dyDescent="0.2">
      <c r="A21" s="23"/>
      <c r="B21" s="84"/>
      <c r="C21" s="145"/>
      <c r="D21" s="214"/>
      <c r="E21" s="215"/>
      <c r="F21" s="146"/>
      <c r="G21" s="85"/>
      <c r="H21" s="27"/>
      <c r="I21" s="28">
        <v>6</v>
      </c>
      <c r="J21" s="29" t="s">
        <v>476</v>
      </c>
      <c r="K21" s="30" t="s">
        <v>461</v>
      </c>
      <c r="L21" s="31" t="s">
        <v>461</v>
      </c>
      <c r="M21" s="57" t="s">
        <v>461</v>
      </c>
      <c r="N21" s="57" t="s">
        <v>461</v>
      </c>
      <c r="O21" s="32"/>
      <c r="P21" s="30"/>
    </row>
    <row r="22" spans="1:17" ht="7.5" customHeight="1" x14ac:dyDescent="0.2">
      <c r="A22" s="42"/>
      <c r="B22" s="42"/>
      <c r="C22" s="43"/>
      <c r="D22" s="65"/>
      <c r="E22" s="44"/>
      <c r="F22" s="45"/>
      <c r="G22" s="46"/>
      <c r="I22" s="47"/>
      <c r="J22" s="48"/>
      <c r="K22" s="49"/>
      <c r="L22" s="50"/>
      <c r="M22" s="61"/>
      <c r="N22" s="61"/>
      <c r="O22" s="51"/>
      <c r="P22" s="49"/>
    </row>
    <row r="23" spans="1:17" ht="14.25" customHeight="1" x14ac:dyDescent="0.2">
      <c r="A23" s="36" t="s">
        <v>19</v>
      </c>
      <c r="B23" s="36"/>
      <c r="C23" s="36"/>
      <c r="D23" s="66"/>
      <c r="E23" s="59" t="s">
        <v>0</v>
      </c>
      <c r="F23" s="52" t="s">
        <v>1</v>
      </c>
      <c r="G23" s="33"/>
      <c r="H23" s="37" t="s">
        <v>2</v>
      </c>
      <c r="I23" s="37"/>
      <c r="J23" s="37"/>
      <c r="K23" s="37"/>
      <c r="M23" s="62" t="s">
        <v>3</v>
      </c>
      <c r="N23" s="63" t="s">
        <v>3</v>
      </c>
      <c r="O23" s="33" t="s">
        <v>3</v>
      </c>
      <c r="P23" s="36"/>
      <c r="Q23" s="38"/>
    </row>
  </sheetData>
  <autoFilter ref="B6:G7"/>
  <sortState ref="B8:F10">
    <sortCondition ref="F8:F10"/>
  </sortState>
  <mergeCells count="19">
    <mergeCell ref="A1:P1"/>
    <mergeCell ref="A2:P2"/>
    <mergeCell ref="A3:C3"/>
    <mergeCell ref="D3:E3"/>
    <mergeCell ref="F3:G3"/>
    <mergeCell ref="I3:L3"/>
    <mergeCell ref="N3:P3"/>
    <mergeCell ref="I6:P6"/>
    <mergeCell ref="I14:P14"/>
    <mergeCell ref="A4:C4"/>
    <mergeCell ref="D4:E4"/>
    <mergeCell ref="N5:P5"/>
    <mergeCell ref="A6:A7"/>
    <mergeCell ref="B6:B7"/>
    <mergeCell ref="C6:C7"/>
    <mergeCell ref="D6:D7"/>
    <mergeCell ref="E6:E7"/>
    <mergeCell ref="F6:F7"/>
    <mergeCell ref="G6:G7"/>
  </mergeCells>
  <conditionalFormatting sqref="F11:F21">
    <cfRule type="duplicateValues" dxfId="7"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92"/>
  <sheetViews>
    <sheetView view="pageBreakPreview" zoomScale="98" zoomScaleNormal="100" zoomScaleSheetLayoutView="98" workbookViewId="0">
      <pane ySplit="3" topLeftCell="A108" activePane="bottomLeft" state="frozen"/>
      <selection pane="bottomLeft" activeCell="L111" sqref="L111"/>
    </sheetView>
  </sheetViews>
  <sheetFormatPr defaultColWidth="6.140625" defaultRowHeight="15.75" x14ac:dyDescent="0.25"/>
  <cols>
    <col min="1" max="1" width="6.140625" style="152" customWidth="1"/>
    <col min="2" max="2" width="15.42578125" style="157" customWidth="1"/>
    <col min="3" max="3" width="8.7109375" style="211" customWidth="1"/>
    <col min="4" max="4" width="16.85546875" style="157" hidden="1" customWidth="1"/>
    <col min="5" max="5" width="11.7109375" style="152" customWidth="1"/>
    <col min="6" max="6" width="28.28515625" style="149" customWidth="1"/>
    <col min="7" max="7" width="12.85546875" style="152" customWidth="1"/>
    <col min="8" max="8" width="16.140625" style="152" bestFit="1" customWidth="1"/>
    <col min="9" max="9" width="12.42578125" style="210" customWidth="1"/>
    <col min="10" max="10" width="9.5703125" style="158" customWidth="1"/>
    <col min="11" max="12" width="8.5703125" style="159" customWidth="1"/>
    <col min="13" max="13" width="8.5703125" style="157" customWidth="1"/>
    <col min="14" max="16384" width="6.140625" style="149"/>
  </cols>
  <sheetData>
    <row r="1" spans="1:13" ht="44.25" customHeight="1" x14ac:dyDescent="0.25">
      <c r="A1" s="491" t="str">
        <f>'YARIŞMA BİLGİLERİ'!F19</f>
        <v>Türkcell Gençler ve Büyükler Türkiye Salon Şampiyonası</v>
      </c>
      <c r="B1" s="491"/>
      <c r="C1" s="491"/>
      <c r="D1" s="491"/>
      <c r="E1" s="491"/>
      <c r="F1" s="492"/>
      <c r="G1" s="492"/>
      <c r="H1" s="492"/>
      <c r="I1" s="492"/>
      <c r="J1" s="492"/>
      <c r="K1" s="491"/>
      <c r="L1" s="491"/>
      <c r="M1" s="491"/>
    </row>
    <row r="2" spans="1:13" ht="44.25" customHeight="1" x14ac:dyDescent="0.25">
      <c r="A2" s="493" t="str">
        <f>'YARIŞMA BİLGİLERİ'!F21</f>
        <v>Büyük Kadınlar</v>
      </c>
      <c r="B2" s="493"/>
      <c r="C2" s="493"/>
      <c r="D2" s="493"/>
      <c r="E2" s="493"/>
      <c r="F2" s="493"/>
      <c r="G2" s="494" t="s">
        <v>153</v>
      </c>
      <c r="H2" s="494"/>
      <c r="I2" s="218"/>
      <c r="J2" s="495">
        <f ca="1">NOW()</f>
        <v>42052.43051770833</v>
      </c>
      <c r="K2" s="495"/>
      <c r="L2" s="495"/>
      <c r="M2" s="495"/>
    </row>
    <row r="3" spans="1:13" s="152" customFormat="1" ht="45" customHeight="1" x14ac:dyDescent="0.25">
      <c r="A3" s="150" t="s">
        <v>25</v>
      </c>
      <c r="B3" s="151" t="s">
        <v>37</v>
      </c>
      <c r="C3" s="151" t="s">
        <v>140</v>
      </c>
      <c r="D3" s="151" t="s">
        <v>203</v>
      </c>
      <c r="E3" s="150" t="s">
        <v>21</v>
      </c>
      <c r="F3" s="150" t="s">
        <v>7</v>
      </c>
      <c r="G3" s="150" t="s">
        <v>52</v>
      </c>
      <c r="H3" s="150" t="s">
        <v>230</v>
      </c>
      <c r="I3" s="208" t="s">
        <v>234</v>
      </c>
      <c r="J3" s="204" t="s">
        <v>55</v>
      </c>
      <c r="K3" s="205" t="s">
        <v>231</v>
      </c>
      <c r="L3" s="205" t="s">
        <v>232</v>
      </c>
      <c r="M3" s="206" t="s">
        <v>233</v>
      </c>
    </row>
    <row r="4" spans="1:13" s="156" customFormat="1" ht="21" customHeight="1" x14ac:dyDescent="0.2">
      <c r="A4" s="97">
        <v>1</v>
      </c>
      <c r="B4" s="153" t="str">
        <f t="shared" ref="B4:B53" si="0">CONCATENATE(I4,"-",K4,"-",L4)</f>
        <v>60M-2-4</v>
      </c>
      <c r="C4" s="153">
        <v>375</v>
      </c>
      <c r="D4" s="153" t="s">
        <v>348</v>
      </c>
      <c r="E4" s="282">
        <v>26666</v>
      </c>
      <c r="F4" s="154" t="s">
        <v>356</v>
      </c>
      <c r="G4" s="97" t="s">
        <v>357</v>
      </c>
      <c r="H4" s="97" t="s">
        <v>322</v>
      </c>
      <c r="I4" s="209" t="s">
        <v>243</v>
      </c>
      <c r="J4" s="99">
        <v>727</v>
      </c>
      <c r="K4" s="155" t="s">
        <v>444</v>
      </c>
      <c r="L4" s="155" t="s">
        <v>446</v>
      </c>
      <c r="M4" s="98"/>
    </row>
    <row r="5" spans="1:13" s="156" customFormat="1" ht="21" customHeight="1" x14ac:dyDescent="0.2">
      <c r="A5" s="97">
        <v>2</v>
      </c>
      <c r="B5" s="153" t="str">
        <f t="shared" si="0"/>
        <v>60M-1-4</v>
      </c>
      <c r="C5" s="153">
        <v>834</v>
      </c>
      <c r="D5" s="153"/>
      <c r="E5" s="282">
        <v>34436</v>
      </c>
      <c r="F5" s="154" t="s">
        <v>366</v>
      </c>
      <c r="G5" s="97" t="s">
        <v>357</v>
      </c>
      <c r="H5" s="97" t="s">
        <v>322</v>
      </c>
      <c r="I5" s="209" t="s">
        <v>243</v>
      </c>
      <c r="J5" s="99">
        <v>760</v>
      </c>
      <c r="K5" s="155" t="s">
        <v>445</v>
      </c>
      <c r="L5" s="155" t="s">
        <v>446</v>
      </c>
      <c r="M5" s="98"/>
    </row>
    <row r="6" spans="1:13" s="156" customFormat="1" ht="21" customHeight="1" x14ac:dyDescent="0.2">
      <c r="A6" s="97">
        <v>3</v>
      </c>
      <c r="B6" s="153" t="str">
        <f t="shared" si="0"/>
        <v>60M-2-5</v>
      </c>
      <c r="C6" s="153">
        <v>441</v>
      </c>
      <c r="D6" s="153" t="s">
        <v>348</v>
      </c>
      <c r="E6" s="282">
        <v>32466</v>
      </c>
      <c r="F6" s="154" t="s">
        <v>363</v>
      </c>
      <c r="G6" s="97" t="s">
        <v>362</v>
      </c>
      <c r="H6" s="97" t="s">
        <v>322</v>
      </c>
      <c r="I6" s="209" t="s">
        <v>243</v>
      </c>
      <c r="J6" s="99">
        <v>762</v>
      </c>
      <c r="K6" s="155" t="s">
        <v>444</v>
      </c>
      <c r="L6" s="155" t="s">
        <v>447</v>
      </c>
      <c r="M6" s="98"/>
    </row>
    <row r="7" spans="1:13" s="156" customFormat="1" ht="21" customHeight="1" x14ac:dyDescent="0.2">
      <c r="A7" s="97">
        <v>4</v>
      </c>
      <c r="B7" s="153" t="str">
        <f t="shared" si="0"/>
        <v>60M-1-5</v>
      </c>
      <c r="C7" s="153">
        <v>439</v>
      </c>
      <c r="D7" s="153" t="s">
        <v>348</v>
      </c>
      <c r="E7" s="282">
        <v>34455</v>
      </c>
      <c r="F7" s="154" t="s">
        <v>361</v>
      </c>
      <c r="G7" s="97" t="s">
        <v>362</v>
      </c>
      <c r="H7" s="97" t="s">
        <v>322</v>
      </c>
      <c r="I7" s="209" t="s">
        <v>243</v>
      </c>
      <c r="J7" s="99">
        <v>763</v>
      </c>
      <c r="K7" s="155" t="s">
        <v>445</v>
      </c>
      <c r="L7" s="155" t="s">
        <v>447</v>
      </c>
      <c r="M7" s="98"/>
    </row>
    <row r="8" spans="1:13" s="156" customFormat="1" ht="21" customHeight="1" x14ac:dyDescent="0.2">
      <c r="A8" s="97">
        <v>5</v>
      </c>
      <c r="B8" s="153" t="str">
        <f t="shared" si="0"/>
        <v>60M-2-3</v>
      </c>
      <c r="C8" s="153">
        <v>836</v>
      </c>
      <c r="D8" s="153"/>
      <c r="E8" s="282">
        <v>31215</v>
      </c>
      <c r="F8" s="154" t="s">
        <v>368</v>
      </c>
      <c r="G8" s="97" t="s">
        <v>357</v>
      </c>
      <c r="H8" s="97" t="s">
        <v>322</v>
      </c>
      <c r="I8" s="209" t="s">
        <v>243</v>
      </c>
      <c r="J8" s="99">
        <v>772</v>
      </c>
      <c r="K8" s="155" t="s">
        <v>444</v>
      </c>
      <c r="L8" s="155" t="s">
        <v>448</v>
      </c>
      <c r="M8" s="98"/>
    </row>
    <row r="9" spans="1:13" s="156" customFormat="1" ht="21" customHeight="1" x14ac:dyDescent="0.2">
      <c r="A9" s="97">
        <v>6</v>
      </c>
      <c r="B9" s="153" t="str">
        <f t="shared" si="0"/>
        <v>60M-1-3</v>
      </c>
      <c r="C9" s="153">
        <v>364</v>
      </c>
      <c r="D9" s="153" t="s">
        <v>348</v>
      </c>
      <c r="E9" s="282">
        <v>33378</v>
      </c>
      <c r="F9" s="154" t="s">
        <v>354</v>
      </c>
      <c r="G9" s="97" t="s">
        <v>152</v>
      </c>
      <c r="H9" s="97" t="s">
        <v>322</v>
      </c>
      <c r="I9" s="209" t="s">
        <v>243</v>
      </c>
      <c r="J9" s="99">
        <v>779</v>
      </c>
      <c r="K9" s="155" t="s">
        <v>445</v>
      </c>
      <c r="L9" s="155" t="s">
        <v>448</v>
      </c>
      <c r="M9" s="98"/>
    </row>
    <row r="10" spans="1:13" s="156" customFormat="1" ht="21" customHeight="1" x14ac:dyDescent="0.2">
      <c r="A10" s="97">
        <v>7</v>
      </c>
      <c r="B10" s="153" t="str">
        <f t="shared" si="0"/>
        <v>60M-2-6</v>
      </c>
      <c r="C10" s="153">
        <v>365</v>
      </c>
      <c r="D10" s="153" t="s">
        <v>348</v>
      </c>
      <c r="E10" s="282">
        <v>33883</v>
      </c>
      <c r="F10" s="154" t="s">
        <v>355</v>
      </c>
      <c r="G10" s="97" t="s">
        <v>152</v>
      </c>
      <c r="H10" s="97" t="s">
        <v>322</v>
      </c>
      <c r="I10" s="209" t="s">
        <v>243</v>
      </c>
      <c r="J10" s="99">
        <v>779</v>
      </c>
      <c r="K10" s="155" t="s">
        <v>444</v>
      </c>
      <c r="L10" s="155" t="s">
        <v>449</v>
      </c>
      <c r="M10" s="98"/>
    </row>
    <row r="11" spans="1:13" s="156" customFormat="1" ht="21" customHeight="1" x14ac:dyDescent="0.2">
      <c r="A11" s="97">
        <v>8</v>
      </c>
      <c r="B11" s="153" t="str">
        <f t="shared" si="0"/>
        <v>60M-1-6</v>
      </c>
      <c r="C11" s="153">
        <v>315</v>
      </c>
      <c r="D11" s="153" t="s">
        <v>348</v>
      </c>
      <c r="E11" s="282">
        <v>33992</v>
      </c>
      <c r="F11" s="154" t="s">
        <v>351</v>
      </c>
      <c r="G11" s="97" t="s">
        <v>352</v>
      </c>
      <c r="H11" s="97" t="s">
        <v>322</v>
      </c>
      <c r="I11" s="209" t="s">
        <v>243</v>
      </c>
      <c r="J11" s="99">
        <v>783</v>
      </c>
      <c r="K11" s="155" t="s">
        <v>445</v>
      </c>
      <c r="L11" s="155" t="s">
        <v>449</v>
      </c>
      <c r="M11" s="98"/>
    </row>
    <row r="12" spans="1:13" s="156" customFormat="1" ht="21" customHeight="1" x14ac:dyDescent="0.2">
      <c r="A12" s="97">
        <v>9</v>
      </c>
      <c r="B12" s="153" t="str">
        <f t="shared" si="0"/>
        <v>60M-2-7</v>
      </c>
      <c r="C12" s="153">
        <v>432</v>
      </c>
      <c r="D12" s="153" t="s">
        <v>348</v>
      </c>
      <c r="E12" s="282">
        <v>34308</v>
      </c>
      <c r="F12" s="154" t="s">
        <v>359</v>
      </c>
      <c r="G12" s="97" t="s">
        <v>360</v>
      </c>
      <c r="H12" s="97" t="s">
        <v>322</v>
      </c>
      <c r="I12" s="209" t="s">
        <v>243</v>
      </c>
      <c r="J12" s="99">
        <v>786</v>
      </c>
      <c r="K12" s="155" t="s">
        <v>444</v>
      </c>
      <c r="L12" s="155" t="s">
        <v>450</v>
      </c>
      <c r="M12" s="98"/>
    </row>
    <row r="13" spans="1:13" s="156" customFormat="1" ht="21" customHeight="1" x14ac:dyDescent="0.2">
      <c r="A13" s="97">
        <v>10</v>
      </c>
      <c r="B13" s="153" t="str">
        <f t="shared" si="0"/>
        <v>60M-1-7</v>
      </c>
      <c r="C13" s="153">
        <v>835</v>
      </c>
      <c r="D13" s="153"/>
      <c r="E13" s="282">
        <v>34949</v>
      </c>
      <c r="F13" s="154" t="s">
        <v>367</v>
      </c>
      <c r="G13" s="97" t="s">
        <v>357</v>
      </c>
      <c r="H13" s="97" t="s">
        <v>322</v>
      </c>
      <c r="I13" s="209" t="s">
        <v>243</v>
      </c>
      <c r="J13" s="99">
        <v>797</v>
      </c>
      <c r="K13" s="155" t="s">
        <v>445</v>
      </c>
      <c r="L13" s="155" t="s">
        <v>450</v>
      </c>
      <c r="M13" s="98"/>
    </row>
    <row r="14" spans="1:13" s="156" customFormat="1" ht="21" customHeight="1" x14ac:dyDescent="0.2">
      <c r="A14" s="97">
        <v>11</v>
      </c>
      <c r="B14" s="153" t="str">
        <f t="shared" si="0"/>
        <v>60M-2-8</v>
      </c>
      <c r="C14" s="153">
        <v>390</v>
      </c>
      <c r="D14" s="153" t="s">
        <v>348</v>
      </c>
      <c r="E14" s="282">
        <v>35303</v>
      </c>
      <c r="F14" s="154" t="s">
        <v>358</v>
      </c>
      <c r="G14" s="97" t="s">
        <v>152</v>
      </c>
      <c r="H14" s="97" t="s">
        <v>322</v>
      </c>
      <c r="I14" s="209" t="s">
        <v>243</v>
      </c>
      <c r="J14" s="99">
        <v>810</v>
      </c>
      <c r="K14" s="155" t="s">
        <v>444</v>
      </c>
      <c r="L14" s="155" t="s">
        <v>451</v>
      </c>
      <c r="M14" s="98"/>
    </row>
    <row r="15" spans="1:13" s="156" customFormat="1" ht="21" customHeight="1" x14ac:dyDescent="0.2">
      <c r="A15" s="97">
        <v>12</v>
      </c>
      <c r="B15" s="153" t="str">
        <f t="shared" si="0"/>
        <v>60M-1-8</v>
      </c>
      <c r="C15" s="153">
        <v>832</v>
      </c>
      <c r="D15" s="153"/>
      <c r="E15" s="282">
        <v>34606</v>
      </c>
      <c r="F15" s="154" t="s">
        <v>364</v>
      </c>
      <c r="G15" s="97" t="s">
        <v>365</v>
      </c>
      <c r="H15" s="97" t="s">
        <v>322</v>
      </c>
      <c r="I15" s="209" t="s">
        <v>243</v>
      </c>
      <c r="J15" s="99">
        <v>820</v>
      </c>
      <c r="K15" s="155" t="s">
        <v>445</v>
      </c>
      <c r="L15" s="155" t="s">
        <v>451</v>
      </c>
      <c r="M15" s="98"/>
    </row>
    <row r="16" spans="1:13" s="156" customFormat="1" ht="21" customHeight="1" x14ac:dyDescent="0.2">
      <c r="A16" s="97">
        <v>13</v>
      </c>
      <c r="B16" s="153" t="str">
        <f t="shared" si="0"/>
        <v>60M-2-2</v>
      </c>
      <c r="C16" s="153">
        <v>301</v>
      </c>
      <c r="D16" s="153" t="s">
        <v>348</v>
      </c>
      <c r="E16" s="282">
        <v>31992</v>
      </c>
      <c r="F16" s="154" t="s">
        <v>349</v>
      </c>
      <c r="G16" s="97" t="s">
        <v>350</v>
      </c>
      <c r="H16" s="97" t="s">
        <v>322</v>
      </c>
      <c r="I16" s="209" t="s">
        <v>243</v>
      </c>
      <c r="J16" s="99"/>
      <c r="K16" s="155" t="s">
        <v>444</v>
      </c>
      <c r="L16" s="155" t="s">
        <v>444</v>
      </c>
      <c r="M16" s="98"/>
    </row>
    <row r="17" spans="1:13" s="156" customFormat="1" ht="21" customHeight="1" x14ac:dyDescent="0.2">
      <c r="A17" s="97">
        <v>14</v>
      </c>
      <c r="B17" s="153" t="str">
        <f t="shared" si="0"/>
        <v>60M-1-2</v>
      </c>
      <c r="C17" s="153">
        <v>360</v>
      </c>
      <c r="D17" s="153" t="s">
        <v>348</v>
      </c>
      <c r="E17" s="282">
        <v>34936</v>
      </c>
      <c r="F17" s="154" t="s">
        <v>353</v>
      </c>
      <c r="G17" s="97" t="s">
        <v>152</v>
      </c>
      <c r="H17" s="97" t="s">
        <v>322</v>
      </c>
      <c r="I17" s="209" t="s">
        <v>243</v>
      </c>
      <c r="J17" s="99"/>
      <c r="K17" s="155" t="s">
        <v>445</v>
      </c>
      <c r="L17" s="155" t="s">
        <v>444</v>
      </c>
      <c r="M17" s="98"/>
    </row>
    <row r="18" spans="1:13" s="156" customFormat="1" ht="21" customHeight="1" x14ac:dyDescent="0.2">
      <c r="A18" s="97">
        <v>15</v>
      </c>
      <c r="B18" s="153" t="str">
        <f t="shared" si="0"/>
        <v>60M-1-1</v>
      </c>
      <c r="C18" s="153">
        <v>855</v>
      </c>
      <c r="D18" s="153"/>
      <c r="E18" s="282">
        <v>35483</v>
      </c>
      <c r="F18" s="154" t="s">
        <v>443</v>
      </c>
      <c r="G18" s="97" t="s">
        <v>152</v>
      </c>
      <c r="H18" s="97" t="s">
        <v>322</v>
      </c>
      <c r="I18" s="209" t="s">
        <v>243</v>
      </c>
      <c r="J18" s="99"/>
      <c r="K18" s="155" t="s">
        <v>445</v>
      </c>
      <c r="L18" s="155" t="s">
        <v>445</v>
      </c>
      <c r="M18" s="98"/>
    </row>
    <row r="19" spans="1:13" s="156" customFormat="1" ht="21" customHeight="1" x14ac:dyDescent="0.2">
      <c r="A19" s="97">
        <v>16</v>
      </c>
      <c r="B19" s="153" t="str">
        <f t="shared" si="0"/>
        <v>60M--</v>
      </c>
      <c r="C19" s="153"/>
      <c r="D19" s="153"/>
      <c r="E19" s="282"/>
      <c r="F19" s="154"/>
      <c r="G19" s="97"/>
      <c r="H19" s="97" t="s">
        <v>322</v>
      </c>
      <c r="I19" s="209" t="s">
        <v>243</v>
      </c>
      <c r="J19" s="99"/>
      <c r="K19" s="155"/>
      <c r="L19" s="155"/>
      <c r="M19" s="98"/>
    </row>
    <row r="20" spans="1:13" s="156" customFormat="1" ht="21" customHeight="1" x14ac:dyDescent="0.2">
      <c r="A20" s="97">
        <v>17</v>
      </c>
      <c r="B20" s="153" t="str">
        <f t="shared" si="0"/>
        <v>60M--</v>
      </c>
      <c r="C20" s="153"/>
      <c r="D20" s="153"/>
      <c r="E20" s="282"/>
      <c r="F20" s="154"/>
      <c r="G20" s="97"/>
      <c r="H20" s="97" t="s">
        <v>322</v>
      </c>
      <c r="I20" s="209" t="s">
        <v>243</v>
      </c>
      <c r="J20" s="99"/>
      <c r="K20" s="155"/>
      <c r="L20" s="155"/>
      <c r="M20" s="98"/>
    </row>
    <row r="21" spans="1:13" s="156" customFormat="1" ht="21" customHeight="1" x14ac:dyDescent="0.2">
      <c r="A21" s="97">
        <v>18</v>
      </c>
      <c r="B21" s="153" t="str">
        <f t="shared" si="0"/>
        <v>60M--</v>
      </c>
      <c r="C21" s="153"/>
      <c r="D21" s="153"/>
      <c r="E21" s="282"/>
      <c r="F21" s="154"/>
      <c r="G21" s="97"/>
      <c r="H21" s="97" t="s">
        <v>322</v>
      </c>
      <c r="I21" s="209" t="s">
        <v>243</v>
      </c>
      <c r="J21" s="99"/>
      <c r="K21" s="155"/>
      <c r="L21" s="155"/>
      <c r="M21" s="98"/>
    </row>
    <row r="22" spans="1:13" s="156" customFormat="1" ht="21" customHeight="1" x14ac:dyDescent="0.2">
      <c r="A22" s="97">
        <v>19</v>
      </c>
      <c r="B22" s="153" t="str">
        <f t="shared" si="0"/>
        <v>60M--</v>
      </c>
      <c r="C22" s="153"/>
      <c r="D22" s="153"/>
      <c r="E22" s="282"/>
      <c r="F22" s="154"/>
      <c r="G22" s="97"/>
      <c r="H22" s="97" t="s">
        <v>322</v>
      </c>
      <c r="I22" s="209" t="s">
        <v>243</v>
      </c>
      <c r="J22" s="99"/>
      <c r="K22" s="155"/>
      <c r="L22" s="155"/>
      <c r="M22" s="98"/>
    </row>
    <row r="23" spans="1:13" s="156" customFormat="1" ht="21" customHeight="1" x14ac:dyDescent="0.2">
      <c r="A23" s="97">
        <v>20</v>
      </c>
      <c r="B23" s="153" t="str">
        <f t="shared" si="0"/>
        <v>60M--</v>
      </c>
      <c r="C23" s="153"/>
      <c r="D23" s="153"/>
      <c r="E23" s="282"/>
      <c r="F23" s="154"/>
      <c r="G23" s="97"/>
      <c r="H23" s="97" t="s">
        <v>322</v>
      </c>
      <c r="I23" s="209" t="s">
        <v>243</v>
      </c>
      <c r="J23" s="99"/>
      <c r="K23" s="155"/>
      <c r="L23" s="155"/>
      <c r="M23" s="98"/>
    </row>
    <row r="24" spans="1:13" s="156" customFormat="1" ht="21" customHeight="1" x14ac:dyDescent="0.2">
      <c r="A24" s="97">
        <v>21</v>
      </c>
      <c r="B24" s="153" t="str">
        <f t="shared" si="0"/>
        <v>60M--</v>
      </c>
      <c r="C24" s="153"/>
      <c r="D24" s="153"/>
      <c r="E24" s="282"/>
      <c r="F24" s="154"/>
      <c r="G24" s="97"/>
      <c r="H24" s="97" t="s">
        <v>322</v>
      </c>
      <c r="I24" s="209" t="s">
        <v>243</v>
      </c>
      <c r="J24" s="99"/>
      <c r="K24" s="155"/>
      <c r="L24" s="155"/>
      <c r="M24" s="98"/>
    </row>
    <row r="25" spans="1:13" s="156" customFormat="1" ht="21" customHeight="1" x14ac:dyDescent="0.2">
      <c r="A25" s="97">
        <v>22</v>
      </c>
      <c r="B25" s="153" t="str">
        <f t="shared" si="0"/>
        <v>60M--</v>
      </c>
      <c r="C25" s="153"/>
      <c r="D25" s="153"/>
      <c r="E25" s="282"/>
      <c r="F25" s="154"/>
      <c r="G25" s="97"/>
      <c r="H25" s="97" t="s">
        <v>322</v>
      </c>
      <c r="I25" s="209" t="s">
        <v>243</v>
      </c>
      <c r="J25" s="99"/>
      <c r="K25" s="155"/>
      <c r="L25" s="155"/>
      <c r="M25" s="98"/>
    </row>
    <row r="26" spans="1:13" s="156" customFormat="1" ht="21" customHeight="1" x14ac:dyDescent="0.2">
      <c r="A26" s="97">
        <v>23</v>
      </c>
      <c r="B26" s="153" t="str">
        <f t="shared" si="0"/>
        <v>60M--</v>
      </c>
      <c r="C26" s="153"/>
      <c r="D26" s="153"/>
      <c r="E26" s="282"/>
      <c r="F26" s="154"/>
      <c r="G26" s="97"/>
      <c r="H26" s="97" t="s">
        <v>322</v>
      </c>
      <c r="I26" s="209" t="s">
        <v>243</v>
      </c>
      <c r="J26" s="99"/>
      <c r="K26" s="155"/>
      <c r="L26" s="155"/>
      <c r="M26" s="98"/>
    </row>
    <row r="27" spans="1:13" s="156" customFormat="1" ht="21" customHeight="1" x14ac:dyDescent="0.2">
      <c r="A27" s="97">
        <v>24</v>
      </c>
      <c r="B27" s="153" t="str">
        <f t="shared" si="0"/>
        <v>60M--</v>
      </c>
      <c r="C27" s="153"/>
      <c r="D27" s="153"/>
      <c r="E27" s="282"/>
      <c r="F27" s="154"/>
      <c r="G27" s="97"/>
      <c r="H27" s="97" t="s">
        <v>322</v>
      </c>
      <c r="I27" s="209" t="s">
        <v>243</v>
      </c>
      <c r="J27" s="99"/>
      <c r="K27" s="155"/>
      <c r="L27" s="155"/>
      <c r="M27" s="98"/>
    </row>
    <row r="28" spans="1:13" s="156" customFormat="1" ht="21" customHeight="1" x14ac:dyDescent="0.2">
      <c r="A28" s="97">
        <v>25</v>
      </c>
      <c r="B28" s="153" t="str">
        <f t="shared" si="0"/>
        <v>60M--</v>
      </c>
      <c r="C28" s="153"/>
      <c r="D28" s="153"/>
      <c r="E28" s="282"/>
      <c r="F28" s="154"/>
      <c r="G28" s="97"/>
      <c r="H28" s="97" t="s">
        <v>322</v>
      </c>
      <c r="I28" s="209" t="s">
        <v>243</v>
      </c>
      <c r="J28" s="99"/>
      <c r="K28" s="155"/>
      <c r="L28" s="155"/>
      <c r="M28" s="98"/>
    </row>
    <row r="29" spans="1:13" s="156" customFormat="1" ht="21" customHeight="1" x14ac:dyDescent="0.2">
      <c r="A29" s="97">
        <v>26</v>
      </c>
      <c r="B29" s="153" t="str">
        <f t="shared" si="0"/>
        <v>60M--</v>
      </c>
      <c r="C29" s="153"/>
      <c r="D29" s="153"/>
      <c r="E29" s="282"/>
      <c r="F29" s="154"/>
      <c r="G29" s="97"/>
      <c r="H29" s="97" t="s">
        <v>322</v>
      </c>
      <c r="I29" s="209" t="s">
        <v>243</v>
      </c>
      <c r="J29" s="99"/>
      <c r="K29" s="155"/>
      <c r="L29" s="155"/>
      <c r="M29" s="98"/>
    </row>
    <row r="30" spans="1:13" s="156" customFormat="1" ht="21" customHeight="1" x14ac:dyDescent="0.2">
      <c r="A30" s="97">
        <v>27</v>
      </c>
      <c r="B30" s="153" t="str">
        <f t="shared" si="0"/>
        <v>60M--</v>
      </c>
      <c r="C30" s="153"/>
      <c r="D30" s="153"/>
      <c r="E30" s="282"/>
      <c r="F30" s="154"/>
      <c r="G30" s="97"/>
      <c r="H30" s="97" t="s">
        <v>322</v>
      </c>
      <c r="I30" s="209" t="s">
        <v>243</v>
      </c>
      <c r="J30" s="99"/>
      <c r="K30" s="155"/>
      <c r="L30" s="155"/>
      <c r="M30" s="98"/>
    </row>
    <row r="31" spans="1:13" s="156" customFormat="1" ht="21" customHeight="1" x14ac:dyDescent="0.2">
      <c r="A31" s="97">
        <v>28</v>
      </c>
      <c r="B31" s="153" t="str">
        <f t="shared" si="0"/>
        <v>60M--</v>
      </c>
      <c r="C31" s="153"/>
      <c r="D31" s="153"/>
      <c r="E31" s="282"/>
      <c r="F31" s="154"/>
      <c r="G31" s="97"/>
      <c r="H31" s="97" t="s">
        <v>322</v>
      </c>
      <c r="I31" s="209" t="s">
        <v>243</v>
      </c>
      <c r="J31" s="99"/>
      <c r="K31" s="155"/>
      <c r="L31" s="155"/>
      <c r="M31" s="98"/>
    </row>
    <row r="32" spans="1:13" s="156" customFormat="1" ht="21" customHeight="1" x14ac:dyDescent="0.2">
      <c r="A32" s="97">
        <v>29</v>
      </c>
      <c r="B32" s="153" t="str">
        <f t="shared" si="0"/>
        <v>60M--</v>
      </c>
      <c r="C32" s="153"/>
      <c r="D32" s="153"/>
      <c r="E32" s="282"/>
      <c r="F32" s="154"/>
      <c r="G32" s="97"/>
      <c r="H32" s="97" t="s">
        <v>322</v>
      </c>
      <c r="I32" s="209" t="s">
        <v>243</v>
      </c>
      <c r="J32" s="99"/>
      <c r="K32" s="155"/>
      <c r="L32" s="155"/>
      <c r="M32" s="98"/>
    </row>
    <row r="33" spans="1:13" s="156" customFormat="1" ht="21" customHeight="1" x14ac:dyDescent="0.2">
      <c r="A33" s="97">
        <v>30</v>
      </c>
      <c r="B33" s="153" t="str">
        <f t="shared" si="0"/>
        <v>60M--</v>
      </c>
      <c r="C33" s="153"/>
      <c r="D33" s="153"/>
      <c r="E33" s="282"/>
      <c r="F33" s="154"/>
      <c r="G33" s="97"/>
      <c r="H33" s="97" t="s">
        <v>322</v>
      </c>
      <c r="I33" s="209" t="s">
        <v>243</v>
      </c>
      <c r="J33" s="99"/>
      <c r="K33" s="155"/>
      <c r="L33" s="155"/>
      <c r="M33" s="98"/>
    </row>
    <row r="34" spans="1:13" s="156" customFormat="1" ht="21" customHeight="1" x14ac:dyDescent="0.2">
      <c r="A34" s="97">
        <v>31</v>
      </c>
      <c r="B34" s="153" t="str">
        <f t="shared" si="0"/>
        <v>60M--</v>
      </c>
      <c r="C34" s="153"/>
      <c r="D34" s="153"/>
      <c r="E34" s="282"/>
      <c r="F34" s="154"/>
      <c r="G34" s="97"/>
      <c r="H34" s="97" t="s">
        <v>322</v>
      </c>
      <c r="I34" s="209" t="s">
        <v>243</v>
      </c>
      <c r="J34" s="99"/>
      <c r="K34" s="155"/>
      <c r="L34" s="155"/>
      <c r="M34" s="98"/>
    </row>
    <row r="35" spans="1:13" s="156" customFormat="1" ht="21" customHeight="1" x14ac:dyDescent="0.2">
      <c r="A35" s="97">
        <v>32</v>
      </c>
      <c r="B35" s="153" t="str">
        <f t="shared" si="0"/>
        <v>60M--</v>
      </c>
      <c r="C35" s="153"/>
      <c r="D35" s="153"/>
      <c r="E35" s="282"/>
      <c r="F35" s="154"/>
      <c r="G35" s="97"/>
      <c r="H35" s="97" t="s">
        <v>322</v>
      </c>
      <c r="I35" s="209" t="s">
        <v>243</v>
      </c>
      <c r="J35" s="99"/>
      <c r="K35" s="155"/>
      <c r="L35" s="155"/>
      <c r="M35" s="98"/>
    </row>
    <row r="36" spans="1:13" s="156" customFormat="1" ht="21" customHeight="1" x14ac:dyDescent="0.2">
      <c r="A36" s="97">
        <v>33</v>
      </c>
      <c r="B36" s="153" t="str">
        <f t="shared" si="0"/>
        <v>60M--</v>
      </c>
      <c r="C36" s="153"/>
      <c r="D36" s="153"/>
      <c r="E36" s="282"/>
      <c r="F36" s="154"/>
      <c r="G36" s="97"/>
      <c r="H36" s="97" t="s">
        <v>322</v>
      </c>
      <c r="I36" s="209" t="s">
        <v>243</v>
      </c>
      <c r="J36" s="99"/>
      <c r="K36" s="155"/>
      <c r="L36" s="155"/>
      <c r="M36" s="98"/>
    </row>
    <row r="37" spans="1:13" s="156" customFormat="1" ht="21" customHeight="1" x14ac:dyDescent="0.2">
      <c r="A37" s="97">
        <v>34</v>
      </c>
      <c r="B37" s="153" t="str">
        <f t="shared" si="0"/>
        <v>60M--</v>
      </c>
      <c r="C37" s="153"/>
      <c r="D37" s="153"/>
      <c r="E37" s="282"/>
      <c r="F37" s="154"/>
      <c r="G37" s="97"/>
      <c r="H37" s="97" t="s">
        <v>322</v>
      </c>
      <c r="I37" s="209" t="s">
        <v>243</v>
      </c>
      <c r="J37" s="99"/>
      <c r="K37" s="155"/>
      <c r="L37" s="155"/>
      <c r="M37" s="98"/>
    </row>
    <row r="38" spans="1:13" s="156" customFormat="1" ht="21" customHeight="1" x14ac:dyDescent="0.2">
      <c r="A38" s="97">
        <v>35</v>
      </c>
      <c r="B38" s="153" t="str">
        <f t="shared" si="0"/>
        <v>60M--</v>
      </c>
      <c r="C38" s="153"/>
      <c r="D38" s="153"/>
      <c r="E38" s="282"/>
      <c r="F38" s="154"/>
      <c r="G38" s="97"/>
      <c r="H38" s="97" t="s">
        <v>322</v>
      </c>
      <c r="I38" s="209" t="s">
        <v>243</v>
      </c>
      <c r="J38" s="99"/>
      <c r="K38" s="155"/>
      <c r="L38" s="155"/>
      <c r="M38" s="98"/>
    </row>
    <row r="39" spans="1:13" s="156" customFormat="1" ht="21" customHeight="1" x14ac:dyDescent="0.2">
      <c r="A39" s="97">
        <v>36</v>
      </c>
      <c r="B39" s="153" t="str">
        <f t="shared" si="0"/>
        <v>60M--</v>
      </c>
      <c r="C39" s="153"/>
      <c r="D39" s="153"/>
      <c r="E39" s="282"/>
      <c r="F39" s="154"/>
      <c r="G39" s="97"/>
      <c r="H39" s="97" t="s">
        <v>322</v>
      </c>
      <c r="I39" s="209" t="s">
        <v>243</v>
      </c>
      <c r="J39" s="99"/>
      <c r="K39" s="155"/>
      <c r="L39" s="155"/>
      <c r="M39" s="98"/>
    </row>
    <row r="40" spans="1:13" s="156" customFormat="1" ht="21" customHeight="1" x14ac:dyDescent="0.2">
      <c r="A40" s="97">
        <v>37</v>
      </c>
      <c r="B40" s="153" t="str">
        <f t="shared" si="0"/>
        <v>60M--</v>
      </c>
      <c r="C40" s="153"/>
      <c r="D40" s="153"/>
      <c r="E40" s="282"/>
      <c r="F40" s="154"/>
      <c r="G40" s="97"/>
      <c r="H40" s="97" t="s">
        <v>322</v>
      </c>
      <c r="I40" s="209" t="s">
        <v>243</v>
      </c>
      <c r="J40" s="99"/>
      <c r="K40" s="155"/>
      <c r="L40" s="155"/>
      <c r="M40" s="98"/>
    </row>
    <row r="41" spans="1:13" s="156" customFormat="1" ht="21" customHeight="1" x14ac:dyDescent="0.2">
      <c r="A41" s="97">
        <v>38</v>
      </c>
      <c r="B41" s="153" t="str">
        <f t="shared" si="0"/>
        <v>60M--</v>
      </c>
      <c r="C41" s="153"/>
      <c r="D41" s="153"/>
      <c r="E41" s="282"/>
      <c r="F41" s="154"/>
      <c r="G41" s="97"/>
      <c r="H41" s="97" t="s">
        <v>322</v>
      </c>
      <c r="I41" s="209" t="s">
        <v>243</v>
      </c>
      <c r="J41" s="99"/>
      <c r="K41" s="155"/>
      <c r="L41" s="155"/>
      <c r="M41" s="98"/>
    </row>
    <row r="42" spans="1:13" s="156" customFormat="1" ht="21" customHeight="1" x14ac:dyDescent="0.2">
      <c r="A42" s="97">
        <v>39</v>
      </c>
      <c r="B42" s="153" t="str">
        <f t="shared" si="0"/>
        <v>60M--</v>
      </c>
      <c r="C42" s="153"/>
      <c r="D42" s="153"/>
      <c r="E42" s="282"/>
      <c r="F42" s="154"/>
      <c r="G42" s="97"/>
      <c r="H42" s="97" t="s">
        <v>322</v>
      </c>
      <c r="I42" s="209" t="s">
        <v>243</v>
      </c>
      <c r="J42" s="99"/>
      <c r="K42" s="155"/>
      <c r="L42" s="155"/>
      <c r="M42" s="98"/>
    </row>
    <row r="43" spans="1:13" s="156" customFormat="1" ht="21" customHeight="1" x14ac:dyDescent="0.2">
      <c r="A43" s="97">
        <v>40</v>
      </c>
      <c r="B43" s="153" t="str">
        <f t="shared" si="0"/>
        <v>60M--</v>
      </c>
      <c r="C43" s="153"/>
      <c r="D43" s="153"/>
      <c r="E43" s="282"/>
      <c r="F43" s="154"/>
      <c r="G43" s="97"/>
      <c r="H43" s="97" t="s">
        <v>322</v>
      </c>
      <c r="I43" s="209" t="s">
        <v>243</v>
      </c>
      <c r="J43" s="99"/>
      <c r="K43" s="155"/>
      <c r="L43" s="155"/>
      <c r="M43" s="98"/>
    </row>
    <row r="44" spans="1:13" s="156" customFormat="1" ht="21" customHeight="1" x14ac:dyDescent="0.2">
      <c r="A44" s="97">
        <v>41</v>
      </c>
      <c r="B44" s="153" t="str">
        <f t="shared" si="0"/>
        <v>60M--</v>
      </c>
      <c r="C44" s="153"/>
      <c r="D44" s="153"/>
      <c r="E44" s="282"/>
      <c r="F44" s="154"/>
      <c r="G44" s="97"/>
      <c r="H44" s="97" t="s">
        <v>322</v>
      </c>
      <c r="I44" s="209" t="s">
        <v>243</v>
      </c>
      <c r="J44" s="99"/>
      <c r="K44" s="155"/>
      <c r="L44" s="155"/>
      <c r="M44" s="98"/>
    </row>
    <row r="45" spans="1:13" s="156" customFormat="1" ht="21" customHeight="1" x14ac:dyDescent="0.2">
      <c r="A45" s="97">
        <v>42</v>
      </c>
      <c r="B45" s="153" t="str">
        <f t="shared" si="0"/>
        <v>60M--</v>
      </c>
      <c r="C45" s="153"/>
      <c r="D45" s="153"/>
      <c r="E45" s="282"/>
      <c r="F45" s="154"/>
      <c r="G45" s="97"/>
      <c r="H45" s="97" t="s">
        <v>322</v>
      </c>
      <c r="I45" s="209" t="s">
        <v>243</v>
      </c>
      <c r="J45" s="99"/>
      <c r="K45" s="155"/>
      <c r="L45" s="155"/>
      <c r="M45" s="98"/>
    </row>
    <row r="46" spans="1:13" s="156" customFormat="1" ht="21" customHeight="1" x14ac:dyDescent="0.2">
      <c r="A46" s="97">
        <v>43</v>
      </c>
      <c r="B46" s="153" t="str">
        <f t="shared" si="0"/>
        <v>60M--</v>
      </c>
      <c r="C46" s="153"/>
      <c r="D46" s="153"/>
      <c r="E46" s="282"/>
      <c r="F46" s="154"/>
      <c r="G46" s="97"/>
      <c r="H46" s="97" t="s">
        <v>322</v>
      </c>
      <c r="I46" s="209" t="s">
        <v>243</v>
      </c>
      <c r="J46" s="99"/>
      <c r="K46" s="155"/>
      <c r="L46" s="155"/>
      <c r="M46" s="98"/>
    </row>
    <row r="47" spans="1:13" s="156" customFormat="1" ht="21" customHeight="1" x14ac:dyDescent="0.2">
      <c r="A47" s="97">
        <v>44</v>
      </c>
      <c r="B47" s="153" t="str">
        <f t="shared" si="0"/>
        <v>60M--</v>
      </c>
      <c r="C47" s="153"/>
      <c r="D47" s="153"/>
      <c r="E47" s="282"/>
      <c r="F47" s="154"/>
      <c r="G47" s="97"/>
      <c r="H47" s="97" t="s">
        <v>322</v>
      </c>
      <c r="I47" s="209" t="s">
        <v>243</v>
      </c>
      <c r="J47" s="99"/>
      <c r="K47" s="155"/>
      <c r="L47" s="155"/>
      <c r="M47" s="98"/>
    </row>
    <row r="48" spans="1:13" s="156" customFormat="1" ht="21" customHeight="1" x14ac:dyDescent="0.2">
      <c r="A48" s="97">
        <v>45</v>
      </c>
      <c r="B48" s="153" t="str">
        <f t="shared" si="0"/>
        <v>60M--</v>
      </c>
      <c r="C48" s="153"/>
      <c r="D48" s="153"/>
      <c r="E48" s="282"/>
      <c r="F48" s="154"/>
      <c r="G48" s="97"/>
      <c r="H48" s="97" t="s">
        <v>322</v>
      </c>
      <c r="I48" s="209" t="s">
        <v>243</v>
      </c>
      <c r="J48" s="99"/>
      <c r="K48" s="155"/>
      <c r="L48" s="155"/>
      <c r="M48" s="98"/>
    </row>
    <row r="49" spans="1:13" s="156" customFormat="1" ht="21" customHeight="1" x14ac:dyDescent="0.2">
      <c r="A49" s="97">
        <v>46</v>
      </c>
      <c r="B49" s="153" t="str">
        <f t="shared" si="0"/>
        <v>60M--</v>
      </c>
      <c r="C49" s="153"/>
      <c r="D49" s="153"/>
      <c r="E49" s="282"/>
      <c r="F49" s="154"/>
      <c r="G49" s="97"/>
      <c r="H49" s="97" t="s">
        <v>322</v>
      </c>
      <c r="I49" s="209" t="s">
        <v>243</v>
      </c>
      <c r="J49" s="99"/>
      <c r="K49" s="155"/>
      <c r="L49" s="155"/>
      <c r="M49" s="98"/>
    </row>
    <row r="50" spans="1:13" s="156" customFormat="1" ht="21" customHeight="1" x14ac:dyDescent="0.2">
      <c r="A50" s="97">
        <v>47</v>
      </c>
      <c r="B50" s="153" t="str">
        <f t="shared" si="0"/>
        <v>60M--</v>
      </c>
      <c r="C50" s="153"/>
      <c r="D50" s="153"/>
      <c r="E50" s="282"/>
      <c r="F50" s="154"/>
      <c r="G50" s="97"/>
      <c r="H50" s="97" t="s">
        <v>322</v>
      </c>
      <c r="I50" s="209" t="s">
        <v>243</v>
      </c>
      <c r="J50" s="99"/>
      <c r="K50" s="155"/>
      <c r="L50" s="155"/>
      <c r="M50" s="98"/>
    </row>
    <row r="51" spans="1:13" s="156" customFormat="1" ht="21" customHeight="1" x14ac:dyDescent="0.2">
      <c r="A51" s="97">
        <v>48</v>
      </c>
      <c r="B51" s="153" t="str">
        <f t="shared" si="0"/>
        <v>60M--</v>
      </c>
      <c r="C51" s="153"/>
      <c r="D51" s="153"/>
      <c r="E51" s="282"/>
      <c r="F51" s="154"/>
      <c r="G51" s="97"/>
      <c r="H51" s="97" t="s">
        <v>322</v>
      </c>
      <c r="I51" s="209" t="s">
        <v>243</v>
      </c>
      <c r="J51" s="99"/>
      <c r="K51" s="155"/>
      <c r="L51" s="155"/>
      <c r="M51" s="98"/>
    </row>
    <row r="52" spans="1:13" s="156" customFormat="1" ht="21" customHeight="1" x14ac:dyDescent="0.2">
      <c r="A52" s="97">
        <v>49</v>
      </c>
      <c r="B52" s="153" t="str">
        <f t="shared" si="0"/>
        <v>60M--</v>
      </c>
      <c r="C52" s="153"/>
      <c r="D52" s="153"/>
      <c r="E52" s="282"/>
      <c r="F52" s="154"/>
      <c r="G52" s="97"/>
      <c r="H52" s="97" t="s">
        <v>322</v>
      </c>
      <c r="I52" s="209" t="s">
        <v>243</v>
      </c>
      <c r="J52" s="99"/>
      <c r="K52" s="155"/>
      <c r="L52" s="155"/>
      <c r="M52" s="98"/>
    </row>
    <row r="53" spans="1:13" s="156" customFormat="1" ht="21" customHeight="1" x14ac:dyDescent="0.2">
      <c r="A53" s="97">
        <v>50</v>
      </c>
      <c r="B53" s="153" t="str">
        <f t="shared" si="0"/>
        <v>60M--</v>
      </c>
      <c r="C53" s="153"/>
      <c r="D53" s="153"/>
      <c r="E53" s="282"/>
      <c r="F53" s="154"/>
      <c r="G53" s="97"/>
      <c r="H53" s="97" t="s">
        <v>322</v>
      </c>
      <c r="I53" s="209" t="s">
        <v>243</v>
      </c>
      <c r="J53" s="99"/>
      <c r="K53" s="155"/>
      <c r="L53" s="155"/>
      <c r="M53" s="98"/>
    </row>
    <row r="54" spans="1:13" s="156" customFormat="1" ht="21" customHeight="1" x14ac:dyDescent="0.2">
      <c r="A54" s="97">
        <v>93</v>
      </c>
      <c r="B54" s="153" t="str">
        <f t="shared" ref="B54:B89" si="1">CONCATENATE(I54,"-",K54,"-",L54)</f>
        <v>400M-2-6</v>
      </c>
      <c r="C54" s="153">
        <v>401</v>
      </c>
      <c r="D54" s="153" t="s">
        <v>348</v>
      </c>
      <c r="E54" s="282">
        <v>32593</v>
      </c>
      <c r="F54" s="154" t="s">
        <v>375</v>
      </c>
      <c r="G54" s="97" t="s">
        <v>376</v>
      </c>
      <c r="H54" s="97" t="s">
        <v>322</v>
      </c>
      <c r="I54" s="209" t="s">
        <v>220</v>
      </c>
      <c r="J54" s="99">
        <v>5304</v>
      </c>
      <c r="K54" s="155" t="s">
        <v>444</v>
      </c>
      <c r="L54" s="155" t="s">
        <v>449</v>
      </c>
      <c r="M54" s="98"/>
    </row>
    <row r="55" spans="1:13" s="156" customFormat="1" ht="21" customHeight="1" x14ac:dyDescent="0.2">
      <c r="A55" s="97">
        <v>94</v>
      </c>
      <c r="B55" s="153" t="str">
        <f t="shared" si="1"/>
        <v>400M-3-6</v>
      </c>
      <c r="C55" s="153">
        <v>438</v>
      </c>
      <c r="D55" s="153" t="s">
        <v>348</v>
      </c>
      <c r="E55" s="282">
        <v>33725</v>
      </c>
      <c r="F55" s="154" t="s">
        <v>380</v>
      </c>
      <c r="G55" s="97" t="s">
        <v>362</v>
      </c>
      <c r="H55" s="97" t="s">
        <v>322</v>
      </c>
      <c r="I55" s="209" t="s">
        <v>220</v>
      </c>
      <c r="J55" s="99">
        <v>5500</v>
      </c>
      <c r="K55" s="155" t="s">
        <v>448</v>
      </c>
      <c r="L55" s="155" t="s">
        <v>449</v>
      </c>
      <c r="M55" s="98"/>
    </row>
    <row r="56" spans="1:13" s="234" customFormat="1" ht="21" customHeight="1" x14ac:dyDescent="0.2">
      <c r="A56" s="97">
        <v>95</v>
      </c>
      <c r="B56" s="153" t="str">
        <f t="shared" si="1"/>
        <v>400M-3-3</v>
      </c>
      <c r="C56" s="153">
        <v>379</v>
      </c>
      <c r="D56" s="153" t="s">
        <v>348</v>
      </c>
      <c r="E56" s="282">
        <v>34647</v>
      </c>
      <c r="F56" s="154" t="s">
        <v>373</v>
      </c>
      <c r="G56" s="97" t="s">
        <v>357</v>
      </c>
      <c r="H56" s="97" t="s">
        <v>322</v>
      </c>
      <c r="I56" s="209" t="s">
        <v>220</v>
      </c>
      <c r="J56" s="99">
        <v>5507</v>
      </c>
      <c r="K56" s="155" t="s">
        <v>448</v>
      </c>
      <c r="L56" s="155" t="s">
        <v>448</v>
      </c>
      <c r="M56" s="98"/>
    </row>
    <row r="57" spans="1:13" s="156" customFormat="1" ht="21" customHeight="1" x14ac:dyDescent="0.2">
      <c r="A57" s="97">
        <v>96</v>
      </c>
      <c r="B57" s="153" t="str">
        <f t="shared" si="1"/>
        <v>400M-3-5</v>
      </c>
      <c r="C57" s="153">
        <v>382</v>
      </c>
      <c r="D57" s="153" t="s">
        <v>348</v>
      </c>
      <c r="E57" s="282">
        <v>34157</v>
      </c>
      <c r="F57" s="154" t="s">
        <v>374</v>
      </c>
      <c r="G57" s="97" t="s">
        <v>357</v>
      </c>
      <c r="H57" s="97" t="s">
        <v>322</v>
      </c>
      <c r="I57" s="209" t="s">
        <v>220</v>
      </c>
      <c r="J57" s="99">
        <v>5565</v>
      </c>
      <c r="K57" s="155" t="s">
        <v>448</v>
      </c>
      <c r="L57" s="155" t="s">
        <v>447</v>
      </c>
      <c r="M57" s="98"/>
    </row>
    <row r="58" spans="1:13" s="156" customFormat="1" ht="21" customHeight="1" x14ac:dyDescent="0.2">
      <c r="A58" s="97">
        <v>97</v>
      </c>
      <c r="B58" s="153" t="str">
        <f t="shared" si="1"/>
        <v>400M--</v>
      </c>
      <c r="C58" s="153"/>
      <c r="D58" s="153"/>
      <c r="E58" s="282"/>
      <c r="F58" s="154"/>
      <c r="G58" s="97"/>
      <c r="H58" s="97" t="s">
        <v>322</v>
      </c>
      <c r="I58" s="209" t="s">
        <v>220</v>
      </c>
      <c r="J58" s="99">
        <v>5614</v>
      </c>
      <c r="K58" s="155"/>
      <c r="L58" s="155"/>
      <c r="M58" s="98"/>
    </row>
    <row r="59" spans="1:13" s="156" customFormat="1" ht="21" customHeight="1" x14ac:dyDescent="0.2">
      <c r="A59" s="97">
        <v>98</v>
      </c>
      <c r="B59" s="153" t="str">
        <f t="shared" si="1"/>
        <v>400M-2-4</v>
      </c>
      <c r="C59" s="153">
        <v>347</v>
      </c>
      <c r="D59" s="153" t="s">
        <v>348</v>
      </c>
      <c r="E59" s="282">
        <v>34826</v>
      </c>
      <c r="F59" s="154" t="s">
        <v>371</v>
      </c>
      <c r="G59" s="97" t="s">
        <v>372</v>
      </c>
      <c r="H59" s="97" t="s">
        <v>322</v>
      </c>
      <c r="I59" s="209" t="s">
        <v>220</v>
      </c>
      <c r="J59" s="99">
        <v>5675</v>
      </c>
      <c r="K59" s="155" t="s">
        <v>444</v>
      </c>
      <c r="L59" s="155" t="s">
        <v>446</v>
      </c>
      <c r="M59" s="98"/>
    </row>
    <row r="60" spans="1:13" s="156" customFormat="1" ht="21" customHeight="1" x14ac:dyDescent="0.2">
      <c r="A60" s="97">
        <v>99</v>
      </c>
      <c r="B60" s="153" t="str">
        <f t="shared" si="1"/>
        <v>400M-2-5</v>
      </c>
      <c r="C60" s="153">
        <v>326</v>
      </c>
      <c r="D60" s="153" t="s">
        <v>348</v>
      </c>
      <c r="E60" s="282">
        <v>34428</v>
      </c>
      <c r="F60" s="154" t="s">
        <v>369</v>
      </c>
      <c r="G60" s="97" t="s">
        <v>370</v>
      </c>
      <c r="H60" s="97" t="s">
        <v>322</v>
      </c>
      <c r="I60" s="209" t="s">
        <v>220</v>
      </c>
      <c r="J60" s="99">
        <v>5730</v>
      </c>
      <c r="K60" s="155" t="s">
        <v>444</v>
      </c>
      <c r="L60" s="155" t="s">
        <v>447</v>
      </c>
      <c r="M60" s="98"/>
    </row>
    <row r="61" spans="1:13" s="156" customFormat="1" ht="21" customHeight="1" x14ac:dyDescent="0.2">
      <c r="A61" s="97">
        <v>100</v>
      </c>
      <c r="B61" s="153" t="str">
        <f t="shared" si="1"/>
        <v>400M-1-6</v>
      </c>
      <c r="C61" s="153">
        <v>399</v>
      </c>
      <c r="D61" s="153" t="s">
        <v>348</v>
      </c>
      <c r="E61" s="282">
        <v>31120</v>
      </c>
      <c r="F61" s="154" t="s">
        <v>382</v>
      </c>
      <c r="G61" s="97" t="s">
        <v>376</v>
      </c>
      <c r="H61" s="97" t="s">
        <v>322</v>
      </c>
      <c r="I61" s="209" t="s">
        <v>220</v>
      </c>
      <c r="J61" s="99">
        <v>10100</v>
      </c>
      <c r="K61" s="155" t="s">
        <v>445</v>
      </c>
      <c r="L61" s="155" t="s">
        <v>449</v>
      </c>
      <c r="M61" s="98"/>
    </row>
    <row r="62" spans="1:13" s="156" customFormat="1" ht="21" customHeight="1" x14ac:dyDescent="0.2">
      <c r="A62" s="97">
        <v>101</v>
      </c>
      <c r="B62" s="153" t="str">
        <f t="shared" si="1"/>
        <v>400M-1-5</v>
      </c>
      <c r="C62" s="153">
        <v>404</v>
      </c>
      <c r="D62" s="153" t="s">
        <v>348</v>
      </c>
      <c r="E62" s="282">
        <v>33768</v>
      </c>
      <c r="F62" s="154" t="s">
        <v>377</v>
      </c>
      <c r="G62" s="97" t="s">
        <v>378</v>
      </c>
      <c r="H62" s="97" t="s">
        <v>322</v>
      </c>
      <c r="I62" s="209" t="s">
        <v>220</v>
      </c>
      <c r="J62" s="99">
        <v>10500</v>
      </c>
      <c r="K62" s="155" t="s">
        <v>445</v>
      </c>
      <c r="L62" s="155" t="s">
        <v>447</v>
      </c>
      <c r="M62" s="98"/>
    </row>
    <row r="63" spans="1:13" s="156" customFormat="1" ht="21" customHeight="1" x14ac:dyDescent="0.2">
      <c r="A63" s="97">
        <v>102</v>
      </c>
      <c r="B63" s="153" t="str">
        <f t="shared" si="1"/>
        <v>400M-1-4</v>
      </c>
      <c r="C63" s="153">
        <v>301</v>
      </c>
      <c r="D63" s="153" t="s">
        <v>348</v>
      </c>
      <c r="E63" s="282">
        <v>31992</v>
      </c>
      <c r="F63" s="154" t="s">
        <v>349</v>
      </c>
      <c r="G63" s="97" t="s">
        <v>350</v>
      </c>
      <c r="H63" s="97" t="s">
        <v>322</v>
      </c>
      <c r="I63" s="209" t="s">
        <v>220</v>
      </c>
      <c r="J63" s="99" t="s">
        <v>348</v>
      </c>
      <c r="K63" s="155" t="s">
        <v>445</v>
      </c>
      <c r="L63" s="155" t="s">
        <v>446</v>
      </c>
      <c r="M63" s="98"/>
    </row>
    <row r="64" spans="1:13" s="156" customFormat="1" ht="21" customHeight="1" x14ac:dyDescent="0.2">
      <c r="A64" s="97">
        <v>103</v>
      </c>
      <c r="B64" s="153" t="str">
        <f t="shared" si="1"/>
        <v>400M-1-3</v>
      </c>
      <c r="C64" s="153">
        <v>360</v>
      </c>
      <c r="D64" s="153" t="s">
        <v>348</v>
      </c>
      <c r="E64" s="282">
        <v>34936</v>
      </c>
      <c r="F64" s="154" t="s">
        <v>353</v>
      </c>
      <c r="G64" s="97" t="s">
        <v>152</v>
      </c>
      <c r="H64" s="97" t="s">
        <v>322</v>
      </c>
      <c r="I64" s="209" t="s">
        <v>220</v>
      </c>
      <c r="J64" s="99" t="s">
        <v>348</v>
      </c>
      <c r="K64" s="155" t="s">
        <v>445</v>
      </c>
      <c r="L64" s="155" t="s">
        <v>448</v>
      </c>
      <c r="M64" s="98"/>
    </row>
    <row r="65" spans="1:13" s="156" customFormat="1" ht="21" customHeight="1" x14ac:dyDescent="0.2">
      <c r="A65" s="97">
        <v>104</v>
      </c>
      <c r="B65" s="153" t="str">
        <f t="shared" si="1"/>
        <v>400M-3-4</v>
      </c>
      <c r="C65" s="153">
        <v>848</v>
      </c>
      <c r="D65" s="153"/>
      <c r="E65" s="282">
        <v>31276</v>
      </c>
      <c r="F65" s="154" t="s">
        <v>381</v>
      </c>
      <c r="G65" s="97" t="s">
        <v>152</v>
      </c>
      <c r="H65" s="97" t="s">
        <v>322</v>
      </c>
      <c r="I65" s="209" t="s">
        <v>220</v>
      </c>
      <c r="J65" s="99"/>
      <c r="K65" s="155" t="s">
        <v>448</v>
      </c>
      <c r="L65" s="155" t="s">
        <v>446</v>
      </c>
      <c r="M65" s="98"/>
    </row>
    <row r="66" spans="1:13" s="156" customFormat="1" ht="21" customHeight="1" x14ac:dyDescent="0.2">
      <c r="A66" s="97">
        <v>105</v>
      </c>
      <c r="B66" s="153" t="str">
        <f t="shared" si="1"/>
        <v>400M--</v>
      </c>
      <c r="C66" s="153"/>
      <c r="D66" s="153"/>
      <c r="E66" s="282"/>
      <c r="F66" s="154"/>
      <c r="G66" s="97"/>
      <c r="H66" s="97" t="s">
        <v>322</v>
      </c>
      <c r="I66" s="209" t="s">
        <v>220</v>
      </c>
      <c r="J66" s="99"/>
      <c r="K66" s="155"/>
      <c r="L66" s="155"/>
      <c r="M66" s="98"/>
    </row>
    <row r="67" spans="1:13" s="156" customFormat="1" ht="21" customHeight="1" x14ac:dyDescent="0.2">
      <c r="A67" s="97">
        <v>106</v>
      </c>
      <c r="B67" s="153" t="str">
        <f t="shared" si="1"/>
        <v>400M--</v>
      </c>
      <c r="C67" s="153"/>
      <c r="D67" s="153"/>
      <c r="E67" s="282"/>
      <c r="F67" s="154"/>
      <c r="G67" s="97"/>
      <c r="H67" s="97" t="s">
        <v>322</v>
      </c>
      <c r="I67" s="209" t="s">
        <v>220</v>
      </c>
      <c r="J67" s="99"/>
      <c r="K67" s="155"/>
      <c r="L67" s="155"/>
      <c r="M67" s="98"/>
    </row>
    <row r="68" spans="1:13" s="156" customFormat="1" ht="21" customHeight="1" x14ac:dyDescent="0.2">
      <c r="A68" s="97">
        <v>107</v>
      </c>
      <c r="B68" s="153" t="str">
        <f t="shared" si="1"/>
        <v>400M--</v>
      </c>
      <c r="C68" s="153"/>
      <c r="D68" s="153"/>
      <c r="E68" s="282"/>
      <c r="F68" s="154"/>
      <c r="G68" s="97"/>
      <c r="H68" s="97" t="s">
        <v>322</v>
      </c>
      <c r="I68" s="209" t="s">
        <v>220</v>
      </c>
      <c r="J68" s="99"/>
      <c r="K68" s="155"/>
      <c r="L68" s="155"/>
      <c r="M68" s="98"/>
    </row>
    <row r="69" spans="1:13" s="156" customFormat="1" ht="21" customHeight="1" x14ac:dyDescent="0.2">
      <c r="A69" s="97">
        <v>108</v>
      </c>
      <c r="B69" s="153" t="str">
        <f t="shared" si="1"/>
        <v>400M--</v>
      </c>
      <c r="C69" s="153"/>
      <c r="D69" s="153"/>
      <c r="E69" s="282"/>
      <c r="F69" s="236"/>
      <c r="G69" s="237"/>
      <c r="H69" s="97" t="s">
        <v>322</v>
      </c>
      <c r="I69" s="209" t="s">
        <v>220</v>
      </c>
      <c r="J69" s="99"/>
      <c r="K69" s="155"/>
      <c r="L69" s="155"/>
      <c r="M69" s="98"/>
    </row>
    <row r="70" spans="1:13" s="156" customFormat="1" ht="21" customHeight="1" x14ac:dyDescent="0.2">
      <c r="A70" s="97">
        <v>109</v>
      </c>
      <c r="B70" s="153" t="str">
        <f t="shared" si="1"/>
        <v>400M--</v>
      </c>
      <c r="C70" s="153"/>
      <c r="D70" s="153"/>
      <c r="E70" s="282"/>
      <c r="F70" s="236"/>
      <c r="G70" s="237"/>
      <c r="H70" s="97" t="s">
        <v>322</v>
      </c>
      <c r="I70" s="209" t="s">
        <v>220</v>
      </c>
      <c r="J70" s="99"/>
      <c r="K70" s="155"/>
      <c r="L70" s="155"/>
      <c r="M70" s="98"/>
    </row>
    <row r="71" spans="1:13" s="156" customFormat="1" ht="21" customHeight="1" x14ac:dyDescent="0.2">
      <c r="A71" s="97">
        <v>110</v>
      </c>
      <c r="B71" s="153" t="str">
        <f t="shared" si="1"/>
        <v>400M--</v>
      </c>
      <c r="C71" s="153"/>
      <c r="D71" s="153"/>
      <c r="E71" s="282"/>
      <c r="F71" s="154"/>
      <c r="G71" s="97"/>
      <c r="H71" s="97" t="s">
        <v>322</v>
      </c>
      <c r="I71" s="209" t="s">
        <v>220</v>
      </c>
      <c r="J71" s="99"/>
      <c r="K71" s="155"/>
      <c r="L71" s="155"/>
      <c r="M71" s="98"/>
    </row>
    <row r="72" spans="1:13" s="156" customFormat="1" ht="21" customHeight="1" x14ac:dyDescent="0.2">
      <c r="A72" s="97">
        <v>111</v>
      </c>
      <c r="B72" s="153" t="str">
        <f t="shared" si="1"/>
        <v>400M--</v>
      </c>
      <c r="C72" s="153"/>
      <c r="D72" s="153"/>
      <c r="E72" s="282"/>
      <c r="F72" s="154"/>
      <c r="G72" s="97"/>
      <c r="H72" s="97" t="s">
        <v>322</v>
      </c>
      <c r="I72" s="209" t="s">
        <v>220</v>
      </c>
      <c r="J72" s="99"/>
      <c r="K72" s="155"/>
      <c r="L72" s="155"/>
      <c r="M72" s="98"/>
    </row>
    <row r="73" spans="1:13" s="156" customFormat="1" ht="21" customHeight="1" x14ac:dyDescent="0.2">
      <c r="A73" s="97">
        <v>112</v>
      </c>
      <c r="B73" s="153" t="str">
        <f t="shared" si="1"/>
        <v>400M--</v>
      </c>
      <c r="C73" s="153"/>
      <c r="D73" s="153"/>
      <c r="E73" s="282"/>
      <c r="F73" s="154"/>
      <c r="G73" s="97"/>
      <c r="H73" s="97" t="s">
        <v>322</v>
      </c>
      <c r="I73" s="209" t="s">
        <v>220</v>
      </c>
      <c r="J73" s="99"/>
      <c r="K73" s="155"/>
      <c r="L73" s="155"/>
      <c r="M73" s="98"/>
    </row>
    <row r="74" spans="1:13" s="156" customFormat="1" ht="21" customHeight="1" x14ac:dyDescent="0.2">
      <c r="A74" s="97">
        <v>113</v>
      </c>
      <c r="B74" s="153" t="str">
        <f t="shared" si="1"/>
        <v>400M--</v>
      </c>
      <c r="C74" s="153"/>
      <c r="D74" s="153"/>
      <c r="E74" s="282"/>
      <c r="F74" s="154"/>
      <c r="G74" s="97"/>
      <c r="H74" s="97" t="s">
        <v>322</v>
      </c>
      <c r="I74" s="209" t="s">
        <v>220</v>
      </c>
      <c r="J74" s="99"/>
      <c r="K74" s="155"/>
      <c r="L74" s="155"/>
      <c r="M74" s="98"/>
    </row>
    <row r="75" spans="1:13" s="156" customFormat="1" ht="21" customHeight="1" x14ac:dyDescent="0.2">
      <c r="A75" s="97">
        <v>114</v>
      </c>
      <c r="B75" s="153" t="str">
        <f t="shared" si="1"/>
        <v>400M--</v>
      </c>
      <c r="C75" s="153"/>
      <c r="D75" s="153"/>
      <c r="E75" s="282"/>
      <c r="F75" s="154"/>
      <c r="G75" s="97"/>
      <c r="H75" s="97" t="s">
        <v>322</v>
      </c>
      <c r="I75" s="209" t="s">
        <v>220</v>
      </c>
      <c r="J75" s="99"/>
      <c r="K75" s="155"/>
      <c r="L75" s="155"/>
      <c r="M75" s="98"/>
    </row>
    <row r="76" spans="1:13" s="156" customFormat="1" ht="21" customHeight="1" x14ac:dyDescent="0.2">
      <c r="A76" s="97">
        <v>115</v>
      </c>
      <c r="B76" s="153" t="str">
        <f t="shared" si="1"/>
        <v>400M--</v>
      </c>
      <c r="C76" s="153"/>
      <c r="D76" s="153"/>
      <c r="E76" s="282"/>
      <c r="F76" s="154"/>
      <c r="G76" s="97"/>
      <c r="H76" s="97" t="s">
        <v>322</v>
      </c>
      <c r="I76" s="209" t="s">
        <v>220</v>
      </c>
      <c r="J76" s="99"/>
      <c r="K76" s="155"/>
      <c r="L76" s="155"/>
      <c r="M76" s="98"/>
    </row>
    <row r="77" spans="1:13" s="156" customFormat="1" ht="21" customHeight="1" x14ac:dyDescent="0.2">
      <c r="A77" s="97">
        <v>116</v>
      </c>
      <c r="B77" s="153" t="str">
        <f t="shared" si="1"/>
        <v>400M--</v>
      </c>
      <c r="C77" s="153"/>
      <c r="D77" s="153"/>
      <c r="E77" s="282"/>
      <c r="F77" s="154"/>
      <c r="G77" s="97"/>
      <c r="H77" s="97" t="s">
        <v>322</v>
      </c>
      <c r="I77" s="209" t="s">
        <v>220</v>
      </c>
      <c r="J77" s="99"/>
      <c r="K77" s="155"/>
      <c r="L77" s="155"/>
      <c r="M77" s="98"/>
    </row>
    <row r="78" spans="1:13" s="156" customFormat="1" ht="21" customHeight="1" x14ac:dyDescent="0.2">
      <c r="A78" s="97">
        <v>117</v>
      </c>
      <c r="B78" s="153" t="str">
        <f t="shared" si="1"/>
        <v>400M--</v>
      </c>
      <c r="C78" s="153"/>
      <c r="D78" s="153"/>
      <c r="E78" s="282"/>
      <c r="F78" s="154"/>
      <c r="G78" s="97"/>
      <c r="H78" s="97" t="s">
        <v>322</v>
      </c>
      <c r="I78" s="209" t="s">
        <v>220</v>
      </c>
      <c r="J78" s="99"/>
      <c r="K78" s="155"/>
      <c r="L78" s="155"/>
      <c r="M78" s="98"/>
    </row>
    <row r="79" spans="1:13" s="156" customFormat="1" ht="21" customHeight="1" x14ac:dyDescent="0.2">
      <c r="A79" s="97">
        <v>118</v>
      </c>
      <c r="B79" s="153" t="str">
        <f t="shared" si="1"/>
        <v>400M--</v>
      </c>
      <c r="C79" s="153"/>
      <c r="D79" s="153"/>
      <c r="E79" s="282"/>
      <c r="F79" s="154"/>
      <c r="G79" s="97"/>
      <c r="H79" s="97" t="s">
        <v>322</v>
      </c>
      <c r="I79" s="209" t="s">
        <v>220</v>
      </c>
      <c r="J79" s="99"/>
      <c r="K79" s="155"/>
      <c r="L79" s="155"/>
      <c r="M79" s="98"/>
    </row>
    <row r="80" spans="1:13" s="156" customFormat="1" ht="21" customHeight="1" x14ac:dyDescent="0.2">
      <c r="A80" s="97">
        <v>119</v>
      </c>
      <c r="B80" s="153" t="str">
        <f t="shared" si="1"/>
        <v>400M--</v>
      </c>
      <c r="C80" s="153"/>
      <c r="D80" s="153"/>
      <c r="E80" s="282"/>
      <c r="F80" s="154"/>
      <c r="G80" s="97"/>
      <c r="H80" s="97" t="s">
        <v>322</v>
      </c>
      <c r="I80" s="209" t="s">
        <v>220</v>
      </c>
      <c r="J80" s="99"/>
      <c r="K80" s="155"/>
      <c r="L80" s="155"/>
      <c r="M80" s="98"/>
    </row>
    <row r="81" spans="1:13" s="156" customFormat="1" ht="21" customHeight="1" x14ac:dyDescent="0.2">
      <c r="A81" s="97">
        <v>120</v>
      </c>
      <c r="B81" s="153" t="str">
        <f t="shared" si="1"/>
        <v>400M--</v>
      </c>
      <c r="C81" s="153"/>
      <c r="D81" s="153"/>
      <c r="E81" s="282"/>
      <c r="F81" s="154"/>
      <c r="G81" s="97"/>
      <c r="H81" s="97" t="s">
        <v>322</v>
      </c>
      <c r="I81" s="209" t="s">
        <v>220</v>
      </c>
      <c r="J81" s="99"/>
      <c r="K81" s="155"/>
      <c r="L81" s="155"/>
      <c r="M81" s="98"/>
    </row>
    <row r="82" spans="1:13" s="156" customFormat="1" ht="21" customHeight="1" x14ac:dyDescent="0.2">
      <c r="A82" s="97">
        <v>121</v>
      </c>
      <c r="B82" s="153" t="str">
        <f t="shared" si="1"/>
        <v>400M--</v>
      </c>
      <c r="C82" s="153"/>
      <c r="D82" s="153"/>
      <c r="E82" s="282"/>
      <c r="F82" s="154"/>
      <c r="G82" s="97"/>
      <c r="H82" s="97" t="s">
        <v>322</v>
      </c>
      <c r="I82" s="209" t="s">
        <v>220</v>
      </c>
      <c r="J82" s="99"/>
      <c r="K82" s="155"/>
      <c r="L82" s="155"/>
      <c r="M82" s="98"/>
    </row>
    <row r="83" spans="1:13" s="156" customFormat="1" ht="21" customHeight="1" x14ac:dyDescent="0.2">
      <c r="A83" s="97">
        <v>122</v>
      </c>
      <c r="B83" s="153" t="str">
        <f t="shared" si="1"/>
        <v>400M--</v>
      </c>
      <c r="C83" s="153"/>
      <c r="D83" s="153"/>
      <c r="E83" s="282"/>
      <c r="F83" s="154"/>
      <c r="G83" s="97"/>
      <c r="H83" s="97" t="s">
        <v>322</v>
      </c>
      <c r="I83" s="209" t="s">
        <v>220</v>
      </c>
      <c r="J83" s="99"/>
      <c r="K83" s="155"/>
      <c r="L83" s="155"/>
      <c r="M83" s="98"/>
    </row>
    <row r="84" spans="1:13" s="156" customFormat="1" ht="21" customHeight="1" x14ac:dyDescent="0.2">
      <c r="A84" s="97">
        <v>123</v>
      </c>
      <c r="B84" s="153" t="str">
        <f t="shared" si="1"/>
        <v>400M--</v>
      </c>
      <c r="C84" s="153"/>
      <c r="D84" s="153"/>
      <c r="E84" s="282"/>
      <c r="F84" s="154"/>
      <c r="G84" s="97"/>
      <c r="H84" s="97" t="s">
        <v>322</v>
      </c>
      <c r="I84" s="209" t="s">
        <v>220</v>
      </c>
      <c r="J84" s="99"/>
      <c r="K84" s="155"/>
      <c r="L84" s="155"/>
      <c r="M84" s="98"/>
    </row>
    <row r="85" spans="1:13" s="156" customFormat="1" ht="21" customHeight="1" x14ac:dyDescent="0.2">
      <c r="A85" s="97">
        <v>124</v>
      </c>
      <c r="B85" s="153" t="str">
        <f t="shared" si="1"/>
        <v>400M--</v>
      </c>
      <c r="C85" s="153"/>
      <c r="D85" s="153"/>
      <c r="E85" s="282"/>
      <c r="F85" s="154"/>
      <c r="G85" s="97"/>
      <c r="H85" s="97" t="s">
        <v>322</v>
      </c>
      <c r="I85" s="209" t="s">
        <v>220</v>
      </c>
      <c r="J85" s="99"/>
      <c r="K85" s="155"/>
      <c r="L85" s="155"/>
      <c r="M85" s="98"/>
    </row>
    <row r="86" spans="1:13" s="156" customFormat="1" ht="21" customHeight="1" x14ac:dyDescent="0.2">
      <c r="A86" s="97">
        <v>125</v>
      </c>
      <c r="B86" s="153" t="str">
        <f t="shared" si="1"/>
        <v>400M--</v>
      </c>
      <c r="C86" s="153"/>
      <c r="D86" s="153"/>
      <c r="E86" s="282"/>
      <c r="F86" s="154"/>
      <c r="G86" s="97"/>
      <c r="H86" s="97" t="s">
        <v>322</v>
      </c>
      <c r="I86" s="209" t="s">
        <v>220</v>
      </c>
      <c r="J86" s="99"/>
      <c r="K86" s="155"/>
      <c r="L86" s="155"/>
      <c r="M86" s="98"/>
    </row>
    <row r="87" spans="1:13" s="156" customFormat="1" ht="21" customHeight="1" x14ac:dyDescent="0.2">
      <c r="A87" s="97">
        <v>126</v>
      </c>
      <c r="B87" s="153" t="str">
        <f t="shared" si="1"/>
        <v>400M--</v>
      </c>
      <c r="C87" s="153"/>
      <c r="D87" s="153"/>
      <c r="E87" s="282"/>
      <c r="F87" s="154"/>
      <c r="G87" s="97"/>
      <c r="H87" s="97" t="s">
        <v>322</v>
      </c>
      <c r="I87" s="209" t="s">
        <v>220</v>
      </c>
      <c r="J87" s="99"/>
      <c r="K87" s="155"/>
      <c r="L87" s="155"/>
      <c r="M87" s="98"/>
    </row>
    <row r="88" spans="1:13" s="156" customFormat="1" ht="21" customHeight="1" x14ac:dyDescent="0.2">
      <c r="A88" s="97">
        <v>127</v>
      </c>
      <c r="B88" s="153" t="str">
        <f t="shared" si="1"/>
        <v>400M--</v>
      </c>
      <c r="C88" s="153"/>
      <c r="D88" s="153"/>
      <c r="E88" s="282"/>
      <c r="F88" s="154"/>
      <c r="G88" s="97"/>
      <c r="H88" s="97" t="s">
        <v>322</v>
      </c>
      <c r="I88" s="209" t="s">
        <v>220</v>
      </c>
      <c r="J88" s="99"/>
      <c r="K88" s="155"/>
      <c r="L88" s="155"/>
      <c r="M88" s="98"/>
    </row>
    <row r="89" spans="1:13" s="156" customFormat="1" ht="21" customHeight="1" x14ac:dyDescent="0.2">
      <c r="A89" s="97">
        <v>128</v>
      </c>
      <c r="B89" s="153" t="str">
        <f t="shared" si="1"/>
        <v>400M--</v>
      </c>
      <c r="C89" s="153"/>
      <c r="D89" s="153"/>
      <c r="E89" s="282"/>
      <c r="F89" s="154"/>
      <c r="G89" s="97"/>
      <c r="H89" s="97" t="s">
        <v>322</v>
      </c>
      <c r="I89" s="209" t="s">
        <v>220</v>
      </c>
      <c r="J89" s="99"/>
      <c r="K89" s="155"/>
      <c r="L89" s="155"/>
      <c r="M89" s="98"/>
    </row>
    <row r="90" spans="1:13" s="156" customFormat="1" ht="21" customHeight="1" x14ac:dyDescent="0.2">
      <c r="A90" s="97">
        <v>129</v>
      </c>
      <c r="B90" s="153" t="str">
        <f t="shared" ref="B90:B153" si="2">CONCATENATE(I90,"-",K90,"-",L90)</f>
        <v>400M--</v>
      </c>
      <c r="C90" s="153"/>
      <c r="D90" s="153"/>
      <c r="E90" s="282"/>
      <c r="F90" s="154"/>
      <c r="G90" s="97"/>
      <c r="H90" s="97" t="s">
        <v>322</v>
      </c>
      <c r="I90" s="209" t="s">
        <v>220</v>
      </c>
      <c r="J90" s="99"/>
      <c r="K90" s="155"/>
      <c r="L90" s="155"/>
      <c r="M90" s="98"/>
    </row>
    <row r="91" spans="1:13" s="156" customFormat="1" ht="21" customHeight="1" x14ac:dyDescent="0.2">
      <c r="A91" s="97">
        <v>130</v>
      </c>
      <c r="B91" s="153" t="str">
        <f t="shared" si="2"/>
        <v>400M--</v>
      </c>
      <c r="C91" s="153"/>
      <c r="D91" s="153"/>
      <c r="E91" s="282"/>
      <c r="F91" s="154"/>
      <c r="G91" s="97"/>
      <c r="H91" s="97" t="s">
        <v>322</v>
      </c>
      <c r="I91" s="209" t="s">
        <v>220</v>
      </c>
      <c r="J91" s="99"/>
      <c r="K91" s="155"/>
      <c r="L91" s="155"/>
      <c r="M91" s="98"/>
    </row>
    <row r="92" spans="1:13" s="156" customFormat="1" ht="21" customHeight="1" x14ac:dyDescent="0.2">
      <c r="A92" s="97">
        <v>131</v>
      </c>
      <c r="B92" s="153" t="str">
        <f t="shared" si="2"/>
        <v>400M--</v>
      </c>
      <c r="C92" s="153"/>
      <c r="D92" s="153"/>
      <c r="E92" s="282"/>
      <c r="F92" s="154"/>
      <c r="G92" s="97"/>
      <c r="H92" s="97" t="s">
        <v>322</v>
      </c>
      <c r="I92" s="209" t="s">
        <v>220</v>
      </c>
      <c r="J92" s="99"/>
      <c r="K92" s="155"/>
      <c r="L92" s="155"/>
      <c r="M92" s="98"/>
    </row>
    <row r="93" spans="1:13" s="156" customFormat="1" ht="21" customHeight="1" x14ac:dyDescent="0.2">
      <c r="A93" s="97">
        <v>132</v>
      </c>
      <c r="B93" s="153" t="str">
        <f t="shared" si="2"/>
        <v>400M--</v>
      </c>
      <c r="C93" s="153"/>
      <c r="D93" s="153"/>
      <c r="E93" s="282"/>
      <c r="F93" s="154"/>
      <c r="G93" s="97"/>
      <c r="H93" s="97" t="s">
        <v>322</v>
      </c>
      <c r="I93" s="209" t="s">
        <v>220</v>
      </c>
      <c r="J93" s="99"/>
      <c r="K93" s="155"/>
      <c r="L93" s="155"/>
      <c r="M93" s="98"/>
    </row>
    <row r="94" spans="1:13" s="156" customFormat="1" ht="21" customHeight="1" x14ac:dyDescent="0.2">
      <c r="A94" s="97">
        <v>133</v>
      </c>
      <c r="B94" s="153" t="str">
        <f t="shared" si="2"/>
        <v>400M--</v>
      </c>
      <c r="C94" s="153"/>
      <c r="D94" s="153"/>
      <c r="E94" s="282"/>
      <c r="F94" s="154"/>
      <c r="G94" s="97"/>
      <c r="H94" s="97" t="s">
        <v>322</v>
      </c>
      <c r="I94" s="209" t="s">
        <v>220</v>
      </c>
      <c r="J94" s="99"/>
      <c r="K94" s="155"/>
      <c r="L94" s="155"/>
      <c r="M94" s="98"/>
    </row>
    <row r="95" spans="1:13" s="156" customFormat="1" ht="21" customHeight="1" x14ac:dyDescent="0.2">
      <c r="A95" s="97">
        <v>134</v>
      </c>
      <c r="B95" s="153" t="str">
        <f t="shared" si="2"/>
        <v>400M--</v>
      </c>
      <c r="C95" s="153"/>
      <c r="D95" s="153"/>
      <c r="E95" s="282"/>
      <c r="F95" s="154"/>
      <c r="G95" s="97"/>
      <c r="H95" s="97" t="s">
        <v>322</v>
      </c>
      <c r="I95" s="209" t="s">
        <v>220</v>
      </c>
      <c r="J95" s="99"/>
      <c r="K95" s="155"/>
      <c r="L95" s="155"/>
      <c r="M95" s="98"/>
    </row>
    <row r="96" spans="1:13" s="156" customFormat="1" ht="21" customHeight="1" x14ac:dyDescent="0.2">
      <c r="A96" s="97">
        <v>135</v>
      </c>
      <c r="B96" s="153" t="str">
        <f t="shared" si="2"/>
        <v>400M--</v>
      </c>
      <c r="C96" s="153"/>
      <c r="D96" s="153"/>
      <c r="E96" s="282"/>
      <c r="F96" s="154"/>
      <c r="G96" s="97"/>
      <c r="H96" s="97" t="s">
        <v>322</v>
      </c>
      <c r="I96" s="209" t="s">
        <v>220</v>
      </c>
      <c r="J96" s="99"/>
      <c r="K96" s="155"/>
      <c r="L96" s="155"/>
      <c r="M96" s="98"/>
    </row>
    <row r="97" spans="1:13" s="156" customFormat="1" ht="21" customHeight="1" x14ac:dyDescent="0.2">
      <c r="A97" s="97">
        <v>136</v>
      </c>
      <c r="B97" s="153" t="str">
        <f t="shared" si="2"/>
        <v>400M--</v>
      </c>
      <c r="C97" s="153"/>
      <c r="D97" s="153"/>
      <c r="E97" s="282"/>
      <c r="F97" s="154"/>
      <c r="G97" s="97"/>
      <c r="H97" s="97" t="s">
        <v>322</v>
      </c>
      <c r="I97" s="209" t="s">
        <v>220</v>
      </c>
      <c r="J97" s="99"/>
      <c r="K97" s="155"/>
      <c r="L97" s="155"/>
      <c r="M97" s="98"/>
    </row>
    <row r="98" spans="1:13" s="156" customFormat="1" ht="21" customHeight="1" x14ac:dyDescent="0.2">
      <c r="A98" s="97">
        <v>137</v>
      </c>
      <c r="B98" s="153" t="str">
        <f t="shared" si="2"/>
        <v>400M--</v>
      </c>
      <c r="C98" s="153"/>
      <c r="D98" s="153"/>
      <c r="E98" s="282"/>
      <c r="F98" s="154"/>
      <c r="G98" s="97"/>
      <c r="H98" s="97" t="s">
        <v>322</v>
      </c>
      <c r="I98" s="209" t="s">
        <v>220</v>
      </c>
      <c r="J98" s="99"/>
      <c r="K98" s="155"/>
      <c r="L98" s="155"/>
      <c r="M98" s="98"/>
    </row>
    <row r="99" spans="1:13" s="156" customFormat="1" ht="21" customHeight="1" x14ac:dyDescent="0.2">
      <c r="A99" s="97">
        <v>138</v>
      </c>
      <c r="B99" s="153" t="str">
        <f t="shared" si="2"/>
        <v>400M--</v>
      </c>
      <c r="C99" s="153"/>
      <c r="D99" s="153"/>
      <c r="E99" s="282"/>
      <c r="F99" s="154"/>
      <c r="G99" s="97"/>
      <c r="H99" s="97" t="s">
        <v>322</v>
      </c>
      <c r="I99" s="209" t="s">
        <v>220</v>
      </c>
      <c r="J99" s="99"/>
      <c r="K99" s="155"/>
      <c r="L99" s="155"/>
      <c r="M99" s="98"/>
    </row>
    <row r="100" spans="1:13" s="156" customFormat="1" ht="21" customHeight="1" x14ac:dyDescent="0.2">
      <c r="A100" s="97">
        <v>139</v>
      </c>
      <c r="B100" s="153" t="str">
        <f t="shared" si="2"/>
        <v>400M--</v>
      </c>
      <c r="C100" s="153"/>
      <c r="D100" s="153"/>
      <c r="E100" s="282"/>
      <c r="F100" s="154"/>
      <c r="G100" s="97"/>
      <c r="H100" s="97" t="s">
        <v>322</v>
      </c>
      <c r="I100" s="209" t="s">
        <v>220</v>
      </c>
      <c r="J100" s="99"/>
      <c r="K100" s="155"/>
      <c r="L100" s="155"/>
      <c r="M100" s="98"/>
    </row>
    <row r="101" spans="1:13" s="156" customFormat="1" ht="21" customHeight="1" x14ac:dyDescent="0.2">
      <c r="A101" s="97">
        <v>140</v>
      </c>
      <c r="B101" s="153" t="str">
        <f t="shared" si="2"/>
        <v>400M--</v>
      </c>
      <c r="C101" s="153"/>
      <c r="D101" s="153"/>
      <c r="E101" s="282"/>
      <c r="F101" s="154"/>
      <c r="G101" s="97"/>
      <c r="H101" s="97" t="s">
        <v>322</v>
      </c>
      <c r="I101" s="209" t="s">
        <v>220</v>
      </c>
      <c r="J101" s="99"/>
      <c r="K101" s="155"/>
      <c r="L101" s="155"/>
      <c r="M101" s="98"/>
    </row>
    <row r="102" spans="1:13" s="156" customFormat="1" ht="21" customHeight="1" x14ac:dyDescent="0.2">
      <c r="A102" s="97">
        <v>141</v>
      </c>
      <c r="B102" s="153" t="str">
        <f t="shared" si="2"/>
        <v>400M--</v>
      </c>
      <c r="C102" s="153"/>
      <c r="D102" s="153"/>
      <c r="E102" s="282"/>
      <c r="F102" s="154"/>
      <c r="G102" s="97"/>
      <c r="H102" s="97" t="s">
        <v>322</v>
      </c>
      <c r="I102" s="209" t="s">
        <v>220</v>
      </c>
      <c r="J102" s="99"/>
      <c r="K102" s="155"/>
      <c r="L102" s="155"/>
      <c r="M102" s="98"/>
    </row>
    <row r="103" spans="1:13" s="234" customFormat="1" ht="21" customHeight="1" x14ac:dyDescent="0.2">
      <c r="A103" s="97">
        <v>142</v>
      </c>
      <c r="B103" s="153" t="str">
        <f t="shared" si="2"/>
        <v>400M--</v>
      </c>
      <c r="C103" s="153"/>
      <c r="D103" s="153"/>
      <c r="E103" s="282"/>
      <c r="F103" s="154"/>
      <c r="G103" s="97"/>
      <c r="H103" s="97" t="s">
        <v>322</v>
      </c>
      <c r="I103" s="209" t="s">
        <v>220</v>
      </c>
      <c r="J103" s="99"/>
      <c r="K103" s="155"/>
      <c r="L103" s="155"/>
      <c r="M103" s="98"/>
    </row>
    <row r="104" spans="1:13" s="234" customFormat="1" ht="21" customHeight="1" x14ac:dyDescent="0.2">
      <c r="A104" s="97">
        <v>143</v>
      </c>
      <c r="B104" s="153" t="str">
        <f t="shared" si="2"/>
        <v>400M--</v>
      </c>
      <c r="C104" s="153"/>
      <c r="D104" s="153"/>
      <c r="E104" s="282"/>
      <c r="F104" s="154"/>
      <c r="G104" s="97"/>
      <c r="H104" s="97" t="s">
        <v>322</v>
      </c>
      <c r="I104" s="209" t="s">
        <v>220</v>
      </c>
      <c r="J104" s="99"/>
      <c r="K104" s="155"/>
      <c r="L104" s="155"/>
      <c r="M104" s="98"/>
    </row>
    <row r="105" spans="1:13" s="156" customFormat="1" ht="21" customHeight="1" x14ac:dyDescent="0.2">
      <c r="A105" s="97">
        <v>144</v>
      </c>
      <c r="B105" s="153" t="str">
        <f t="shared" si="2"/>
        <v>400M--</v>
      </c>
      <c r="C105" s="153"/>
      <c r="D105" s="153"/>
      <c r="E105" s="282"/>
      <c r="F105" s="154"/>
      <c r="G105" s="97"/>
      <c r="H105" s="97" t="s">
        <v>322</v>
      </c>
      <c r="I105" s="209" t="s">
        <v>220</v>
      </c>
      <c r="J105" s="99"/>
      <c r="K105" s="155"/>
      <c r="L105" s="155"/>
      <c r="M105" s="98"/>
    </row>
    <row r="106" spans="1:13" s="156" customFormat="1" ht="21" customHeight="1" x14ac:dyDescent="0.2">
      <c r="A106" s="97">
        <v>145</v>
      </c>
      <c r="B106" s="153" t="str">
        <f t="shared" si="2"/>
        <v>400M--</v>
      </c>
      <c r="C106" s="153"/>
      <c r="D106" s="153"/>
      <c r="E106" s="282"/>
      <c r="F106" s="154"/>
      <c r="G106" s="97"/>
      <c r="H106" s="97" t="s">
        <v>322</v>
      </c>
      <c r="I106" s="209" t="s">
        <v>220</v>
      </c>
      <c r="J106" s="99"/>
      <c r="K106" s="155"/>
      <c r="L106" s="155"/>
      <c r="M106" s="98"/>
    </row>
    <row r="107" spans="1:13" s="156" customFormat="1" ht="21" customHeight="1" x14ac:dyDescent="0.2">
      <c r="A107" s="97">
        <v>146</v>
      </c>
      <c r="B107" s="153" t="str">
        <f t="shared" si="2"/>
        <v>400M--</v>
      </c>
      <c r="C107" s="153"/>
      <c r="D107" s="153"/>
      <c r="E107" s="282"/>
      <c r="F107" s="154"/>
      <c r="G107" s="97"/>
      <c r="H107" s="97" t="s">
        <v>322</v>
      </c>
      <c r="I107" s="209" t="s">
        <v>220</v>
      </c>
      <c r="J107" s="99"/>
      <c r="K107" s="155"/>
      <c r="L107" s="155"/>
      <c r="M107" s="98"/>
    </row>
    <row r="108" spans="1:13" s="156" customFormat="1" ht="21" customHeight="1" x14ac:dyDescent="0.2">
      <c r="A108" s="97">
        <v>147</v>
      </c>
      <c r="B108" s="153" t="str">
        <f t="shared" si="2"/>
        <v>400M--</v>
      </c>
      <c r="C108" s="153"/>
      <c r="D108" s="153"/>
      <c r="E108" s="282"/>
      <c r="F108" s="154"/>
      <c r="G108" s="97"/>
      <c r="H108" s="97" t="s">
        <v>322</v>
      </c>
      <c r="I108" s="209" t="s">
        <v>220</v>
      </c>
      <c r="J108" s="99"/>
      <c r="K108" s="155"/>
      <c r="L108" s="155"/>
      <c r="M108" s="98"/>
    </row>
    <row r="109" spans="1:13" s="156" customFormat="1" ht="21" customHeight="1" x14ac:dyDescent="0.2">
      <c r="A109" s="97">
        <v>148</v>
      </c>
      <c r="B109" s="153" t="str">
        <f t="shared" si="2"/>
        <v>200M-1-2</v>
      </c>
      <c r="C109" s="153">
        <v>834</v>
      </c>
      <c r="D109" s="153"/>
      <c r="E109" s="282">
        <v>34436</v>
      </c>
      <c r="F109" s="154" t="s">
        <v>366</v>
      </c>
      <c r="G109" s="97" t="s">
        <v>357</v>
      </c>
      <c r="H109" s="97" t="s">
        <v>322</v>
      </c>
      <c r="I109" s="209" t="s">
        <v>428</v>
      </c>
      <c r="J109" s="99">
        <v>2496</v>
      </c>
      <c r="K109" s="155" t="s">
        <v>445</v>
      </c>
      <c r="L109" s="155" t="s">
        <v>444</v>
      </c>
      <c r="M109" s="98"/>
    </row>
    <row r="110" spans="1:13" s="156" customFormat="1" ht="21" customHeight="1" x14ac:dyDescent="0.2">
      <c r="A110" s="97">
        <v>149</v>
      </c>
      <c r="B110" s="153" t="str">
        <f t="shared" si="2"/>
        <v>200M-1-1</v>
      </c>
      <c r="C110" s="153">
        <v>379</v>
      </c>
      <c r="D110" s="153" t="s">
        <v>348</v>
      </c>
      <c r="E110" s="282">
        <v>34647</v>
      </c>
      <c r="F110" s="154" t="s">
        <v>373</v>
      </c>
      <c r="G110" s="97" t="s">
        <v>357</v>
      </c>
      <c r="H110" s="97" t="s">
        <v>322</v>
      </c>
      <c r="I110" s="209" t="s">
        <v>428</v>
      </c>
      <c r="J110" s="99">
        <v>2507</v>
      </c>
      <c r="K110" s="155" t="s">
        <v>445</v>
      </c>
      <c r="L110" s="155" t="s">
        <v>445</v>
      </c>
      <c r="M110" s="98"/>
    </row>
    <row r="111" spans="1:13" s="156" customFormat="1" ht="21" customHeight="1" x14ac:dyDescent="0.2">
      <c r="A111" s="97">
        <v>150</v>
      </c>
      <c r="B111" s="153" t="str">
        <f t="shared" si="2"/>
        <v>200M-1-6</v>
      </c>
      <c r="C111" s="153">
        <v>326</v>
      </c>
      <c r="D111" s="153" t="s">
        <v>348</v>
      </c>
      <c r="E111" s="282">
        <v>34428</v>
      </c>
      <c r="F111" s="154" t="s">
        <v>369</v>
      </c>
      <c r="G111" s="97" t="s">
        <v>370</v>
      </c>
      <c r="H111" s="97" t="s">
        <v>322</v>
      </c>
      <c r="I111" s="209" t="s">
        <v>428</v>
      </c>
      <c r="J111" s="99">
        <v>2510</v>
      </c>
      <c r="K111" s="155" t="s">
        <v>445</v>
      </c>
      <c r="L111" s="155" t="s">
        <v>449</v>
      </c>
      <c r="M111" s="98"/>
    </row>
    <row r="112" spans="1:13" s="156" customFormat="1" ht="21" customHeight="1" x14ac:dyDescent="0.2">
      <c r="A112" s="97">
        <v>151</v>
      </c>
      <c r="B112" s="153" t="str">
        <f t="shared" si="2"/>
        <v>200M-1-5</v>
      </c>
      <c r="C112" s="153">
        <v>382</v>
      </c>
      <c r="D112" s="153"/>
      <c r="E112" s="282">
        <v>34157</v>
      </c>
      <c r="F112" s="154" t="s">
        <v>374</v>
      </c>
      <c r="G112" s="97" t="s">
        <v>357</v>
      </c>
      <c r="H112" s="97" t="s">
        <v>322</v>
      </c>
      <c r="I112" s="209" t="s">
        <v>428</v>
      </c>
      <c r="J112" s="99">
        <v>2532</v>
      </c>
      <c r="K112" s="155" t="s">
        <v>445</v>
      </c>
      <c r="L112" s="155" t="s">
        <v>447</v>
      </c>
      <c r="M112" s="98"/>
    </row>
    <row r="113" spans="1:13" s="156" customFormat="1" ht="21" customHeight="1" x14ac:dyDescent="0.2">
      <c r="A113" s="97">
        <v>152</v>
      </c>
      <c r="B113" s="153" t="str">
        <f t="shared" si="2"/>
        <v>200M-1-4</v>
      </c>
      <c r="C113" s="153">
        <v>855</v>
      </c>
      <c r="D113" s="153"/>
      <c r="E113" s="282">
        <v>35483</v>
      </c>
      <c r="F113" s="154" t="s">
        <v>443</v>
      </c>
      <c r="G113" s="97" t="s">
        <v>152</v>
      </c>
      <c r="H113" s="97" t="s">
        <v>322</v>
      </c>
      <c r="I113" s="209" t="s">
        <v>428</v>
      </c>
      <c r="J113" s="99">
        <v>2533</v>
      </c>
      <c r="K113" s="155" t="s">
        <v>445</v>
      </c>
      <c r="L113" s="155" t="s">
        <v>446</v>
      </c>
      <c r="M113" s="98"/>
    </row>
    <row r="114" spans="1:13" s="156" customFormat="1" ht="21" customHeight="1" x14ac:dyDescent="0.2">
      <c r="A114" s="97">
        <v>153</v>
      </c>
      <c r="B114" s="153" t="str">
        <f t="shared" si="2"/>
        <v>200M-1-3</v>
      </c>
      <c r="C114" s="153">
        <v>848</v>
      </c>
      <c r="D114" s="153"/>
      <c r="E114" s="282">
        <v>31276</v>
      </c>
      <c r="F114" s="154" t="s">
        <v>381</v>
      </c>
      <c r="G114" s="97" t="s">
        <v>152</v>
      </c>
      <c r="H114" s="97" t="s">
        <v>322</v>
      </c>
      <c r="I114" s="209" t="s">
        <v>428</v>
      </c>
      <c r="J114" s="99">
        <v>2550</v>
      </c>
      <c r="K114" s="155" t="s">
        <v>445</v>
      </c>
      <c r="L114" s="155" t="s">
        <v>448</v>
      </c>
      <c r="M114" s="98"/>
    </row>
    <row r="115" spans="1:13" s="156" customFormat="1" ht="21" customHeight="1" x14ac:dyDescent="0.2">
      <c r="A115" s="97">
        <v>154</v>
      </c>
      <c r="B115" s="153" t="str">
        <f t="shared" si="2"/>
        <v>200M--</v>
      </c>
      <c r="C115" s="153"/>
      <c r="D115" s="153"/>
      <c r="E115" s="282"/>
      <c r="F115" s="154"/>
      <c r="G115" s="97"/>
      <c r="H115" s="97" t="s">
        <v>322</v>
      </c>
      <c r="I115" s="209" t="s">
        <v>428</v>
      </c>
      <c r="J115" s="99"/>
      <c r="K115" s="155"/>
      <c r="L115" s="155"/>
      <c r="M115" s="98"/>
    </row>
    <row r="116" spans="1:13" s="156" customFormat="1" ht="21" customHeight="1" x14ac:dyDescent="0.2">
      <c r="A116" s="97">
        <v>155</v>
      </c>
      <c r="B116" s="153" t="str">
        <f t="shared" si="2"/>
        <v>800M-1-10</v>
      </c>
      <c r="C116" s="153">
        <v>833</v>
      </c>
      <c r="D116" s="153"/>
      <c r="E116" s="282">
        <v>34731</v>
      </c>
      <c r="F116" s="154" t="s">
        <v>389</v>
      </c>
      <c r="G116" s="97" t="s">
        <v>370</v>
      </c>
      <c r="H116" s="97" t="s">
        <v>322</v>
      </c>
      <c r="I116" s="209" t="s">
        <v>227</v>
      </c>
      <c r="J116" s="99">
        <v>20650</v>
      </c>
      <c r="K116" s="155" t="s">
        <v>445</v>
      </c>
      <c r="L116" s="155" t="s">
        <v>452</v>
      </c>
      <c r="M116" s="98"/>
    </row>
    <row r="117" spans="1:13" s="156" customFormat="1" ht="21" customHeight="1" x14ac:dyDescent="0.2">
      <c r="A117" s="97">
        <v>156</v>
      </c>
      <c r="B117" s="153" t="str">
        <f t="shared" si="2"/>
        <v>800M-1-9</v>
      </c>
      <c r="C117" s="153">
        <v>416</v>
      </c>
      <c r="D117" s="153" t="s">
        <v>348</v>
      </c>
      <c r="E117" s="282">
        <v>34242</v>
      </c>
      <c r="F117" s="154" t="s">
        <v>388</v>
      </c>
      <c r="G117" s="97" t="s">
        <v>379</v>
      </c>
      <c r="H117" s="97" t="s">
        <v>322</v>
      </c>
      <c r="I117" s="209" t="s">
        <v>227</v>
      </c>
      <c r="J117" s="99">
        <v>20724</v>
      </c>
      <c r="K117" s="155" t="s">
        <v>445</v>
      </c>
      <c r="L117" s="155" t="s">
        <v>453</v>
      </c>
      <c r="M117" s="98"/>
    </row>
    <row r="118" spans="1:13" s="156" customFormat="1" ht="21" customHeight="1" x14ac:dyDescent="0.2">
      <c r="A118" s="97">
        <v>157</v>
      </c>
      <c r="B118" s="153" t="str">
        <f t="shared" si="2"/>
        <v>800M-1-8</v>
      </c>
      <c r="C118" s="153">
        <v>347</v>
      </c>
      <c r="D118" s="153" t="s">
        <v>348</v>
      </c>
      <c r="E118" s="282">
        <v>34826</v>
      </c>
      <c r="F118" s="154" t="s">
        <v>371</v>
      </c>
      <c r="G118" s="97" t="s">
        <v>372</v>
      </c>
      <c r="H118" s="97" t="s">
        <v>322</v>
      </c>
      <c r="I118" s="209" t="s">
        <v>227</v>
      </c>
      <c r="J118" s="99">
        <v>20817</v>
      </c>
      <c r="K118" s="155" t="s">
        <v>445</v>
      </c>
      <c r="L118" s="155" t="s">
        <v>451</v>
      </c>
      <c r="M118" s="98"/>
    </row>
    <row r="119" spans="1:13" s="156" customFormat="1" ht="21" customHeight="1" x14ac:dyDescent="0.2">
      <c r="A119" s="97">
        <v>158</v>
      </c>
      <c r="B119" s="153" t="str">
        <f t="shared" si="2"/>
        <v>800M-1-7</v>
      </c>
      <c r="C119" s="153">
        <v>370</v>
      </c>
      <c r="D119" s="153" t="s">
        <v>348</v>
      </c>
      <c r="E119" s="282">
        <v>32983</v>
      </c>
      <c r="F119" s="154" t="s">
        <v>391</v>
      </c>
      <c r="G119" s="97" t="s">
        <v>152</v>
      </c>
      <c r="H119" s="97" t="s">
        <v>322</v>
      </c>
      <c r="I119" s="209" t="s">
        <v>227</v>
      </c>
      <c r="J119" s="99">
        <v>20900</v>
      </c>
      <c r="K119" s="155" t="s">
        <v>445</v>
      </c>
      <c r="L119" s="155" t="s">
        <v>450</v>
      </c>
      <c r="M119" s="98"/>
    </row>
    <row r="120" spans="1:13" s="156" customFormat="1" ht="21" customHeight="1" x14ac:dyDescent="0.2">
      <c r="A120" s="97">
        <v>159</v>
      </c>
      <c r="B120" s="153" t="str">
        <f t="shared" si="2"/>
        <v>800M-1-6</v>
      </c>
      <c r="C120" s="153">
        <v>397</v>
      </c>
      <c r="D120" s="153" t="s">
        <v>348</v>
      </c>
      <c r="E120" s="282">
        <v>33285</v>
      </c>
      <c r="F120" s="154" t="s">
        <v>386</v>
      </c>
      <c r="G120" s="97" t="s">
        <v>387</v>
      </c>
      <c r="H120" s="97" t="s">
        <v>322</v>
      </c>
      <c r="I120" s="209" t="s">
        <v>227</v>
      </c>
      <c r="J120" s="99">
        <v>20956</v>
      </c>
      <c r="K120" s="155" t="s">
        <v>445</v>
      </c>
      <c r="L120" s="155" t="s">
        <v>449</v>
      </c>
      <c r="M120" s="98"/>
    </row>
    <row r="121" spans="1:13" s="156" customFormat="1" ht="21" customHeight="1" x14ac:dyDescent="0.2">
      <c r="A121" s="97">
        <v>160</v>
      </c>
      <c r="B121" s="153" t="str">
        <f t="shared" si="2"/>
        <v>800M-1-5</v>
      </c>
      <c r="C121" s="153">
        <v>338</v>
      </c>
      <c r="D121" s="153" t="s">
        <v>348</v>
      </c>
      <c r="E121" s="282">
        <v>33045</v>
      </c>
      <c r="F121" s="154" t="s">
        <v>383</v>
      </c>
      <c r="G121" s="97" t="s">
        <v>384</v>
      </c>
      <c r="H121" s="97" t="s">
        <v>322</v>
      </c>
      <c r="I121" s="209" t="s">
        <v>227</v>
      </c>
      <c r="J121" s="99">
        <v>20960</v>
      </c>
      <c r="K121" s="155" t="s">
        <v>445</v>
      </c>
      <c r="L121" s="155" t="s">
        <v>447</v>
      </c>
      <c r="M121" s="98"/>
    </row>
    <row r="122" spans="1:13" s="156" customFormat="1" ht="21" customHeight="1" x14ac:dyDescent="0.2">
      <c r="A122" s="97">
        <v>161</v>
      </c>
      <c r="B122" s="153" t="str">
        <f t="shared" si="2"/>
        <v>800M-1-4</v>
      </c>
      <c r="C122" s="153">
        <v>362</v>
      </c>
      <c r="D122" s="153" t="s">
        <v>348</v>
      </c>
      <c r="E122" s="282">
        <v>35712</v>
      </c>
      <c r="F122" s="154" t="s">
        <v>390</v>
      </c>
      <c r="G122" s="97" t="s">
        <v>152</v>
      </c>
      <c r="H122" s="97" t="s">
        <v>322</v>
      </c>
      <c r="I122" s="209" t="s">
        <v>227</v>
      </c>
      <c r="J122" s="99">
        <v>21017</v>
      </c>
      <c r="K122" s="155" t="s">
        <v>445</v>
      </c>
      <c r="L122" s="155" t="s">
        <v>446</v>
      </c>
      <c r="M122" s="98"/>
    </row>
    <row r="123" spans="1:13" s="156" customFormat="1" ht="21" customHeight="1" x14ac:dyDescent="0.2">
      <c r="A123" s="97">
        <v>162</v>
      </c>
      <c r="B123" s="153" t="str">
        <f t="shared" si="2"/>
        <v>800M-1-3</v>
      </c>
      <c r="C123" s="153">
        <v>386</v>
      </c>
      <c r="D123" s="153" t="s">
        <v>348</v>
      </c>
      <c r="E123" s="282">
        <v>30568</v>
      </c>
      <c r="F123" s="154" t="s">
        <v>385</v>
      </c>
      <c r="G123" s="97" t="s">
        <v>357</v>
      </c>
      <c r="H123" s="97" t="s">
        <v>322</v>
      </c>
      <c r="I123" s="209" t="s">
        <v>227</v>
      </c>
      <c r="J123" s="99">
        <v>22200</v>
      </c>
      <c r="K123" s="155" t="s">
        <v>445</v>
      </c>
      <c r="L123" s="155" t="s">
        <v>448</v>
      </c>
      <c r="M123" s="98"/>
    </row>
    <row r="124" spans="1:13" s="156" customFormat="1" ht="21" customHeight="1" x14ac:dyDescent="0.2">
      <c r="A124" s="97">
        <v>163</v>
      </c>
      <c r="B124" s="153" t="str">
        <f t="shared" si="2"/>
        <v>800M-1-2</v>
      </c>
      <c r="C124" s="153">
        <v>399</v>
      </c>
      <c r="D124" s="153" t="s">
        <v>348</v>
      </c>
      <c r="E124" s="282">
        <v>31120</v>
      </c>
      <c r="F124" s="154" t="s">
        <v>382</v>
      </c>
      <c r="G124" s="97" t="s">
        <v>376</v>
      </c>
      <c r="H124" s="97" t="s">
        <v>322</v>
      </c>
      <c r="I124" s="209" t="s">
        <v>227</v>
      </c>
      <c r="J124" s="99">
        <v>22200</v>
      </c>
      <c r="K124" s="155" t="s">
        <v>445</v>
      </c>
      <c r="L124" s="155" t="s">
        <v>444</v>
      </c>
      <c r="M124" s="98"/>
    </row>
    <row r="125" spans="1:13" s="156" customFormat="1" ht="21" customHeight="1" x14ac:dyDescent="0.2">
      <c r="A125" s="97">
        <v>164</v>
      </c>
      <c r="B125" s="153" t="str">
        <f t="shared" si="2"/>
        <v>800M-1-1</v>
      </c>
      <c r="C125" s="153">
        <v>376</v>
      </c>
      <c r="D125" s="153" t="s">
        <v>348</v>
      </c>
      <c r="E125" s="282">
        <v>31738</v>
      </c>
      <c r="F125" s="154" t="s">
        <v>392</v>
      </c>
      <c r="G125" s="97" t="s">
        <v>357</v>
      </c>
      <c r="H125" s="97" t="s">
        <v>322</v>
      </c>
      <c r="I125" s="209" t="s">
        <v>227</v>
      </c>
      <c r="J125" s="99">
        <v>24500</v>
      </c>
      <c r="K125" s="155" t="s">
        <v>445</v>
      </c>
      <c r="L125" s="155" t="s">
        <v>445</v>
      </c>
      <c r="M125" s="98"/>
    </row>
    <row r="126" spans="1:13" s="156" customFormat="1" ht="21" customHeight="1" x14ac:dyDescent="0.2">
      <c r="A126" s="97">
        <v>165</v>
      </c>
      <c r="B126" s="153" t="str">
        <f t="shared" si="2"/>
        <v>800M--</v>
      </c>
      <c r="C126" s="153"/>
      <c r="D126" s="153"/>
      <c r="E126" s="282"/>
      <c r="F126" s="154"/>
      <c r="G126" s="97"/>
      <c r="H126" s="97" t="s">
        <v>322</v>
      </c>
      <c r="I126" s="209" t="s">
        <v>227</v>
      </c>
      <c r="J126" s="99"/>
      <c r="K126" s="155"/>
      <c r="L126" s="155"/>
      <c r="M126" s="98"/>
    </row>
    <row r="127" spans="1:13" s="156" customFormat="1" ht="21" customHeight="1" x14ac:dyDescent="0.2">
      <c r="A127" s="97">
        <v>166</v>
      </c>
      <c r="B127" s="153" t="str">
        <f t="shared" si="2"/>
        <v>800M--</v>
      </c>
      <c r="C127" s="153"/>
      <c r="D127" s="153"/>
      <c r="E127" s="282"/>
      <c r="F127" s="154"/>
      <c r="G127" s="97"/>
      <c r="H127" s="97" t="s">
        <v>322</v>
      </c>
      <c r="I127" s="209" t="s">
        <v>227</v>
      </c>
      <c r="J127" s="99"/>
      <c r="K127" s="155"/>
      <c r="L127" s="155"/>
      <c r="M127" s="98"/>
    </row>
    <row r="128" spans="1:13" s="156" customFormat="1" ht="21" customHeight="1" x14ac:dyDescent="0.2">
      <c r="A128" s="97">
        <v>167</v>
      </c>
      <c r="B128" s="153" t="str">
        <f t="shared" si="2"/>
        <v>800M--</v>
      </c>
      <c r="C128" s="153"/>
      <c r="D128" s="153"/>
      <c r="E128" s="282"/>
      <c r="F128" s="154"/>
      <c r="G128" s="97"/>
      <c r="H128" s="97" t="s">
        <v>322</v>
      </c>
      <c r="I128" s="209" t="s">
        <v>227</v>
      </c>
      <c r="J128" s="99"/>
      <c r="K128" s="155"/>
      <c r="L128" s="155"/>
      <c r="M128" s="98"/>
    </row>
    <row r="129" spans="1:13" s="156" customFormat="1" ht="21" customHeight="1" x14ac:dyDescent="0.2">
      <c r="A129" s="97">
        <v>168</v>
      </c>
      <c r="B129" s="153" t="str">
        <f t="shared" si="2"/>
        <v>800M--</v>
      </c>
      <c r="C129" s="153"/>
      <c r="D129" s="153"/>
      <c r="E129" s="282"/>
      <c r="F129" s="236"/>
      <c r="G129" s="237"/>
      <c r="H129" s="97" t="s">
        <v>322</v>
      </c>
      <c r="I129" s="209" t="s">
        <v>227</v>
      </c>
      <c r="J129" s="99"/>
      <c r="K129" s="155"/>
      <c r="L129" s="155"/>
      <c r="M129" s="98"/>
    </row>
    <row r="130" spans="1:13" s="156" customFormat="1" ht="21" customHeight="1" x14ac:dyDescent="0.2">
      <c r="A130" s="97">
        <v>169</v>
      </c>
      <c r="B130" s="153" t="str">
        <f t="shared" si="2"/>
        <v>800M--</v>
      </c>
      <c r="C130" s="153"/>
      <c r="D130" s="153"/>
      <c r="E130" s="282"/>
      <c r="F130" s="236"/>
      <c r="G130" s="237"/>
      <c r="H130" s="97" t="s">
        <v>322</v>
      </c>
      <c r="I130" s="209" t="s">
        <v>227</v>
      </c>
      <c r="J130" s="99"/>
      <c r="K130" s="155"/>
      <c r="L130" s="155"/>
      <c r="M130" s="98"/>
    </row>
    <row r="131" spans="1:13" s="156" customFormat="1" ht="21" customHeight="1" x14ac:dyDescent="0.2">
      <c r="A131" s="97">
        <v>170</v>
      </c>
      <c r="B131" s="153" t="str">
        <f t="shared" si="2"/>
        <v>800M--</v>
      </c>
      <c r="C131" s="153"/>
      <c r="D131" s="153"/>
      <c r="E131" s="282"/>
      <c r="F131" s="154"/>
      <c r="G131" s="97"/>
      <c r="H131" s="97" t="s">
        <v>322</v>
      </c>
      <c r="I131" s="209" t="s">
        <v>227</v>
      </c>
      <c r="J131" s="99"/>
      <c r="K131" s="155"/>
      <c r="L131" s="155"/>
      <c r="M131" s="98"/>
    </row>
    <row r="132" spans="1:13" s="156" customFormat="1" ht="21" customHeight="1" x14ac:dyDescent="0.2">
      <c r="A132" s="97">
        <v>171</v>
      </c>
      <c r="B132" s="153" t="str">
        <f t="shared" si="2"/>
        <v>800M--</v>
      </c>
      <c r="C132" s="153"/>
      <c r="D132" s="153"/>
      <c r="E132" s="282"/>
      <c r="F132" s="154"/>
      <c r="G132" s="97"/>
      <c r="H132" s="97" t="s">
        <v>322</v>
      </c>
      <c r="I132" s="209" t="s">
        <v>227</v>
      </c>
      <c r="J132" s="99"/>
      <c r="K132" s="155"/>
      <c r="L132" s="155"/>
      <c r="M132" s="98"/>
    </row>
    <row r="133" spans="1:13" s="156" customFormat="1" ht="21" customHeight="1" x14ac:dyDescent="0.2">
      <c r="A133" s="97">
        <v>172</v>
      </c>
      <c r="B133" s="153" t="str">
        <f t="shared" si="2"/>
        <v>800M--</v>
      </c>
      <c r="C133" s="153"/>
      <c r="D133" s="153"/>
      <c r="E133" s="282"/>
      <c r="F133" s="154"/>
      <c r="G133" s="97"/>
      <c r="H133" s="97" t="s">
        <v>322</v>
      </c>
      <c r="I133" s="209" t="s">
        <v>227</v>
      </c>
      <c r="J133" s="99"/>
      <c r="K133" s="155"/>
      <c r="L133" s="155"/>
      <c r="M133" s="98"/>
    </row>
    <row r="134" spans="1:13" s="156" customFormat="1" ht="21" customHeight="1" x14ac:dyDescent="0.2">
      <c r="A134" s="97">
        <v>173</v>
      </c>
      <c r="B134" s="153" t="str">
        <f t="shared" si="2"/>
        <v>800M--</v>
      </c>
      <c r="C134" s="153"/>
      <c r="D134" s="153"/>
      <c r="E134" s="282"/>
      <c r="F134" s="154"/>
      <c r="G134" s="97"/>
      <c r="H134" s="97" t="s">
        <v>322</v>
      </c>
      <c r="I134" s="209" t="s">
        <v>227</v>
      </c>
      <c r="J134" s="99"/>
      <c r="K134" s="155"/>
      <c r="L134" s="155"/>
      <c r="M134" s="98"/>
    </row>
    <row r="135" spans="1:13" s="156" customFormat="1" ht="21" customHeight="1" x14ac:dyDescent="0.2">
      <c r="A135" s="97">
        <v>174</v>
      </c>
      <c r="B135" s="153" t="str">
        <f t="shared" si="2"/>
        <v>800M--</v>
      </c>
      <c r="C135" s="153"/>
      <c r="D135" s="153"/>
      <c r="E135" s="282"/>
      <c r="F135" s="154"/>
      <c r="G135" s="97"/>
      <c r="H135" s="97" t="s">
        <v>322</v>
      </c>
      <c r="I135" s="209" t="s">
        <v>227</v>
      </c>
      <c r="J135" s="99"/>
      <c r="K135" s="155"/>
      <c r="L135" s="155"/>
      <c r="M135" s="98"/>
    </row>
    <row r="136" spans="1:13" s="156" customFormat="1" ht="21" customHeight="1" x14ac:dyDescent="0.2">
      <c r="A136" s="97">
        <v>175</v>
      </c>
      <c r="B136" s="153" t="str">
        <f t="shared" si="2"/>
        <v>800M--</v>
      </c>
      <c r="C136" s="153"/>
      <c r="D136" s="153"/>
      <c r="E136" s="282"/>
      <c r="F136" s="154"/>
      <c r="G136" s="97"/>
      <c r="H136" s="97" t="s">
        <v>322</v>
      </c>
      <c r="I136" s="209" t="s">
        <v>227</v>
      </c>
      <c r="J136" s="99"/>
      <c r="K136" s="155"/>
      <c r="L136" s="155"/>
      <c r="M136" s="98"/>
    </row>
    <row r="137" spans="1:13" s="156" customFormat="1" ht="21" customHeight="1" x14ac:dyDescent="0.2">
      <c r="A137" s="97">
        <v>176</v>
      </c>
      <c r="B137" s="153" t="str">
        <f t="shared" si="2"/>
        <v>800M--</v>
      </c>
      <c r="C137" s="153"/>
      <c r="D137" s="153"/>
      <c r="E137" s="282"/>
      <c r="F137" s="154"/>
      <c r="G137" s="97"/>
      <c r="H137" s="97" t="s">
        <v>322</v>
      </c>
      <c r="I137" s="209" t="s">
        <v>227</v>
      </c>
      <c r="J137" s="99"/>
      <c r="K137" s="155"/>
      <c r="L137" s="155"/>
      <c r="M137" s="98"/>
    </row>
    <row r="138" spans="1:13" s="156" customFormat="1" ht="21" customHeight="1" x14ac:dyDescent="0.2">
      <c r="A138" s="97">
        <v>177</v>
      </c>
      <c r="B138" s="153" t="str">
        <f t="shared" si="2"/>
        <v>800M--</v>
      </c>
      <c r="C138" s="153"/>
      <c r="D138" s="153"/>
      <c r="E138" s="282"/>
      <c r="F138" s="154"/>
      <c r="G138" s="97"/>
      <c r="H138" s="97" t="s">
        <v>322</v>
      </c>
      <c r="I138" s="209" t="s">
        <v>227</v>
      </c>
      <c r="J138" s="99"/>
      <c r="K138" s="155"/>
      <c r="L138" s="155"/>
      <c r="M138" s="98"/>
    </row>
    <row r="139" spans="1:13" s="156" customFormat="1" ht="21" customHeight="1" x14ac:dyDescent="0.2">
      <c r="A139" s="97">
        <v>178</v>
      </c>
      <c r="B139" s="153" t="str">
        <f t="shared" si="2"/>
        <v>800M--</v>
      </c>
      <c r="C139" s="153"/>
      <c r="D139" s="153"/>
      <c r="E139" s="282"/>
      <c r="F139" s="154"/>
      <c r="G139" s="97"/>
      <c r="H139" s="97" t="s">
        <v>322</v>
      </c>
      <c r="I139" s="209" t="s">
        <v>227</v>
      </c>
      <c r="J139" s="99"/>
      <c r="K139" s="155"/>
      <c r="L139" s="155"/>
      <c r="M139" s="98"/>
    </row>
    <row r="140" spans="1:13" s="156" customFormat="1" ht="21" customHeight="1" x14ac:dyDescent="0.2">
      <c r="A140" s="97">
        <v>179</v>
      </c>
      <c r="B140" s="153" t="str">
        <f t="shared" si="2"/>
        <v>800M--</v>
      </c>
      <c r="C140" s="153"/>
      <c r="D140" s="153"/>
      <c r="E140" s="282"/>
      <c r="F140" s="154"/>
      <c r="G140" s="97"/>
      <c r="H140" s="97" t="s">
        <v>322</v>
      </c>
      <c r="I140" s="209" t="s">
        <v>227</v>
      </c>
      <c r="J140" s="99"/>
      <c r="K140" s="155"/>
      <c r="L140" s="155"/>
      <c r="M140" s="98"/>
    </row>
    <row r="141" spans="1:13" s="156" customFormat="1" ht="21" customHeight="1" x14ac:dyDescent="0.2">
      <c r="A141" s="97">
        <v>180</v>
      </c>
      <c r="B141" s="153" t="str">
        <f t="shared" si="2"/>
        <v>800M--</v>
      </c>
      <c r="C141" s="153"/>
      <c r="D141" s="153"/>
      <c r="E141" s="282"/>
      <c r="F141" s="154"/>
      <c r="G141" s="97"/>
      <c r="H141" s="97" t="s">
        <v>322</v>
      </c>
      <c r="I141" s="209" t="s">
        <v>227</v>
      </c>
      <c r="J141" s="99"/>
      <c r="K141" s="155"/>
      <c r="L141" s="155"/>
      <c r="M141" s="98"/>
    </row>
    <row r="142" spans="1:13" s="156" customFormat="1" ht="21" customHeight="1" x14ac:dyDescent="0.2">
      <c r="A142" s="97">
        <v>181</v>
      </c>
      <c r="B142" s="153" t="str">
        <f t="shared" si="2"/>
        <v>800M--</v>
      </c>
      <c r="C142" s="153"/>
      <c r="D142" s="153"/>
      <c r="E142" s="282"/>
      <c r="F142" s="154"/>
      <c r="G142" s="97"/>
      <c r="H142" s="97" t="s">
        <v>322</v>
      </c>
      <c r="I142" s="209" t="s">
        <v>227</v>
      </c>
      <c r="J142" s="99"/>
      <c r="K142" s="155"/>
      <c r="L142" s="155"/>
      <c r="M142" s="98"/>
    </row>
    <row r="143" spans="1:13" s="156" customFormat="1" ht="21" customHeight="1" x14ac:dyDescent="0.2">
      <c r="A143" s="97">
        <v>182</v>
      </c>
      <c r="B143" s="153" t="str">
        <f t="shared" si="2"/>
        <v>800M--</v>
      </c>
      <c r="C143" s="153"/>
      <c r="D143" s="153"/>
      <c r="E143" s="282"/>
      <c r="F143" s="154"/>
      <c r="G143" s="97"/>
      <c r="H143" s="97" t="s">
        <v>322</v>
      </c>
      <c r="I143" s="209" t="s">
        <v>227</v>
      </c>
      <c r="J143" s="99"/>
      <c r="K143" s="155"/>
      <c r="L143" s="155"/>
      <c r="M143" s="98"/>
    </row>
    <row r="144" spans="1:13" s="156" customFormat="1" ht="21" customHeight="1" x14ac:dyDescent="0.2">
      <c r="A144" s="97">
        <v>183</v>
      </c>
      <c r="B144" s="153" t="str">
        <f t="shared" si="2"/>
        <v>800M--</v>
      </c>
      <c r="C144" s="153"/>
      <c r="D144" s="153"/>
      <c r="E144" s="282"/>
      <c r="F144" s="154"/>
      <c r="G144" s="97"/>
      <c r="H144" s="97" t="s">
        <v>322</v>
      </c>
      <c r="I144" s="209" t="s">
        <v>227</v>
      </c>
      <c r="J144" s="99"/>
      <c r="K144" s="155"/>
      <c r="L144" s="155"/>
      <c r="M144" s="98"/>
    </row>
    <row r="145" spans="1:13" s="156" customFormat="1" ht="21" customHeight="1" x14ac:dyDescent="0.2">
      <c r="A145" s="97">
        <v>184</v>
      </c>
      <c r="B145" s="153" t="str">
        <f t="shared" si="2"/>
        <v>800M--</v>
      </c>
      <c r="C145" s="153"/>
      <c r="D145" s="153"/>
      <c r="E145" s="282"/>
      <c r="F145" s="154"/>
      <c r="G145" s="97"/>
      <c r="H145" s="97" t="s">
        <v>322</v>
      </c>
      <c r="I145" s="209" t="s">
        <v>227</v>
      </c>
      <c r="J145" s="99"/>
      <c r="K145" s="155"/>
      <c r="L145" s="155"/>
      <c r="M145" s="98"/>
    </row>
    <row r="146" spans="1:13" s="156" customFormat="1" ht="21" customHeight="1" x14ac:dyDescent="0.2">
      <c r="A146" s="97">
        <v>185</v>
      </c>
      <c r="B146" s="153" t="str">
        <f t="shared" si="2"/>
        <v>800M--</v>
      </c>
      <c r="C146" s="153"/>
      <c r="D146" s="153"/>
      <c r="E146" s="282"/>
      <c r="F146" s="154"/>
      <c r="G146" s="97"/>
      <c r="H146" s="97" t="s">
        <v>322</v>
      </c>
      <c r="I146" s="209" t="s">
        <v>227</v>
      </c>
      <c r="J146" s="99"/>
      <c r="K146" s="155"/>
      <c r="L146" s="155"/>
      <c r="M146" s="98"/>
    </row>
    <row r="147" spans="1:13" s="156" customFormat="1" ht="21" customHeight="1" x14ac:dyDescent="0.2">
      <c r="A147" s="97">
        <v>186</v>
      </c>
      <c r="B147" s="153" t="str">
        <f t="shared" si="2"/>
        <v>800M--</v>
      </c>
      <c r="C147" s="153"/>
      <c r="D147" s="153"/>
      <c r="E147" s="282"/>
      <c r="F147" s="154"/>
      <c r="G147" s="97"/>
      <c r="H147" s="97" t="s">
        <v>322</v>
      </c>
      <c r="I147" s="209" t="s">
        <v>227</v>
      </c>
      <c r="J147" s="99"/>
      <c r="K147" s="155"/>
      <c r="L147" s="155"/>
      <c r="M147" s="98"/>
    </row>
    <row r="148" spans="1:13" s="156" customFormat="1" ht="21" customHeight="1" x14ac:dyDescent="0.2">
      <c r="A148" s="97">
        <v>187</v>
      </c>
      <c r="B148" s="153" t="str">
        <f t="shared" si="2"/>
        <v>800M--</v>
      </c>
      <c r="C148" s="153"/>
      <c r="D148" s="153"/>
      <c r="E148" s="282"/>
      <c r="F148" s="154"/>
      <c r="G148" s="97"/>
      <c r="H148" s="97" t="s">
        <v>322</v>
      </c>
      <c r="I148" s="209" t="s">
        <v>227</v>
      </c>
      <c r="J148" s="99"/>
      <c r="K148" s="155"/>
      <c r="L148" s="155"/>
      <c r="M148" s="98"/>
    </row>
    <row r="149" spans="1:13" s="156" customFormat="1" ht="21" customHeight="1" x14ac:dyDescent="0.2">
      <c r="A149" s="97">
        <v>188</v>
      </c>
      <c r="B149" s="153" t="str">
        <f t="shared" si="2"/>
        <v>800M--</v>
      </c>
      <c r="C149" s="153"/>
      <c r="D149" s="153"/>
      <c r="E149" s="282"/>
      <c r="F149" s="154"/>
      <c r="G149" s="97"/>
      <c r="H149" s="97" t="s">
        <v>322</v>
      </c>
      <c r="I149" s="209" t="s">
        <v>227</v>
      </c>
      <c r="J149" s="99"/>
      <c r="K149" s="155"/>
      <c r="L149" s="155"/>
      <c r="M149" s="98"/>
    </row>
    <row r="150" spans="1:13" s="156" customFormat="1" ht="21" customHeight="1" x14ac:dyDescent="0.2">
      <c r="A150" s="97">
        <v>189</v>
      </c>
      <c r="B150" s="153" t="str">
        <f t="shared" si="2"/>
        <v>800M--</v>
      </c>
      <c r="C150" s="153"/>
      <c r="D150" s="153"/>
      <c r="E150" s="282"/>
      <c r="F150" s="154"/>
      <c r="G150" s="97"/>
      <c r="H150" s="97" t="s">
        <v>322</v>
      </c>
      <c r="I150" s="209" t="s">
        <v>227</v>
      </c>
      <c r="J150" s="99"/>
      <c r="K150" s="155"/>
      <c r="L150" s="155"/>
      <c r="M150" s="98"/>
    </row>
    <row r="151" spans="1:13" s="156" customFormat="1" ht="21" customHeight="1" x14ac:dyDescent="0.2">
      <c r="A151" s="97">
        <v>190</v>
      </c>
      <c r="B151" s="153" t="str">
        <f t="shared" si="2"/>
        <v>800M--</v>
      </c>
      <c r="C151" s="153"/>
      <c r="D151" s="153"/>
      <c r="E151" s="282"/>
      <c r="F151" s="154"/>
      <c r="G151" s="97"/>
      <c r="H151" s="97" t="s">
        <v>322</v>
      </c>
      <c r="I151" s="209" t="s">
        <v>227</v>
      </c>
      <c r="J151" s="99"/>
      <c r="K151" s="155"/>
      <c r="L151" s="155"/>
      <c r="M151" s="98"/>
    </row>
    <row r="152" spans="1:13" s="156" customFormat="1" ht="21" customHeight="1" x14ac:dyDescent="0.2">
      <c r="A152" s="97">
        <v>191</v>
      </c>
      <c r="B152" s="153" t="str">
        <f t="shared" si="2"/>
        <v>800M--</v>
      </c>
      <c r="C152" s="153"/>
      <c r="D152" s="153"/>
      <c r="E152" s="282"/>
      <c r="F152" s="154"/>
      <c r="G152" s="97"/>
      <c r="H152" s="97" t="s">
        <v>322</v>
      </c>
      <c r="I152" s="209" t="s">
        <v>227</v>
      </c>
      <c r="J152" s="99"/>
      <c r="K152" s="155"/>
      <c r="L152" s="155"/>
      <c r="M152" s="98"/>
    </row>
    <row r="153" spans="1:13" s="156" customFormat="1" ht="21" customHeight="1" x14ac:dyDescent="0.2">
      <c r="A153" s="97">
        <v>192</v>
      </c>
      <c r="B153" s="153" t="str">
        <f t="shared" si="2"/>
        <v>800M--</v>
      </c>
      <c r="C153" s="153"/>
      <c r="D153" s="153"/>
      <c r="E153" s="282"/>
      <c r="F153" s="154"/>
      <c r="G153" s="97"/>
      <c r="H153" s="97" t="s">
        <v>322</v>
      </c>
      <c r="I153" s="209" t="s">
        <v>227</v>
      </c>
      <c r="J153" s="99"/>
      <c r="K153" s="155"/>
      <c r="L153" s="155"/>
      <c r="M153" s="98"/>
    </row>
    <row r="154" spans="1:13" ht="21" customHeight="1" x14ac:dyDescent="0.25">
      <c r="A154" s="97">
        <v>193</v>
      </c>
      <c r="B154" s="153" t="str">
        <f t="shared" ref="B154:B217" si="3">CONCATENATE(I154,"-",K154,"-",L154)</f>
        <v>800M--</v>
      </c>
      <c r="C154" s="153"/>
      <c r="D154" s="153"/>
      <c r="E154" s="282"/>
      <c r="F154" s="154"/>
      <c r="G154" s="97"/>
      <c r="H154" s="97" t="s">
        <v>322</v>
      </c>
      <c r="I154" s="209" t="s">
        <v>227</v>
      </c>
      <c r="J154" s="99"/>
      <c r="K154" s="155"/>
      <c r="L154" s="155"/>
      <c r="M154" s="98"/>
    </row>
    <row r="155" spans="1:13" ht="21" customHeight="1" x14ac:dyDescent="0.25">
      <c r="A155" s="97">
        <v>194</v>
      </c>
      <c r="B155" s="153" t="str">
        <f t="shared" si="3"/>
        <v>800M--</v>
      </c>
      <c r="C155" s="153"/>
      <c r="D155" s="153"/>
      <c r="E155" s="282"/>
      <c r="F155" s="154"/>
      <c r="G155" s="97"/>
      <c r="H155" s="97" t="s">
        <v>322</v>
      </c>
      <c r="I155" s="209" t="s">
        <v>227</v>
      </c>
      <c r="J155" s="99"/>
      <c r="K155" s="155"/>
      <c r="L155" s="155"/>
      <c r="M155" s="98"/>
    </row>
    <row r="156" spans="1:13" ht="21" customHeight="1" x14ac:dyDescent="0.25">
      <c r="A156" s="97">
        <v>195</v>
      </c>
      <c r="B156" s="153" t="str">
        <f t="shared" si="3"/>
        <v>800M--</v>
      </c>
      <c r="C156" s="153"/>
      <c r="D156" s="153"/>
      <c r="E156" s="282"/>
      <c r="F156" s="154"/>
      <c r="G156" s="97"/>
      <c r="H156" s="97" t="s">
        <v>322</v>
      </c>
      <c r="I156" s="209" t="s">
        <v>227</v>
      </c>
      <c r="J156" s="99"/>
      <c r="K156" s="155"/>
      <c r="L156" s="155"/>
      <c r="M156" s="98"/>
    </row>
    <row r="157" spans="1:13" ht="21" customHeight="1" x14ac:dyDescent="0.25">
      <c r="A157" s="97">
        <v>196</v>
      </c>
      <c r="B157" s="153" t="str">
        <f t="shared" si="3"/>
        <v>800M--</v>
      </c>
      <c r="C157" s="153"/>
      <c r="D157" s="153"/>
      <c r="E157" s="282"/>
      <c r="F157" s="154"/>
      <c r="G157" s="97"/>
      <c r="H157" s="97" t="s">
        <v>322</v>
      </c>
      <c r="I157" s="209" t="s">
        <v>227</v>
      </c>
      <c r="J157" s="99"/>
      <c r="K157" s="155"/>
      <c r="L157" s="155"/>
      <c r="M157" s="98"/>
    </row>
    <row r="158" spans="1:13" ht="21" customHeight="1" x14ac:dyDescent="0.25">
      <c r="A158" s="97">
        <v>197</v>
      </c>
      <c r="B158" s="153" t="str">
        <f t="shared" si="3"/>
        <v>800M--</v>
      </c>
      <c r="C158" s="153"/>
      <c r="D158" s="153"/>
      <c r="E158" s="282"/>
      <c r="F158" s="154"/>
      <c r="G158" s="97"/>
      <c r="H158" s="97" t="s">
        <v>322</v>
      </c>
      <c r="I158" s="209" t="s">
        <v>227</v>
      </c>
      <c r="J158" s="99"/>
      <c r="K158" s="155"/>
      <c r="L158" s="155"/>
      <c r="M158" s="98"/>
    </row>
    <row r="159" spans="1:13" ht="21" customHeight="1" x14ac:dyDescent="0.25">
      <c r="A159" s="97">
        <v>198</v>
      </c>
      <c r="B159" s="153" t="str">
        <f t="shared" si="3"/>
        <v>800M--</v>
      </c>
      <c r="C159" s="153"/>
      <c r="D159" s="153"/>
      <c r="E159" s="282"/>
      <c r="F159" s="154"/>
      <c r="G159" s="97"/>
      <c r="H159" s="97" t="s">
        <v>322</v>
      </c>
      <c r="I159" s="209" t="s">
        <v>227</v>
      </c>
      <c r="J159" s="99"/>
      <c r="K159" s="155"/>
      <c r="L159" s="155"/>
      <c r="M159" s="98"/>
    </row>
    <row r="160" spans="1:13" ht="21" customHeight="1" x14ac:dyDescent="0.25">
      <c r="A160" s="97">
        <v>199</v>
      </c>
      <c r="B160" s="153" t="str">
        <f t="shared" si="3"/>
        <v>800M--</v>
      </c>
      <c r="C160" s="153"/>
      <c r="D160" s="153"/>
      <c r="E160" s="282"/>
      <c r="F160" s="154"/>
      <c r="G160" s="97"/>
      <c r="H160" s="97" t="s">
        <v>322</v>
      </c>
      <c r="I160" s="209" t="s">
        <v>227</v>
      </c>
      <c r="J160" s="99"/>
      <c r="K160" s="155"/>
      <c r="L160" s="155"/>
      <c r="M160" s="98"/>
    </row>
    <row r="161" spans="1:13" ht="21" customHeight="1" x14ac:dyDescent="0.25">
      <c r="A161" s="97">
        <v>200</v>
      </c>
      <c r="B161" s="153" t="str">
        <f t="shared" si="3"/>
        <v>800M--</v>
      </c>
      <c r="C161" s="153"/>
      <c r="D161" s="153"/>
      <c r="E161" s="282"/>
      <c r="F161" s="154"/>
      <c r="G161" s="97"/>
      <c r="H161" s="97" t="s">
        <v>322</v>
      </c>
      <c r="I161" s="209" t="s">
        <v>227</v>
      </c>
      <c r="J161" s="99"/>
      <c r="K161" s="155"/>
      <c r="L161" s="155"/>
      <c r="M161" s="98"/>
    </row>
    <row r="162" spans="1:13" ht="21" customHeight="1" x14ac:dyDescent="0.25">
      <c r="A162" s="97">
        <v>201</v>
      </c>
      <c r="B162" s="153" t="str">
        <f t="shared" si="3"/>
        <v>800M--</v>
      </c>
      <c r="C162" s="153"/>
      <c r="D162" s="153"/>
      <c r="E162" s="282"/>
      <c r="F162" s="154"/>
      <c r="G162" s="97"/>
      <c r="H162" s="97" t="s">
        <v>322</v>
      </c>
      <c r="I162" s="209" t="s">
        <v>227</v>
      </c>
      <c r="J162" s="99"/>
      <c r="K162" s="155"/>
      <c r="L162" s="155"/>
      <c r="M162" s="98"/>
    </row>
    <row r="163" spans="1:13" ht="21" customHeight="1" x14ac:dyDescent="0.25">
      <c r="A163" s="97">
        <v>202</v>
      </c>
      <c r="B163" s="153" t="str">
        <f t="shared" si="3"/>
        <v>800M--</v>
      </c>
      <c r="C163" s="153"/>
      <c r="D163" s="153"/>
      <c r="E163" s="282"/>
      <c r="F163" s="154"/>
      <c r="G163" s="97"/>
      <c r="H163" s="97" t="s">
        <v>322</v>
      </c>
      <c r="I163" s="209" t="s">
        <v>227</v>
      </c>
      <c r="J163" s="99"/>
      <c r="K163" s="155"/>
      <c r="L163" s="155"/>
      <c r="M163" s="98"/>
    </row>
    <row r="164" spans="1:13" ht="21" customHeight="1" x14ac:dyDescent="0.25">
      <c r="A164" s="97">
        <v>203</v>
      </c>
      <c r="B164" s="153" t="str">
        <f t="shared" si="3"/>
        <v>800M--</v>
      </c>
      <c r="C164" s="153"/>
      <c r="D164" s="153"/>
      <c r="E164" s="282"/>
      <c r="F164" s="154"/>
      <c r="G164" s="97"/>
      <c r="H164" s="97" t="s">
        <v>322</v>
      </c>
      <c r="I164" s="209" t="s">
        <v>227</v>
      </c>
      <c r="J164" s="99"/>
      <c r="K164" s="155"/>
      <c r="L164" s="155"/>
      <c r="M164" s="98"/>
    </row>
    <row r="165" spans="1:13" ht="21" customHeight="1" x14ac:dyDescent="0.25">
      <c r="A165" s="97">
        <v>204</v>
      </c>
      <c r="B165" s="153" t="str">
        <f t="shared" si="3"/>
        <v>800M--</v>
      </c>
      <c r="C165" s="153"/>
      <c r="D165" s="153"/>
      <c r="E165" s="282"/>
      <c r="F165" s="154"/>
      <c r="G165" s="97"/>
      <c r="H165" s="97" t="s">
        <v>322</v>
      </c>
      <c r="I165" s="209" t="s">
        <v>227</v>
      </c>
      <c r="J165" s="99"/>
      <c r="K165" s="155"/>
      <c r="L165" s="155"/>
      <c r="M165" s="98"/>
    </row>
    <row r="166" spans="1:13" ht="21" customHeight="1" x14ac:dyDescent="0.25">
      <c r="A166" s="97">
        <v>205</v>
      </c>
      <c r="B166" s="153" t="str">
        <f t="shared" si="3"/>
        <v>800M--</v>
      </c>
      <c r="C166" s="153"/>
      <c r="D166" s="153"/>
      <c r="E166" s="282"/>
      <c r="F166" s="154"/>
      <c r="G166" s="97"/>
      <c r="H166" s="97" t="s">
        <v>322</v>
      </c>
      <c r="I166" s="209" t="s">
        <v>227</v>
      </c>
      <c r="J166" s="99"/>
      <c r="K166" s="155"/>
      <c r="L166" s="155"/>
      <c r="M166" s="98"/>
    </row>
    <row r="167" spans="1:13" ht="21" customHeight="1" x14ac:dyDescent="0.25">
      <c r="A167" s="97">
        <v>206</v>
      </c>
      <c r="B167" s="153" t="str">
        <f t="shared" si="3"/>
        <v>800M--</v>
      </c>
      <c r="C167" s="153"/>
      <c r="D167" s="153"/>
      <c r="E167" s="282"/>
      <c r="F167" s="154"/>
      <c r="G167" s="97"/>
      <c r="H167" s="97" t="s">
        <v>322</v>
      </c>
      <c r="I167" s="209" t="s">
        <v>227</v>
      </c>
      <c r="J167" s="99"/>
      <c r="K167" s="155"/>
      <c r="L167" s="155"/>
      <c r="M167" s="98"/>
    </row>
    <row r="168" spans="1:13" ht="21" customHeight="1" x14ac:dyDescent="0.25">
      <c r="A168" s="97">
        <v>207</v>
      </c>
      <c r="B168" s="153" t="str">
        <f t="shared" si="3"/>
        <v>800M--</v>
      </c>
      <c r="C168" s="153"/>
      <c r="D168" s="153"/>
      <c r="E168" s="282"/>
      <c r="F168" s="236"/>
      <c r="G168" s="237"/>
      <c r="H168" s="97" t="s">
        <v>322</v>
      </c>
      <c r="I168" s="209" t="s">
        <v>227</v>
      </c>
      <c r="J168" s="99"/>
      <c r="K168" s="155"/>
      <c r="L168" s="155"/>
      <c r="M168" s="98"/>
    </row>
    <row r="169" spans="1:13" ht="21" customHeight="1" x14ac:dyDescent="0.25">
      <c r="A169" s="97">
        <v>208</v>
      </c>
      <c r="B169" s="153" t="str">
        <f t="shared" si="3"/>
        <v>800M--</v>
      </c>
      <c r="C169" s="153"/>
      <c r="D169" s="153"/>
      <c r="E169" s="282"/>
      <c r="F169" s="154"/>
      <c r="G169" s="97"/>
      <c r="H169" s="97" t="s">
        <v>322</v>
      </c>
      <c r="I169" s="209" t="s">
        <v>227</v>
      </c>
      <c r="J169" s="99"/>
      <c r="K169" s="155"/>
      <c r="L169" s="155"/>
      <c r="M169" s="98"/>
    </row>
    <row r="170" spans="1:13" ht="21" customHeight="1" x14ac:dyDescent="0.25">
      <c r="A170" s="97">
        <v>209</v>
      </c>
      <c r="B170" s="153" t="str">
        <f t="shared" si="3"/>
        <v>800M--</v>
      </c>
      <c r="C170" s="153"/>
      <c r="D170" s="153"/>
      <c r="E170" s="282"/>
      <c r="F170" s="154"/>
      <c r="G170" s="97"/>
      <c r="H170" s="97" t="s">
        <v>322</v>
      </c>
      <c r="I170" s="209" t="s">
        <v>227</v>
      </c>
      <c r="J170" s="99"/>
      <c r="K170" s="155"/>
      <c r="L170" s="155"/>
      <c r="M170" s="98"/>
    </row>
    <row r="171" spans="1:13" ht="21" customHeight="1" x14ac:dyDescent="0.25">
      <c r="A171" s="97">
        <v>210</v>
      </c>
      <c r="B171" s="153" t="str">
        <f t="shared" si="3"/>
        <v>800M--</v>
      </c>
      <c r="C171" s="153"/>
      <c r="D171" s="153"/>
      <c r="E171" s="282"/>
      <c r="F171" s="154"/>
      <c r="G171" s="97"/>
      <c r="H171" s="97" t="s">
        <v>322</v>
      </c>
      <c r="I171" s="209" t="s">
        <v>227</v>
      </c>
      <c r="J171" s="99"/>
      <c r="K171" s="155"/>
      <c r="L171" s="155"/>
      <c r="M171" s="98"/>
    </row>
    <row r="172" spans="1:13" ht="21" customHeight="1" x14ac:dyDescent="0.25">
      <c r="A172" s="97">
        <v>211</v>
      </c>
      <c r="B172" s="153" t="str">
        <f t="shared" si="3"/>
        <v>800M--</v>
      </c>
      <c r="C172" s="153"/>
      <c r="D172" s="153"/>
      <c r="E172" s="282"/>
      <c r="F172" s="154"/>
      <c r="G172" s="97"/>
      <c r="H172" s="97" t="s">
        <v>322</v>
      </c>
      <c r="I172" s="209" t="s">
        <v>227</v>
      </c>
      <c r="J172" s="99"/>
      <c r="K172" s="155"/>
      <c r="L172" s="155"/>
      <c r="M172" s="98"/>
    </row>
    <row r="173" spans="1:13" ht="21" customHeight="1" x14ac:dyDescent="0.25">
      <c r="A173" s="97">
        <v>212</v>
      </c>
      <c r="B173" s="153" t="str">
        <f t="shared" si="3"/>
        <v>800M--</v>
      </c>
      <c r="C173" s="153"/>
      <c r="D173" s="153"/>
      <c r="E173" s="282"/>
      <c r="F173" s="154"/>
      <c r="G173" s="97"/>
      <c r="H173" s="97" t="s">
        <v>322</v>
      </c>
      <c r="I173" s="209" t="s">
        <v>227</v>
      </c>
      <c r="J173" s="99"/>
      <c r="K173" s="155"/>
      <c r="L173" s="155"/>
      <c r="M173" s="98"/>
    </row>
    <row r="174" spans="1:13" ht="21" customHeight="1" x14ac:dyDescent="0.25">
      <c r="A174" s="97">
        <v>213</v>
      </c>
      <c r="B174" s="153" t="str">
        <f t="shared" si="3"/>
        <v>800M--</v>
      </c>
      <c r="C174" s="153"/>
      <c r="D174" s="153"/>
      <c r="E174" s="282"/>
      <c r="F174" s="154"/>
      <c r="G174" s="97"/>
      <c r="H174" s="97" t="s">
        <v>322</v>
      </c>
      <c r="I174" s="209" t="s">
        <v>227</v>
      </c>
      <c r="J174" s="99"/>
      <c r="K174" s="155"/>
      <c r="L174" s="155"/>
      <c r="M174" s="98"/>
    </row>
    <row r="175" spans="1:13" ht="21" customHeight="1" x14ac:dyDescent="0.25">
      <c r="A175" s="97">
        <v>214</v>
      </c>
      <c r="B175" s="153" t="str">
        <f t="shared" si="3"/>
        <v>800M--</v>
      </c>
      <c r="C175" s="153"/>
      <c r="D175" s="153"/>
      <c r="E175" s="282"/>
      <c r="F175" s="154"/>
      <c r="G175" s="97"/>
      <c r="H175" s="97" t="s">
        <v>322</v>
      </c>
      <c r="I175" s="209" t="s">
        <v>227</v>
      </c>
      <c r="J175" s="99"/>
      <c r="K175" s="155"/>
      <c r="L175" s="155"/>
      <c r="M175" s="98"/>
    </row>
    <row r="176" spans="1:13" ht="21" customHeight="1" x14ac:dyDescent="0.25">
      <c r="A176" s="97">
        <v>215</v>
      </c>
      <c r="B176" s="153" t="str">
        <f t="shared" si="3"/>
        <v>800M--</v>
      </c>
      <c r="C176" s="153"/>
      <c r="D176" s="153"/>
      <c r="E176" s="282"/>
      <c r="F176" s="154"/>
      <c r="G176" s="97"/>
      <c r="H176" s="97" t="s">
        <v>322</v>
      </c>
      <c r="I176" s="209" t="s">
        <v>227</v>
      </c>
      <c r="J176" s="99"/>
      <c r="K176" s="155"/>
      <c r="L176" s="155"/>
      <c r="M176" s="98"/>
    </row>
    <row r="177" spans="1:14" ht="21" customHeight="1" x14ac:dyDescent="0.25">
      <c r="A177" s="97">
        <v>216</v>
      </c>
      <c r="B177" s="153" t="str">
        <f t="shared" si="3"/>
        <v>800M--</v>
      </c>
      <c r="C177" s="153"/>
      <c r="D177" s="153"/>
      <c r="E177" s="282"/>
      <c r="F177" s="154"/>
      <c r="G177" s="97"/>
      <c r="H177" s="97" t="s">
        <v>322</v>
      </c>
      <c r="I177" s="209" t="s">
        <v>227</v>
      </c>
      <c r="J177" s="99"/>
      <c r="K177" s="155"/>
      <c r="L177" s="155"/>
      <c r="M177" s="98"/>
    </row>
    <row r="178" spans="1:14" ht="21" customHeight="1" x14ac:dyDescent="0.25">
      <c r="A178" s="97">
        <v>217</v>
      </c>
      <c r="B178" s="153" t="str">
        <f t="shared" si="3"/>
        <v>800M--</v>
      </c>
      <c r="C178" s="153"/>
      <c r="D178" s="153"/>
      <c r="E178" s="282"/>
      <c r="F178" s="154"/>
      <c r="G178" s="97"/>
      <c r="H178" s="97" t="s">
        <v>322</v>
      </c>
      <c r="I178" s="209" t="s">
        <v>227</v>
      </c>
      <c r="J178" s="99"/>
      <c r="K178" s="155"/>
      <c r="L178" s="155"/>
      <c r="M178" s="98"/>
    </row>
    <row r="179" spans="1:14" ht="21" customHeight="1" x14ac:dyDescent="0.25">
      <c r="A179" s="97">
        <v>218</v>
      </c>
      <c r="B179" s="153" t="str">
        <f t="shared" si="3"/>
        <v>800M--</v>
      </c>
      <c r="C179" s="153"/>
      <c r="D179" s="153"/>
      <c r="E179" s="282"/>
      <c r="F179" s="154"/>
      <c r="G179" s="97"/>
      <c r="H179" s="97" t="s">
        <v>322</v>
      </c>
      <c r="I179" s="209" t="s">
        <v>227</v>
      </c>
      <c r="J179" s="99"/>
      <c r="K179" s="155"/>
      <c r="L179" s="155"/>
      <c r="M179" s="98"/>
    </row>
    <row r="180" spans="1:14" ht="21" customHeight="1" x14ac:dyDescent="0.25">
      <c r="A180" s="97">
        <v>219</v>
      </c>
      <c r="B180" s="153" t="str">
        <f t="shared" si="3"/>
        <v>800M--</v>
      </c>
      <c r="C180" s="153"/>
      <c r="D180" s="153"/>
      <c r="E180" s="282"/>
      <c r="F180" s="154"/>
      <c r="G180" s="97"/>
      <c r="H180" s="97" t="s">
        <v>322</v>
      </c>
      <c r="I180" s="209" t="s">
        <v>227</v>
      </c>
      <c r="J180" s="99"/>
      <c r="K180" s="155"/>
      <c r="L180" s="155"/>
      <c r="M180" s="98"/>
    </row>
    <row r="181" spans="1:14" ht="21" customHeight="1" x14ac:dyDescent="0.25">
      <c r="A181" s="97">
        <v>220</v>
      </c>
      <c r="B181" s="153" t="str">
        <f t="shared" si="3"/>
        <v>800M--</v>
      </c>
      <c r="C181" s="153"/>
      <c r="D181" s="153"/>
      <c r="E181" s="282"/>
      <c r="F181" s="154"/>
      <c r="G181" s="97"/>
      <c r="H181" s="97" t="s">
        <v>322</v>
      </c>
      <c r="I181" s="209" t="s">
        <v>227</v>
      </c>
      <c r="J181" s="99"/>
      <c r="K181" s="155"/>
      <c r="L181" s="155"/>
      <c r="M181" s="98"/>
    </row>
    <row r="182" spans="1:14" ht="21" customHeight="1" x14ac:dyDescent="0.25">
      <c r="A182" s="97">
        <v>221</v>
      </c>
      <c r="B182" s="153" t="str">
        <f t="shared" si="3"/>
        <v>800M--</v>
      </c>
      <c r="C182" s="153"/>
      <c r="D182" s="153"/>
      <c r="E182" s="282"/>
      <c r="F182" s="154"/>
      <c r="G182" s="97"/>
      <c r="H182" s="97" t="s">
        <v>322</v>
      </c>
      <c r="I182" s="209" t="s">
        <v>227</v>
      </c>
      <c r="J182" s="99"/>
      <c r="K182" s="155"/>
      <c r="L182" s="155"/>
      <c r="M182" s="98"/>
    </row>
    <row r="183" spans="1:14" ht="21" customHeight="1" x14ac:dyDescent="0.25">
      <c r="A183" s="97">
        <v>222</v>
      </c>
      <c r="B183" s="153" t="str">
        <f t="shared" si="3"/>
        <v>800M--</v>
      </c>
      <c r="C183" s="153"/>
      <c r="D183" s="153"/>
      <c r="E183" s="282"/>
      <c r="F183" s="154"/>
      <c r="G183" s="97"/>
      <c r="H183" s="97" t="s">
        <v>322</v>
      </c>
      <c r="I183" s="209" t="s">
        <v>227</v>
      </c>
      <c r="J183" s="99"/>
      <c r="K183" s="155"/>
      <c r="L183" s="155"/>
      <c r="M183" s="98"/>
    </row>
    <row r="184" spans="1:14" ht="21" customHeight="1" x14ac:dyDescent="0.25">
      <c r="A184" s="97">
        <v>223</v>
      </c>
      <c r="B184" s="153" t="str">
        <f t="shared" si="3"/>
        <v>800M--</v>
      </c>
      <c r="C184" s="153"/>
      <c r="D184" s="153"/>
      <c r="E184" s="282"/>
      <c r="F184" s="154"/>
      <c r="G184" s="97"/>
      <c r="H184" s="97" t="s">
        <v>322</v>
      </c>
      <c r="I184" s="209" t="s">
        <v>227</v>
      </c>
      <c r="J184" s="99"/>
      <c r="K184" s="155"/>
      <c r="L184" s="155"/>
      <c r="M184" s="98"/>
    </row>
    <row r="185" spans="1:14" ht="21" customHeight="1" x14ac:dyDescent="0.25">
      <c r="A185" s="97">
        <v>224</v>
      </c>
      <c r="B185" s="153" t="str">
        <f t="shared" si="3"/>
        <v>800M--</v>
      </c>
      <c r="C185" s="153"/>
      <c r="D185" s="153"/>
      <c r="E185" s="282"/>
      <c r="F185" s="236"/>
      <c r="G185" s="237"/>
      <c r="H185" s="97" t="s">
        <v>322</v>
      </c>
      <c r="I185" s="209" t="s">
        <v>227</v>
      </c>
      <c r="J185" s="99"/>
      <c r="K185" s="155"/>
      <c r="L185" s="155"/>
      <c r="M185" s="98"/>
    </row>
    <row r="186" spans="1:14" ht="21" customHeight="1" x14ac:dyDescent="0.25">
      <c r="A186" s="97">
        <v>225</v>
      </c>
      <c r="B186" s="153" t="str">
        <f t="shared" si="3"/>
        <v>800M--</v>
      </c>
      <c r="C186" s="153"/>
      <c r="D186" s="153"/>
      <c r="E186" s="282"/>
      <c r="F186" s="154"/>
      <c r="G186" s="97"/>
      <c r="H186" s="97" t="s">
        <v>322</v>
      </c>
      <c r="I186" s="209" t="s">
        <v>227</v>
      </c>
      <c r="J186" s="99"/>
      <c r="K186" s="155"/>
      <c r="L186" s="155"/>
      <c r="M186" s="98"/>
    </row>
    <row r="187" spans="1:14" ht="21" customHeight="1" x14ac:dyDescent="0.25">
      <c r="A187" s="97">
        <v>226</v>
      </c>
      <c r="B187" s="153" t="str">
        <f t="shared" si="3"/>
        <v>800M--</v>
      </c>
      <c r="C187" s="153"/>
      <c r="D187" s="153"/>
      <c r="E187" s="282"/>
      <c r="F187" s="154"/>
      <c r="G187" s="97"/>
      <c r="H187" s="97" t="s">
        <v>322</v>
      </c>
      <c r="I187" s="209" t="s">
        <v>227</v>
      </c>
      <c r="J187" s="99"/>
      <c r="K187" s="155"/>
      <c r="L187" s="155"/>
      <c r="M187" s="98"/>
    </row>
    <row r="188" spans="1:14" ht="21" customHeight="1" x14ac:dyDescent="0.25">
      <c r="A188" s="97">
        <v>227</v>
      </c>
      <c r="B188" s="153" t="str">
        <f t="shared" si="3"/>
        <v>800M--</v>
      </c>
      <c r="C188" s="153"/>
      <c r="D188" s="153"/>
      <c r="E188" s="282"/>
      <c r="F188" s="154"/>
      <c r="G188" s="97"/>
      <c r="H188" s="97" t="s">
        <v>322</v>
      </c>
      <c r="I188" s="209" t="s">
        <v>227</v>
      </c>
      <c r="J188" s="99"/>
      <c r="K188" s="155"/>
      <c r="L188" s="155"/>
      <c r="M188" s="98"/>
    </row>
    <row r="189" spans="1:14" ht="21" customHeight="1" x14ac:dyDescent="0.25">
      <c r="A189" s="97">
        <v>228</v>
      </c>
      <c r="B189" s="153" t="str">
        <f t="shared" si="3"/>
        <v>800M--</v>
      </c>
      <c r="C189" s="153"/>
      <c r="D189" s="153"/>
      <c r="E189" s="282"/>
      <c r="F189" s="154"/>
      <c r="G189" s="97"/>
      <c r="H189" s="97" t="s">
        <v>322</v>
      </c>
      <c r="I189" s="209" t="s">
        <v>227</v>
      </c>
      <c r="J189" s="99"/>
      <c r="K189" s="155"/>
      <c r="L189" s="155"/>
      <c r="M189" s="98"/>
    </row>
    <row r="190" spans="1:14" ht="21" customHeight="1" x14ac:dyDescent="0.25">
      <c r="A190" s="97">
        <v>229</v>
      </c>
      <c r="B190" s="153" t="str">
        <f t="shared" si="3"/>
        <v>800M--</v>
      </c>
      <c r="C190" s="153"/>
      <c r="D190" s="153"/>
      <c r="E190" s="282"/>
      <c r="F190" s="154"/>
      <c r="G190" s="97"/>
      <c r="H190" s="97" t="s">
        <v>322</v>
      </c>
      <c r="I190" s="209" t="s">
        <v>227</v>
      </c>
      <c r="J190" s="99"/>
      <c r="K190" s="155"/>
      <c r="L190" s="155"/>
      <c r="M190" s="98"/>
    </row>
    <row r="191" spans="1:14" ht="21" customHeight="1" x14ac:dyDescent="0.25">
      <c r="A191" s="97">
        <v>230</v>
      </c>
      <c r="B191" s="153" t="str">
        <f t="shared" si="3"/>
        <v>800M--</v>
      </c>
      <c r="C191" s="153"/>
      <c r="D191" s="153"/>
      <c r="E191" s="282"/>
      <c r="F191" s="154"/>
      <c r="G191" s="97"/>
      <c r="H191" s="97" t="s">
        <v>322</v>
      </c>
      <c r="I191" s="209" t="s">
        <v>227</v>
      </c>
      <c r="J191" s="99"/>
      <c r="K191" s="155"/>
      <c r="L191" s="155"/>
      <c r="M191" s="98"/>
    </row>
    <row r="192" spans="1:14" s="235" customFormat="1" ht="21" customHeight="1" x14ac:dyDescent="0.25">
      <c r="A192" s="97">
        <v>231</v>
      </c>
      <c r="B192" s="153" t="str">
        <f t="shared" si="3"/>
        <v>800M--</v>
      </c>
      <c r="C192" s="153"/>
      <c r="D192" s="153"/>
      <c r="E192" s="282"/>
      <c r="F192" s="154"/>
      <c r="G192" s="97"/>
      <c r="H192" s="97" t="s">
        <v>322</v>
      </c>
      <c r="I192" s="209" t="s">
        <v>227</v>
      </c>
      <c r="J192" s="99"/>
      <c r="K192" s="155"/>
      <c r="L192" s="155"/>
      <c r="M192" s="98"/>
      <c r="N192" s="149"/>
    </row>
    <row r="193" spans="1:13" ht="21" customHeight="1" x14ac:dyDescent="0.25">
      <c r="A193" s="97">
        <v>232</v>
      </c>
      <c r="B193" s="153" t="str">
        <f t="shared" si="3"/>
        <v>800M--</v>
      </c>
      <c r="C193" s="153"/>
      <c r="D193" s="153"/>
      <c r="E193" s="282"/>
      <c r="F193" s="154"/>
      <c r="G193" s="97"/>
      <c r="H193" s="97" t="s">
        <v>322</v>
      </c>
      <c r="I193" s="209" t="s">
        <v>227</v>
      </c>
      <c r="J193" s="99"/>
      <c r="K193" s="155"/>
      <c r="L193" s="155"/>
      <c r="M193" s="98"/>
    </row>
    <row r="194" spans="1:13" ht="21" customHeight="1" x14ac:dyDescent="0.25">
      <c r="A194" s="97">
        <v>233</v>
      </c>
      <c r="B194" s="153" t="str">
        <f t="shared" si="3"/>
        <v>800M--</v>
      </c>
      <c r="C194" s="153"/>
      <c r="D194" s="153"/>
      <c r="E194" s="282"/>
      <c r="F194" s="154"/>
      <c r="G194" s="97"/>
      <c r="H194" s="97" t="s">
        <v>322</v>
      </c>
      <c r="I194" s="209" t="s">
        <v>227</v>
      </c>
      <c r="J194" s="99"/>
      <c r="K194" s="155"/>
      <c r="L194" s="155"/>
      <c r="M194" s="98"/>
    </row>
    <row r="195" spans="1:13" ht="21" customHeight="1" x14ac:dyDescent="0.25">
      <c r="A195" s="97">
        <v>234</v>
      </c>
      <c r="B195" s="153" t="str">
        <f t="shared" si="3"/>
        <v>800M--</v>
      </c>
      <c r="C195" s="153"/>
      <c r="D195" s="153"/>
      <c r="E195" s="282"/>
      <c r="F195" s="154"/>
      <c r="G195" s="97"/>
      <c r="H195" s="97" t="s">
        <v>322</v>
      </c>
      <c r="I195" s="209" t="s">
        <v>227</v>
      </c>
      <c r="J195" s="99"/>
      <c r="K195" s="155"/>
      <c r="L195" s="155"/>
      <c r="M195" s="98"/>
    </row>
    <row r="196" spans="1:13" ht="21" customHeight="1" x14ac:dyDescent="0.25">
      <c r="A196" s="97">
        <v>235</v>
      </c>
      <c r="B196" s="153" t="str">
        <f t="shared" si="3"/>
        <v>800M--</v>
      </c>
      <c r="C196" s="153"/>
      <c r="D196" s="153"/>
      <c r="E196" s="282"/>
      <c r="F196" s="154"/>
      <c r="G196" s="97"/>
      <c r="H196" s="97" t="s">
        <v>322</v>
      </c>
      <c r="I196" s="209" t="s">
        <v>227</v>
      </c>
      <c r="J196" s="99"/>
      <c r="K196" s="155"/>
      <c r="L196" s="155"/>
      <c r="M196" s="98"/>
    </row>
    <row r="197" spans="1:13" ht="21" customHeight="1" x14ac:dyDescent="0.25">
      <c r="A197" s="97">
        <v>236</v>
      </c>
      <c r="B197" s="153" t="str">
        <f t="shared" si="3"/>
        <v>800M--</v>
      </c>
      <c r="C197" s="153"/>
      <c r="D197" s="153"/>
      <c r="E197" s="282"/>
      <c r="F197" s="154"/>
      <c r="G197" s="97"/>
      <c r="H197" s="97" t="s">
        <v>322</v>
      </c>
      <c r="I197" s="209" t="s">
        <v>227</v>
      </c>
      <c r="J197" s="99"/>
      <c r="K197" s="155"/>
      <c r="L197" s="155"/>
      <c r="M197" s="98"/>
    </row>
    <row r="198" spans="1:13" ht="21" customHeight="1" x14ac:dyDescent="0.25">
      <c r="A198" s="97">
        <v>237</v>
      </c>
      <c r="B198" s="153" t="str">
        <f t="shared" si="3"/>
        <v>800M--</v>
      </c>
      <c r="C198" s="153"/>
      <c r="D198" s="153"/>
      <c r="E198" s="282"/>
      <c r="F198" s="154"/>
      <c r="G198" s="97"/>
      <c r="H198" s="97" t="s">
        <v>322</v>
      </c>
      <c r="I198" s="209" t="s">
        <v>227</v>
      </c>
      <c r="J198" s="99"/>
      <c r="K198" s="155"/>
      <c r="L198" s="155"/>
      <c r="M198" s="98"/>
    </row>
    <row r="199" spans="1:13" ht="21" customHeight="1" x14ac:dyDescent="0.25">
      <c r="A199" s="97">
        <v>238</v>
      </c>
      <c r="B199" s="153" t="str">
        <f t="shared" si="3"/>
        <v>800M--</v>
      </c>
      <c r="C199" s="153"/>
      <c r="D199" s="153"/>
      <c r="E199" s="282"/>
      <c r="F199" s="154"/>
      <c r="G199" s="97"/>
      <c r="H199" s="97" t="s">
        <v>322</v>
      </c>
      <c r="I199" s="209" t="s">
        <v>227</v>
      </c>
      <c r="J199" s="99"/>
      <c r="K199" s="155"/>
      <c r="L199" s="155"/>
      <c r="M199" s="98"/>
    </row>
    <row r="200" spans="1:13" ht="21" customHeight="1" x14ac:dyDescent="0.25">
      <c r="A200" s="97">
        <v>239</v>
      </c>
      <c r="B200" s="153" t="str">
        <f t="shared" si="3"/>
        <v>800M--</v>
      </c>
      <c r="C200" s="153"/>
      <c r="D200" s="153"/>
      <c r="E200" s="282"/>
      <c r="F200" s="154"/>
      <c r="G200" s="97"/>
      <c r="H200" s="97" t="s">
        <v>322</v>
      </c>
      <c r="I200" s="209" t="s">
        <v>227</v>
      </c>
      <c r="J200" s="99"/>
      <c r="K200" s="155"/>
      <c r="L200" s="155"/>
      <c r="M200" s="98"/>
    </row>
    <row r="201" spans="1:13" ht="21" customHeight="1" x14ac:dyDescent="0.25">
      <c r="A201" s="97">
        <v>240</v>
      </c>
      <c r="B201" s="153" t="str">
        <f t="shared" si="3"/>
        <v>800M--</v>
      </c>
      <c r="C201" s="153"/>
      <c r="D201" s="153"/>
      <c r="E201" s="282"/>
      <c r="F201" s="154"/>
      <c r="G201" s="97"/>
      <c r="H201" s="97" t="s">
        <v>322</v>
      </c>
      <c r="I201" s="209" t="s">
        <v>227</v>
      </c>
      <c r="J201" s="99"/>
      <c r="K201" s="155"/>
      <c r="L201" s="155"/>
      <c r="M201" s="98"/>
    </row>
    <row r="202" spans="1:13" ht="21" customHeight="1" x14ac:dyDescent="0.25">
      <c r="A202" s="97">
        <v>241</v>
      </c>
      <c r="B202" s="153" t="str">
        <f t="shared" si="3"/>
        <v>800M--</v>
      </c>
      <c r="C202" s="153"/>
      <c r="D202" s="153"/>
      <c r="E202" s="282"/>
      <c r="F202" s="154"/>
      <c r="G202" s="97"/>
      <c r="H202" s="97" t="s">
        <v>322</v>
      </c>
      <c r="I202" s="209" t="s">
        <v>227</v>
      </c>
      <c r="J202" s="99"/>
      <c r="K202" s="155"/>
      <c r="L202" s="155"/>
      <c r="M202" s="98"/>
    </row>
    <row r="203" spans="1:13" ht="21" customHeight="1" x14ac:dyDescent="0.25">
      <c r="A203" s="97">
        <v>242</v>
      </c>
      <c r="B203" s="153" t="str">
        <f t="shared" si="3"/>
        <v>800M--</v>
      </c>
      <c r="C203" s="153"/>
      <c r="D203" s="153"/>
      <c r="E203" s="282"/>
      <c r="F203" s="154"/>
      <c r="G203" s="97"/>
      <c r="H203" s="97" t="s">
        <v>322</v>
      </c>
      <c r="I203" s="209" t="s">
        <v>227</v>
      </c>
      <c r="J203" s="99"/>
      <c r="K203" s="155"/>
      <c r="L203" s="155"/>
      <c r="M203" s="98"/>
    </row>
    <row r="204" spans="1:13" ht="21" customHeight="1" x14ac:dyDescent="0.25">
      <c r="A204" s="97">
        <v>243</v>
      </c>
      <c r="B204" s="153" t="str">
        <f t="shared" si="3"/>
        <v>800M--</v>
      </c>
      <c r="C204" s="153"/>
      <c r="D204" s="153"/>
      <c r="E204" s="282"/>
      <c r="F204" s="154"/>
      <c r="G204" s="97"/>
      <c r="H204" s="97" t="s">
        <v>322</v>
      </c>
      <c r="I204" s="209" t="s">
        <v>227</v>
      </c>
      <c r="J204" s="99"/>
      <c r="K204" s="155"/>
      <c r="L204" s="155"/>
      <c r="M204" s="98"/>
    </row>
    <row r="205" spans="1:13" ht="21" customHeight="1" x14ac:dyDescent="0.25">
      <c r="A205" s="97">
        <v>244</v>
      </c>
      <c r="B205" s="153" t="str">
        <f t="shared" si="3"/>
        <v>800M--</v>
      </c>
      <c r="C205" s="153"/>
      <c r="D205" s="153"/>
      <c r="E205" s="282"/>
      <c r="F205" s="154"/>
      <c r="G205" s="97"/>
      <c r="H205" s="97" t="s">
        <v>322</v>
      </c>
      <c r="I205" s="209" t="s">
        <v>227</v>
      </c>
      <c r="J205" s="99"/>
      <c r="K205" s="155"/>
      <c r="L205" s="155"/>
      <c r="M205" s="98"/>
    </row>
    <row r="206" spans="1:13" ht="21" customHeight="1" x14ac:dyDescent="0.25">
      <c r="A206" s="97">
        <v>245</v>
      </c>
      <c r="B206" s="153" t="str">
        <f t="shared" si="3"/>
        <v>800M--</v>
      </c>
      <c r="C206" s="153"/>
      <c r="D206" s="153"/>
      <c r="E206" s="282"/>
      <c r="F206" s="154"/>
      <c r="G206" s="97"/>
      <c r="H206" s="97" t="s">
        <v>322</v>
      </c>
      <c r="I206" s="209" t="s">
        <v>227</v>
      </c>
      <c r="J206" s="99"/>
      <c r="K206" s="155"/>
      <c r="L206" s="155"/>
      <c r="M206" s="98"/>
    </row>
    <row r="207" spans="1:13" ht="21" customHeight="1" x14ac:dyDescent="0.25">
      <c r="A207" s="97">
        <v>246</v>
      </c>
      <c r="B207" s="153" t="str">
        <f t="shared" si="3"/>
        <v>800M--</v>
      </c>
      <c r="C207" s="153"/>
      <c r="D207" s="153"/>
      <c r="E207" s="282"/>
      <c r="F207" s="154"/>
      <c r="G207" s="97"/>
      <c r="H207" s="97" t="s">
        <v>322</v>
      </c>
      <c r="I207" s="209" t="s">
        <v>227</v>
      </c>
      <c r="J207" s="99"/>
      <c r="K207" s="155"/>
      <c r="L207" s="155"/>
      <c r="M207" s="98"/>
    </row>
    <row r="208" spans="1:13" ht="21" customHeight="1" x14ac:dyDescent="0.25">
      <c r="A208" s="97">
        <v>247</v>
      </c>
      <c r="B208" s="153" t="str">
        <f t="shared" si="3"/>
        <v>800M--</v>
      </c>
      <c r="C208" s="153"/>
      <c r="D208" s="153"/>
      <c r="E208" s="282"/>
      <c r="F208" s="154"/>
      <c r="G208" s="97"/>
      <c r="H208" s="97" t="s">
        <v>322</v>
      </c>
      <c r="I208" s="209" t="s">
        <v>227</v>
      </c>
      <c r="J208" s="99"/>
      <c r="K208" s="155"/>
      <c r="L208" s="155"/>
      <c r="M208" s="98"/>
    </row>
    <row r="209" spans="1:13" ht="21" customHeight="1" x14ac:dyDescent="0.25">
      <c r="A209" s="97">
        <v>248</v>
      </c>
      <c r="B209" s="153" t="str">
        <f t="shared" si="3"/>
        <v>800M--</v>
      </c>
      <c r="C209" s="153"/>
      <c r="D209" s="153"/>
      <c r="E209" s="282"/>
      <c r="F209" s="154"/>
      <c r="G209" s="97"/>
      <c r="H209" s="97" t="s">
        <v>322</v>
      </c>
      <c r="I209" s="209" t="s">
        <v>227</v>
      </c>
      <c r="J209" s="99"/>
      <c r="K209" s="155"/>
      <c r="L209" s="155"/>
      <c r="M209" s="98"/>
    </row>
    <row r="210" spans="1:13" ht="21" customHeight="1" x14ac:dyDescent="0.25">
      <c r="A210" s="97">
        <v>249</v>
      </c>
      <c r="B210" s="153" t="str">
        <f t="shared" si="3"/>
        <v>800M--</v>
      </c>
      <c r="C210" s="153"/>
      <c r="D210" s="153"/>
      <c r="E210" s="282"/>
      <c r="F210" s="236"/>
      <c r="G210" s="237"/>
      <c r="H210" s="97" t="s">
        <v>322</v>
      </c>
      <c r="I210" s="209" t="s">
        <v>227</v>
      </c>
      <c r="J210" s="99"/>
      <c r="K210" s="155"/>
      <c r="L210" s="155"/>
      <c r="M210" s="98"/>
    </row>
    <row r="211" spans="1:13" ht="21" customHeight="1" x14ac:dyDescent="0.25">
      <c r="A211" s="97">
        <v>250</v>
      </c>
      <c r="B211" s="153" t="str">
        <f t="shared" si="3"/>
        <v>800M--</v>
      </c>
      <c r="C211" s="153"/>
      <c r="D211" s="153"/>
      <c r="E211" s="282"/>
      <c r="F211" s="154"/>
      <c r="G211" s="97"/>
      <c r="H211" s="97" t="s">
        <v>322</v>
      </c>
      <c r="I211" s="209" t="s">
        <v>227</v>
      </c>
      <c r="J211" s="99"/>
      <c r="K211" s="155"/>
      <c r="L211" s="155"/>
      <c r="M211" s="98"/>
    </row>
    <row r="212" spans="1:13" ht="21" customHeight="1" x14ac:dyDescent="0.25">
      <c r="A212" s="97">
        <v>251</v>
      </c>
      <c r="B212" s="153" t="str">
        <f t="shared" si="3"/>
        <v>800M--</v>
      </c>
      <c r="C212" s="153"/>
      <c r="D212" s="153"/>
      <c r="E212" s="282"/>
      <c r="F212" s="154"/>
      <c r="G212" s="97"/>
      <c r="H212" s="97" t="s">
        <v>322</v>
      </c>
      <c r="I212" s="209" t="s">
        <v>227</v>
      </c>
      <c r="J212" s="99"/>
      <c r="K212" s="155"/>
      <c r="L212" s="155"/>
      <c r="M212" s="98"/>
    </row>
    <row r="213" spans="1:13" ht="21" customHeight="1" x14ac:dyDescent="0.25">
      <c r="A213" s="97">
        <v>252</v>
      </c>
      <c r="B213" s="153" t="str">
        <f t="shared" si="3"/>
        <v>800M--</v>
      </c>
      <c r="C213" s="153"/>
      <c r="D213" s="153"/>
      <c r="E213" s="282"/>
      <c r="F213" s="154"/>
      <c r="G213" s="97"/>
      <c r="H213" s="97" t="s">
        <v>322</v>
      </c>
      <c r="I213" s="209" t="s">
        <v>227</v>
      </c>
      <c r="J213" s="99"/>
      <c r="K213" s="155"/>
      <c r="L213" s="155"/>
      <c r="M213" s="98"/>
    </row>
    <row r="214" spans="1:13" ht="21" customHeight="1" x14ac:dyDescent="0.25">
      <c r="A214" s="97">
        <v>253</v>
      </c>
      <c r="B214" s="153" t="str">
        <f t="shared" si="3"/>
        <v>800M--</v>
      </c>
      <c r="C214" s="153"/>
      <c r="D214" s="153"/>
      <c r="E214" s="282"/>
      <c r="F214" s="154"/>
      <c r="G214" s="97"/>
      <c r="H214" s="97" t="s">
        <v>322</v>
      </c>
      <c r="I214" s="209" t="s">
        <v>227</v>
      </c>
      <c r="J214" s="99"/>
      <c r="K214" s="155"/>
      <c r="L214" s="155"/>
      <c r="M214" s="98"/>
    </row>
    <row r="215" spans="1:13" ht="21" customHeight="1" x14ac:dyDescent="0.25">
      <c r="A215" s="97">
        <v>254</v>
      </c>
      <c r="B215" s="153" t="str">
        <f t="shared" si="3"/>
        <v>800M--</v>
      </c>
      <c r="C215" s="153"/>
      <c r="D215" s="153"/>
      <c r="E215" s="282"/>
      <c r="F215" s="154"/>
      <c r="G215" s="97"/>
      <c r="H215" s="97" t="s">
        <v>322</v>
      </c>
      <c r="I215" s="209" t="s">
        <v>227</v>
      </c>
      <c r="J215" s="99"/>
      <c r="K215" s="155"/>
      <c r="L215" s="155"/>
      <c r="M215" s="98"/>
    </row>
    <row r="216" spans="1:13" ht="21" customHeight="1" x14ac:dyDescent="0.25">
      <c r="A216" s="97">
        <v>255</v>
      </c>
      <c r="B216" s="153" t="str">
        <f t="shared" si="3"/>
        <v>800M--</v>
      </c>
      <c r="C216" s="153"/>
      <c r="D216" s="153"/>
      <c r="E216" s="282"/>
      <c r="F216" s="154"/>
      <c r="G216" s="97"/>
      <c r="H216" s="97" t="s">
        <v>322</v>
      </c>
      <c r="I216" s="209" t="s">
        <v>227</v>
      </c>
      <c r="J216" s="99"/>
      <c r="K216" s="155"/>
      <c r="L216" s="155"/>
      <c r="M216" s="98"/>
    </row>
    <row r="217" spans="1:13" ht="21" customHeight="1" x14ac:dyDescent="0.25">
      <c r="A217" s="97">
        <v>256</v>
      </c>
      <c r="B217" s="153" t="str">
        <f t="shared" si="3"/>
        <v>800M--</v>
      </c>
      <c r="C217" s="153"/>
      <c r="D217" s="153"/>
      <c r="E217" s="282"/>
      <c r="F217" s="154"/>
      <c r="G217" s="97"/>
      <c r="H217" s="97" t="s">
        <v>322</v>
      </c>
      <c r="I217" s="209" t="s">
        <v>227</v>
      </c>
      <c r="J217" s="99"/>
      <c r="K217" s="155"/>
      <c r="L217" s="155"/>
      <c r="M217" s="98"/>
    </row>
    <row r="218" spans="1:13" ht="21" customHeight="1" x14ac:dyDescent="0.25">
      <c r="A218" s="97">
        <v>257</v>
      </c>
      <c r="B218" s="153" t="str">
        <f t="shared" ref="B218:B281" si="4">CONCATENATE(I218,"-",K218,"-",L218)</f>
        <v>800M--</v>
      </c>
      <c r="C218" s="153"/>
      <c r="D218" s="153"/>
      <c r="E218" s="282"/>
      <c r="F218" s="154"/>
      <c r="G218" s="97"/>
      <c r="H218" s="97" t="s">
        <v>322</v>
      </c>
      <c r="I218" s="209" t="s">
        <v>227</v>
      </c>
      <c r="J218" s="99"/>
      <c r="K218" s="155"/>
      <c r="L218" s="155"/>
      <c r="M218" s="98"/>
    </row>
    <row r="219" spans="1:13" ht="21" customHeight="1" x14ac:dyDescent="0.25">
      <c r="A219" s="97">
        <v>258</v>
      </c>
      <c r="B219" s="153" t="str">
        <f t="shared" si="4"/>
        <v>800M--</v>
      </c>
      <c r="C219" s="153"/>
      <c r="D219" s="153"/>
      <c r="E219" s="282"/>
      <c r="F219" s="154"/>
      <c r="G219" s="97"/>
      <c r="H219" s="97" t="s">
        <v>322</v>
      </c>
      <c r="I219" s="209" t="s">
        <v>227</v>
      </c>
      <c r="J219" s="99"/>
      <c r="K219" s="155"/>
      <c r="L219" s="155"/>
      <c r="M219" s="98"/>
    </row>
    <row r="220" spans="1:13" ht="21" customHeight="1" x14ac:dyDescent="0.25">
      <c r="A220" s="97">
        <v>259</v>
      </c>
      <c r="B220" s="153" t="str">
        <f t="shared" si="4"/>
        <v>800M--</v>
      </c>
      <c r="C220" s="153"/>
      <c r="D220" s="153"/>
      <c r="E220" s="282"/>
      <c r="F220" s="154"/>
      <c r="G220" s="97"/>
      <c r="H220" s="97" t="s">
        <v>322</v>
      </c>
      <c r="I220" s="209" t="s">
        <v>227</v>
      </c>
      <c r="J220" s="99"/>
      <c r="K220" s="155"/>
      <c r="L220" s="155"/>
      <c r="M220" s="98"/>
    </row>
    <row r="221" spans="1:13" ht="21" customHeight="1" x14ac:dyDescent="0.25">
      <c r="A221" s="97">
        <v>260</v>
      </c>
      <c r="B221" s="153" t="str">
        <f t="shared" si="4"/>
        <v>800M--</v>
      </c>
      <c r="C221" s="153"/>
      <c r="D221" s="153"/>
      <c r="E221" s="282"/>
      <c r="F221" s="154"/>
      <c r="G221" s="97"/>
      <c r="H221" s="97" t="s">
        <v>322</v>
      </c>
      <c r="I221" s="209" t="s">
        <v>227</v>
      </c>
      <c r="J221" s="99"/>
      <c r="K221" s="155"/>
      <c r="L221" s="155"/>
      <c r="M221" s="98"/>
    </row>
    <row r="222" spans="1:13" ht="21" customHeight="1" x14ac:dyDescent="0.25">
      <c r="A222" s="97">
        <v>261</v>
      </c>
      <c r="B222" s="153" t="str">
        <f t="shared" si="4"/>
        <v>800M--</v>
      </c>
      <c r="C222" s="153"/>
      <c r="D222" s="153"/>
      <c r="E222" s="282"/>
      <c r="F222" s="154"/>
      <c r="G222" s="97"/>
      <c r="H222" s="97" t="s">
        <v>322</v>
      </c>
      <c r="I222" s="209" t="s">
        <v>227</v>
      </c>
      <c r="J222" s="99"/>
      <c r="K222" s="155"/>
      <c r="L222" s="155"/>
      <c r="M222" s="98"/>
    </row>
    <row r="223" spans="1:13" ht="21" customHeight="1" x14ac:dyDescent="0.25">
      <c r="A223" s="97">
        <v>262</v>
      </c>
      <c r="B223" s="153" t="str">
        <f t="shared" si="4"/>
        <v>800M--</v>
      </c>
      <c r="C223" s="153"/>
      <c r="D223" s="153"/>
      <c r="E223" s="282"/>
      <c r="F223" s="154"/>
      <c r="G223" s="97"/>
      <c r="H223" s="97" t="s">
        <v>322</v>
      </c>
      <c r="I223" s="209" t="s">
        <v>227</v>
      </c>
      <c r="J223" s="99"/>
      <c r="K223" s="155"/>
      <c r="L223" s="155"/>
      <c r="M223" s="98"/>
    </row>
    <row r="224" spans="1:13" ht="21" customHeight="1" x14ac:dyDescent="0.25">
      <c r="A224" s="97">
        <v>263</v>
      </c>
      <c r="B224" s="153" t="str">
        <f t="shared" si="4"/>
        <v>800M--</v>
      </c>
      <c r="C224" s="153"/>
      <c r="D224" s="153"/>
      <c r="E224" s="282"/>
      <c r="F224" s="154"/>
      <c r="G224" s="97"/>
      <c r="H224" s="97" t="s">
        <v>322</v>
      </c>
      <c r="I224" s="209" t="s">
        <v>227</v>
      </c>
      <c r="J224" s="99"/>
      <c r="K224" s="155"/>
      <c r="L224" s="155"/>
      <c r="M224" s="98"/>
    </row>
    <row r="225" spans="1:13" ht="21" customHeight="1" x14ac:dyDescent="0.25">
      <c r="A225" s="97">
        <v>264</v>
      </c>
      <c r="B225" s="153" t="str">
        <f t="shared" si="4"/>
        <v>800M--</v>
      </c>
      <c r="C225" s="153"/>
      <c r="D225" s="153"/>
      <c r="E225" s="282"/>
      <c r="F225" s="154"/>
      <c r="G225" s="97"/>
      <c r="H225" s="97" t="s">
        <v>322</v>
      </c>
      <c r="I225" s="209" t="s">
        <v>227</v>
      </c>
      <c r="J225" s="99"/>
      <c r="K225" s="155"/>
      <c r="L225" s="155"/>
      <c r="M225" s="98"/>
    </row>
    <row r="226" spans="1:13" ht="21" customHeight="1" x14ac:dyDescent="0.25">
      <c r="A226" s="97">
        <v>265</v>
      </c>
      <c r="B226" s="153" t="str">
        <f t="shared" si="4"/>
        <v>800M--</v>
      </c>
      <c r="C226" s="153"/>
      <c r="D226" s="153"/>
      <c r="E226" s="282"/>
      <c r="F226" s="154"/>
      <c r="G226" s="97"/>
      <c r="H226" s="97" t="s">
        <v>322</v>
      </c>
      <c r="I226" s="209" t="s">
        <v>227</v>
      </c>
      <c r="J226" s="99"/>
      <c r="K226" s="155"/>
      <c r="L226" s="155"/>
      <c r="M226" s="98"/>
    </row>
    <row r="227" spans="1:13" ht="21" customHeight="1" x14ac:dyDescent="0.25">
      <c r="A227" s="97">
        <v>266</v>
      </c>
      <c r="B227" s="153" t="str">
        <f t="shared" si="4"/>
        <v>800M--</v>
      </c>
      <c r="C227" s="153"/>
      <c r="D227" s="153"/>
      <c r="E227" s="282"/>
      <c r="F227" s="154"/>
      <c r="G227" s="97"/>
      <c r="H227" s="97" t="s">
        <v>322</v>
      </c>
      <c r="I227" s="209" t="s">
        <v>227</v>
      </c>
      <c r="J227" s="99"/>
      <c r="K227" s="155"/>
      <c r="L227" s="155"/>
      <c r="M227" s="98"/>
    </row>
    <row r="228" spans="1:13" ht="21" customHeight="1" x14ac:dyDescent="0.25">
      <c r="A228" s="97">
        <v>267</v>
      </c>
      <c r="B228" s="153" t="str">
        <f t="shared" si="4"/>
        <v>800M--</v>
      </c>
      <c r="C228" s="153"/>
      <c r="D228" s="153"/>
      <c r="E228" s="282"/>
      <c r="F228" s="154"/>
      <c r="G228" s="97"/>
      <c r="H228" s="97" t="s">
        <v>322</v>
      </c>
      <c r="I228" s="209" t="s">
        <v>227</v>
      </c>
      <c r="J228" s="99"/>
      <c r="K228" s="155"/>
      <c r="L228" s="155"/>
      <c r="M228" s="98"/>
    </row>
    <row r="229" spans="1:13" ht="21" customHeight="1" x14ac:dyDescent="0.25">
      <c r="A229" s="97">
        <v>268</v>
      </c>
      <c r="B229" s="153" t="str">
        <f t="shared" si="4"/>
        <v>800M--</v>
      </c>
      <c r="C229" s="153"/>
      <c r="D229" s="153"/>
      <c r="E229" s="282"/>
      <c r="F229" s="154"/>
      <c r="G229" s="97"/>
      <c r="H229" s="97" t="s">
        <v>322</v>
      </c>
      <c r="I229" s="209" t="s">
        <v>227</v>
      </c>
      <c r="J229" s="99"/>
      <c r="K229" s="155"/>
      <c r="L229" s="155"/>
      <c r="M229" s="98"/>
    </row>
    <row r="230" spans="1:13" ht="21" customHeight="1" x14ac:dyDescent="0.25">
      <c r="A230" s="97">
        <v>269</v>
      </c>
      <c r="B230" s="153" t="str">
        <f t="shared" si="4"/>
        <v>800M--</v>
      </c>
      <c r="C230" s="153"/>
      <c r="D230" s="153"/>
      <c r="E230" s="282"/>
      <c r="F230" s="154"/>
      <c r="G230" s="97"/>
      <c r="H230" s="97" t="s">
        <v>322</v>
      </c>
      <c r="I230" s="209" t="s">
        <v>227</v>
      </c>
      <c r="J230" s="99"/>
      <c r="K230" s="155"/>
      <c r="L230" s="155"/>
      <c r="M230" s="98"/>
    </row>
    <row r="231" spans="1:13" ht="21" customHeight="1" x14ac:dyDescent="0.25">
      <c r="A231" s="97">
        <v>270</v>
      </c>
      <c r="B231" s="153" t="str">
        <f t="shared" si="4"/>
        <v>800M--</v>
      </c>
      <c r="C231" s="153"/>
      <c r="D231" s="153"/>
      <c r="E231" s="282"/>
      <c r="F231" s="154"/>
      <c r="G231" s="97"/>
      <c r="H231" s="97" t="s">
        <v>322</v>
      </c>
      <c r="I231" s="209" t="s">
        <v>227</v>
      </c>
      <c r="J231" s="99"/>
      <c r="K231" s="155"/>
      <c r="L231" s="155"/>
      <c r="M231" s="98"/>
    </row>
    <row r="232" spans="1:13" ht="21" customHeight="1" x14ac:dyDescent="0.25">
      <c r="A232" s="97">
        <v>271</v>
      </c>
      <c r="B232" s="153" t="str">
        <f t="shared" si="4"/>
        <v>800M--</v>
      </c>
      <c r="C232" s="153"/>
      <c r="D232" s="153"/>
      <c r="E232" s="282"/>
      <c r="F232" s="154"/>
      <c r="G232" s="97"/>
      <c r="H232" s="97" t="s">
        <v>322</v>
      </c>
      <c r="I232" s="209" t="s">
        <v>227</v>
      </c>
      <c r="J232" s="99"/>
      <c r="K232" s="155"/>
      <c r="L232" s="155"/>
      <c r="M232" s="98"/>
    </row>
    <row r="233" spans="1:13" ht="21" customHeight="1" x14ac:dyDescent="0.25">
      <c r="A233" s="97">
        <v>272</v>
      </c>
      <c r="B233" s="153" t="str">
        <f t="shared" si="4"/>
        <v>800M--</v>
      </c>
      <c r="C233" s="153"/>
      <c r="D233" s="153"/>
      <c r="E233" s="282"/>
      <c r="F233" s="154"/>
      <c r="G233" s="97"/>
      <c r="H233" s="97" t="s">
        <v>322</v>
      </c>
      <c r="I233" s="209" t="s">
        <v>227</v>
      </c>
      <c r="J233" s="99"/>
      <c r="K233" s="155"/>
      <c r="L233" s="155"/>
      <c r="M233" s="98"/>
    </row>
    <row r="234" spans="1:13" ht="21" customHeight="1" x14ac:dyDescent="0.25">
      <c r="A234" s="97">
        <v>273</v>
      </c>
      <c r="B234" s="153" t="str">
        <f t="shared" si="4"/>
        <v>800M--</v>
      </c>
      <c r="C234" s="153"/>
      <c r="D234" s="153"/>
      <c r="E234" s="282"/>
      <c r="F234" s="154"/>
      <c r="G234" s="97"/>
      <c r="H234" s="97" t="s">
        <v>322</v>
      </c>
      <c r="I234" s="209" t="s">
        <v>227</v>
      </c>
      <c r="J234" s="99"/>
      <c r="K234" s="155"/>
      <c r="L234" s="155"/>
      <c r="M234" s="98"/>
    </row>
    <row r="235" spans="1:13" ht="21" customHeight="1" x14ac:dyDescent="0.25">
      <c r="A235" s="97">
        <v>274</v>
      </c>
      <c r="B235" s="153" t="str">
        <f t="shared" si="4"/>
        <v>800M--</v>
      </c>
      <c r="C235" s="153"/>
      <c r="D235" s="153"/>
      <c r="E235" s="282"/>
      <c r="F235" s="154"/>
      <c r="G235" s="97"/>
      <c r="H235" s="97" t="s">
        <v>322</v>
      </c>
      <c r="I235" s="209" t="s">
        <v>227</v>
      </c>
      <c r="J235" s="99"/>
      <c r="K235" s="155"/>
      <c r="L235" s="155"/>
      <c r="M235" s="98"/>
    </row>
    <row r="236" spans="1:13" ht="21" customHeight="1" x14ac:dyDescent="0.25">
      <c r="A236" s="97">
        <v>275</v>
      </c>
      <c r="B236" s="153" t="str">
        <f t="shared" si="4"/>
        <v>800M--</v>
      </c>
      <c r="C236" s="153"/>
      <c r="D236" s="153"/>
      <c r="E236" s="282"/>
      <c r="F236" s="154"/>
      <c r="G236" s="97"/>
      <c r="H236" s="97" t="s">
        <v>322</v>
      </c>
      <c r="I236" s="209" t="s">
        <v>227</v>
      </c>
      <c r="J236" s="99"/>
      <c r="K236" s="155"/>
      <c r="L236" s="155"/>
      <c r="M236" s="98"/>
    </row>
    <row r="237" spans="1:13" ht="21" customHeight="1" x14ac:dyDescent="0.25">
      <c r="A237" s="97">
        <v>276</v>
      </c>
      <c r="B237" s="153" t="str">
        <f t="shared" si="4"/>
        <v>800M--</v>
      </c>
      <c r="C237" s="153"/>
      <c r="D237" s="153"/>
      <c r="E237" s="282"/>
      <c r="F237" s="154"/>
      <c r="G237" s="97"/>
      <c r="H237" s="97" t="s">
        <v>322</v>
      </c>
      <c r="I237" s="209" t="s">
        <v>227</v>
      </c>
      <c r="J237" s="99"/>
      <c r="K237" s="155"/>
      <c r="L237" s="155"/>
      <c r="M237" s="98"/>
    </row>
    <row r="238" spans="1:13" ht="21" customHeight="1" x14ac:dyDescent="0.25">
      <c r="A238" s="97">
        <v>277</v>
      </c>
      <c r="B238" s="153" t="str">
        <f t="shared" si="4"/>
        <v>800M--</v>
      </c>
      <c r="C238" s="153"/>
      <c r="D238" s="153"/>
      <c r="E238" s="282"/>
      <c r="F238" s="154"/>
      <c r="G238" s="97"/>
      <c r="H238" s="97" t="s">
        <v>322</v>
      </c>
      <c r="I238" s="209" t="s">
        <v>227</v>
      </c>
      <c r="J238" s="99"/>
      <c r="K238" s="155"/>
      <c r="L238" s="155"/>
      <c r="M238" s="98"/>
    </row>
    <row r="239" spans="1:13" ht="21" customHeight="1" x14ac:dyDescent="0.25">
      <c r="A239" s="97">
        <v>278</v>
      </c>
      <c r="B239" s="153" t="str">
        <f t="shared" si="4"/>
        <v>800M--</v>
      </c>
      <c r="C239" s="153"/>
      <c r="D239" s="153"/>
      <c r="E239" s="282"/>
      <c r="F239" s="154"/>
      <c r="G239" s="97"/>
      <c r="H239" s="97" t="s">
        <v>322</v>
      </c>
      <c r="I239" s="209" t="s">
        <v>227</v>
      </c>
      <c r="J239" s="99"/>
      <c r="K239" s="155"/>
      <c r="L239" s="155"/>
      <c r="M239" s="98"/>
    </row>
    <row r="240" spans="1:13" ht="21" customHeight="1" x14ac:dyDescent="0.25">
      <c r="A240" s="97">
        <v>279</v>
      </c>
      <c r="B240" s="153" t="str">
        <f t="shared" si="4"/>
        <v>800M--</v>
      </c>
      <c r="C240" s="153"/>
      <c r="D240" s="153"/>
      <c r="E240" s="282"/>
      <c r="F240" s="154"/>
      <c r="G240" s="97"/>
      <c r="H240" s="97" t="s">
        <v>322</v>
      </c>
      <c r="I240" s="209" t="s">
        <v>227</v>
      </c>
      <c r="J240" s="99"/>
      <c r="K240" s="155"/>
      <c r="L240" s="155"/>
      <c r="M240" s="98"/>
    </row>
    <row r="241" spans="1:13" ht="21" customHeight="1" x14ac:dyDescent="0.25">
      <c r="A241" s="97">
        <v>280</v>
      </c>
      <c r="B241" s="153" t="str">
        <f t="shared" si="4"/>
        <v>800M--</v>
      </c>
      <c r="C241" s="153"/>
      <c r="D241" s="153"/>
      <c r="E241" s="282"/>
      <c r="F241" s="154"/>
      <c r="G241" s="97"/>
      <c r="H241" s="97" t="s">
        <v>322</v>
      </c>
      <c r="I241" s="209" t="s">
        <v>227</v>
      </c>
      <c r="J241" s="99"/>
      <c r="K241" s="155"/>
      <c r="L241" s="155"/>
      <c r="M241" s="98"/>
    </row>
    <row r="242" spans="1:13" ht="21" customHeight="1" x14ac:dyDescent="0.25">
      <c r="A242" s="97">
        <v>281</v>
      </c>
      <c r="B242" s="153" t="str">
        <f t="shared" si="4"/>
        <v>800M--</v>
      </c>
      <c r="C242" s="153"/>
      <c r="D242" s="153"/>
      <c r="E242" s="282"/>
      <c r="F242" s="154"/>
      <c r="G242" s="97"/>
      <c r="H242" s="97" t="s">
        <v>322</v>
      </c>
      <c r="I242" s="209" t="s">
        <v>227</v>
      </c>
      <c r="J242" s="99"/>
      <c r="K242" s="155"/>
      <c r="L242" s="155"/>
      <c r="M242" s="98"/>
    </row>
    <row r="243" spans="1:13" ht="21" customHeight="1" x14ac:dyDescent="0.25">
      <c r="A243" s="97">
        <v>282</v>
      </c>
      <c r="B243" s="153" t="str">
        <f t="shared" si="4"/>
        <v>800M--</v>
      </c>
      <c r="C243" s="153"/>
      <c r="D243" s="153"/>
      <c r="E243" s="282"/>
      <c r="F243" s="154"/>
      <c r="G243" s="97"/>
      <c r="H243" s="97" t="s">
        <v>322</v>
      </c>
      <c r="I243" s="209" t="s">
        <v>227</v>
      </c>
      <c r="J243" s="99"/>
      <c r="K243" s="155"/>
      <c r="L243" s="155"/>
      <c r="M243" s="98"/>
    </row>
    <row r="244" spans="1:13" ht="21" customHeight="1" x14ac:dyDescent="0.25">
      <c r="A244" s="97">
        <v>283</v>
      </c>
      <c r="B244" s="153" t="str">
        <f t="shared" si="4"/>
        <v>800M--</v>
      </c>
      <c r="C244" s="153"/>
      <c r="D244" s="153"/>
      <c r="E244" s="282"/>
      <c r="F244" s="154"/>
      <c r="G244" s="97"/>
      <c r="H244" s="97" t="s">
        <v>322</v>
      </c>
      <c r="I244" s="209" t="s">
        <v>227</v>
      </c>
      <c r="J244" s="99"/>
      <c r="K244" s="155"/>
      <c r="L244" s="155"/>
      <c r="M244" s="98"/>
    </row>
    <row r="245" spans="1:13" ht="21" customHeight="1" x14ac:dyDescent="0.25">
      <c r="A245" s="97">
        <v>284</v>
      </c>
      <c r="B245" s="153" t="str">
        <f t="shared" si="4"/>
        <v>800M--</v>
      </c>
      <c r="C245" s="153"/>
      <c r="D245" s="153"/>
      <c r="E245" s="282"/>
      <c r="F245" s="154"/>
      <c r="G245" s="97"/>
      <c r="H245" s="97" t="s">
        <v>322</v>
      </c>
      <c r="I245" s="209" t="s">
        <v>227</v>
      </c>
      <c r="J245" s="99"/>
      <c r="K245" s="155"/>
      <c r="L245" s="155"/>
      <c r="M245" s="98"/>
    </row>
    <row r="246" spans="1:13" ht="21" customHeight="1" x14ac:dyDescent="0.25">
      <c r="A246" s="97">
        <v>285</v>
      </c>
      <c r="B246" s="153" t="str">
        <f t="shared" si="4"/>
        <v>800M--</v>
      </c>
      <c r="C246" s="153"/>
      <c r="D246" s="153"/>
      <c r="E246" s="282"/>
      <c r="F246" s="154"/>
      <c r="G246" s="97"/>
      <c r="H246" s="97" t="s">
        <v>322</v>
      </c>
      <c r="I246" s="209" t="s">
        <v>227</v>
      </c>
      <c r="J246" s="99"/>
      <c r="K246" s="155"/>
      <c r="L246" s="155"/>
      <c r="M246" s="98"/>
    </row>
    <row r="247" spans="1:13" ht="21" customHeight="1" x14ac:dyDescent="0.25">
      <c r="A247" s="97">
        <v>286</v>
      </c>
      <c r="B247" s="153" t="str">
        <f t="shared" si="4"/>
        <v>800M--</v>
      </c>
      <c r="C247" s="153"/>
      <c r="D247" s="153"/>
      <c r="E247" s="282"/>
      <c r="F247" s="154"/>
      <c r="G247" s="97"/>
      <c r="H247" s="97" t="s">
        <v>322</v>
      </c>
      <c r="I247" s="209" t="s">
        <v>227</v>
      </c>
      <c r="J247" s="99"/>
      <c r="K247" s="155"/>
      <c r="L247" s="155"/>
      <c r="M247" s="98"/>
    </row>
    <row r="248" spans="1:13" ht="21" customHeight="1" x14ac:dyDescent="0.25">
      <c r="A248" s="97">
        <v>287</v>
      </c>
      <c r="B248" s="153" t="str">
        <f t="shared" si="4"/>
        <v>800M--</v>
      </c>
      <c r="C248" s="153"/>
      <c r="D248" s="153"/>
      <c r="E248" s="282"/>
      <c r="F248" s="154"/>
      <c r="G248" s="97"/>
      <c r="H248" s="97" t="s">
        <v>322</v>
      </c>
      <c r="I248" s="209" t="s">
        <v>227</v>
      </c>
      <c r="J248" s="99"/>
      <c r="K248" s="155"/>
      <c r="L248" s="155"/>
      <c r="M248" s="98"/>
    </row>
    <row r="249" spans="1:13" ht="21" customHeight="1" x14ac:dyDescent="0.25">
      <c r="A249" s="97">
        <v>288</v>
      </c>
      <c r="B249" s="153" t="str">
        <f t="shared" si="4"/>
        <v>800M--</v>
      </c>
      <c r="C249" s="153"/>
      <c r="D249" s="153"/>
      <c r="E249" s="282"/>
      <c r="F249" s="154"/>
      <c r="G249" s="97"/>
      <c r="H249" s="97" t="s">
        <v>322</v>
      </c>
      <c r="I249" s="209" t="s">
        <v>227</v>
      </c>
      <c r="J249" s="99"/>
      <c r="K249" s="155"/>
      <c r="L249" s="155"/>
      <c r="M249" s="98"/>
    </row>
    <row r="250" spans="1:13" ht="21" customHeight="1" x14ac:dyDescent="0.25">
      <c r="A250" s="97">
        <v>289</v>
      </c>
      <c r="B250" s="153" t="str">
        <f t="shared" si="4"/>
        <v>800M--</v>
      </c>
      <c r="C250" s="153"/>
      <c r="D250" s="153"/>
      <c r="E250" s="282"/>
      <c r="F250" s="154"/>
      <c r="G250" s="97"/>
      <c r="H250" s="97" t="s">
        <v>322</v>
      </c>
      <c r="I250" s="209" t="s">
        <v>227</v>
      </c>
      <c r="J250" s="99"/>
      <c r="K250" s="155"/>
      <c r="L250" s="155"/>
      <c r="M250" s="98"/>
    </row>
    <row r="251" spans="1:13" ht="21" customHeight="1" x14ac:dyDescent="0.25">
      <c r="A251" s="97">
        <v>290</v>
      </c>
      <c r="B251" s="153" t="str">
        <f t="shared" si="4"/>
        <v>800M--</v>
      </c>
      <c r="C251" s="153"/>
      <c r="D251" s="153"/>
      <c r="E251" s="282"/>
      <c r="F251" s="154"/>
      <c r="G251" s="97"/>
      <c r="H251" s="97" t="s">
        <v>322</v>
      </c>
      <c r="I251" s="209" t="s">
        <v>227</v>
      </c>
      <c r="J251" s="99"/>
      <c r="K251" s="155"/>
      <c r="L251" s="155"/>
      <c r="M251" s="98"/>
    </row>
    <row r="252" spans="1:13" ht="21" customHeight="1" x14ac:dyDescent="0.25">
      <c r="A252" s="97">
        <v>291</v>
      </c>
      <c r="B252" s="153" t="str">
        <f t="shared" si="4"/>
        <v>800M--</v>
      </c>
      <c r="C252" s="153"/>
      <c r="D252" s="153"/>
      <c r="E252" s="282"/>
      <c r="F252" s="154"/>
      <c r="G252" s="97"/>
      <c r="H252" s="97" t="s">
        <v>322</v>
      </c>
      <c r="I252" s="209" t="s">
        <v>227</v>
      </c>
      <c r="J252" s="99"/>
      <c r="K252" s="155"/>
      <c r="L252" s="155"/>
      <c r="M252" s="98"/>
    </row>
    <row r="253" spans="1:13" ht="21" customHeight="1" x14ac:dyDescent="0.25">
      <c r="A253" s="97">
        <v>292</v>
      </c>
      <c r="B253" s="153" t="str">
        <f t="shared" si="4"/>
        <v>800M--</v>
      </c>
      <c r="C253" s="153"/>
      <c r="D253" s="153"/>
      <c r="E253" s="282"/>
      <c r="F253" s="154"/>
      <c r="G253" s="97"/>
      <c r="H253" s="97" t="s">
        <v>322</v>
      </c>
      <c r="I253" s="209" t="s">
        <v>227</v>
      </c>
      <c r="J253" s="99"/>
      <c r="K253" s="155"/>
      <c r="L253" s="155"/>
      <c r="M253" s="98"/>
    </row>
    <row r="254" spans="1:13" ht="21" customHeight="1" x14ac:dyDescent="0.25">
      <c r="A254" s="97">
        <v>293</v>
      </c>
      <c r="B254" s="153" t="str">
        <f t="shared" si="4"/>
        <v>800M--</v>
      </c>
      <c r="C254" s="153"/>
      <c r="D254" s="153"/>
      <c r="E254" s="282"/>
      <c r="F254" s="154"/>
      <c r="G254" s="97"/>
      <c r="H254" s="97" t="s">
        <v>322</v>
      </c>
      <c r="I254" s="209" t="s">
        <v>227</v>
      </c>
      <c r="J254" s="99"/>
      <c r="K254" s="155"/>
      <c r="L254" s="155"/>
      <c r="M254" s="98"/>
    </row>
    <row r="255" spans="1:13" ht="21" customHeight="1" x14ac:dyDescent="0.25">
      <c r="A255" s="97">
        <v>294</v>
      </c>
      <c r="B255" s="153" t="str">
        <f t="shared" si="4"/>
        <v>800M--</v>
      </c>
      <c r="C255" s="153"/>
      <c r="D255" s="153"/>
      <c r="E255" s="282"/>
      <c r="F255" s="154"/>
      <c r="G255" s="97"/>
      <c r="H255" s="97" t="s">
        <v>322</v>
      </c>
      <c r="I255" s="209" t="s">
        <v>227</v>
      </c>
      <c r="J255" s="99"/>
      <c r="K255" s="155"/>
      <c r="L255" s="155"/>
      <c r="M255" s="98"/>
    </row>
    <row r="256" spans="1:13" ht="21" customHeight="1" x14ac:dyDescent="0.25">
      <c r="A256" s="97">
        <v>295</v>
      </c>
      <c r="B256" s="153" t="str">
        <f t="shared" si="4"/>
        <v>800M--</v>
      </c>
      <c r="C256" s="153"/>
      <c r="D256" s="153"/>
      <c r="E256" s="282"/>
      <c r="F256" s="154"/>
      <c r="G256" s="97"/>
      <c r="H256" s="97" t="s">
        <v>322</v>
      </c>
      <c r="I256" s="209" t="s">
        <v>227</v>
      </c>
      <c r="J256" s="99"/>
      <c r="K256" s="155"/>
      <c r="L256" s="155"/>
      <c r="M256" s="98"/>
    </row>
    <row r="257" spans="1:13" ht="21" customHeight="1" x14ac:dyDescent="0.25">
      <c r="A257" s="97">
        <v>296</v>
      </c>
      <c r="B257" s="153" t="str">
        <f t="shared" si="4"/>
        <v>800M--</v>
      </c>
      <c r="C257" s="153"/>
      <c r="D257" s="153"/>
      <c r="E257" s="282"/>
      <c r="F257" s="154"/>
      <c r="G257" s="97"/>
      <c r="H257" s="97" t="s">
        <v>322</v>
      </c>
      <c r="I257" s="209" t="s">
        <v>227</v>
      </c>
      <c r="J257" s="99"/>
      <c r="K257" s="155"/>
      <c r="L257" s="155"/>
      <c r="M257" s="98"/>
    </row>
    <row r="258" spans="1:13" ht="21" customHeight="1" x14ac:dyDescent="0.25">
      <c r="A258" s="97">
        <v>297</v>
      </c>
      <c r="B258" s="153" t="str">
        <f t="shared" si="4"/>
        <v>800M--</v>
      </c>
      <c r="C258" s="153"/>
      <c r="D258" s="153"/>
      <c r="E258" s="282"/>
      <c r="F258" s="154"/>
      <c r="G258" s="97"/>
      <c r="H258" s="97" t="s">
        <v>322</v>
      </c>
      <c r="I258" s="209" t="s">
        <v>227</v>
      </c>
      <c r="J258" s="99"/>
      <c r="K258" s="155"/>
      <c r="L258" s="155"/>
      <c r="M258" s="98"/>
    </row>
    <row r="259" spans="1:13" ht="21" customHeight="1" x14ac:dyDescent="0.25">
      <c r="A259" s="97">
        <v>298</v>
      </c>
      <c r="B259" s="153" t="str">
        <f t="shared" si="4"/>
        <v>800M--</v>
      </c>
      <c r="C259" s="153"/>
      <c r="D259" s="153"/>
      <c r="E259" s="282"/>
      <c r="F259" s="154"/>
      <c r="G259" s="97"/>
      <c r="H259" s="97" t="s">
        <v>322</v>
      </c>
      <c r="I259" s="209" t="s">
        <v>227</v>
      </c>
      <c r="J259" s="99"/>
      <c r="K259" s="155"/>
      <c r="L259" s="155"/>
      <c r="M259" s="98"/>
    </row>
    <row r="260" spans="1:13" ht="21" customHeight="1" x14ac:dyDescent="0.25">
      <c r="A260" s="97">
        <v>299</v>
      </c>
      <c r="B260" s="153" t="str">
        <f t="shared" si="4"/>
        <v>800M--</v>
      </c>
      <c r="C260" s="153"/>
      <c r="D260" s="153"/>
      <c r="E260" s="282"/>
      <c r="F260" s="154"/>
      <c r="G260" s="97"/>
      <c r="H260" s="97" t="s">
        <v>322</v>
      </c>
      <c r="I260" s="209" t="s">
        <v>227</v>
      </c>
      <c r="J260" s="99"/>
      <c r="K260" s="155"/>
      <c r="L260" s="155"/>
      <c r="M260" s="98"/>
    </row>
    <row r="261" spans="1:13" ht="21" customHeight="1" x14ac:dyDescent="0.25">
      <c r="A261" s="97">
        <v>300</v>
      </c>
      <c r="B261" s="153" t="str">
        <f t="shared" si="4"/>
        <v>800M--</v>
      </c>
      <c r="C261" s="153"/>
      <c r="D261" s="153"/>
      <c r="E261" s="282"/>
      <c r="F261" s="154"/>
      <c r="G261" s="97"/>
      <c r="H261" s="97" t="s">
        <v>322</v>
      </c>
      <c r="I261" s="209" t="s">
        <v>227</v>
      </c>
      <c r="J261" s="99"/>
      <c r="K261" s="155"/>
      <c r="L261" s="155"/>
      <c r="M261" s="98"/>
    </row>
    <row r="262" spans="1:13" ht="21" customHeight="1" x14ac:dyDescent="0.25">
      <c r="A262" s="97">
        <v>301</v>
      </c>
      <c r="B262" s="153" t="str">
        <f t="shared" si="4"/>
        <v>800M--</v>
      </c>
      <c r="C262" s="153"/>
      <c r="D262" s="153"/>
      <c r="E262" s="282"/>
      <c r="F262" s="154"/>
      <c r="G262" s="97"/>
      <c r="H262" s="97" t="s">
        <v>322</v>
      </c>
      <c r="I262" s="209" t="s">
        <v>227</v>
      </c>
      <c r="J262" s="99"/>
      <c r="K262" s="155"/>
      <c r="L262" s="155"/>
      <c r="M262" s="98"/>
    </row>
    <row r="263" spans="1:13" ht="21" customHeight="1" x14ac:dyDescent="0.25">
      <c r="A263" s="97">
        <v>302</v>
      </c>
      <c r="B263" s="153" t="str">
        <f t="shared" si="4"/>
        <v>800M--</v>
      </c>
      <c r="C263" s="153"/>
      <c r="D263" s="153"/>
      <c r="E263" s="282"/>
      <c r="F263" s="154"/>
      <c r="G263" s="97"/>
      <c r="H263" s="97" t="s">
        <v>322</v>
      </c>
      <c r="I263" s="209" t="s">
        <v>227</v>
      </c>
      <c r="J263" s="99"/>
      <c r="K263" s="155"/>
      <c r="L263" s="155"/>
      <c r="M263" s="98"/>
    </row>
    <row r="264" spans="1:13" ht="21" customHeight="1" x14ac:dyDescent="0.25">
      <c r="A264" s="97">
        <v>303</v>
      </c>
      <c r="B264" s="153" t="str">
        <f t="shared" si="4"/>
        <v>800M--</v>
      </c>
      <c r="C264" s="153"/>
      <c r="D264" s="153"/>
      <c r="E264" s="282"/>
      <c r="F264" s="154"/>
      <c r="G264" s="97"/>
      <c r="H264" s="97" t="s">
        <v>322</v>
      </c>
      <c r="I264" s="209" t="s">
        <v>227</v>
      </c>
      <c r="J264" s="99"/>
      <c r="K264" s="155"/>
      <c r="L264" s="155"/>
      <c r="M264" s="98"/>
    </row>
    <row r="265" spans="1:13" ht="21" customHeight="1" x14ac:dyDescent="0.25">
      <c r="A265" s="97">
        <v>304</v>
      </c>
      <c r="B265" s="153" t="str">
        <f t="shared" si="4"/>
        <v>800M--</v>
      </c>
      <c r="C265" s="153"/>
      <c r="D265" s="153"/>
      <c r="E265" s="282"/>
      <c r="F265" s="154"/>
      <c r="G265" s="97"/>
      <c r="H265" s="97" t="s">
        <v>322</v>
      </c>
      <c r="I265" s="209" t="s">
        <v>227</v>
      </c>
      <c r="J265" s="99"/>
      <c r="K265" s="155"/>
      <c r="L265" s="155"/>
      <c r="M265" s="98"/>
    </row>
    <row r="266" spans="1:13" ht="21" customHeight="1" x14ac:dyDescent="0.25">
      <c r="A266" s="97">
        <v>305</v>
      </c>
      <c r="B266" s="153" t="str">
        <f t="shared" si="4"/>
        <v>800M--</v>
      </c>
      <c r="C266" s="153"/>
      <c r="D266" s="153"/>
      <c r="E266" s="282"/>
      <c r="F266" s="154"/>
      <c r="G266" s="97"/>
      <c r="H266" s="97" t="s">
        <v>322</v>
      </c>
      <c r="I266" s="209" t="s">
        <v>227</v>
      </c>
      <c r="J266" s="99"/>
      <c r="K266" s="155"/>
      <c r="L266" s="155"/>
      <c r="M266" s="98"/>
    </row>
    <row r="267" spans="1:13" ht="21" customHeight="1" x14ac:dyDescent="0.25">
      <c r="A267" s="97">
        <v>306</v>
      </c>
      <c r="B267" s="153" t="str">
        <f t="shared" si="4"/>
        <v>800M--</v>
      </c>
      <c r="C267" s="153"/>
      <c r="D267" s="153"/>
      <c r="E267" s="282"/>
      <c r="F267" s="154"/>
      <c r="G267" s="97"/>
      <c r="H267" s="97" t="s">
        <v>322</v>
      </c>
      <c r="I267" s="209" t="s">
        <v>227</v>
      </c>
      <c r="J267" s="99"/>
      <c r="K267" s="155"/>
      <c r="L267" s="155"/>
      <c r="M267" s="98"/>
    </row>
    <row r="268" spans="1:13" ht="21" customHeight="1" x14ac:dyDescent="0.25">
      <c r="A268" s="97">
        <v>307</v>
      </c>
      <c r="B268" s="153" t="str">
        <f t="shared" si="4"/>
        <v>800M--</v>
      </c>
      <c r="C268" s="153"/>
      <c r="D268" s="153"/>
      <c r="E268" s="282"/>
      <c r="F268" s="154"/>
      <c r="G268" s="97"/>
      <c r="H268" s="97" t="s">
        <v>322</v>
      </c>
      <c r="I268" s="209" t="s">
        <v>227</v>
      </c>
      <c r="J268" s="99"/>
      <c r="K268" s="155"/>
      <c r="L268" s="155"/>
      <c r="M268" s="98"/>
    </row>
    <row r="269" spans="1:13" ht="21" customHeight="1" x14ac:dyDescent="0.25">
      <c r="A269" s="97">
        <v>308</v>
      </c>
      <c r="B269" s="153" t="str">
        <f t="shared" si="4"/>
        <v>800M--</v>
      </c>
      <c r="C269" s="153"/>
      <c r="D269" s="153"/>
      <c r="E269" s="282"/>
      <c r="F269" s="154"/>
      <c r="G269" s="97"/>
      <c r="H269" s="97" t="s">
        <v>322</v>
      </c>
      <c r="I269" s="209" t="s">
        <v>227</v>
      </c>
      <c r="J269" s="99"/>
      <c r="K269" s="155"/>
      <c r="L269" s="155"/>
      <c r="M269" s="98"/>
    </row>
    <row r="270" spans="1:13" ht="21" customHeight="1" x14ac:dyDescent="0.25">
      <c r="A270" s="97">
        <v>309</v>
      </c>
      <c r="B270" s="153" t="str">
        <f t="shared" si="4"/>
        <v>800M--</v>
      </c>
      <c r="C270" s="153"/>
      <c r="D270" s="153"/>
      <c r="E270" s="282"/>
      <c r="F270" s="154"/>
      <c r="G270" s="97"/>
      <c r="H270" s="97" t="s">
        <v>322</v>
      </c>
      <c r="I270" s="209" t="s">
        <v>227</v>
      </c>
      <c r="J270" s="99"/>
      <c r="K270" s="155"/>
      <c r="L270" s="155"/>
      <c r="M270" s="98"/>
    </row>
    <row r="271" spans="1:13" ht="21" customHeight="1" x14ac:dyDescent="0.25">
      <c r="A271" s="97">
        <v>310</v>
      </c>
      <c r="B271" s="153" t="str">
        <f t="shared" si="4"/>
        <v>800M--</v>
      </c>
      <c r="C271" s="153"/>
      <c r="D271" s="153"/>
      <c r="E271" s="282"/>
      <c r="F271" s="154"/>
      <c r="G271" s="97"/>
      <c r="H271" s="97" t="s">
        <v>322</v>
      </c>
      <c r="I271" s="209" t="s">
        <v>227</v>
      </c>
      <c r="J271" s="99"/>
      <c r="K271" s="155"/>
      <c r="L271" s="155"/>
      <c r="M271" s="98"/>
    </row>
    <row r="272" spans="1:13" ht="21" customHeight="1" x14ac:dyDescent="0.25">
      <c r="A272" s="97">
        <v>311</v>
      </c>
      <c r="B272" s="153" t="str">
        <f t="shared" si="4"/>
        <v>800M--</v>
      </c>
      <c r="C272" s="153"/>
      <c r="D272" s="153"/>
      <c r="E272" s="282"/>
      <c r="F272" s="154"/>
      <c r="G272" s="97"/>
      <c r="H272" s="97" t="s">
        <v>322</v>
      </c>
      <c r="I272" s="209" t="s">
        <v>227</v>
      </c>
      <c r="J272" s="99"/>
      <c r="K272" s="155"/>
      <c r="L272" s="155"/>
      <c r="M272" s="98"/>
    </row>
    <row r="273" spans="1:13" ht="21" customHeight="1" x14ac:dyDescent="0.25">
      <c r="A273" s="97">
        <v>312</v>
      </c>
      <c r="B273" s="153" t="str">
        <f t="shared" si="4"/>
        <v>800M--</v>
      </c>
      <c r="C273" s="153"/>
      <c r="D273" s="153"/>
      <c r="E273" s="282"/>
      <c r="F273" s="154"/>
      <c r="G273" s="97"/>
      <c r="H273" s="97" t="s">
        <v>322</v>
      </c>
      <c r="I273" s="209" t="s">
        <v>227</v>
      </c>
      <c r="J273" s="99"/>
      <c r="K273" s="155"/>
      <c r="L273" s="155"/>
      <c r="M273" s="98"/>
    </row>
    <row r="274" spans="1:13" ht="21" customHeight="1" x14ac:dyDescent="0.25">
      <c r="A274" s="97">
        <v>313</v>
      </c>
      <c r="B274" s="153" t="str">
        <f t="shared" si="4"/>
        <v>800M--</v>
      </c>
      <c r="C274" s="153"/>
      <c r="D274" s="153"/>
      <c r="E274" s="282"/>
      <c r="F274" s="154"/>
      <c r="G274" s="97"/>
      <c r="H274" s="97" t="s">
        <v>322</v>
      </c>
      <c r="I274" s="209" t="s">
        <v>227</v>
      </c>
      <c r="J274" s="99"/>
      <c r="K274" s="155"/>
      <c r="L274" s="155"/>
      <c r="M274" s="98"/>
    </row>
    <row r="275" spans="1:13" ht="21" customHeight="1" x14ac:dyDescent="0.25">
      <c r="A275" s="97">
        <v>314</v>
      </c>
      <c r="B275" s="153" t="str">
        <f t="shared" si="4"/>
        <v>800M--</v>
      </c>
      <c r="C275" s="153"/>
      <c r="D275" s="153"/>
      <c r="E275" s="282"/>
      <c r="F275" s="154"/>
      <c r="G275" s="97"/>
      <c r="H275" s="97" t="s">
        <v>322</v>
      </c>
      <c r="I275" s="209" t="s">
        <v>227</v>
      </c>
      <c r="J275" s="99"/>
      <c r="K275" s="155"/>
      <c r="L275" s="155"/>
      <c r="M275" s="98"/>
    </row>
    <row r="276" spans="1:13" ht="21" customHeight="1" x14ac:dyDescent="0.25">
      <c r="A276" s="97">
        <v>315</v>
      </c>
      <c r="B276" s="153" t="str">
        <f t="shared" si="4"/>
        <v>800M--</v>
      </c>
      <c r="C276" s="153"/>
      <c r="D276" s="153"/>
      <c r="E276" s="282"/>
      <c r="F276" s="154"/>
      <c r="G276" s="97"/>
      <c r="H276" s="97" t="s">
        <v>322</v>
      </c>
      <c r="I276" s="209" t="s">
        <v>227</v>
      </c>
      <c r="J276" s="99"/>
      <c r="K276" s="155"/>
      <c r="L276" s="155"/>
      <c r="M276" s="98"/>
    </row>
    <row r="277" spans="1:13" ht="21" customHeight="1" x14ac:dyDescent="0.25">
      <c r="A277" s="97">
        <v>316</v>
      </c>
      <c r="B277" s="153" t="str">
        <f t="shared" si="4"/>
        <v>800M--</v>
      </c>
      <c r="C277" s="153"/>
      <c r="D277" s="153"/>
      <c r="E277" s="282"/>
      <c r="F277" s="154"/>
      <c r="G277" s="97"/>
      <c r="H277" s="97" t="s">
        <v>322</v>
      </c>
      <c r="I277" s="209" t="s">
        <v>227</v>
      </c>
      <c r="J277" s="99"/>
      <c r="K277" s="155"/>
      <c r="L277" s="155"/>
      <c r="M277" s="98"/>
    </row>
    <row r="278" spans="1:13" ht="21" customHeight="1" x14ac:dyDescent="0.25">
      <c r="A278" s="97">
        <v>317</v>
      </c>
      <c r="B278" s="153" t="str">
        <f t="shared" si="4"/>
        <v>800M--</v>
      </c>
      <c r="C278" s="153"/>
      <c r="D278" s="153"/>
      <c r="E278" s="282"/>
      <c r="F278" s="154"/>
      <c r="G278" s="97"/>
      <c r="H278" s="97" t="s">
        <v>322</v>
      </c>
      <c r="I278" s="209" t="s">
        <v>227</v>
      </c>
      <c r="J278" s="99"/>
      <c r="K278" s="155"/>
      <c r="L278" s="155"/>
      <c r="M278" s="98"/>
    </row>
    <row r="279" spans="1:13" ht="21" customHeight="1" x14ac:dyDescent="0.25">
      <c r="A279" s="97">
        <v>318</v>
      </c>
      <c r="B279" s="153" t="str">
        <f t="shared" si="4"/>
        <v>800M--</v>
      </c>
      <c r="C279" s="153"/>
      <c r="D279" s="153"/>
      <c r="E279" s="282"/>
      <c r="F279" s="154"/>
      <c r="G279" s="97"/>
      <c r="H279" s="97" t="s">
        <v>322</v>
      </c>
      <c r="I279" s="209" t="s">
        <v>227</v>
      </c>
      <c r="J279" s="233"/>
      <c r="K279" s="155"/>
      <c r="L279" s="155"/>
      <c r="M279" s="98"/>
    </row>
    <row r="280" spans="1:13" ht="21" customHeight="1" x14ac:dyDescent="0.25">
      <c r="A280" s="97">
        <v>319</v>
      </c>
      <c r="B280" s="153" t="str">
        <f t="shared" si="4"/>
        <v>800M--</v>
      </c>
      <c r="C280" s="153"/>
      <c r="D280" s="153"/>
      <c r="E280" s="282"/>
      <c r="F280" s="154"/>
      <c r="G280" s="97"/>
      <c r="H280" s="97" t="s">
        <v>322</v>
      </c>
      <c r="I280" s="209" t="s">
        <v>227</v>
      </c>
      <c r="J280" s="233"/>
      <c r="K280" s="155"/>
      <c r="L280" s="155"/>
      <c r="M280" s="98"/>
    </row>
    <row r="281" spans="1:13" ht="21" customHeight="1" x14ac:dyDescent="0.25">
      <c r="A281" s="97">
        <v>320</v>
      </c>
      <c r="B281" s="153" t="str">
        <f t="shared" si="4"/>
        <v>800M--</v>
      </c>
      <c r="C281" s="153"/>
      <c r="D281" s="153"/>
      <c r="E281" s="282"/>
      <c r="F281" s="154"/>
      <c r="G281" s="97"/>
      <c r="H281" s="97" t="s">
        <v>322</v>
      </c>
      <c r="I281" s="209" t="s">
        <v>227</v>
      </c>
      <c r="J281" s="233"/>
      <c r="K281" s="155"/>
      <c r="L281" s="155"/>
      <c r="M281" s="98"/>
    </row>
    <row r="282" spans="1:13" ht="21" customHeight="1" x14ac:dyDescent="0.25">
      <c r="A282" s="97">
        <v>321</v>
      </c>
      <c r="B282" s="153" t="str">
        <f t="shared" ref="B282:B326" si="5">CONCATENATE(I282,"-",K282,"-",L282)</f>
        <v>800M--</v>
      </c>
      <c r="C282" s="153"/>
      <c r="D282" s="153"/>
      <c r="E282" s="282"/>
      <c r="F282" s="154"/>
      <c r="G282" s="97"/>
      <c r="H282" s="97" t="s">
        <v>322</v>
      </c>
      <c r="I282" s="209" t="s">
        <v>227</v>
      </c>
      <c r="J282" s="233"/>
      <c r="K282" s="155"/>
      <c r="L282" s="155"/>
      <c r="M282" s="98"/>
    </row>
    <row r="283" spans="1:13" ht="21" customHeight="1" x14ac:dyDescent="0.25">
      <c r="A283" s="97">
        <v>322</v>
      </c>
      <c r="B283" s="153" t="str">
        <f t="shared" si="5"/>
        <v>800M--</v>
      </c>
      <c r="C283" s="153"/>
      <c r="D283" s="153"/>
      <c r="E283" s="282"/>
      <c r="F283" s="154"/>
      <c r="G283" s="97"/>
      <c r="H283" s="97" t="s">
        <v>322</v>
      </c>
      <c r="I283" s="209" t="s">
        <v>227</v>
      </c>
      <c r="J283" s="233"/>
      <c r="K283" s="155"/>
      <c r="L283" s="155"/>
      <c r="M283" s="98"/>
    </row>
    <row r="284" spans="1:13" ht="21" customHeight="1" x14ac:dyDescent="0.25">
      <c r="A284" s="97">
        <v>323</v>
      </c>
      <c r="B284" s="153" t="str">
        <f t="shared" si="5"/>
        <v>800M--</v>
      </c>
      <c r="C284" s="153"/>
      <c r="D284" s="153"/>
      <c r="E284" s="282"/>
      <c r="F284" s="154"/>
      <c r="G284" s="97"/>
      <c r="H284" s="97" t="s">
        <v>322</v>
      </c>
      <c r="I284" s="209" t="s">
        <v>227</v>
      </c>
      <c r="J284" s="233"/>
      <c r="K284" s="155"/>
      <c r="L284" s="155"/>
      <c r="M284" s="98"/>
    </row>
    <row r="285" spans="1:13" ht="21" customHeight="1" x14ac:dyDescent="0.25">
      <c r="A285" s="97">
        <v>324</v>
      </c>
      <c r="B285" s="153" t="str">
        <f t="shared" si="5"/>
        <v>800M--</v>
      </c>
      <c r="C285" s="153"/>
      <c r="D285" s="153"/>
      <c r="E285" s="282"/>
      <c r="F285" s="154"/>
      <c r="G285" s="97"/>
      <c r="H285" s="97" t="s">
        <v>322</v>
      </c>
      <c r="I285" s="209" t="s">
        <v>227</v>
      </c>
      <c r="J285" s="233"/>
      <c r="K285" s="155"/>
      <c r="L285" s="155"/>
      <c r="M285" s="98"/>
    </row>
    <row r="286" spans="1:13" ht="21" customHeight="1" x14ac:dyDescent="0.25">
      <c r="A286" s="97">
        <v>325</v>
      </c>
      <c r="B286" s="153" t="str">
        <f t="shared" si="5"/>
        <v>800M--</v>
      </c>
      <c r="C286" s="153"/>
      <c r="D286" s="153"/>
      <c r="E286" s="282"/>
      <c r="F286" s="154"/>
      <c r="G286" s="97"/>
      <c r="H286" s="97" t="s">
        <v>322</v>
      </c>
      <c r="I286" s="209" t="s">
        <v>227</v>
      </c>
      <c r="J286" s="233"/>
      <c r="K286" s="155"/>
      <c r="L286" s="155"/>
      <c r="M286" s="98"/>
    </row>
    <row r="287" spans="1:13" ht="21" customHeight="1" x14ac:dyDescent="0.25">
      <c r="A287" s="97">
        <v>326</v>
      </c>
      <c r="B287" s="153" t="str">
        <f t="shared" si="5"/>
        <v>800M--</v>
      </c>
      <c r="C287" s="153"/>
      <c r="D287" s="153"/>
      <c r="E287" s="282"/>
      <c r="F287" s="154"/>
      <c r="G287" s="97"/>
      <c r="H287" s="97" t="s">
        <v>322</v>
      </c>
      <c r="I287" s="209" t="s">
        <v>227</v>
      </c>
      <c r="J287" s="233"/>
      <c r="K287" s="155"/>
      <c r="L287" s="155"/>
      <c r="M287" s="98"/>
    </row>
    <row r="288" spans="1:13" ht="21" customHeight="1" x14ac:dyDescent="0.25">
      <c r="A288" s="97">
        <v>327</v>
      </c>
      <c r="B288" s="153" t="str">
        <f t="shared" si="5"/>
        <v>800M--</v>
      </c>
      <c r="C288" s="153"/>
      <c r="D288" s="153"/>
      <c r="E288" s="282"/>
      <c r="F288" s="154"/>
      <c r="G288" s="97"/>
      <c r="H288" s="97" t="s">
        <v>322</v>
      </c>
      <c r="I288" s="209" t="s">
        <v>227</v>
      </c>
      <c r="J288" s="233"/>
      <c r="K288" s="155"/>
      <c r="L288" s="155"/>
      <c r="M288" s="98"/>
    </row>
    <row r="289" spans="1:14" ht="21" customHeight="1" x14ac:dyDescent="0.25">
      <c r="A289" s="97">
        <v>328</v>
      </c>
      <c r="B289" s="153" t="str">
        <f t="shared" si="5"/>
        <v>800M--</v>
      </c>
      <c r="C289" s="153"/>
      <c r="D289" s="153"/>
      <c r="E289" s="282"/>
      <c r="F289" s="154"/>
      <c r="G289" s="97"/>
      <c r="H289" s="97" t="s">
        <v>322</v>
      </c>
      <c r="I289" s="209" t="s">
        <v>227</v>
      </c>
      <c r="J289" s="233"/>
      <c r="K289" s="155"/>
      <c r="L289" s="155"/>
      <c r="M289" s="98"/>
    </row>
    <row r="290" spans="1:14" s="235" customFormat="1" ht="21" customHeight="1" x14ac:dyDescent="0.25">
      <c r="A290" s="97">
        <v>329</v>
      </c>
      <c r="B290" s="153" t="str">
        <f t="shared" si="5"/>
        <v>800M--</v>
      </c>
      <c r="C290" s="153"/>
      <c r="D290" s="153"/>
      <c r="E290" s="282"/>
      <c r="F290" s="236"/>
      <c r="G290" s="237"/>
      <c r="H290" s="97" t="s">
        <v>322</v>
      </c>
      <c r="I290" s="209" t="s">
        <v>227</v>
      </c>
      <c r="J290" s="233"/>
      <c r="K290" s="155"/>
      <c r="L290" s="155"/>
      <c r="M290" s="98"/>
      <c r="N290" s="149"/>
    </row>
    <row r="291" spans="1:14" ht="21" customHeight="1" x14ac:dyDescent="0.25">
      <c r="A291" s="97">
        <v>330</v>
      </c>
      <c r="B291" s="153" t="str">
        <f t="shared" si="5"/>
        <v>800M--</v>
      </c>
      <c r="C291" s="153"/>
      <c r="D291" s="153"/>
      <c r="E291" s="282"/>
      <c r="F291" s="154"/>
      <c r="G291" s="97"/>
      <c r="H291" s="97" t="s">
        <v>322</v>
      </c>
      <c r="I291" s="209" t="s">
        <v>227</v>
      </c>
      <c r="J291" s="233"/>
      <c r="K291" s="155"/>
      <c r="L291" s="155"/>
      <c r="M291" s="98"/>
    </row>
    <row r="292" spans="1:14" ht="21" customHeight="1" x14ac:dyDescent="0.25">
      <c r="A292" s="97">
        <v>331</v>
      </c>
      <c r="B292" s="153" t="str">
        <f t="shared" si="5"/>
        <v>800M--</v>
      </c>
      <c r="C292" s="153"/>
      <c r="D292" s="153"/>
      <c r="E292" s="282"/>
      <c r="F292" s="154"/>
      <c r="G292" s="97"/>
      <c r="H292" s="97" t="s">
        <v>322</v>
      </c>
      <c r="I292" s="209" t="s">
        <v>227</v>
      </c>
      <c r="J292" s="233"/>
      <c r="K292" s="155"/>
      <c r="L292" s="155"/>
      <c r="M292" s="98"/>
    </row>
    <row r="293" spans="1:14" ht="21" customHeight="1" x14ac:dyDescent="0.25">
      <c r="A293" s="97">
        <v>332</v>
      </c>
      <c r="B293" s="153" t="str">
        <f t="shared" si="5"/>
        <v>800M--</v>
      </c>
      <c r="C293" s="153"/>
      <c r="D293" s="153"/>
      <c r="E293" s="282"/>
      <c r="F293" s="154"/>
      <c r="G293" s="97"/>
      <c r="H293" s="97" t="s">
        <v>322</v>
      </c>
      <c r="I293" s="209" t="s">
        <v>227</v>
      </c>
      <c r="J293" s="233"/>
      <c r="K293" s="155"/>
      <c r="L293" s="155"/>
      <c r="M293" s="98"/>
    </row>
    <row r="294" spans="1:14" ht="21" customHeight="1" x14ac:dyDescent="0.25">
      <c r="A294" s="97">
        <v>333</v>
      </c>
      <c r="B294" s="153" t="str">
        <f t="shared" si="5"/>
        <v>800M--</v>
      </c>
      <c r="C294" s="153"/>
      <c r="D294" s="153"/>
      <c r="E294" s="282"/>
      <c r="F294" s="154"/>
      <c r="G294" s="97"/>
      <c r="H294" s="97" t="s">
        <v>322</v>
      </c>
      <c r="I294" s="209" t="s">
        <v>227</v>
      </c>
      <c r="J294" s="233"/>
      <c r="K294" s="155"/>
      <c r="L294" s="155"/>
      <c r="M294" s="98"/>
    </row>
    <row r="295" spans="1:14" ht="21" customHeight="1" x14ac:dyDescent="0.25">
      <c r="A295" s="97">
        <v>334</v>
      </c>
      <c r="B295" s="153" t="str">
        <f t="shared" si="5"/>
        <v>800M--</v>
      </c>
      <c r="C295" s="153"/>
      <c r="D295" s="153"/>
      <c r="E295" s="282"/>
      <c r="F295" s="154"/>
      <c r="G295" s="97"/>
      <c r="H295" s="97" t="s">
        <v>322</v>
      </c>
      <c r="I295" s="209" t="s">
        <v>227</v>
      </c>
      <c r="J295" s="233"/>
      <c r="K295" s="155"/>
      <c r="L295" s="155"/>
      <c r="M295" s="98"/>
    </row>
    <row r="296" spans="1:14" ht="21" customHeight="1" x14ac:dyDescent="0.25">
      <c r="A296" s="97">
        <v>335</v>
      </c>
      <c r="B296" s="153" t="str">
        <f t="shared" si="5"/>
        <v>800M--</v>
      </c>
      <c r="C296" s="153"/>
      <c r="D296" s="153"/>
      <c r="E296" s="282"/>
      <c r="F296" s="154"/>
      <c r="G296" s="97"/>
      <c r="H296" s="97" t="s">
        <v>322</v>
      </c>
      <c r="I296" s="209" t="s">
        <v>227</v>
      </c>
      <c r="J296" s="233"/>
      <c r="K296" s="155"/>
      <c r="L296" s="155"/>
      <c r="M296" s="98"/>
    </row>
    <row r="297" spans="1:14" ht="21" customHeight="1" x14ac:dyDescent="0.25">
      <c r="A297" s="97">
        <v>336</v>
      </c>
      <c r="B297" s="153" t="str">
        <f t="shared" si="5"/>
        <v>800M--</v>
      </c>
      <c r="C297" s="153"/>
      <c r="D297" s="153"/>
      <c r="E297" s="282"/>
      <c r="F297" s="154"/>
      <c r="G297" s="97"/>
      <c r="H297" s="97" t="s">
        <v>322</v>
      </c>
      <c r="I297" s="209" t="s">
        <v>227</v>
      </c>
      <c r="J297" s="233"/>
      <c r="K297" s="155"/>
      <c r="L297" s="155"/>
      <c r="M297" s="98"/>
    </row>
    <row r="298" spans="1:14" ht="21" customHeight="1" x14ac:dyDescent="0.25">
      <c r="A298" s="97">
        <v>337</v>
      </c>
      <c r="B298" s="153" t="str">
        <f t="shared" si="5"/>
        <v>800M--</v>
      </c>
      <c r="C298" s="153"/>
      <c r="D298" s="153"/>
      <c r="E298" s="282"/>
      <c r="F298" s="154"/>
      <c r="G298" s="97"/>
      <c r="H298" s="97" t="s">
        <v>322</v>
      </c>
      <c r="I298" s="209" t="s">
        <v>227</v>
      </c>
      <c r="J298" s="233"/>
      <c r="K298" s="155"/>
      <c r="L298" s="155"/>
      <c r="M298" s="98"/>
    </row>
    <row r="299" spans="1:14" ht="21" customHeight="1" x14ac:dyDescent="0.25">
      <c r="A299" s="97">
        <v>338</v>
      </c>
      <c r="B299" s="153" t="str">
        <f t="shared" si="5"/>
        <v>800M--</v>
      </c>
      <c r="C299" s="153"/>
      <c r="D299" s="153"/>
      <c r="E299" s="282"/>
      <c r="F299" s="154"/>
      <c r="G299" s="97"/>
      <c r="H299" s="97" t="s">
        <v>322</v>
      </c>
      <c r="I299" s="209" t="s">
        <v>227</v>
      </c>
      <c r="J299" s="233"/>
      <c r="K299" s="155"/>
      <c r="L299" s="155"/>
      <c r="M299" s="98"/>
    </row>
    <row r="300" spans="1:14" ht="21" customHeight="1" x14ac:dyDescent="0.25">
      <c r="A300" s="97">
        <v>339</v>
      </c>
      <c r="B300" s="153" t="str">
        <f t="shared" si="5"/>
        <v>800M--</v>
      </c>
      <c r="C300" s="153"/>
      <c r="D300" s="153"/>
      <c r="E300" s="282"/>
      <c r="F300" s="154"/>
      <c r="G300" s="97"/>
      <c r="H300" s="97" t="s">
        <v>322</v>
      </c>
      <c r="I300" s="209" t="s">
        <v>227</v>
      </c>
      <c r="J300" s="233"/>
      <c r="K300" s="155"/>
      <c r="L300" s="155"/>
      <c r="M300" s="98"/>
    </row>
    <row r="301" spans="1:14" ht="21" customHeight="1" x14ac:dyDescent="0.25">
      <c r="A301" s="97">
        <v>340</v>
      </c>
      <c r="B301" s="153" t="str">
        <f t="shared" si="5"/>
        <v>800M--</v>
      </c>
      <c r="C301" s="153"/>
      <c r="D301" s="153"/>
      <c r="E301" s="282"/>
      <c r="F301" s="154"/>
      <c r="G301" s="97"/>
      <c r="H301" s="97" t="s">
        <v>322</v>
      </c>
      <c r="I301" s="209" t="s">
        <v>227</v>
      </c>
      <c r="J301" s="233"/>
      <c r="K301" s="155"/>
      <c r="L301" s="155"/>
      <c r="M301" s="98"/>
    </row>
    <row r="302" spans="1:14" ht="21" customHeight="1" x14ac:dyDescent="0.25">
      <c r="A302" s="97">
        <v>341</v>
      </c>
      <c r="B302" s="153" t="str">
        <f t="shared" si="5"/>
        <v>800M--</v>
      </c>
      <c r="C302" s="153"/>
      <c r="D302" s="153"/>
      <c r="E302" s="282"/>
      <c r="F302" s="154"/>
      <c r="G302" s="97"/>
      <c r="H302" s="97" t="s">
        <v>322</v>
      </c>
      <c r="I302" s="209" t="s">
        <v>227</v>
      </c>
      <c r="J302" s="233"/>
      <c r="K302" s="155"/>
      <c r="L302" s="155"/>
      <c r="M302" s="98"/>
    </row>
    <row r="303" spans="1:14" ht="21" customHeight="1" x14ac:dyDescent="0.25">
      <c r="A303" s="97">
        <v>342</v>
      </c>
      <c r="B303" s="153" t="str">
        <f t="shared" si="5"/>
        <v>800M--</v>
      </c>
      <c r="C303" s="153"/>
      <c r="D303" s="153"/>
      <c r="E303" s="282"/>
      <c r="F303" s="154"/>
      <c r="G303" s="97"/>
      <c r="H303" s="97" t="s">
        <v>322</v>
      </c>
      <c r="I303" s="209" t="s">
        <v>227</v>
      </c>
      <c r="J303" s="233"/>
      <c r="K303" s="155"/>
      <c r="L303" s="155"/>
      <c r="M303" s="98"/>
    </row>
    <row r="304" spans="1:14" ht="21" customHeight="1" x14ac:dyDescent="0.25">
      <c r="A304" s="97">
        <v>343</v>
      </c>
      <c r="B304" s="153" t="str">
        <f t="shared" si="5"/>
        <v>800M--</v>
      </c>
      <c r="C304" s="153"/>
      <c r="D304" s="153"/>
      <c r="E304" s="282"/>
      <c r="F304" s="154"/>
      <c r="G304" s="97"/>
      <c r="H304" s="97" t="s">
        <v>322</v>
      </c>
      <c r="I304" s="209" t="s">
        <v>227</v>
      </c>
      <c r="J304" s="233"/>
      <c r="K304" s="155"/>
      <c r="L304" s="155"/>
      <c r="M304" s="98"/>
    </row>
    <row r="305" spans="1:13" ht="21" customHeight="1" x14ac:dyDescent="0.25">
      <c r="A305" s="97">
        <v>344</v>
      </c>
      <c r="B305" s="153" t="str">
        <f t="shared" si="5"/>
        <v>800M--</v>
      </c>
      <c r="C305" s="153"/>
      <c r="D305" s="153"/>
      <c r="E305" s="282"/>
      <c r="F305" s="154"/>
      <c r="G305" s="97"/>
      <c r="H305" s="97" t="s">
        <v>322</v>
      </c>
      <c r="I305" s="209" t="s">
        <v>227</v>
      </c>
      <c r="J305" s="233"/>
      <c r="K305" s="155"/>
      <c r="L305" s="155"/>
      <c r="M305" s="98"/>
    </row>
    <row r="306" spans="1:13" ht="21" customHeight="1" x14ac:dyDescent="0.25">
      <c r="A306" s="97">
        <v>345</v>
      </c>
      <c r="B306" s="153" t="str">
        <f t="shared" si="5"/>
        <v>800M--</v>
      </c>
      <c r="C306" s="153"/>
      <c r="D306" s="153"/>
      <c r="E306" s="282"/>
      <c r="F306" s="154"/>
      <c r="G306" s="97"/>
      <c r="H306" s="97" t="s">
        <v>322</v>
      </c>
      <c r="I306" s="209" t="s">
        <v>227</v>
      </c>
      <c r="J306" s="233"/>
      <c r="K306" s="155"/>
      <c r="L306" s="155"/>
      <c r="M306" s="98"/>
    </row>
    <row r="307" spans="1:13" ht="21" customHeight="1" x14ac:dyDescent="0.25">
      <c r="A307" s="97">
        <v>346</v>
      </c>
      <c r="B307" s="153" t="str">
        <f t="shared" si="5"/>
        <v>800M--</v>
      </c>
      <c r="C307" s="153"/>
      <c r="D307" s="153"/>
      <c r="E307" s="282"/>
      <c r="F307" s="154"/>
      <c r="G307" s="97"/>
      <c r="H307" s="97" t="s">
        <v>322</v>
      </c>
      <c r="I307" s="209" t="s">
        <v>227</v>
      </c>
      <c r="J307" s="233"/>
      <c r="K307" s="155"/>
      <c r="L307" s="155"/>
      <c r="M307" s="98"/>
    </row>
    <row r="308" spans="1:13" ht="21" customHeight="1" x14ac:dyDescent="0.25">
      <c r="A308" s="97">
        <v>347</v>
      </c>
      <c r="B308" s="153" t="str">
        <f t="shared" si="5"/>
        <v>800M--</v>
      </c>
      <c r="C308" s="153"/>
      <c r="D308" s="153"/>
      <c r="E308" s="282"/>
      <c r="F308" s="154"/>
      <c r="G308" s="97"/>
      <c r="H308" s="97" t="s">
        <v>322</v>
      </c>
      <c r="I308" s="209" t="s">
        <v>227</v>
      </c>
      <c r="J308" s="233"/>
      <c r="K308" s="155"/>
      <c r="L308" s="155"/>
      <c r="M308" s="98"/>
    </row>
    <row r="309" spans="1:13" ht="21" customHeight="1" x14ac:dyDescent="0.25">
      <c r="A309" s="97">
        <v>348</v>
      </c>
      <c r="B309" s="153" t="str">
        <f t="shared" si="5"/>
        <v>800M--</v>
      </c>
      <c r="C309" s="153"/>
      <c r="D309" s="153"/>
      <c r="E309" s="282"/>
      <c r="F309" s="154"/>
      <c r="G309" s="97"/>
      <c r="H309" s="97" t="s">
        <v>322</v>
      </c>
      <c r="I309" s="209" t="s">
        <v>227</v>
      </c>
      <c r="J309" s="233"/>
      <c r="K309" s="155"/>
      <c r="L309" s="155"/>
      <c r="M309" s="98"/>
    </row>
    <row r="310" spans="1:13" ht="21" customHeight="1" x14ac:dyDescent="0.25">
      <c r="A310" s="97">
        <v>349</v>
      </c>
      <c r="B310" s="153" t="str">
        <f t="shared" si="5"/>
        <v>800M--</v>
      </c>
      <c r="C310" s="153"/>
      <c r="D310" s="153"/>
      <c r="E310" s="282"/>
      <c r="F310" s="154"/>
      <c r="G310" s="97"/>
      <c r="H310" s="97" t="s">
        <v>322</v>
      </c>
      <c r="I310" s="209" t="s">
        <v>227</v>
      </c>
      <c r="J310" s="233"/>
      <c r="K310" s="155"/>
      <c r="L310" s="155"/>
      <c r="M310" s="98"/>
    </row>
    <row r="311" spans="1:13" ht="21" customHeight="1" x14ac:dyDescent="0.25">
      <c r="A311" s="97">
        <v>350</v>
      </c>
      <c r="B311" s="153" t="str">
        <f t="shared" si="5"/>
        <v>1500M-1-8</v>
      </c>
      <c r="C311" s="153">
        <v>417</v>
      </c>
      <c r="D311" s="153" t="s">
        <v>348</v>
      </c>
      <c r="E311" s="282">
        <v>31710</v>
      </c>
      <c r="F311" s="154" t="s">
        <v>394</v>
      </c>
      <c r="G311" s="97" t="s">
        <v>379</v>
      </c>
      <c r="H311" s="97" t="s">
        <v>322</v>
      </c>
      <c r="I311" s="209" t="s">
        <v>221</v>
      </c>
      <c r="J311" s="233">
        <v>41400</v>
      </c>
      <c r="K311" s="155" t="s">
        <v>445</v>
      </c>
      <c r="L311" s="155" t="s">
        <v>451</v>
      </c>
      <c r="M311" s="98"/>
    </row>
    <row r="312" spans="1:13" ht="21" customHeight="1" x14ac:dyDescent="0.25">
      <c r="A312" s="97">
        <v>351</v>
      </c>
      <c r="B312" s="153" t="str">
        <f t="shared" si="5"/>
        <v>1500M-1-7</v>
      </c>
      <c r="C312" s="153">
        <v>370</v>
      </c>
      <c r="D312" s="153" t="s">
        <v>348</v>
      </c>
      <c r="E312" s="282">
        <v>32983</v>
      </c>
      <c r="F312" s="154" t="s">
        <v>391</v>
      </c>
      <c r="G312" s="97" t="s">
        <v>152</v>
      </c>
      <c r="H312" s="97" t="s">
        <v>322</v>
      </c>
      <c r="I312" s="209" t="s">
        <v>221</v>
      </c>
      <c r="J312" s="233">
        <v>41900</v>
      </c>
      <c r="K312" s="155" t="s">
        <v>445</v>
      </c>
      <c r="L312" s="155" t="s">
        <v>450</v>
      </c>
      <c r="M312" s="98"/>
    </row>
    <row r="313" spans="1:13" ht="21" customHeight="1" x14ac:dyDescent="0.25">
      <c r="A313" s="97">
        <v>352</v>
      </c>
      <c r="B313" s="153" t="str">
        <f t="shared" si="5"/>
        <v>1500M-1-6</v>
      </c>
      <c r="C313" s="153">
        <v>335</v>
      </c>
      <c r="D313" s="153" t="s">
        <v>348</v>
      </c>
      <c r="E313" s="282">
        <v>35668</v>
      </c>
      <c r="F313" s="154" t="s">
        <v>393</v>
      </c>
      <c r="G313" s="97" t="s">
        <v>370</v>
      </c>
      <c r="H313" s="97" t="s">
        <v>322</v>
      </c>
      <c r="I313" s="209" t="s">
        <v>221</v>
      </c>
      <c r="J313" s="233">
        <v>42066</v>
      </c>
      <c r="K313" s="155" t="s">
        <v>445</v>
      </c>
      <c r="L313" s="155" t="s">
        <v>449</v>
      </c>
      <c r="M313" s="98"/>
    </row>
    <row r="314" spans="1:13" ht="21" customHeight="1" x14ac:dyDescent="0.25">
      <c r="A314" s="97">
        <v>353</v>
      </c>
      <c r="B314" s="153" t="str">
        <f t="shared" si="5"/>
        <v>1500M-1-5</v>
      </c>
      <c r="C314" s="153">
        <v>397</v>
      </c>
      <c r="D314" s="153" t="s">
        <v>348</v>
      </c>
      <c r="E314" s="282">
        <v>33285</v>
      </c>
      <c r="F314" s="154" t="s">
        <v>386</v>
      </c>
      <c r="G314" s="97" t="s">
        <v>387</v>
      </c>
      <c r="H314" s="97" t="s">
        <v>322</v>
      </c>
      <c r="I314" s="209" t="s">
        <v>221</v>
      </c>
      <c r="J314" s="233">
        <v>42115</v>
      </c>
      <c r="K314" s="155" t="s">
        <v>445</v>
      </c>
      <c r="L314" s="155" t="s">
        <v>447</v>
      </c>
      <c r="M314" s="98"/>
    </row>
    <row r="315" spans="1:13" ht="21" customHeight="1" x14ac:dyDescent="0.25">
      <c r="A315" s="97">
        <v>354</v>
      </c>
      <c r="B315" s="153" t="str">
        <f t="shared" si="5"/>
        <v>1500M-1-4</v>
      </c>
      <c r="C315" s="153">
        <v>362</v>
      </c>
      <c r="D315" s="153" t="s">
        <v>348</v>
      </c>
      <c r="E315" s="282">
        <v>35712</v>
      </c>
      <c r="F315" s="154" t="s">
        <v>390</v>
      </c>
      <c r="G315" s="97" t="s">
        <v>152</v>
      </c>
      <c r="H315" s="97" t="s">
        <v>322</v>
      </c>
      <c r="I315" s="209" t="s">
        <v>221</v>
      </c>
      <c r="J315" s="233">
        <v>42720</v>
      </c>
      <c r="K315" s="155" t="s">
        <v>445</v>
      </c>
      <c r="L315" s="155" t="s">
        <v>446</v>
      </c>
      <c r="M315" s="98"/>
    </row>
    <row r="316" spans="1:13" ht="21" customHeight="1" x14ac:dyDescent="0.25">
      <c r="A316" s="97">
        <v>355</v>
      </c>
      <c r="B316" s="153" t="str">
        <f t="shared" si="5"/>
        <v>1500M-1-3</v>
      </c>
      <c r="C316" s="153">
        <v>833</v>
      </c>
      <c r="D316" s="153"/>
      <c r="E316" s="282">
        <v>34731</v>
      </c>
      <c r="F316" s="154" t="s">
        <v>389</v>
      </c>
      <c r="G316" s="97" t="s">
        <v>370</v>
      </c>
      <c r="H316" s="97" t="s">
        <v>322</v>
      </c>
      <c r="I316" s="209" t="s">
        <v>221</v>
      </c>
      <c r="J316" s="233">
        <v>43266</v>
      </c>
      <c r="K316" s="155" t="s">
        <v>445</v>
      </c>
      <c r="L316" s="155" t="s">
        <v>448</v>
      </c>
      <c r="M316" s="98"/>
    </row>
    <row r="317" spans="1:13" ht="21" customHeight="1" x14ac:dyDescent="0.25">
      <c r="A317" s="97">
        <v>356</v>
      </c>
      <c r="B317" s="153" t="str">
        <f t="shared" si="5"/>
        <v>1500M-1-2</v>
      </c>
      <c r="C317" s="153">
        <v>831</v>
      </c>
      <c r="D317" s="153"/>
      <c r="E317" s="282">
        <v>34288</v>
      </c>
      <c r="F317" s="154" t="s">
        <v>395</v>
      </c>
      <c r="G317" s="97" t="s">
        <v>396</v>
      </c>
      <c r="H317" s="97" t="s">
        <v>322</v>
      </c>
      <c r="I317" s="209" t="s">
        <v>221</v>
      </c>
      <c r="J317" s="233">
        <v>43800</v>
      </c>
      <c r="K317" s="155" t="s">
        <v>445</v>
      </c>
      <c r="L317" s="155" t="s">
        <v>444</v>
      </c>
      <c r="M317" s="98"/>
    </row>
    <row r="318" spans="1:13" ht="21" customHeight="1" x14ac:dyDescent="0.25">
      <c r="A318" s="97">
        <v>357</v>
      </c>
      <c r="B318" s="153" t="str">
        <f t="shared" si="5"/>
        <v>1500M-1-1</v>
      </c>
      <c r="C318" s="153">
        <v>376</v>
      </c>
      <c r="D318" s="153" t="s">
        <v>348</v>
      </c>
      <c r="E318" s="282">
        <v>31738</v>
      </c>
      <c r="F318" s="154" t="s">
        <v>392</v>
      </c>
      <c r="G318" s="97" t="s">
        <v>357</v>
      </c>
      <c r="H318" s="97" t="s">
        <v>322</v>
      </c>
      <c r="I318" s="209" t="s">
        <v>221</v>
      </c>
      <c r="J318" s="233">
        <v>55000</v>
      </c>
      <c r="K318" s="155" t="s">
        <v>445</v>
      </c>
      <c r="L318" s="155" t="s">
        <v>445</v>
      </c>
      <c r="M318" s="98"/>
    </row>
    <row r="319" spans="1:13" ht="21" customHeight="1" x14ac:dyDescent="0.25">
      <c r="A319" s="97">
        <v>358</v>
      </c>
      <c r="B319" s="153" t="str">
        <f t="shared" si="5"/>
        <v>1500M--</v>
      </c>
      <c r="C319" s="153"/>
      <c r="D319" s="153"/>
      <c r="E319" s="282"/>
      <c r="F319" s="154"/>
      <c r="G319" s="97"/>
      <c r="H319" s="97" t="s">
        <v>322</v>
      </c>
      <c r="I319" s="209" t="s">
        <v>221</v>
      </c>
      <c r="J319" s="233"/>
      <c r="K319" s="155"/>
      <c r="L319" s="155"/>
      <c r="M319" s="98"/>
    </row>
    <row r="320" spans="1:13" ht="21" customHeight="1" x14ac:dyDescent="0.25">
      <c r="A320" s="97">
        <v>359</v>
      </c>
      <c r="B320" s="153" t="str">
        <f t="shared" si="5"/>
        <v>1500M--</v>
      </c>
      <c r="C320" s="153"/>
      <c r="D320" s="153"/>
      <c r="E320" s="282"/>
      <c r="F320" s="154"/>
      <c r="G320" s="97"/>
      <c r="H320" s="97" t="s">
        <v>322</v>
      </c>
      <c r="I320" s="209" t="s">
        <v>221</v>
      </c>
      <c r="J320" s="233"/>
      <c r="K320" s="155"/>
      <c r="L320" s="155"/>
      <c r="M320" s="98"/>
    </row>
    <row r="321" spans="1:13" ht="21" customHeight="1" x14ac:dyDescent="0.25">
      <c r="A321" s="97">
        <v>360</v>
      </c>
      <c r="B321" s="153" t="str">
        <f t="shared" si="5"/>
        <v>1500M--</v>
      </c>
      <c r="C321" s="153"/>
      <c r="D321" s="153"/>
      <c r="E321" s="282"/>
      <c r="F321" s="154"/>
      <c r="G321" s="97"/>
      <c r="H321" s="97" t="s">
        <v>322</v>
      </c>
      <c r="I321" s="209" t="s">
        <v>221</v>
      </c>
      <c r="J321" s="233"/>
      <c r="K321" s="155"/>
      <c r="L321" s="155"/>
      <c r="M321" s="98"/>
    </row>
    <row r="322" spans="1:13" ht="21" customHeight="1" x14ac:dyDescent="0.25">
      <c r="A322" s="97">
        <v>361</v>
      </c>
      <c r="B322" s="153" t="str">
        <f t="shared" si="5"/>
        <v>1500M--</v>
      </c>
      <c r="C322" s="153"/>
      <c r="D322" s="153"/>
      <c r="E322" s="282"/>
      <c r="F322" s="154"/>
      <c r="G322" s="97"/>
      <c r="H322" s="97" t="s">
        <v>322</v>
      </c>
      <c r="I322" s="209" t="s">
        <v>221</v>
      </c>
      <c r="J322" s="233"/>
      <c r="K322" s="155"/>
      <c r="L322" s="155"/>
      <c r="M322" s="98"/>
    </row>
    <row r="323" spans="1:13" ht="21" customHeight="1" x14ac:dyDescent="0.25">
      <c r="A323" s="97">
        <v>362</v>
      </c>
      <c r="B323" s="153" t="str">
        <f t="shared" si="5"/>
        <v>1500M--</v>
      </c>
      <c r="C323" s="153"/>
      <c r="D323" s="153"/>
      <c r="E323" s="282"/>
      <c r="F323" s="154"/>
      <c r="G323" s="97"/>
      <c r="H323" s="97" t="s">
        <v>322</v>
      </c>
      <c r="I323" s="209" t="s">
        <v>221</v>
      </c>
      <c r="J323" s="233"/>
      <c r="K323" s="155"/>
      <c r="L323" s="155"/>
      <c r="M323" s="98"/>
    </row>
    <row r="324" spans="1:13" ht="21" customHeight="1" x14ac:dyDescent="0.25">
      <c r="A324" s="97">
        <v>363</v>
      </c>
      <c r="B324" s="153" t="str">
        <f t="shared" si="5"/>
        <v>1500M--</v>
      </c>
      <c r="C324" s="153"/>
      <c r="D324" s="153"/>
      <c r="E324" s="282"/>
      <c r="F324" s="154"/>
      <c r="G324" s="97"/>
      <c r="H324" s="97" t="s">
        <v>322</v>
      </c>
      <c r="I324" s="209" t="s">
        <v>221</v>
      </c>
      <c r="J324" s="233"/>
      <c r="K324" s="155"/>
      <c r="L324" s="155"/>
      <c r="M324" s="98"/>
    </row>
    <row r="325" spans="1:13" ht="21" customHeight="1" x14ac:dyDescent="0.25">
      <c r="A325" s="97">
        <v>364</v>
      </c>
      <c r="B325" s="153" t="str">
        <f t="shared" si="5"/>
        <v>1500M--</v>
      </c>
      <c r="C325" s="153"/>
      <c r="D325" s="153"/>
      <c r="E325" s="282"/>
      <c r="F325" s="154"/>
      <c r="G325" s="97"/>
      <c r="H325" s="97" t="s">
        <v>322</v>
      </c>
      <c r="I325" s="209" t="s">
        <v>221</v>
      </c>
      <c r="J325" s="233"/>
      <c r="K325" s="155"/>
      <c r="L325" s="155"/>
      <c r="M325" s="98"/>
    </row>
    <row r="326" spans="1:13" ht="21" customHeight="1" x14ac:dyDescent="0.25">
      <c r="A326" s="97">
        <v>365</v>
      </c>
      <c r="B326" s="153" t="str">
        <f t="shared" si="5"/>
        <v>1500M--</v>
      </c>
      <c r="C326" s="153"/>
      <c r="D326" s="153"/>
      <c r="E326" s="282"/>
      <c r="F326" s="154"/>
      <c r="G326" s="97"/>
      <c r="H326" s="97" t="s">
        <v>322</v>
      </c>
      <c r="I326" s="209" t="s">
        <v>221</v>
      </c>
      <c r="J326" s="233"/>
      <c r="K326" s="155"/>
      <c r="L326" s="155"/>
      <c r="M326" s="98"/>
    </row>
    <row r="327" spans="1:13" ht="66" customHeight="1" x14ac:dyDescent="0.25">
      <c r="A327" s="97">
        <v>494</v>
      </c>
      <c r="B327" s="153" t="str">
        <f t="shared" ref="B327:B345" si="6">CONCATENATE(I327,"-",K327,"-",L327)</f>
        <v>4X400M-1-6</v>
      </c>
      <c r="C327" s="153" t="s">
        <v>486</v>
      </c>
      <c r="D327" s="153"/>
      <c r="E327" s="282" t="s">
        <v>348</v>
      </c>
      <c r="F327" s="154" t="s">
        <v>478</v>
      </c>
      <c r="G327" s="97" t="s">
        <v>485</v>
      </c>
      <c r="H327" s="97" t="s">
        <v>322</v>
      </c>
      <c r="I327" s="209" t="s">
        <v>477</v>
      </c>
      <c r="J327" s="99"/>
      <c r="K327" s="155" t="s">
        <v>445</v>
      </c>
      <c r="L327" s="155" t="s">
        <v>449</v>
      </c>
      <c r="M327" s="98"/>
    </row>
    <row r="328" spans="1:13" ht="66" customHeight="1" x14ac:dyDescent="0.25">
      <c r="A328" s="97">
        <v>495</v>
      </c>
      <c r="B328" s="153" t="str">
        <f t="shared" si="6"/>
        <v>4X400M-1-5</v>
      </c>
      <c r="C328" s="153" t="s">
        <v>479</v>
      </c>
      <c r="D328" s="153"/>
      <c r="E328" s="282" t="s">
        <v>348</v>
      </c>
      <c r="F328" s="154" t="s">
        <v>480</v>
      </c>
      <c r="G328" s="97" t="s">
        <v>484</v>
      </c>
      <c r="H328" s="97" t="s">
        <v>322</v>
      </c>
      <c r="I328" s="209" t="s">
        <v>477</v>
      </c>
      <c r="J328" s="99"/>
      <c r="K328" s="155" t="s">
        <v>445</v>
      </c>
      <c r="L328" s="155" t="s">
        <v>447</v>
      </c>
      <c r="M328" s="98"/>
    </row>
    <row r="329" spans="1:13" ht="66" customHeight="1" x14ac:dyDescent="0.25">
      <c r="A329" s="97">
        <v>496</v>
      </c>
      <c r="B329" s="153" t="str">
        <f t="shared" si="6"/>
        <v>4X400M-1-4</v>
      </c>
      <c r="C329" s="153" t="s">
        <v>481</v>
      </c>
      <c r="D329" s="153"/>
      <c r="E329" s="282" t="s">
        <v>348</v>
      </c>
      <c r="F329" s="154" t="s">
        <v>482</v>
      </c>
      <c r="G329" s="97" t="s">
        <v>483</v>
      </c>
      <c r="H329" s="97" t="s">
        <v>322</v>
      </c>
      <c r="I329" s="209" t="s">
        <v>477</v>
      </c>
      <c r="J329" s="99"/>
      <c r="K329" s="155" t="s">
        <v>445</v>
      </c>
      <c r="L329" s="155" t="s">
        <v>446</v>
      </c>
      <c r="M329" s="98"/>
    </row>
    <row r="330" spans="1:13" ht="21" customHeight="1" x14ac:dyDescent="0.25">
      <c r="A330" s="97">
        <v>497</v>
      </c>
      <c r="B330" s="153" t="str">
        <f t="shared" si="6"/>
        <v>4X400M--</v>
      </c>
      <c r="C330" s="153"/>
      <c r="D330" s="153"/>
      <c r="E330" s="282"/>
      <c r="F330" s="154"/>
      <c r="G330" s="97"/>
      <c r="H330" s="97" t="s">
        <v>322</v>
      </c>
      <c r="I330" s="209" t="s">
        <v>477</v>
      </c>
      <c r="J330" s="99"/>
      <c r="K330" s="155"/>
      <c r="L330" s="155"/>
      <c r="M330" s="98"/>
    </row>
    <row r="331" spans="1:13" ht="21" customHeight="1" x14ac:dyDescent="0.25">
      <c r="A331" s="97">
        <v>498</v>
      </c>
      <c r="B331" s="153" t="str">
        <f t="shared" si="6"/>
        <v>4X400M--</v>
      </c>
      <c r="C331" s="153"/>
      <c r="D331" s="153"/>
      <c r="E331" s="282"/>
      <c r="F331" s="154"/>
      <c r="G331" s="97"/>
      <c r="H331" s="97" t="s">
        <v>322</v>
      </c>
      <c r="I331" s="209" t="s">
        <v>477</v>
      </c>
      <c r="J331" s="99"/>
      <c r="K331" s="155"/>
      <c r="L331" s="155"/>
      <c r="M331" s="98"/>
    </row>
    <row r="332" spans="1:13" ht="21" customHeight="1" x14ac:dyDescent="0.25">
      <c r="A332" s="97">
        <v>499</v>
      </c>
      <c r="B332" s="153" t="str">
        <f t="shared" si="6"/>
        <v>4X400M--</v>
      </c>
      <c r="C332" s="153"/>
      <c r="D332" s="153"/>
      <c r="E332" s="282"/>
      <c r="F332" s="154"/>
      <c r="G332" s="97"/>
      <c r="H332" s="97" t="s">
        <v>322</v>
      </c>
      <c r="I332" s="209" t="s">
        <v>477</v>
      </c>
      <c r="J332" s="99"/>
      <c r="K332" s="155"/>
      <c r="L332" s="155"/>
      <c r="M332" s="98"/>
    </row>
    <row r="333" spans="1:13" ht="21" customHeight="1" x14ac:dyDescent="0.25">
      <c r="A333" s="97">
        <v>500</v>
      </c>
      <c r="B333" s="153" t="str">
        <f t="shared" si="6"/>
        <v>4X400M--</v>
      </c>
      <c r="C333" s="153"/>
      <c r="D333" s="153"/>
      <c r="E333" s="282"/>
      <c r="F333" s="154"/>
      <c r="G333" s="97"/>
      <c r="H333" s="97" t="s">
        <v>322</v>
      </c>
      <c r="I333" s="209" t="s">
        <v>477</v>
      </c>
      <c r="J333" s="99"/>
      <c r="K333" s="155"/>
      <c r="L333" s="155"/>
      <c r="M333" s="98"/>
    </row>
    <row r="334" spans="1:13" ht="21" customHeight="1" x14ac:dyDescent="0.25">
      <c r="A334" s="97">
        <v>501</v>
      </c>
      <c r="B334" s="153" t="str">
        <f t="shared" si="6"/>
        <v>4X400M--</v>
      </c>
      <c r="C334" s="153"/>
      <c r="D334" s="153"/>
      <c r="E334" s="282"/>
      <c r="F334" s="154"/>
      <c r="G334" s="97"/>
      <c r="H334" s="97" t="s">
        <v>322</v>
      </c>
      <c r="I334" s="209" t="s">
        <v>477</v>
      </c>
      <c r="J334" s="99"/>
      <c r="K334" s="155"/>
      <c r="L334" s="155"/>
      <c r="M334" s="98"/>
    </row>
    <row r="335" spans="1:13" ht="21" customHeight="1" x14ac:dyDescent="0.25">
      <c r="A335" s="97">
        <v>502</v>
      </c>
      <c r="B335" s="153" t="str">
        <f t="shared" si="6"/>
        <v>4X400M--</v>
      </c>
      <c r="C335" s="153"/>
      <c r="D335" s="153"/>
      <c r="E335" s="282"/>
      <c r="F335" s="154"/>
      <c r="G335" s="97"/>
      <c r="H335" s="97" t="s">
        <v>322</v>
      </c>
      <c r="I335" s="209" t="s">
        <v>477</v>
      </c>
      <c r="J335" s="99"/>
      <c r="K335" s="155"/>
      <c r="L335" s="155"/>
      <c r="M335" s="98"/>
    </row>
    <row r="336" spans="1:13" ht="21" customHeight="1" x14ac:dyDescent="0.25">
      <c r="A336" s="97">
        <v>503</v>
      </c>
      <c r="B336" s="153" t="str">
        <f t="shared" si="6"/>
        <v>4X400M--</v>
      </c>
      <c r="C336" s="153"/>
      <c r="D336" s="153"/>
      <c r="E336" s="282"/>
      <c r="F336" s="154"/>
      <c r="G336" s="97"/>
      <c r="H336" s="97" t="s">
        <v>322</v>
      </c>
      <c r="I336" s="209" t="s">
        <v>477</v>
      </c>
      <c r="J336" s="99"/>
      <c r="K336" s="155"/>
      <c r="L336" s="155"/>
      <c r="M336" s="98"/>
    </row>
    <row r="337" spans="1:13" ht="21" customHeight="1" x14ac:dyDescent="0.25">
      <c r="A337" s="97">
        <v>504</v>
      </c>
      <c r="B337" s="153" t="str">
        <f t="shared" si="6"/>
        <v>1500M--</v>
      </c>
      <c r="C337" s="153"/>
      <c r="D337" s="153"/>
      <c r="E337" s="282"/>
      <c r="F337" s="154"/>
      <c r="G337" s="97"/>
      <c r="H337" s="97" t="s">
        <v>322</v>
      </c>
      <c r="I337" s="209" t="s">
        <v>221</v>
      </c>
      <c r="J337" s="99"/>
      <c r="K337" s="155"/>
      <c r="L337" s="155"/>
      <c r="M337" s="98"/>
    </row>
    <row r="338" spans="1:13" ht="21" customHeight="1" x14ac:dyDescent="0.25">
      <c r="A338" s="97">
        <v>505</v>
      </c>
      <c r="B338" s="153" t="str">
        <f t="shared" si="6"/>
        <v>1500M--</v>
      </c>
      <c r="C338" s="153"/>
      <c r="D338" s="153"/>
      <c r="E338" s="282"/>
      <c r="F338" s="154"/>
      <c r="G338" s="97"/>
      <c r="H338" s="97" t="s">
        <v>322</v>
      </c>
      <c r="I338" s="209" t="s">
        <v>221</v>
      </c>
      <c r="J338" s="99"/>
      <c r="K338" s="155"/>
      <c r="L338" s="155"/>
      <c r="M338" s="98"/>
    </row>
    <row r="339" spans="1:13" ht="21" customHeight="1" x14ac:dyDescent="0.25">
      <c r="A339" s="97">
        <v>506</v>
      </c>
      <c r="B339" s="153" t="str">
        <f t="shared" si="6"/>
        <v>1500M--</v>
      </c>
      <c r="C339" s="153"/>
      <c r="D339" s="153"/>
      <c r="E339" s="282"/>
      <c r="F339" s="154"/>
      <c r="G339" s="97"/>
      <c r="H339" s="97" t="s">
        <v>322</v>
      </c>
      <c r="I339" s="209" t="s">
        <v>221</v>
      </c>
      <c r="J339" s="99"/>
      <c r="K339" s="155"/>
      <c r="L339" s="155"/>
      <c r="M339" s="98"/>
    </row>
    <row r="340" spans="1:13" ht="21" customHeight="1" x14ac:dyDescent="0.25">
      <c r="A340" s="97">
        <v>507</v>
      </c>
      <c r="B340" s="153" t="str">
        <f t="shared" si="6"/>
        <v>1500M--</v>
      </c>
      <c r="C340" s="153"/>
      <c r="D340" s="153"/>
      <c r="E340" s="282"/>
      <c r="F340" s="154"/>
      <c r="G340" s="97"/>
      <c r="H340" s="97" t="s">
        <v>322</v>
      </c>
      <c r="I340" s="209" t="s">
        <v>221</v>
      </c>
      <c r="J340" s="99"/>
      <c r="K340" s="155"/>
      <c r="L340" s="155"/>
      <c r="M340" s="98"/>
    </row>
    <row r="341" spans="1:13" ht="21" customHeight="1" x14ac:dyDescent="0.25">
      <c r="A341" s="97">
        <v>508</v>
      </c>
      <c r="B341" s="153" t="str">
        <f t="shared" si="6"/>
        <v>1500M--</v>
      </c>
      <c r="C341" s="153"/>
      <c r="D341" s="153"/>
      <c r="E341" s="282"/>
      <c r="F341" s="154"/>
      <c r="G341" s="97"/>
      <c r="H341" s="97" t="s">
        <v>322</v>
      </c>
      <c r="I341" s="209" t="s">
        <v>221</v>
      </c>
      <c r="J341" s="99"/>
      <c r="K341" s="155"/>
      <c r="L341" s="155"/>
      <c r="M341" s="98"/>
    </row>
    <row r="342" spans="1:13" ht="21" customHeight="1" x14ac:dyDescent="0.25">
      <c r="A342" s="97">
        <v>509</v>
      </c>
      <c r="B342" s="153" t="str">
        <f t="shared" si="6"/>
        <v>1500M--</v>
      </c>
      <c r="C342" s="153"/>
      <c r="D342" s="153"/>
      <c r="E342" s="282"/>
      <c r="F342" s="154"/>
      <c r="G342" s="97"/>
      <c r="H342" s="97" t="s">
        <v>322</v>
      </c>
      <c r="I342" s="209" t="s">
        <v>221</v>
      </c>
      <c r="J342" s="99"/>
      <c r="K342" s="155"/>
      <c r="L342" s="155"/>
      <c r="M342" s="98"/>
    </row>
    <row r="343" spans="1:13" ht="21" customHeight="1" x14ac:dyDescent="0.25">
      <c r="A343" s="97">
        <v>510</v>
      </c>
      <c r="B343" s="153" t="str">
        <f t="shared" si="6"/>
        <v>1500M--</v>
      </c>
      <c r="C343" s="153"/>
      <c r="D343" s="153"/>
      <c r="E343" s="282"/>
      <c r="F343" s="154"/>
      <c r="G343" s="97"/>
      <c r="H343" s="97" t="s">
        <v>322</v>
      </c>
      <c r="I343" s="209" t="s">
        <v>221</v>
      </c>
      <c r="J343" s="99"/>
      <c r="K343" s="155"/>
      <c r="L343" s="155"/>
      <c r="M343" s="98"/>
    </row>
    <row r="344" spans="1:13" ht="21" customHeight="1" x14ac:dyDescent="0.25">
      <c r="A344" s="97">
        <v>511</v>
      </c>
      <c r="B344" s="153" t="str">
        <f t="shared" si="6"/>
        <v>1500M--</v>
      </c>
      <c r="C344" s="153"/>
      <c r="D344" s="153"/>
      <c r="E344" s="282"/>
      <c r="F344" s="154"/>
      <c r="G344" s="97"/>
      <c r="H344" s="97" t="s">
        <v>322</v>
      </c>
      <c r="I344" s="209" t="s">
        <v>221</v>
      </c>
      <c r="J344" s="99"/>
      <c r="K344" s="155"/>
      <c r="L344" s="155"/>
      <c r="M344" s="98"/>
    </row>
    <row r="345" spans="1:13" ht="21" customHeight="1" x14ac:dyDescent="0.25">
      <c r="A345" s="97">
        <v>512</v>
      </c>
      <c r="B345" s="153" t="str">
        <f t="shared" si="6"/>
        <v>1500M--</v>
      </c>
      <c r="C345" s="153"/>
      <c r="D345" s="153"/>
      <c r="E345" s="282"/>
      <c r="F345" s="154"/>
      <c r="G345" s="97"/>
      <c r="H345" s="97" t="s">
        <v>322</v>
      </c>
      <c r="I345" s="209" t="s">
        <v>221</v>
      </c>
      <c r="J345" s="99"/>
      <c r="K345" s="155"/>
      <c r="L345" s="155"/>
      <c r="M345" s="98"/>
    </row>
    <row r="346" spans="1:13" ht="21" customHeight="1" x14ac:dyDescent="0.25">
      <c r="A346" s="97">
        <v>513</v>
      </c>
      <c r="B346" s="153" t="str">
        <f t="shared" ref="B346:B389" si="7">CONCATENATE(I346,"-",K346,"-",L346)</f>
        <v>1500M--</v>
      </c>
      <c r="C346" s="153"/>
      <c r="D346" s="153"/>
      <c r="E346" s="282"/>
      <c r="F346" s="154"/>
      <c r="G346" s="97"/>
      <c r="H346" s="97" t="s">
        <v>322</v>
      </c>
      <c r="I346" s="209" t="s">
        <v>221</v>
      </c>
      <c r="J346" s="99"/>
      <c r="K346" s="155"/>
      <c r="L346" s="155"/>
      <c r="M346" s="98"/>
    </row>
    <row r="347" spans="1:13" ht="21" customHeight="1" x14ac:dyDescent="0.25">
      <c r="A347" s="97">
        <v>514</v>
      </c>
      <c r="B347" s="153" t="str">
        <f t="shared" si="7"/>
        <v>1500M--</v>
      </c>
      <c r="C347" s="153"/>
      <c r="D347" s="153"/>
      <c r="E347" s="282"/>
      <c r="F347" s="154"/>
      <c r="G347" s="97"/>
      <c r="H347" s="97" t="s">
        <v>322</v>
      </c>
      <c r="I347" s="209" t="s">
        <v>221</v>
      </c>
      <c r="J347" s="99"/>
      <c r="K347" s="155"/>
      <c r="L347" s="155"/>
      <c r="M347" s="98"/>
    </row>
    <row r="348" spans="1:13" ht="21" customHeight="1" x14ac:dyDescent="0.25">
      <c r="A348" s="97">
        <v>515</v>
      </c>
      <c r="B348" s="153" t="str">
        <f t="shared" si="7"/>
        <v>1500M--</v>
      </c>
      <c r="C348" s="153"/>
      <c r="D348" s="153"/>
      <c r="E348" s="282"/>
      <c r="F348" s="154"/>
      <c r="G348" s="97"/>
      <c r="H348" s="97" t="s">
        <v>322</v>
      </c>
      <c r="I348" s="209" t="s">
        <v>221</v>
      </c>
      <c r="J348" s="99"/>
      <c r="K348" s="155"/>
      <c r="L348" s="155"/>
      <c r="M348" s="98"/>
    </row>
    <row r="349" spans="1:13" ht="21" customHeight="1" x14ac:dyDescent="0.25">
      <c r="A349" s="97">
        <v>516</v>
      </c>
      <c r="B349" s="153" t="str">
        <f t="shared" si="7"/>
        <v>1500M--</v>
      </c>
      <c r="C349" s="153"/>
      <c r="D349" s="153"/>
      <c r="E349" s="282"/>
      <c r="F349" s="154"/>
      <c r="G349" s="97"/>
      <c r="H349" s="97" t="s">
        <v>322</v>
      </c>
      <c r="I349" s="209" t="s">
        <v>221</v>
      </c>
      <c r="J349" s="99"/>
      <c r="K349" s="155"/>
      <c r="L349" s="155"/>
      <c r="M349" s="98"/>
    </row>
    <row r="350" spans="1:13" ht="21" customHeight="1" x14ac:dyDescent="0.25">
      <c r="A350" s="97">
        <v>517</v>
      </c>
      <c r="B350" s="153" t="str">
        <f t="shared" si="7"/>
        <v>1500M--</v>
      </c>
      <c r="C350" s="153"/>
      <c r="D350" s="153"/>
      <c r="E350" s="282"/>
      <c r="F350" s="154"/>
      <c r="G350" s="97"/>
      <c r="H350" s="97" t="s">
        <v>322</v>
      </c>
      <c r="I350" s="209" t="s">
        <v>221</v>
      </c>
      <c r="J350" s="99"/>
      <c r="K350" s="155"/>
      <c r="L350" s="155"/>
      <c r="M350" s="98"/>
    </row>
    <row r="351" spans="1:13" ht="21" customHeight="1" x14ac:dyDescent="0.25">
      <c r="A351" s="97">
        <v>518</v>
      </c>
      <c r="B351" s="153" t="str">
        <f t="shared" si="7"/>
        <v>1500M--</v>
      </c>
      <c r="C351" s="153"/>
      <c r="D351" s="153"/>
      <c r="E351" s="282"/>
      <c r="F351" s="154"/>
      <c r="G351" s="97"/>
      <c r="H351" s="97" t="s">
        <v>322</v>
      </c>
      <c r="I351" s="209" t="s">
        <v>221</v>
      </c>
      <c r="J351" s="99"/>
      <c r="K351" s="155"/>
      <c r="L351" s="155"/>
      <c r="M351" s="98"/>
    </row>
    <row r="352" spans="1:13" ht="21" customHeight="1" x14ac:dyDescent="0.25">
      <c r="A352" s="97">
        <v>519</v>
      </c>
      <c r="B352" s="153" t="str">
        <f t="shared" si="7"/>
        <v>1500M--</v>
      </c>
      <c r="C352" s="153"/>
      <c r="D352" s="153"/>
      <c r="E352" s="282"/>
      <c r="F352" s="154"/>
      <c r="G352" s="97"/>
      <c r="H352" s="97" t="s">
        <v>322</v>
      </c>
      <c r="I352" s="209" t="s">
        <v>221</v>
      </c>
      <c r="J352" s="99"/>
      <c r="K352" s="155"/>
      <c r="L352" s="155"/>
      <c r="M352" s="98"/>
    </row>
    <row r="353" spans="1:13" ht="21" customHeight="1" x14ac:dyDescent="0.25">
      <c r="A353" s="97">
        <v>520</v>
      </c>
      <c r="B353" s="153" t="str">
        <f t="shared" si="7"/>
        <v>3000M-1-4</v>
      </c>
      <c r="C353" s="153">
        <v>335</v>
      </c>
      <c r="D353" s="153" t="s">
        <v>348</v>
      </c>
      <c r="E353" s="282">
        <v>35668</v>
      </c>
      <c r="F353" s="154" t="s">
        <v>393</v>
      </c>
      <c r="G353" s="97" t="s">
        <v>370</v>
      </c>
      <c r="H353" s="97" t="s">
        <v>322</v>
      </c>
      <c r="I353" s="209" t="s">
        <v>302</v>
      </c>
      <c r="J353" s="99">
        <v>93000</v>
      </c>
      <c r="K353" s="155" t="s">
        <v>445</v>
      </c>
      <c r="L353" s="155" t="s">
        <v>446</v>
      </c>
      <c r="M353" s="98"/>
    </row>
    <row r="354" spans="1:13" ht="21" customHeight="1" x14ac:dyDescent="0.25">
      <c r="A354" s="97">
        <v>521</v>
      </c>
      <c r="B354" s="153" t="str">
        <f t="shared" si="7"/>
        <v>3000M-1-3</v>
      </c>
      <c r="C354" s="153">
        <v>351</v>
      </c>
      <c r="D354" s="153" t="s">
        <v>348</v>
      </c>
      <c r="E354" s="282">
        <v>36387</v>
      </c>
      <c r="F354" s="154" t="s">
        <v>399</v>
      </c>
      <c r="G354" s="97" t="s">
        <v>372</v>
      </c>
      <c r="H354" s="97" t="s">
        <v>322</v>
      </c>
      <c r="I354" s="209" t="s">
        <v>302</v>
      </c>
      <c r="J354" s="99">
        <v>95570</v>
      </c>
      <c r="K354" s="155" t="s">
        <v>445</v>
      </c>
      <c r="L354" s="155" t="s">
        <v>448</v>
      </c>
      <c r="M354" s="98"/>
    </row>
    <row r="355" spans="1:13" ht="21" customHeight="1" x14ac:dyDescent="0.25">
      <c r="A355" s="97">
        <v>522</v>
      </c>
      <c r="B355" s="153" t="str">
        <f t="shared" si="7"/>
        <v>3000M-1-2</v>
      </c>
      <c r="C355" s="153">
        <v>831</v>
      </c>
      <c r="D355" s="153"/>
      <c r="E355" s="282">
        <v>34288</v>
      </c>
      <c r="F355" s="154" t="s">
        <v>395</v>
      </c>
      <c r="G355" s="97" t="s">
        <v>396</v>
      </c>
      <c r="H355" s="97" t="s">
        <v>322</v>
      </c>
      <c r="I355" s="209" t="s">
        <v>302</v>
      </c>
      <c r="J355" s="99">
        <v>100400</v>
      </c>
      <c r="K355" s="155" t="s">
        <v>445</v>
      </c>
      <c r="L355" s="155" t="s">
        <v>444</v>
      </c>
      <c r="M355" s="98"/>
    </row>
    <row r="356" spans="1:13" ht="21" customHeight="1" x14ac:dyDescent="0.25">
      <c r="A356" s="97">
        <v>523</v>
      </c>
      <c r="B356" s="153" t="str">
        <f t="shared" si="7"/>
        <v>3000M-1-1</v>
      </c>
      <c r="C356" s="153">
        <v>323</v>
      </c>
      <c r="D356" s="153" t="s">
        <v>348</v>
      </c>
      <c r="E356" s="282">
        <v>35330</v>
      </c>
      <c r="F356" s="154" t="s">
        <v>397</v>
      </c>
      <c r="G356" s="97" t="s">
        <v>398</v>
      </c>
      <c r="H356" s="97" t="s">
        <v>322</v>
      </c>
      <c r="I356" s="209" t="s">
        <v>302</v>
      </c>
      <c r="J356" s="99">
        <v>160600</v>
      </c>
      <c r="K356" s="155" t="s">
        <v>445</v>
      </c>
      <c r="L356" s="155" t="s">
        <v>445</v>
      </c>
      <c r="M356" s="98"/>
    </row>
    <row r="357" spans="1:13" ht="21" customHeight="1" x14ac:dyDescent="0.25">
      <c r="A357" s="97">
        <v>524</v>
      </c>
      <c r="B357" s="153" t="str">
        <f t="shared" si="7"/>
        <v>3000M--</v>
      </c>
      <c r="C357" s="153"/>
      <c r="D357" s="153"/>
      <c r="E357" s="282"/>
      <c r="F357" s="154"/>
      <c r="G357" s="97"/>
      <c r="H357" s="97" t="s">
        <v>322</v>
      </c>
      <c r="I357" s="209" t="s">
        <v>302</v>
      </c>
      <c r="J357" s="99"/>
      <c r="K357" s="155"/>
      <c r="L357" s="155"/>
      <c r="M357" s="98"/>
    </row>
    <row r="358" spans="1:13" ht="21" customHeight="1" x14ac:dyDescent="0.25">
      <c r="A358" s="97">
        <v>525</v>
      </c>
      <c r="B358" s="153" t="str">
        <f t="shared" si="7"/>
        <v>3000M--</v>
      </c>
      <c r="C358" s="153"/>
      <c r="D358" s="153"/>
      <c r="E358" s="282"/>
      <c r="F358" s="154"/>
      <c r="G358" s="97"/>
      <c r="H358" s="97" t="s">
        <v>322</v>
      </c>
      <c r="I358" s="209" t="s">
        <v>302</v>
      </c>
      <c r="J358" s="99"/>
      <c r="K358" s="155"/>
      <c r="L358" s="155"/>
      <c r="M358" s="98"/>
    </row>
    <row r="359" spans="1:13" ht="21" customHeight="1" x14ac:dyDescent="0.25">
      <c r="A359" s="97">
        <v>526</v>
      </c>
      <c r="B359" s="153" t="str">
        <f t="shared" si="7"/>
        <v>3000M--</v>
      </c>
      <c r="C359" s="153"/>
      <c r="D359" s="153"/>
      <c r="E359" s="282"/>
      <c r="F359" s="154"/>
      <c r="G359" s="97"/>
      <c r="H359" s="97" t="s">
        <v>322</v>
      </c>
      <c r="I359" s="209" t="s">
        <v>302</v>
      </c>
      <c r="J359" s="99"/>
      <c r="K359" s="155"/>
      <c r="L359" s="155"/>
      <c r="M359" s="98"/>
    </row>
    <row r="360" spans="1:13" ht="21" customHeight="1" x14ac:dyDescent="0.25">
      <c r="A360" s="97">
        <v>527</v>
      </c>
      <c r="B360" s="153" t="str">
        <f t="shared" si="7"/>
        <v>3000M--</v>
      </c>
      <c r="C360" s="153"/>
      <c r="D360" s="153"/>
      <c r="E360" s="282"/>
      <c r="F360" s="154"/>
      <c r="G360" s="97"/>
      <c r="H360" s="97" t="s">
        <v>322</v>
      </c>
      <c r="I360" s="209" t="s">
        <v>302</v>
      </c>
      <c r="J360" s="99"/>
      <c r="K360" s="155"/>
      <c r="L360" s="155"/>
      <c r="M360" s="98"/>
    </row>
    <row r="361" spans="1:13" ht="21" customHeight="1" x14ac:dyDescent="0.25">
      <c r="A361" s="97">
        <v>528</v>
      </c>
      <c r="B361" s="153" t="str">
        <f t="shared" si="7"/>
        <v>3000M--</v>
      </c>
      <c r="C361" s="153"/>
      <c r="D361" s="153"/>
      <c r="E361" s="282"/>
      <c r="F361" s="154"/>
      <c r="G361" s="97"/>
      <c r="H361" s="97" t="s">
        <v>322</v>
      </c>
      <c r="I361" s="209" t="s">
        <v>302</v>
      </c>
      <c r="J361" s="99"/>
      <c r="K361" s="155"/>
      <c r="L361" s="155"/>
      <c r="M361" s="98"/>
    </row>
    <row r="362" spans="1:13" ht="21" customHeight="1" x14ac:dyDescent="0.25">
      <c r="A362" s="97">
        <v>529</v>
      </c>
      <c r="B362" s="153" t="str">
        <f t="shared" si="7"/>
        <v>3000M--</v>
      </c>
      <c r="C362" s="153"/>
      <c r="D362" s="153"/>
      <c r="E362" s="282"/>
      <c r="F362" s="154"/>
      <c r="G362" s="97"/>
      <c r="H362" s="97" t="s">
        <v>322</v>
      </c>
      <c r="I362" s="209" t="s">
        <v>302</v>
      </c>
      <c r="J362" s="99"/>
      <c r="K362" s="155"/>
      <c r="L362" s="155"/>
      <c r="M362" s="98"/>
    </row>
    <row r="363" spans="1:13" ht="21" customHeight="1" x14ac:dyDescent="0.25">
      <c r="A363" s="97">
        <v>530</v>
      </c>
      <c r="B363" s="153" t="str">
        <f t="shared" si="7"/>
        <v>3000M--</v>
      </c>
      <c r="C363" s="153"/>
      <c r="D363" s="153"/>
      <c r="E363" s="282"/>
      <c r="F363" s="154"/>
      <c r="G363" s="97"/>
      <c r="H363" s="97" t="s">
        <v>322</v>
      </c>
      <c r="I363" s="209" t="s">
        <v>302</v>
      </c>
      <c r="J363" s="99"/>
      <c r="K363" s="155"/>
      <c r="L363" s="155"/>
      <c r="M363" s="98"/>
    </row>
    <row r="364" spans="1:13" ht="21" customHeight="1" x14ac:dyDescent="0.25">
      <c r="A364" s="97">
        <v>531</v>
      </c>
      <c r="B364" s="153" t="str">
        <f t="shared" si="7"/>
        <v>3000M--</v>
      </c>
      <c r="C364" s="153"/>
      <c r="D364" s="153"/>
      <c r="E364" s="282"/>
      <c r="F364" s="154"/>
      <c r="G364" s="97"/>
      <c r="H364" s="97" t="s">
        <v>322</v>
      </c>
      <c r="I364" s="209" t="s">
        <v>302</v>
      </c>
      <c r="J364" s="99"/>
      <c r="K364" s="155"/>
      <c r="L364" s="155"/>
      <c r="M364" s="98"/>
    </row>
    <row r="365" spans="1:13" ht="21" customHeight="1" x14ac:dyDescent="0.25">
      <c r="A365" s="97">
        <v>532</v>
      </c>
      <c r="B365" s="153" t="str">
        <f t="shared" si="7"/>
        <v>3000M--</v>
      </c>
      <c r="C365" s="153"/>
      <c r="D365" s="153"/>
      <c r="E365" s="282"/>
      <c r="F365" s="154"/>
      <c r="G365" s="97"/>
      <c r="H365" s="97" t="s">
        <v>322</v>
      </c>
      <c r="I365" s="209" t="s">
        <v>302</v>
      </c>
      <c r="J365" s="99"/>
      <c r="K365" s="155"/>
      <c r="L365" s="155"/>
      <c r="M365" s="98"/>
    </row>
    <row r="366" spans="1:13" ht="21" customHeight="1" x14ac:dyDescent="0.25">
      <c r="A366" s="97">
        <v>533</v>
      </c>
      <c r="B366" s="153" t="str">
        <f t="shared" si="7"/>
        <v>3000M--</v>
      </c>
      <c r="C366" s="153"/>
      <c r="D366" s="153"/>
      <c r="E366" s="282"/>
      <c r="F366" s="154"/>
      <c r="G366" s="97"/>
      <c r="H366" s="97" t="s">
        <v>322</v>
      </c>
      <c r="I366" s="209" t="s">
        <v>302</v>
      </c>
      <c r="J366" s="99"/>
      <c r="K366" s="155"/>
      <c r="L366" s="155"/>
      <c r="M366" s="98"/>
    </row>
    <row r="367" spans="1:13" ht="21" customHeight="1" x14ac:dyDescent="0.25">
      <c r="A367" s="97">
        <v>534</v>
      </c>
      <c r="B367" s="153" t="str">
        <f t="shared" si="7"/>
        <v>3000M--</v>
      </c>
      <c r="C367" s="153"/>
      <c r="D367" s="153"/>
      <c r="E367" s="282"/>
      <c r="F367" s="154"/>
      <c r="G367" s="97"/>
      <c r="H367" s="97" t="s">
        <v>322</v>
      </c>
      <c r="I367" s="209" t="s">
        <v>302</v>
      </c>
      <c r="J367" s="99"/>
      <c r="K367" s="155"/>
      <c r="L367" s="155"/>
      <c r="M367" s="98"/>
    </row>
    <row r="368" spans="1:13" ht="21" customHeight="1" x14ac:dyDescent="0.25">
      <c r="A368" s="97">
        <v>535</v>
      </c>
      <c r="B368" s="153" t="str">
        <f t="shared" si="7"/>
        <v>3000M--</v>
      </c>
      <c r="C368" s="153"/>
      <c r="D368" s="153"/>
      <c r="E368" s="282"/>
      <c r="F368" s="154"/>
      <c r="G368" s="97"/>
      <c r="H368" s="97" t="s">
        <v>322</v>
      </c>
      <c r="I368" s="209" t="s">
        <v>302</v>
      </c>
      <c r="J368" s="99"/>
      <c r="K368" s="155"/>
      <c r="L368" s="155"/>
      <c r="M368" s="98"/>
    </row>
    <row r="369" spans="1:13" ht="21" customHeight="1" x14ac:dyDescent="0.25">
      <c r="A369" s="97">
        <v>536</v>
      </c>
      <c r="B369" s="153" t="str">
        <f t="shared" si="7"/>
        <v>3000M--</v>
      </c>
      <c r="C369" s="153"/>
      <c r="D369" s="153"/>
      <c r="E369" s="282"/>
      <c r="F369" s="154"/>
      <c r="G369" s="97"/>
      <c r="H369" s="97" t="s">
        <v>322</v>
      </c>
      <c r="I369" s="209" t="s">
        <v>302</v>
      </c>
      <c r="J369" s="99"/>
      <c r="K369" s="155"/>
      <c r="L369" s="155"/>
      <c r="M369" s="98"/>
    </row>
    <row r="370" spans="1:13" ht="21" customHeight="1" x14ac:dyDescent="0.25">
      <c r="A370" s="97">
        <v>537</v>
      </c>
      <c r="B370" s="153" t="str">
        <f t="shared" si="7"/>
        <v>5000M.Y.-1-4</v>
      </c>
      <c r="C370" s="153">
        <v>349</v>
      </c>
      <c r="D370" s="153" t="s">
        <v>348</v>
      </c>
      <c r="E370" s="282">
        <v>35039</v>
      </c>
      <c r="F370" s="154" t="s">
        <v>400</v>
      </c>
      <c r="G370" s="97" t="s">
        <v>372</v>
      </c>
      <c r="H370" s="97" t="s">
        <v>322</v>
      </c>
      <c r="I370" s="209" t="s">
        <v>303</v>
      </c>
      <c r="J370" s="99">
        <v>2760</v>
      </c>
      <c r="K370" s="155" t="s">
        <v>445</v>
      </c>
      <c r="L370" s="155" t="s">
        <v>446</v>
      </c>
      <c r="M370" s="98"/>
    </row>
    <row r="371" spans="1:13" ht="21" customHeight="1" x14ac:dyDescent="0.25">
      <c r="A371" s="97">
        <v>538</v>
      </c>
      <c r="B371" s="153" t="str">
        <f t="shared" si="7"/>
        <v>5000M.Y.-1-3</v>
      </c>
      <c r="C371" s="153">
        <v>353</v>
      </c>
      <c r="D371" s="153" t="s">
        <v>348</v>
      </c>
      <c r="E371" s="282">
        <v>35474</v>
      </c>
      <c r="F371" s="154" t="s">
        <v>401</v>
      </c>
      <c r="G371" s="97" t="s">
        <v>372</v>
      </c>
      <c r="H371" s="97" t="s">
        <v>322</v>
      </c>
      <c r="I371" s="209" t="s">
        <v>303</v>
      </c>
      <c r="J371" s="99">
        <v>2765</v>
      </c>
      <c r="K371" s="155" t="s">
        <v>445</v>
      </c>
      <c r="L371" s="155" t="s">
        <v>448</v>
      </c>
      <c r="M371" s="98"/>
    </row>
    <row r="372" spans="1:13" ht="21" customHeight="1" x14ac:dyDescent="0.25">
      <c r="A372" s="97">
        <v>540</v>
      </c>
      <c r="B372" s="153" t="str">
        <f t="shared" si="7"/>
        <v>5000M.Y.-1-2</v>
      </c>
      <c r="C372" s="153">
        <v>411</v>
      </c>
      <c r="D372" s="153" t="s">
        <v>348</v>
      </c>
      <c r="E372" s="282">
        <v>34597</v>
      </c>
      <c r="F372" s="154" t="s">
        <v>403</v>
      </c>
      <c r="G372" s="97" t="s">
        <v>402</v>
      </c>
      <c r="H372" s="97" t="s">
        <v>322</v>
      </c>
      <c r="I372" s="209" t="s">
        <v>303</v>
      </c>
      <c r="J372" s="99" t="s">
        <v>348</v>
      </c>
      <c r="K372" s="155" t="s">
        <v>445</v>
      </c>
      <c r="L372" s="155" t="s">
        <v>444</v>
      </c>
      <c r="M372" s="98"/>
    </row>
    <row r="373" spans="1:13" ht="21" customHeight="1" x14ac:dyDescent="0.25">
      <c r="A373" s="97">
        <v>541</v>
      </c>
      <c r="B373" s="153" t="str">
        <f t="shared" si="7"/>
        <v>5000M.Y.-1-1</v>
      </c>
      <c r="C373" s="153">
        <v>414</v>
      </c>
      <c r="D373" s="153" t="s">
        <v>348</v>
      </c>
      <c r="E373" s="282">
        <v>35397</v>
      </c>
      <c r="F373" s="154" t="s">
        <v>404</v>
      </c>
      <c r="G373" s="97" t="s">
        <v>402</v>
      </c>
      <c r="H373" s="97" t="s">
        <v>322</v>
      </c>
      <c r="I373" s="209" t="s">
        <v>303</v>
      </c>
      <c r="J373" s="99" t="s">
        <v>348</v>
      </c>
      <c r="K373" s="155" t="s">
        <v>445</v>
      </c>
      <c r="L373" s="155" t="s">
        <v>445</v>
      </c>
      <c r="M373" s="98"/>
    </row>
    <row r="374" spans="1:13" ht="21" customHeight="1" x14ac:dyDescent="0.25">
      <c r="A374" s="97">
        <v>542</v>
      </c>
      <c r="B374" s="153" t="str">
        <f t="shared" si="7"/>
        <v>5000M.Y.--</v>
      </c>
      <c r="C374" s="153"/>
      <c r="D374" s="153"/>
      <c r="E374" s="282"/>
      <c r="F374" s="154"/>
      <c r="G374" s="97"/>
      <c r="H374" s="97" t="s">
        <v>322</v>
      </c>
      <c r="I374" s="209" t="s">
        <v>303</v>
      </c>
      <c r="J374" s="99"/>
      <c r="K374" s="155"/>
      <c r="L374" s="155"/>
      <c r="M374" s="98"/>
    </row>
    <row r="375" spans="1:13" ht="21" customHeight="1" x14ac:dyDescent="0.25">
      <c r="A375" s="97">
        <v>543</v>
      </c>
      <c r="B375" s="153" t="str">
        <f t="shared" si="7"/>
        <v>5000M.Y.--</v>
      </c>
      <c r="C375" s="153"/>
      <c r="D375" s="153"/>
      <c r="E375" s="282"/>
      <c r="F375" s="154"/>
      <c r="G375" s="97"/>
      <c r="H375" s="97" t="s">
        <v>322</v>
      </c>
      <c r="I375" s="209" t="s">
        <v>303</v>
      </c>
      <c r="J375" s="99"/>
      <c r="K375" s="155"/>
      <c r="L375" s="155"/>
      <c r="M375" s="98"/>
    </row>
    <row r="376" spans="1:13" ht="21" customHeight="1" x14ac:dyDescent="0.25">
      <c r="A376" s="97">
        <v>544</v>
      </c>
      <c r="B376" s="153" t="str">
        <f t="shared" si="7"/>
        <v>5000M.Y.--</v>
      </c>
      <c r="C376" s="153"/>
      <c r="D376" s="153"/>
      <c r="E376" s="282"/>
      <c r="F376" s="154"/>
      <c r="G376" s="97"/>
      <c r="H376" s="97" t="s">
        <v>322</v>
      </c>
      <c r="I376" s="209" t="s">
        <v>303</v>
      </c>
      <c r="J376" s="99"/>
      <c r="K376" s="155"/>
      <c r="L376" s="155"/>
      <c r="M376" s="98"/>
    </row>
    <row r="377" spans="1:13" ht="21" customHeight="1" x14ac:dyDescent="0.25">
      <c r="A377" s="97">
        <v>545</v>
      </c>
      <c r="B377" s="153" t="str">
        <f t="shared" si="7"/>
        <v>5000M.Y.--</v>
      </c>
      <c r="C377" s="153"/>
      <c r="D377" s="153"/>
      <c r="E377" s="282"/>
      <c r="F377" s="154"/>
      <c r="G377" s="97"/>
      <c r="H377" s="97" t="s">
        <v>322</v>
      </c>
      <c r="I377" s="209" t="s">
        <v>303</v>
      </c>
      <c r="J377" s="99"/>
      <c r="K377" s="155"/>
      <c r="L377" s="155"/>
      <c r="M377" s="98"/>
    </row>
    <row r="378" spans="1:13" ht="21" customHeight="1" x14ac:dyDescent="0.25">
      <c r="A378" s="97">
        <v>546</v>
      </c>
      <c r="B378" s="153" t="str">
        <f t="shared" si="7"/>
        <v>5000M.Y.--</v>
      </c>
      <c r="C378" s="153"/>
      <c r="D378" s="153"/>
      <c r="E378" s="282"/>
      <c r="F378" s="154"/>
      <c r="G378" s="97"/>
      <c r="H378" s="97" t="s">
        <v>322</v>
      </c>
      <c r="I378" s="209" t="s">
        <v>303</v>
      </c>
      <c r="J378" s="99"/>
      <c r="K378" s="155"/>
      <c r="L378" s="155"/>
      <c r="M378" s="98"/>
    </row>
    <row r="379" spans="1:13" ht="21" customHeight="1" x14ac:dyDescent="0.25">
      <c r="A379" s="97">
        <v>547</v>
      </c>
      <c r="B379" s="153" t="str">
        <f t="shared" si="7"/>
        <v>5000M.Y.--</v>
      </c>
      <c r="C379" s="153"/>
      <c r="D379" s="153"/>
      <c r="E379" s="282"/>
      <c r="F379" s="154"/>
      <c r="G379" s="97"/>
      <c r="H379" s="97" t="s">
        <v>322</v>
      </c>
      <c r="I379" s="209" t="s">
        <v>303</v>
      </c>
      <c r="J379" s="99"/>
      <c r="K379" s="155"/>
      <c r="L379" s="155"/>
      <c r="M379" s="98"/>
    </row>
    <row r="380" spans="1:13" ht="21" customHeight="1" x14ac:dyDescent="0.25">
      <c r="A380" s="97">
        <v>548</v>
      </c>
      <c r="B380" s="153" t="str">
        <f t="shared" si="7"/>
        <v>5000M.Y.--</v>
      </c>
      <c r="C380" s="153"/>
      <c r="D380" s="153"/>
      <c r="E380" s="282"/>
      <c r="F380" s="154"/>
      <c r="G380" s="97"/>
      <c r="H380" s="97" t="s">
        <v>322</v>
      </c>
      <c r="I380" s="209" t="s">
        <v>303</v>
      </c>
      <c r="J380" s="99"/>
      <c r="K380" s="155"/>
      <c r="L380" s="155"/>
      <c r="M380" s="98"/>
    </row>
    <row r="381" spans="1:13" ht="21" customHeight="1" x14ac:dyDescent="0.25">
      <c r="A381" s="97">
        <v>549</v>
      </c>
      <c r="B381" s="153" t="str">
        <f t="shared" si="7"/>
        <v>5000M.Y.--</v>
      </c>
      <c r="C381" s="153"/>
      <c r="D381" s="153"/>
      <c r="E381" s="282"/>
      <c r="F381" s="154"/>
      <c r="G381" s="97"/>
      <c r="H381" s="97" t="s">
        <v>322</v>
      </c>
      <c r="I381" s="209" t="s">
        <v>303</v>
      </c>
      <c r="J381" s="99"/>
      <c r="K381" s="155"/>
      <c r="L381" s="155"/>
      <c r="M381" s="98"/>
    </row>
    <row r="382" spans="1:13" ht="21" customHeight="1" x14ac:dyDescent="0.25">
      <c r="A382" s="97">
        <v>550</v>
      </c>
      <c r="B382" s="153" t="str">
        <f t="shared" si="7"/>
        <v>60M.ENG-1-4</v>
      </c>
      <c r="C382" s="153">
        <v>373</v>
      </c>
      <c r="D382" s="153" t="s">
        <v>348</v>
      </c>
      <c r="E382" s="282">
        <v>30769</v>
      </c>
      <c r="F382" s="154" t="s">
        <v>409</v>
      </c>
      <c r="G382" s="97" t="s">
        <v>152</v>
      </c>
      <c r="H382" s="97" t="s">
        <v>322</v>
      </c>
      <c r="I382" s="209" t="s">
        <v>244</v>
      </c>
      <c r="J382" s="99">
        <v>864</v>
      </c>
      <c r="K382" s="155" t="s">
        <v>445</v>
      </c>
      <c r="L382" s="155" t="s">
        <v>446</v>
      </c>
      <c r="M382" s="98"/>
    </row>
    <row r="383" spans="1:13" ht="21" customHeight="1" x14ac:dyDescent="0.25">
      <c r="A383" s="97">
        <v>551</v>
      </c>
      <c r="B383" s="153" t="str">
        <f t="shared" si="7"/>
        <v>60M.ENG-1-5</v>
      </c>
      <c r="C383" s="153">
        <v>330</v>
      </c>
      <c r="D383" s="153" t="s">
        <v>348</v>
      </c>
      <c r="E383" s="282">
        <v>35431</v>
      </c>
      <c r="F383" s="154" t="s">
        <v>406</v>
      </c>
      <c r="G383" s="97" t="s">
        <v>370</v>
      </c>
      <c r="H383" s="97" t="s">
        <v>322</v>
      </c>
      <c r="I383" s="209" t="s">
        <v>244</v>
      </c>
      <c r="J383" s="99">
        <v>868</v>
      </c>
      <c r="K383" s="155" t="s">
        <v>445</v>
      </c>
      <c r="L383" s="155" t="s">
        <v>447</v>
      </c>
      <c r="M383" s="98"/>
    </row>
    <row r="384" spans="1:13" ht="21" customHeight="1" x14ac:dyDescent="0.25">
      <c r="A384" s="97">
        <v>552</v>
      </c>
      <c r="B384" s="153" t="str">
        <f t="shared" si="7"/>
        <v>60M.ENG-1-3</v>
      </c>
      <c r="C384" s="153">
        <v>340</v>
      </c>
      <c r="D384" s="153" t="s">
        <v>348</v>
      </c>
      <c r="E384" s="282">
        <v>33923</v>
      </c>
      <c r="F384" s="154" t="s">
        <v>407</v>
      </c>
      <c r="G384" s="97" t="s">
        <v>384</v>
      </c>
      <c r="H384" s="97" t="s">
        <v>322</v>
      </c>
      <c r="I384" s="209" t="s">
        <v>244</v>
      </c>
      <c r="J384" s="99">
        <v>876</v>
      </c>
      <c r="K384" s="155" t="s">
        <v>445</v>
      </c>
      <c r="L384" s="155" t="s">
        <v>448</v>
      </c>
      <c r="M384" s="98"/>
    </row>
    <row r="385" spans="1:13" ht="21" customHeight="1" x14ac:dyDescent="0.25">
      <c r="A385" s="97">
        <v>553</v>
      </c>
      <c r="B385" s="153" t="str">
        <f t="shared" si="7"/>
        <v>60M.ENG-1-6</v>
      </c>
      <c r="C385" s="153">
        <v>327</v>
      </c>
      <c r="D385" s="153" t="s">
        <v>348</v>
      </c>
      <c r="E385" s="282">
        <v>34396</v>
      </c>
      <c r="F385" s="154" t="s">
        <v>405</v>
      </c>
      <c r="G385" s="97" t="s">
        <v>370</v>
      </c>
      <c r="H385" s="97" t="s">
        <v>322</v>
      </c>
      <c r="I385" s="209" t="s">
        <v>244</v>
      </c>
      <c r="J385" s="99">
        <v>887</v>
      </c>
      <c r="K385" s="155" t="s">
        <v>445</v>
      </c>
      <c r="L385" s="155" t="s">
        <v>449</v>
      </c>
      <c r="M385" s="98"/>
    </row>
    <row r="386" spans="1:13" ht="21" customHeight="1" x14ac:dyDescent="0.25">
      <c r="A386" s="97">
        <v>554</v>
      </c>
      <c r="B386" s="153" t="str">
        <f t="shared" si="7"/>
        <v>60M.ENG-1-7</v>
      </c>
      <c r="C386" s="153">
        <v>368</v>
      </c>
      <c r="D386" s="153" t="s">
        <v>348</v>
      </c>
      <c r="E386" s="282">
        <v>34793</v>
      </c>
      <c r="F386" s="154" t="s">
        <v>408</v>
      </c>
      <c r="G386" s="97" t="s">
        <v>152</v>
      </c>
      <c r="H386" s="97" t="s">
        <v>322</v>
      </c>
      <c r="I386" s="209" t="s">
        <v>244</v>
      </c>
      <c r="J386" s="99">
        <v>894</v>
      </c>
      <c r="K386" s="155" t="s">
        <v>445</v>
      </c>
      <c r="L386" s="155" t="s">
        <v>450</v>
      </c>
      <c r="M386" s="98"/>
    </row>
    <row r="387" spans="1:13" ht="21" customHeight="1" x14ac:dyDescent="0.25">
      <c r="A387" s="97">
        <v>555</v>
      </c>
      <c r="B387" s="153" t="str">
        <f t="shared" si="7"/>
        <v>60M.ENG-1-2</v>
      </c>
      <c r="C387" s="153">
        <v>364</v>
      </c>
      <c r="D387" s="153" t="s">
        <v>348</v>
      </c>
      <c r="E387" s="282">
        <v>33378</v>
      </c>
      <c r="F387" s="154" t="s">
        <v>354</v>
      </c>
      <c r="G387" s="97" t="s">
        <v>152</v>
      </c>
      <c r="H387" s="97" t="s">
        <v>322</v>
      </c>
      <c r="I387" s="209" t="s">
        <v>244</v>
      </c>
      <c r="J387" s="99">
        <v>941</v>
      </c>
      <c r="K387" s="155" t="s">
        <v>445</v>
      </c>
      <c r="L387" s="155" t="s">
        <v>444</v>
      </c>
      <c r="M387" s="98"/>
    </row>
    <row r="388" spans="1:13" ht="21" customHeight="1" x14ac:dyDescent="0.25">
      <c r="A388" s="97">
        <v>556</v>
      </c>
      <c r="B388" s="153" t="str">
        <f t="shared" si="7"/>
        <v>60M.ENG--</v>
      </c>
      <c r="C388" s="153"/>
      <c r="D388" s="153"/>
      <c r="E388" s="282"/>
      <c r="F388" s="154"/>
      <c r="G388" s="97"/>
      <c r="H388" s="97" t="s">
        <v>322</v>
      </c>
      <c r="I388" s="209" t="s">
        <v>244</v>
      </c>
      <c r="J388" s="99"/>
      <c r="K388" s="155"/>
      <c r="L388" s="155"/>
      <c r="M388" s="98"/>
    </row>
    <row r="389" spans="1:13" ht="21" customHeight="1" x14ac:dyDescent="0.25">
      <c r="A389" s="97">
        <v>557</v>
      </c>
      <c r="B389" s="153" t="str">
        <f t="shared" si="7"/>
        <v>60M.ENG--</v>
      </c>
      <c r="C389" s="153"/>
      <c r="D389" s="153"/>
      <c r="E389" s="282"/>
      <c r="F389" s="154"/>
      <c r="G389" s="97"/>
      <c r="H389" s="97" t="s">
        <v>322</v>
      </c>
      <c r="I389" s="209" t="s">
        <v>244</v>
      </c>
      <c r="J389" s="99"/>
      <c r="K389" s="155"/>
      <c r="L389" s="155"/>
      <c r="M389" s="98"/>
    </row>
    <row r="390" spans="1:13" ht="21" customHeight="1" x14ac:dyDescent="0.25">
      <c r="A390" s="97">
        <v>558</v>
      </c>
      <c r="B390" s="153" t="str">
        <f t="shared" ref="B390:B441" si="8">CONCATENATE(I390,"-",M390)</f>
        <v>UZUN-1</v>
      </c>
      <c r="C390" s="153">
        <v>339</v>
      </c>
      <c r="D390" s="153" t="s">
        <v>348</v>
      </c>
      <c r="E390" s="282">
        <v>33825</v>
      </c>
      <c r="F390" s="154" t="s">
        <v>412</v>
      </c>
      <c r="G390" s="97" t="s">
        <v>384</v>
      </c>
      <c r="H390" s="97" t="s">
        <v>322</v>
      </c>
      <c r="I390" s="209" t="s">
        <v>74</v>
      </c>
      <c r="J390" s="99">
        <v>550</v>
      </c>
      <c r="K390" s="155"/>
      <c r="L390" s="155"/>
      <c r="M390" s="98">
        <v>1</v>
      </c>
    </row>
    <row r="391" spans="1:13" ht="21" customHeight="1" x14ac:dyDescent="0.25">
      <c r="A391" s="97">
        <v>559</v>
      </c>
      <c r="B391" s="153" t="str">
        <f t="shared" si="8"/>
        <v>UZUN-2</v>
      </c>
      <c r="C391" s="153">
        <v>405</v>
      </c>
      <c r="D391" s="153" t="s">
        <v>348</v>
      </c>
      <c r="E391" s="282">
        <v>34844</v>
      </c>
      <c r="F391" s="154" t="s">
        <v>415</v>
      </c>
      <c r="G391" s="97" t="s">
        <v>378</v>
      </c>
      <c r="H391" s="97" t="s">
        <v>322</v>
      </c>
      <c r="I391" s="209" t="s">
        <v>74</v>
      </c>
      <c r="J391" s="99">
        <v>576</v>
      </c>
      <c r="K391" s="155"/>
      <c r="L391" s="155"/>
      <c r="M391" s="98">
        <v>2</v>
      </c>
    </row>
    <row r="392" spans="1:13" ht="21" customHeight="1" x14ac:dyDescent="0.25">
      <c r="A392" s="97">
        <v>560</v>
      </c>
      <c r="B392" s="153" t="str">
        <f t="shared" si="8"/>
        <v>UZUN-3</v>
      </c>
      <c r="C392" s="153">
        <v>330</v>
      </c>
      <c r="D392" s="153" t="s">
        <v>348</v>
      </c>
      <c r="E392" s="282">
        <v>35431</v>
      </c>
      <c r="F392" s="154" t="s">
        <v>406</v>
      </c>
      <c r="G392" s="97" t="s">
        <v>370</v>
      </c>
      <c r="H392" s="97" t="s">
        <v>322</v>
      </c>
      <c r="I392" s="209" t="s">
        <v>74</v>
      </c>
      <c r="J392" s="99">
        <v>581</v>
      </c>
      <c r="K392" s="155"/>
      <c r="L392" s="155"/>
      <c r="M392" s="98">
        <v>3</v>
      </c>
    </row>
    <row r="393" spans="1:13" ht="21" customHeight="1" x14ac:dyDescent="0.25">
      <c r="A393" s="97">
        <v>561</v>
      </c>
      <c r="B393" s="153" t="str">
        <f t="shared" si="8"/>
        <v>UZUN-4</v>
      </c>
      <c r="C393" s="153">
        <v>380</v>
      </c>
      <c r="D393" s="153" t="s">
        <v>348</v>
      </c>
      <c r="E393" s="282">
        <v>35813</v>
      </c>
      <c r="F393" s="154" t="s">
        <v>410</v>
      </c>
      <c r="G393" s="97" t="s">
        <v>357</v>
      </c>
      <c r="H393" s="97" t="s">
        <v>322</v>
      </c>
      <c r="I393" s="209" t="s">
        <v>74</v>
      </c>
      <c r="J393" s="99">
        <v>593</v>
      </c>
      <c r="K393" s="155"/>
      <c r="L393" s="155"/>
      <c r="M393" s="98">
        <v>4</v>
      </c>
    </row>
    <row r="394" spans="1:13" ht="21" customHeight="1" x14ac:dyDescent="0.25">
      <c r="A394" s="97">
        <v>562</v>
      </c>
      <c r="B394" s="153" t="str">
        <f t="shared" si="8"/>
        <v>UZUN-5</v>
      </c>
      <c r="C394" s="153">
        <v>338</v>
      </c>
      <c r="D394" s="153" t="s">
        <v>348</v>
      </c>
      <c r="E394" s="282">
        <v>33045</v>
      </c>
      <c r="F394" s="154" t="s">
        <v>383</v>
      </c>
      <c r="G394" s="97" t="s">
        <v>384</v>
      </c>
      <c r="H394" s="97" t="s">
        <v>322</v>
      </c>
      <c r="I394" s="209" t="s">
        <v>74</v>
      </c>
      <c r="J394" s="99">
        <v>600</v>
      </c>
      <c r="K394" s="155"/>
      <c r="L394" s="155"/>
      <c r="M394" s="98">
        <v>5</v>
      </c>
    </row>
    <row r="395" spans="1:13" ht="21" customHeight="1" x14ac:dyDescent="0.25">
      <c r="A395" s="97">
        <v>563</v>
      </c>
      <c r="B395" s="153" t="str">
        <f t="shared" si="8"/>
        <v>UZUN-6</v>
      </c>
      <c r="C395" s="153">
        <v>388</v>
      </c>
      <c r="D395" s="153" t="s">
        <v>348</v>
      </c>
      <c r="E395" s="282">
        <v>34249</v>
      </c>
      <c r="F395" s="154" t="s">
        <v>411</v>
      </c>
      <c r="G395" s="97" t="s">
        <v>357</v>
      </c>
      <c r="H395" s="97" t="s">
        <v>322</v>
      </c>
      <c r="I395" s="209" t="s">
        <v>74</v>
      </c>
      <c r="J395" s="99">
        <v>602</v>
      </c>
      <c r="K395" s="155"/>
      <c r="L395" s="155"/>
      <c r="M395" s="98">
        <v>6</v>
      </c>
    </row>
    <row r="396" spans="1:13" ht="21" customHeight="1" x14ac:dyDescent="0.25">
      <c r="A396" s="97">
        <v>564</v>
      </c>
      <c r="B396" s="153" t="str">
        <f t="shared" si="8"/>
        <v>UZUN-7</v>
      </c>
      <c r="C396" s="153">
        <v>356</v>
      </c>
      <c r="D396" s="153" t="s">
        <v>348</v>
      </c>
      <c r="E396" s="282">
        <v>32911</v>
      </c>
      <c r="F396" s="154" t="s">
        <v>414</v>
      </c>
      <c r="G396" s="97" t="s">
        <v>152</v>
      </c>
      <c r="H396" s="97" t="s">
        <v>322</v>
      </c>
      <c r="I396" s="209" t="s">
        <v>74</v>
      </c>
      <c r="J396" s="99">
        <v>616</v>
      </c>
      <c r="K396" s="155"/>
      <c r="L396" s="155"/>
      <c r="M396" s="98">
        <v>7</v>
      </c>
    </row>
    <row r="397" spans="1:13" ht="21" customHeight="1" x14ac:dyDescent="0.25">
      <c r="A397" s="97">
        <v>565</v>
      </c>
      <c r="B397" s="153" t="str">
        <f t="shared" si="8"/>
        <v>UZUN-8</v>
      </c>
      <c r="C397" s="153">
        <v>341</v>
      </c>
      <c r="D397" s="153" t="s">
        <v>348</v>
      </c>
      <c r="E397" s="282">
        <v>31887</v>
      </c>
      <c r="F397" s="154" t="s">
        <v>413</v>
      </c>
      <c r="G397" s="97" t="s">
        <v>384</v>
      </c>
      <c r="H397" s="97" t="s">
        <v>322</v>
      </c>
      <c r="I397" s="209" t="s">
        <v>74</v>
      </c>
      <c r="J397" s="99">
        <v>638</v>
      </c>
      <c r="K397" s="155"/>
      <c r="L397" s="155"/>
      <c r="M397" s="98">
        <v>8</v>
      </c>
    </row>
    <row r="398" spans="1:13" ht="21" customHeight="1" x14ac:dyDescent="0.25">
      <c r="A398" s="97">
        <v>566</v>
      </c>
      <c r="B398" s="153" t="str">
        <f t="shared" si="8"/>
        <v>UZUN-9</v>
      </c>
      <c r="C398" s="153">
        <v>373</v>
      </c>
      <c r="D398" s="153" t="s">
        <v>348</v>
      </c>
      <c r="E398" s="282">
        <v>30769</v>
      </c>
      <c r="F398" s="154" t="s">
        <v>409</v>
      </c>
      <c r="G398" s="97" t="s">
        <v>152</v>
      </c>
      <c r="H398" s="97" t="s">
        <v>322</v>
      </c>
      <c r="I398" s="209" t="s">
        <v>74</v>
      </c>
      <c r="J398" s="99">
        <v>640</v>
      </c>
      <c r="K398" s="155"/>
      <c r="L398" s="155"/>
      <c r="M398" s="98">
        <v>9</v>
      </c>
    </row>
    <row r="399" spans="1:13" ht="21" customHeight="1" x14ac:dyDescent="0.25">
      <c r="A399" s="97">
        <v>567</v>
      </c>
      <c r="B399" s="153" t="str">
        <f t="shared" si="8"/>
        <v>UZUN-</v>
      </c>
      <c r="C399" s="153"/>
      <c r="D399" s="153"/>
      <c r="E399" s="282"/>
      <c r="F399" s="154"/>
      <c r="G399" s="97"/>
      <c r="H399" s="97" t="s">
        <v>322</v>
      </c>
      <c r="I399" s="209" t="s">
        <v>74</v>
      </c>
      <c r="J399" s="99"/>
      <c r="K399" s="155"/>
      <c r="L399" s="155"/>
      <c r="M399" s="98"/>
    </row>
    <row r="400" spans="1:13" ht="21" customHeight="1" x14ac:dyDescent="0.25">
      <c r="A400" s="97">
        <v>568</v>
      </c>
      <c r="B400" s="153" t="str">
        <f t="shared" si="8"/>
        <v>UZUN-</v>
      </c>
      <c r="C400" s="153"/>
      <c r="D400" s="153"/>
      <c r="E400" s="282"/>
      <c r="F400" s="154"/>
      <c r="G400" s="97"/>
      <c r="H400" s="97" t="s">
        <v>322</v>
      </c>
      <c r="I400" s="209" t="s">
        <v>74</v>
      </c>
      <c r="J400" s="99"/>
      <c r="K400" s="155"/>
      <c r="L400" s="155"/>
      <c r="M400" s="98"/>
    </row>
    <row r="401" spans="1:13" ht="21" customHeight="1" x14ac:dyDescent="0.25">
      <c r="A401" s="97">
        <v>569</v>
      </c>
      <c r="B401" s="153" t="str">
        <f t="shared" si="8"/>
        <v>UZUN-</v>
      </c>
      <c r="C401" s="153"/>
      <c r="D401" s="153"/>
      <c r="E401" s="282"/>
      <c r="F401" s="154"/>
      <c r="G401" s="97"/>
      <c r="H401" s="97" t="s">
        <v>322</v>
      </c>
      <c r="I401" s="209" t="s">
        <v>74</v>
      </c>
      <c r="J401" s="99"/>
      <c r="K401" s="155"/>
      <c r="L401" s="155"/>
      <c r="M401" s="98"/>
    </row>
    <row r="402" spans="1:13" ht="21" customHeight="1" x14ac:dyDescent="0.25">
      <c r="A402" s="97">
        <v>570</v>
      </c>
      <c r="B402" s="153" t="str">
        <f t="shared" si="8"/>
        <v>UZUN-</v>
      </c>
      <c r="C402" s="153"/>
      <c r="D402" s="153"/>
      <c r="E402" s="282"/>
      <c r="F402" s="154"/>
      <c r="G402" s="97"/>
      <c r="H402" s="97" t="s">
        <v>322</v>
      </c>
      <c r="I402" s="209" t="s">
        <v>74</v>
      </c>
      <c r="J402" s="99"/>
      <c r="K402" s="155"/>
      <c r="L402" s="155"/>
      <c r="M402" s="98"/>
    </row>
    <row r="403" spans="1:13" ht="21" customHeight="1" x14ac:dyDescent="0.25">
      <c r="A403" s="97">
        <v>571</v>
      </c>
      <c r="B403" s="153" t="str">
        <f t="shared" si="8"/>
        <v>UZUN-</v>
      </c>
      <c r="C403" s="153"/>
      <c r="D403" s="153"/>
      <c r="E403" s="282"/>
      <c r="F403" s="154"/>
      <c r="G403" s="97"/>
      <c r="H403" s="97" t="s">
        <v>322</v>
      </c>
      <c r="I403" s="209" t="s">
        <v>74</v>
      </c>
      <c r="J403" s="99"/>
      <c r="K403" s="155"/>
      <c r="L403" s="155"/>
      <c r="M403" s="98"/>
    </row>
    <row r="404" spans="1:13" ht="21" customHeight="1" x14ac:dyDescent="0.25">
      <c r="A404" s="97">
        <v>572</v>
      </c>
      <c r="B404" s="153" t="str">
        <f t="shared" si="8"/>
        <v>UZUN-</v>
      </c>
      <c r="C404" s="153"/>
      <c r="D404" s="153"/>
      <c r="E404" s="282"/>
      <c r="F404" s="154"/>
      <c r="G404" s="97"/>
      <c r="H404" s="97" t="s">
        <v>322</v>
      </c>
      <c r="I404" s="209" t="s">
        <v>74</v>
      </c>
      <c r="J404" s="99"/>
      <c r="K404" s="155"/>
      <c r="L404" s="155"/>
      <c r="M404" s="98"/>
    </row>
    <row r="405" spans="1:13" ht="21" customHeight="1" x14ac:dyDescent="0.25">
      <c r="A405" s="97">
        <v>573</v>
      </c>
      <c r="B405" s="153" t="str">
        <f t="shared" si="8"/>
        <v>UZUN-</v>
      </c>
      <c r="C405" s="153"/>
      <c r="D405" s="153"/>
      <c r="E405" s="282"/>
      <c r="F405" s="154"/>
      <c r="G405" s="97"/>
      <c r="H405" s="97" t="s">
        <v>322</v>
      </c>
      <c r="I405" s="209" t="s">
        <v>74</v>
      </c>
      <c r="J405" s="99"/>
      <c r="K405" s="155"/>
      <c r="L405" s="155"/>
      <c r="M405" s="98"/>
    </row>
    <row r="406" spans="1:13" ht="21" customHeight="1" x14ac:dyDescent="0.25">
      <c r="A406" s="97">
        <v>574</v>
      </c>
      <c r="B406" s="153" t="str">
        <f t="shared" si="8"/>
        <v>UZUN-</v>
      </c>
      <c r="C406" s="153"/>
      <c r="D406" s="153"/>
      <c r="E406" s="282"/>
      <c r="F406" s="154"/>
      <c r="G406" s="97"/>
      <c r="H406" s="97" t="s">
        <v>322</v>
      </c>
      <c r="I406" s="209" t="s">
        <v>74</v>
      </c>
      <c r="J406" s="99"/>
      <c r="K406" s="155"/>
      <c r="L406" s="155"/>
      <c r="M406" s="98"/>
    </row>
    <row r="407" spans="1:13" ht="21" customHeight="1" x14ac:dyDescent="0.25">
      <c r="A407" s="97">
        <v>575</v>
      </c>
      <c r="B407" s="153" t="str">
        <f t="shared" si="8"/>
        <v>UZUN-</v>
      </c>
      <c r="C407" s="153"/>
      <c r="D407" s="153"/>
      <c r="E407" s="282"/>
      <c r="F407" s="154"/>
      <c r="G407" s="97"/>
      <c r="H407" s="97" t="s">
        <v>322</v>
      </c>
      <c r="I407" s="209" t="s">
        <v>74</v>
      </c>
      <c r="J407" s="99"/>
      <c r="K407" s="155"/>
      <c r="L407" s="155"/>
      <c r="M407" s="98"/>
    </row>
    <row r="408" spans="1:13" ht="21" customHeight="1" x14ac:dyDescent="0.25">
      <c r="A408" s="97">
        <v>576</v>
      </c>
      <c r="B408" s="153" t="str">
        <f t="shared" si="8"/>
        <v>UZUN-</v>
      </c>
      <c r="C408" s="153"/>
      <c r="D408" s="153"/>
      <c r="E408" s="282"/>
      <c r="F408" s="154"/>
      <c r="G408" s="97"/>
      <c r="H408" s="97" t="s">
        <v>322</v>
      </c>
      <c r="I408" s="209" t="s">
        <v>74</v>
      </c>
      <c r="J408" s="99"/>
      <c r="K408" s="155"/>
      <c r="L408" s="155"/>
      <c r="M408" s="98"/>
    </row>
    <row r="409" spans="1:13" ht="21" customHeight="1" x14ac:dyDescent="0.25">
      <c r="A409" s="97">
        <v>577</v>
      </c>
      <c r="B409" s="153" t="str">
        <f t="shared" si="8"/>
        <v>UZUN-</v>
      </c>
      <c r="C409" s="153"/>
      <c r="D409" s="153"/>
      <c r="E409" s="282"/>
      <c r="F409" s="154"/>
      <c r="G409" s="97"/>
      <c r="H409" s="97" t="s">
        <v>322</v>
      </c>
      <c r="I409" s="209" t="s">
        <v>74</v>
      </c>
      <c r="J409" s="99"/>
      <c r="K409" s="155"/>
      <c r="L409" s="155"/>
      <c r="M409" s="98"/>
    </row>
    <row r="410" spans="1:13" ht="21" customHeight="1" x14ac:dyDescent="0.25">
      <c r="A410" s="97">
        <v>578</v>
      </c>
      <c r="B410" s="153" t="str">
        <f t="shared" si="8"/>
        <v>UZUN-</v>
      </c>
      <c r="C410" s="153"/>
      <c r="D410" s="153"/>
      <c r="E410" s="282"/>
      <c r="F410" s="154"/>
      <c r="G410" s="97"/>
      <c r="H410" s="97" t="s">
        <v>322</v>
      </c>
      <c r="I410" s="209" t="s">
        <v>74</v>
      </c>
      <c r="J410" s="99"/>
      <c r="K410" s="155"/>
      <c r="L410" s="155"/>
      <c r="M410" s="98"/>
    </row>
    <row r="411" spans="1:13" ht="21" customHeight="1" x14ac:dyDescent="0.25">
      <c r="A411" s="97">
        <v>579</v>
      </c>
      <c r="B411" s="153" t="str">
        <f t="shared" si="8"/>
        <v>UZUN-</v>
      </c>
      <c r="C411" s="153"/>
      <c r="D411" s="153"/>
      <c r="E411" s="282"/>
      <c r="F411" s="154"/>
      <c r="G411" s="97"/>
      <c r="H411" s="97" t="s">
        <v>322</v>
      </c>
      <c r="I411" s="209" t="s">
        <v>74</v>
      </c>
      <c r="J411" s="99"/>
      <c r="K411" s="155"/>
      <c r="L411" s="155"/>
      <c r="M411" s="98"/>
    </row>
    <row r="412" spans="1:13" ht="21" customHeight="1" x14ac:dyDescent="0.25">
      <c r="A412" s="97">
        <v>580</v>
      </c>
      <c r="B412" s="153" t="str">
        <f t="shared" si="8"/>
        <v>UZUN-</v>
      </c>
      <c r="C412" s="153"/>
      <c r="D412" s="153"/>
      <c r="E412" s="282"/>
      <c r="F412" s="154"/>
      <c r="G412" s="97"/>
      <c r="H412" s="97" t="s">
        <v>322</v>
      </c>
      <c r="I412" s="209" t="s">
        <v>74</v>
      </c>
      <c r="J412" s="99"/>
      <c r="K412" s="155"/>
      <c r="L412" s="155"/>
      <c r="M412" s="98"/>
    </row>
    <row r="413" spans="1:13" ht="21" customHeight="1" x14ac:dyDescent="0.25">
      <c r="A413" s="97">
        <v>581</v>
      </c>
      <c r="B413" s="153" t="str">
        <f t="shared" si="8"/>
        <v>UZUN-</v>
      </c>
      <c r="C413" s="153"/>
      <c r="D413" s="153"/>
      <c r="E413" s="282"/>
      <c r="F413" s="154"/>
      <c r="G413" s="97"/>
      <c r="H413" s="97" t="s">
        <v>322</v>
      </c>
      <c r="I413" s="209" t="s">
        <v>74</v>
      </c>
      <c r="J413" s="99"/>
      <c r="K413" s="155"/>
      <c r="L413" s="155"/>
      <c r="M413" s="98"/>
    </row>
    <row r="414" spans="1:13" ht="21" customHeight="1" x14ac:dyDescent="0.25">
      <c r="A414" s="97">
        <v>582</v>
      </c>
      <c r="B414" s="153" t="str">
        <f t="shared" si="8"/>
        <v>UZUN-</v>
      </c>
      <c r="C414" s="153"/>
      <c r="D414" s="153"/>
      <c r="E414" s="282"/>
      <c r="F414" s="154"/>
      <c r="G414" s="97"/>
      <c r="H414" s="97" t="s">
        <v>322</v>
      </c>
      <c r="I414" s="209" t="s">
        <v>74</v>
      </c>
      <c r="J414" s="99"/>
      <c r="K414" s="155"/>
      <c r="L414" s="155"/>
      <c r="M414" s="98"/>
    </row>
    <row r="415" spans="1:13" ht="21" customHeight="1" x14ac:dyDescent="0.25">
      <c r="A415" s="97">
        <v>583</v>
      </c>
      <c r="B415" s="153" t="str">
        <f t="shared" si="8"/>
        <v>UZUN-</v>
      </c>
      <c r="C415" s="153"/>
      <c r="D415" s="153"/>
      <c r="E415" s="282"/>
      <c r="F415" s="154"/>
      <c r="G415" s="97"/>
      <c r="H415" s="97" t="s">
        <v>322</v>
      </c>
      <c r="I415" s="209" t="s">
        <v>74</v>
      </c>
      <c r="J415" s="99"/>
      <c r="K415" s="155"/>
      <c r="L415" s="155"/>
      <c r="M415" s="98"/>
    </row>
    <row r="416" spans="1:13" ht="21" customHeight="1" x14ac:dyDescent="0.25">
      <c r="A416" s="97">
        <v>584</v>
      </c>
      <c r="B416" s="153" t="str">
        <f t="shared" si="8"/>
        <v>UZUN-</v>
      </c>
      <c r="C416" s="153"/>
      <c r="D416" s="153"/>
      <c r="E416" s="282"/>
      <c r="F416" s="154"/>
      <c r="G416" s="97"/>
      <c r="H416" s="97" t="s">
        <v>322</v>
      </c>
      <c r="I416" s="209" t="s">
        <v>74</v>
      </c>
      <c r="J416" s="99"/>
      <c r="K416" s="155"/>
      <c r="L416" s="155"/>
      <c r="M416" s="98"/>
    </row>
    <row r="417" spans="1:13" ht="21" customHeight="1" x14ac:dyDescent="0.25">
      <c r="A417" s="97">
        <v>585</v>
      </c>
      <c r="B417" s="153" t="str">
        <f t="shared" si="8"/>
        <v>UZUN-</v>
      </c>
      <c r="C417" s="153"/>
      <c r="D417" s="153"/>
      <c r="E417" s="282"/>
      <c r="F417" s="154"/>
      <c r="G417" s="97"/>
      <c r="H417" s="97" t="s">
        <v>322</v>
      </c>
      <c r="I417" s="209" t="s">
        <v>74</v>
      </c>
      <c r="J417" s="99"/>
      <c r="K417" s="155"/>
      <c r="L417" s="155"/>
      <c r="M417" s="98"/>
    </row>
    <row r="418" spans="1:13" ht="21" customHeight="1" x14ac:dyDescent="0.25">
      <c r="A418" s="97">
        <v>586</v>
      </c>
      <c r="B418" s="153" t="str">
        <f t="shared" si="8"/>
        <v>UZUN-</v>
      </c>
      <c r="C418" s="153"/>
      <c r="D418" s="153"/>
      <c r="E418" s="282"/>
      <c r="F418" s="154"/>
      <c r="G418" s="97"/>
      <c r="H418" s="97" t="s">
        <v>322</v>
      </c>
      <c r="I418" s="209" t="s">
        <v>74</v>
      </c>
      <c r="J418" s="99"/>
      <c r="K418" s="155"/>
      <c r="L418" s="155"/>
      <c r="M418" s="98"/>
    </row>
    <row r="419" spans="1:13" ht="21" customHeight="1" x14ac:dyDescent="0.25">
      <c r="A419" s="97">
        <v>587</v>
      </c>
      <c r="B419" s="153" t="str">
        <f t="shared" si="8"/>
        <v>UZUN-</v>
      </c>
      <c r="C419" s="153"/>
      <c r="D419" s="153"/>
      <c r="E419" s="282"/>
      <c r="F419" s="154"/>
      <c r="G419" s="97"/>
      <c r="H419" s="97" t="s">
        <v>322</v>
      </c>
      <c r="I419" s="209" t="s">
        <v>74</v>
      </c>
      <c r="J419" s="99"/>
      <c r="K419" s="155"/>
      <c r="L419" s="155"/>
      <c r="M419" s="98"/>
    </row>
    <row r="420" spans="1:13" ht="21" customHeight="1" x14ac:dyDescent="0.25">
      <c r="A420" s="97">
        <v>588</v>
      </c>
      <c r="B420" s="153" t="str">
        <f t="shared" si="8"/>
        <v>UZUN-</v>
      </c>
      <c r="C420" s="153"/>
      <c r="D420" s="153"/>
      <c r="E420" s="282"/>
      <c r="F420" s="154"/>
      <c r="G420" s="97"/>
      <c r="H420" s="97" t="s">
        <v>322</v>
      </c>
      <c r="I420" s="209" t="s">
        <v>74</v>
      </c>
      <c r="J420" s="99"/>
      <c r="K420" s="155"/>
      <c r="L420" s="155"/>
      <c r="M420" s="98"/>
    </row>
    <row r="421" spans="1:13" ht="21" customHeight="1" x14ac:dyDescent="0.25">
      <c r="A421" s="97">
        <v>589</v>
      </c>
      <c r="B421" s="153" t="str">
        <f t="shared" si="8"/>
        <v>UZUN-</v>
      </c>
      <c r="C421" s="153"/>
      <c r="D421" s="153"/>
      <c r="E421" s="282"/>
      <c r="F421" s="154"/>
      <c r="G421" s="97"/>
      <c r="H421" s="97" t="s">
        <v>322</v>
      </c>
      <c r="I421" s="209" t="s">
        <v>74</v>
      </c>
      <c r="J421" s="99"/>
      <c r="K421" s="155"/>
      <c r="L421" s="155"/>
      <c r="M421" s="98"/>
    </row>
    <row r="422" spans="1:13" ht="21" customHeight="1" x14ac:dyDescent="0.25">
      <c r="A422" s="97">
        <v>590</v>
      </c>
      <c r="B422" s="153" t="str">
        <f t="shared" si="8"/>
        <v>UZUN-</v>
      </c>
      <c r="C422" s="153"/>
      <c r="D422" s="153"/>
      <c r="E422" s="282"/>
      <c r="F422" s="154"/>
      <c r="G422" s="97"/>
      <c r="H422" s="97" t="s">
        <v>322</v>
      </c>
      <c r="I422" s="209" t="s">
        <v>74</v>
      </c>
      <c r="J422" s="99"/>
      <c r="K422" s="155"/>
      <c r="L422" s="155"/>
      <c r="M422" s="98"/>
    </row>
    <row r="423" spans="1:13" ht="21" customHeight="1" x14ac:dyDescent="0.25">
      <c r="A423" s="97">
        <v>591</v>
      </c>
      <c r="B423" s="153" t="str">
        <f t="shared" si="8"/>
        <v>UZUN-</v>
      </c>
      <c r="C423" s="153"/>
      <c r="D423" s="153"/>
      <c r="E423" s="282"/>
      <c r="F423" s="154"/>
      <c r="G423" s="97"/>
      <c r="H423" s="97" t="s">
        <v>322</v>
      </c>
      <c r="I423" s="209" t="s">
        <v>74</v>
      </c>
      <c r="J423" s="99"/>
      <c r="K423" s="155"/>
      <c r="L423" s="155"/>
      <c r="M423" s="98"/>
    </row>
    <row r="424" spans="1:13" ht="21" customHeight="1" x14ac:dyDescent="0.25">
      <c r="A424" s="97">
        <v>592</v>
      </c>
      <c r="B424" s="153" t="str">
        <f t="shared" si="8"/>
        <v>UZUN-</v>
      </c>
      <c r="C424" s="153"/>
      <c r="D424" s="153"/>
      <c r="E424" s="282"/>
      <c r="F424" s="154"/>
      <c r="G424" s="97"/>
      <c r="H424" s="97" t="s">
        <v>322</v>
      </c>
      <c r="I424" s="209" t="s">
        <v>74</v>
      </c>
      <c r="J424" s="99"/>
      <c r="K424" s="155"/>
      <c r="L424" s="155"/>
      <c r="M424" s="98"/>
    </row>
    <row r="425" spans="1:13" ht="21" customHeight="1" x14ac:dyDescent="0.25">
      <c r="A425" s="97">
        <v>593</v>
      </c>
      <c r="B425" s="153" t="str">
        <f t="shared" si="8"/>
        <v>UZUN-</v>
      </c>
      <c r="C425" s="153"/>
      <c r="D425" s="153"/>
      <c r="E425" s="282"/>
      <c r="F425" s="154"/>
      <c r="G425" s="97"/>
      <c r="H425" s="97" t="s">
        <v>322</v>
      </c>
      <c r="I425" s="209" t="s">
        <v>74</v>
      </c>
      <c r="J425" s="99"/>
      <c r="K425" s="155"/>
      <c r="L425" s="155"/>
      <c r="M425" s="98"/>
    </row>
    <row r="426" spans="1:13" ht="21" customHeight="1" x14ac:dyDescent="0.25">
      <c r="A426" s="97">
        <v>594</v>
      </c>
      <c r="B426" s="153" t="str">
        <f t="shared" si="8"/>
        <v>UZUN-</v>
      </c>
      <c r="C426" s="153"/>
      <c r="D426" s="153"/>
      <c r="E426" s="282"/>
      <c r="F426" s="154"/>
      <c r="G426" s="97"/>
      <c r="H426" s="97" t="s">
        <v>322</v>
      </c>
      <c r="I426" s="209" t="s">
        <v>74</v>
      </c>
      <c r="J426" s="99"/>
      <c r="K426" s="155"/>
      <c r="L426" s="155"/>
      <c r="M426" s="98"/>
    </row>
    <row r="427" spans="1:13" ht="21" customHeight="1" x14ac:dyDescent="0.25">
      <c r="A427" s="97">
        <v>595</v>
      </c>
      <c r="B427" s="153" t="str">
        <f t="shared" si="8"/>
        <v>UZUN-</v>
      </c>
      <c r="C427" s="153"/>
      <c r="D427" s="153"/>
      <c r="E427" s="282"/>
      <c r="F427" s="154"/>
      <c r="G427" s="97"/>
      <c r="H427" s="97" t="s">
        <v>322</v>
      </c>
      <c r="I427" s="209" t="s">
        <v>74</v>
      </c>
      <c r="J427" s="99"/>
      <c r="K427" s="155"/>
      <c r="L427" s="155"/>
      <c r="M427" s="98"/>
    </row>
    <row r="428" spans="1:13" ht="21" customHeight="1" x14ac:dyDescent="0.25">
      <c r="A428" s="97">
        <v>596</v>
      </c>
      <c r="B428" s="153" t="str">
        <f t="shared" si="8"/>
        <v>UZUN-</v>
      </c>
      <c r="C428" s="153"/>
      <c r="D428" s="153"/>
      <c r="E428" s="282"/>
      <c r="F428" s="154"/>
      <c r="G428" s="97"/>
      <c r="H428" s="97" t="s">
        <v>322</v>
      </c>
      <c r="I428" s="209" t="s">
        <v>74</v>
      </c>
      <c r="J428" s="99"/>
      <c r="K428" s="155"/>
      <c r="L428" s="155"/>
      <c r="M428" s="98"/>
    </row>
    <row r="429" spans="1:13" ht="21" customHeight="1" x14ac:dyDescent="0.25">
      <c r="A429" s="97">
        <v>597</v>
      </c>
      <c r="B429" s="153" t="str">
        <f t="shared" si="8"/>
        <v>UZUN-</v>
      </c>
      <c r="C429" s="153"/>
      <c r="D429" s="153"/>
      <c r="E429" s="282"/>
      <c r="F429" s="154"/>
      <c r="G429" s="97"/>
      <c r="H429" s="97" t="s">
        <v>322</v>
      </c>
      <c r="I429" s="209" t="s">
        <v>74</v>
      </c>
      <c r="J429" s="99"/>
      <c r="K429" s="155"/>
      <c r="L429" s="155"/>
      <c r="M429" s="98"/>
    </row>
    <row r="430" spans="1:13" ht="21" customHeight="1" x14ac:dyDescent="0.25">
      <c r="A430" s="97">
        <v>598</v>
      </c>
      <c r="B430" s="153" t="str">
        <f t="shared" si="8"/>
        <v>UZUN-</v>
      </c>
      <c r="C430" s="153"/>
      <c r="D430" s="153"/>
      <c r="E430" s="282"/>
      <c r="F430" s="154"/>
      <c r="G430" s="97"/>
      <c r="H430" s="97" t="s">
        <v>322</v>
      </c>
      <c r="I430" s="209" t="s">
        <v>74</v>
      </c>
      <c r="J430" s="99"/>
      <c r="K430" s="155"/>
      <c r="L430" s="155"/>
      <c r="M430" s="98"/>
    </row>
    <row r="431" spans="1:13" ht="21" customHeight="1" x14ac:dyDescent="0.25">
      <c r="A431" s="97">
        <v>599</v>
      </c>
      <c r="B431" s="153" t="str">
        <f t="shared" si="8"/>
        <v>UZUN-</v>
      </c>
      <c r="C431" s="153"/>
      <c r="D431" s="153"/>
      <c r="E431" s="282"/>
      <c r="F431" s="154"/>
      <c r="G431" s="97"/>
      <c r="H431" s="97" t="s">
        <v>322</v>
      </c>
      <c r="I431" s="209" t="s">
        <v>74</v>
      </c>
      <c r="J431" s="99"/>
      <c r="K431" s="155"/>
      <c r="L431" s="155"/>
      <c r="M431" s="98"/>
    </row>
    <row r="432" spans="1:13" ht="21" customHeight="1" x14ac:dyDescent="0.25">
      <c r="A432" s="97">
        <v>600</v>
      </c>
      <c r="B432" s="153" t="str">
        <f t="shared" si="8"/>
        <v>UZUN-</v>
      </c>
      <c r="C432" s="153"/>
      <c r="D432" s="153"/>
      <c r="E432" s="282"/>
      <c r="F432" s="154"/>
      <c r="G432" s="97"/>
      <c r="H432" s="97" t="s">
        <v>322</v>
      </c>
      <c r="I432" s="209" t="s">
        <v>74</v>
      </c>
      <c r="J432" s="99"/>
      <c r="K432" s="155"/>
      <c r="L432" s="155"/>
      <c r="M432" s="98"/>
    </row>
    <row r="433" spans="1:13" ht="21" customHeight="1" x14ac:dyDescent="0.25">
      <c r="A433" s="97">
        <v>601</v>
      </c>
      <c r="B433" s="153" t="str">
        <f t="shared" si="8"/>
        <v>UZUN-</v>
      </c>
      <c r="C433" s="153"/>
      <c r="D433" s="153"/>
      <c r="E433" s="282"/>
      <c r="F433" s="154"/>
      <c r="G433" s="97"/>
      <c r="H433" s="97" t="s">
        <v>322</v>
      </c>
      <c r="I433" s="209" t="s">
        <v>74</v>
      </c>
      <c r="J433" s="99"/>
      <c r="K433" s="155"/>
      <c r="L433" s="155"/>
      <c r="M433" s="98"/>
    </row>
    <row r="434" spans="1:13" ht="21" customHeight="1" x14ac:dyDescent="0.25">
      <c r="A434" s="97">
        <v>602</v>
      </c>
      <c r="B434" s="153" t="str">
        <f t="shared" si="8"/>
        <v>UZUN-</v>
      </c>
      <c r="C434" s="153"/>
      <c r="D434" s="153"/>
      <c r="E434" s="282"/>
      <c r="F434" s="154"/>
      <c r="G434" s="97"/>
      <c r="H434" s="97" t="s">
        <v>322</v>
      </c>
      <c r="I434" s="209" t="s">
        <v>74</v>
      </c>
      <c r="J434" s="99"/>
      <c r="K434" s="155"/>
      <c r="L434" s="155"/>
      <c r="M434" s="98"/>
    </row>
    <row r="435" spans="1:13" ht="21" customHeight="1" x14ac:dyDescent="0.25">
      <c r="A435" s="97">
        <v>603</v>
      </c>
      <c r="B435" s="153" t="str">
        <f t="shared" si="8"/>
        <v>UZUN-</v>
      </c>
      <c r="C435" s="153"/>
      <c r="D435" s="153"/>
      <c r="E435" s="282"/>
      <c r="F435" s="154"/>
      <c r="G435" s="97"/>
      <c r="H435" s="97" t="s">
        <v>322</v>
      </c>
      <c r="I435" s="209" t="s">
        <v>74</v>
      </c>
      <c r="J435" s="99"/>
      <c r="K435" s="155"/>
      <c r="L435" s="155"/>
      <c r="M435" s="98"/>
    </row>
    <row r="436" spans="1:13" ht="21" customHeight="1" x14ac:dyDescent="0.25">
      <c r="A436" s="97">
        <v>604</v>
      </c>
      <c r="B436" s="153" t="str">
        <f t="shared" si="8"/>
        <v>UZUN-</v>
      </c>
      <c r="C436" s="153"/>
      <c r="D436" s="153"/>
      <c r="E436" s="282"/>
      <c r="F436" s="154"/>
      <c r="G436" s="97"/>
      <c r="H436" s="97" t="s">
        <v>322</v>
      </c>
      <c r="I436" s="209" t="s">
        <v>74</v>
      </c>
      <c r="J436" s="99"/>
      <c r="K436" s="155"/>
      <c r="L436" s="155"/>
      <c r="M436" s="98"/>
    </row>
    <row r="437" spans="1:13" ht="21" customHeight="1" x14ac:dyDescent="0.25">
      <c r="A437" s="97">
        <v>605</v>
      </c>
      <c r="B437" s="153" t="str">
        <f t="shared" si="8"/>
        <v>UZUN-</v>
      </c>
      <c r="C437" s="153"/>
      <c r="D437" s="153"/>
      <c r="E437" s="282"/>
      <c r="F437" s="154"/>
      <c r="G437" s="97"/>
      <c r="H437" s="97" t="s">
        <v>322</v>
      </c>
      <c r="I437" s="209" t="s">
        <v>74</v>
      </c>
      <c r="J437" s="99"/>
      <c r="K437" s="155"/>
      <c r="L437" s="155"/>
      <c r="M437" s="98"/>
    </row>
    <row r="438" spans="1:13" ht="21" customHeight="1" x14ac:dyDescent="0.25">
      <c r="A438" s="97">
        <v>606</v>
      </c>
      <c r="B438" s="153" t="str">
        <f t="shared" si="8"/>
        <v>UZUN-</v>
      </c>
      <c r="C438" s="153"/>
      <c r="D438" s="153"/>
      <c r="E438" s="282"/>
      <c r="F438" s="154"/>
      <c r="G438" s="97"/>
      <c r="H438" s="97" t="s">
        <v>322</v>
      </c>
      <c r="I438" s="209" t="s">
        <v>74</v>
      </c>
      <c r="J438" s="99"/>
      <c r="K438" s="155"/>
      <c r="L438" s="155"/>
      <c r="M438" s="98"/>
    </row>
    <row r="439" spans="1:13" ht="21" customHeight="1" x14ac:dyDescent="0.25">
      <c r="A439" s="97">
        <v>607</v>
      </c>
      <c r="B439" s="153" t="str">
        <f t="shared" si="8"/>
        <v>UZUN-</v>
      </c>
      <c r="C439" s="153"/>
      <c r="D439" s="153"/>
      <c r="E439" s="282"/>
      <c r="F439" s="154"/>
      <c r="G439" s="97"/>
      <c r="H439" s="97" t="s">
        <v>322</v>
      </c>
      <c r="I439" s="209" t="s">
        <v>74</v>
      </c>
      <c r="J439" s="99"/>
      <c r="K439" s="155"/>
      <c r="L439" s="155"/>
      <c r="M439" s="98"/>
    </row>
    <row r="440" spans="1:13" ht="21" customHeight="1" x14ac:dyDescent="0.25">
      <c r="A440" s="97">
        <v>608</v>
      </c>
      <c r="B440" s="153" t="str">
        <f t="shared" si="8"/>
        <v>UZUN-</v>
      </c>
      <c r="C440" s="153"/>
      <c r="D440" s="153"/>
      <c r="E440" s="282"/>
      <c r="F440" s="154"/>
      <c r="G440" s="97"/>
      <c r="H440" s="97" t="s">
        <v>322</v>
      </c>
      <c r="I440" s="209" t="s">
        <v>74</v>
      </c>
      <c r="J440" s="99"/>
      <c r="K440" s="155"/>
      <c r="L440" s="155"/>
      <c r="M440" s="98"/>
    </row>
    <row r="441" spans="1:13" ht="21" customHeight="1" x14ac:dyDescent="0.25">
      <c r="A441" s="97">
        <v>609</v>
      </c>
      <c r="B441" s="153" t="str">
        <f t="shared" si="8"/>
        <v>UZUN-</v>
      </c>
      <c r="C441" s="153"/>
      <c r="D441" s="153"/>
      <c r="E441" s="282"/>
      <c r="F441" s="154"/>
      <c r="G441" s="97"/>
      <c r="H441" s="97" t="s">
        <v>322</v>
      </c>
      <c r="I441" s="209" t="s">
        <v>74</v>
      </c>
      <c r="J441" s="99"/>
      <c r="K441" s="155"/>
      <c r="L441" s="155"/>
      <c r="M441" s="98"/>
    </row>
    <row r="442" spans="1:13" ht="21" customHeight="1" x14ac:dyDescent="0.25">
      <c r="A442" s="97">
        <v>610</v>
      </c>
      <c r="B442" s="153" t="str">
        <f>CONCATENATE(I442,"-",M442)</f>
        <v>ÜÇADIM-1</v>
      </c>
      <c r="C442" s="153">
        <v>327</v>
      </c>
      <c r="D442" s="153" t="s">
        <v>348</v>
      </c>
      <c r="E442" s="282">
        <v>34396</v>
      </c>
      <c r="F442" s="154" t="s">
        <v>405</v>
      </c>
      <c r="G442" s="97" t="s">
        <v>370</v>
      </c>
      <c r="H442" s="97" t="s">
        <v>322</v>
      </c>
      <c r="I442" s="209" t="s">
        <v>202</v>
      </c>
      <c r="J442" s="99">
        <v>1252</v>
      </c>
      <c r="K442" s="155"/>
      <c r="L442" s="155"/>
      <c r="M442" s="98">
        <v>1</v>
      </c>
    </row>
    <row r="443" spans="1:13" ht="21" customHeight="1" x14ac:dyDescent="0.25">
      <c r="A443" s="97">
        <v>611</v>
      </c>
      <c r="B443" s="153" t="str">
        <f t="shared" ref="B443:B487" si="9">CONCATENATE(I443,"-",M443)</f>
        <v>ÜÇADIM-2</v>
      </c>
      <c r="C443" s="153">
        <v>405</v>
      </c>
      <c r="D443" s="153" t="s">
        <v>348</v>
      </c>
      <c r="E443" s="282">
        <v>34844</v>
      </c>
      <c r="F443" s="154" t="s">
        <v>415</v>
      </c>
      <c r="G443" s="97" t="s">
        <v>378</v>
      </c>
      <c r="H443" s="97" t="s">
        <v>322</v>
      </c>
      <c r="I443" s="209" t="s">
        <v>202</v>
      </c>
      <c r="J443" s="99">
        <v>1261</v>
      </c>
      <c r="K443" s="155"/>
      <c r="L443" s="155"/>
      <c r="M443" s="98">
        <v>2</v>
      </c>
    </row>
    <row r="444" spans="1:13" ht="21" customHeight="1" x14ac:dyDescent="0.25">
      <c r="A444" s="97">
        <v>612</v>
      </c>
      <c r="B444" s="153" t="str">
        <f t="shared" si="9"/>
        <v>ÜÇADIM-3</v>
      </c>
      <c r="C444" s="153">
        <v>363</v>
      </c>
      <c r="D444" s="153" t="s">
        <v>348</v>
      </c>
      <c r="E444" s="282">
        <v>31565</v>
      </c>
      <c r="F444" s="154" t="s">
        <v>416</v>
      </c>
      <c r="G444" s="97" t="s">
        <v>152</v>
      </c>
      <c r="H444" s="97" t="s">
        <v>322</v>
      </c>
      <c r="I444" s="209" t="s">
        <v>202</v>
      </c>
      <c r="J444" s="99">
        <v>1269</v>
      </c>
      <c r="K444" s="155"/>
      <c r="L444" s="155"/>
      <c r="M444" s="98">
        <v>3</v>
      </c>
    </row>
    <row r="445" spans="1:13" ht="21" customHeight="1" x14ac:dyDescent="0.25">
      <c r="A445" s="97">
        <v>613</v>
      </c>
      <c r="B445" s="153" t="str">
        <f t="shared" si="9"/>
        <v>ÜÇADIM-4</v>
      </c>
      <c r="C445" s="153">
        <v>356</v>
      </c>
      <c r="D445" s="153" t="s">
        <v>348</v>
      </c>
      <c r="E445" s="282">
        <v>32911</v>
      </c>
      <c r="F445" s="154" t="s">
        <v>414</v>
      </c>
      <c r="G445" s="97" t="s">
        <v>152</v>
      </c>
      <c r="H445" s="97" t="s">
        <v>322</v>
      </c>
      <c r="I445" s="209" t="s">
        <v>202</v>
      </c>
      <c r="J445" s="99">
        <v>1292</v>
      </c>
      <c r="K445" s="155"/>
      <c r="L445" s="155"/>
      <c r="M445" s="98">
        <v>4</v>
      </c>
    </row>
    <row r="446" spans="1:13" ht="21" customHeight="1" x14ac:dyDescent="0.25">
      <c r="A446" s="97">
        <v>614</v>
      </c>
      <c r="B446" s="153" t="str">
        <f t="shared" si="9"/>
        <v>ÜÇADIM-5</v>
      </c>
      <c r="C446" s="153">
        <v>341</v>
      </c>
      <c r="D446" s="153" t="s">
        <v>348</v>
      </c>
      <c r="E446" s="282">
        <v>31887</v>
      </c>
      <c r="F446" s="154" t="s">
        <v>413</v>
      </c>
      <c r="G446" s="97" t="s">
        <v>384</v>
      </c>
      <c r="H446" s="97" t="s">
        <v>322</v>
      </c>
      <c r="I446" s="209" t="s">
        <v>202</v>
      </c>
      <c r="J446" s="99">
        <v>1364</v>
      </c>
      <c r="K446" s="155"/>
      <c r="L446" s="155"/>
      <c r="M446" s="98">
        <v>5</v>
      </c>
    </row>
    <row r="447" spans="1:13" ht="21" customHeight="1" x14ac:dyDescent="0.25">
      <c r="A447" s="97">
        <v>615</v>
      </c>
      <c r="B447" s="153" t="str">
        <f t="shared" si="9"/>
        <v>ÜÇADIM-</v>
      </c>
      <c r="C447" s="153"/>
      <c r="D447" s="153"/>
      <c r="E447" s="282"/>
      <c r="F447" s="154"/>
      <c r="G447" s="97"/>
      <c r="H447" s="97" t="s">
        <v>322</v>
      </c>
      <c r="I447" s="209" t="s">
        <v>202</v>
      </c>
      <c r="J447" s="99"/>
      <c r="K447" s="155"/>
      <c r="L447" s="155"/>
      <c r="M447" s="98"/>
    </row>
    <row r="448" spans="1:13" ht="21" customHeight="1" x14ac:dyDescent="0.25">
      <c r="A448" s="97">
        <v>616</v>
      </c>
      <c r="B448" s="153" t="str">
        <f t="shared" si="9"/>
        <v>ÜÇADIM-</v>
      </c>
      <c r="C448" s="153"/>
      <c r="D448" s="153"/>
      <c r="E448" s="282"/>
      <c r="F448" s="154"/>
      <c r="G448" s="97"/>
      <c r="H448" s="97" t="s">
        <v>322</v>
      </c>
      <c r="I448" s="209" t="s">
        <v>202</v>
      </c>
      <c r="J448" s="99"/>
      <c r="K448" s="155"/>
      <c r="L448" s="155"/>
      <c r="M448" s="98"/>
    </row>
    <row r="449" spans="1:13" ht="21" customHeight="1" x14ac:dyDescent="0.25">
      <c r="A449" s="97">
        <v>617</v>
      </c>
      <c r="B449" s="153" t="str">
        <f t="shared" si="9"/>
        <v>ÜÇADIM-</v>
      </c>
      <c r="C449" s="153"/>
      <c r="D449" s="153"/>
      <c r="E449" s="282"/>
      <c r="F449" s="154"/>
      <c r="G449" s="97"/>
      <c r="H449" s="97" t="s">
        <v>322</v>
      </c>
      <c r="I449" s="209" t="s">
        <v>202</v>
      </c>
      <c r="J449" s="99"/>
      <c r="K449" s="155"/>
      <c r="L449" s="155"/>
      <c r="M449" s="98"/>
    </row>
    <row r="450" spans="1:13" ht="21" customHeight="1" x14ac:dyDescent="0.25">
      <c r="A450" s="97">
        <v>618</v>
      </c>
      <c r="B450" s="153" t="str">
        <f t="shared" si="9"/>
        <v>ÜÇADIM-</v>
      </c>
      <c r="C450" s="153"/>
      <c r="D450" s="153"/>
      <c r="E450" s="282"/>
      <c r="F450" s="154"/>
      <c r="G450" s="97"/>
      <c r="H450" s="97" t="s">
        <v>322</v>
      </c>
      <c r="I450" s="209" t="s">
        <v>202</v>
      </c>
      <c r="J450" s="99"/>
      <c r="K450" s="155"/>
      <c r="L450" s="155"/>
      <c r="M450" s="98"/>
    </row>
    <row r="451" spans="1:13" ht="21" customHeight="1" x14ac:dyDescent="0.25">
      <c r="A451" s="97">
        <v>619</v>
      </c>
      <c r="B451" s="153" t="str">
        <f t="shared" si="9"/>
        <v>ÜÇADIM-</v>
      </c>
      <c r="C451" s="153"/>
      <c r="D451" s="153"/>
      <c r="E451" s="282"/>
      <c r="F451" s="154"/>
      <c r="G451" s="97"/>
      <c r="H451" s="97" t="s">
        <v>322</v>
      </c>
      <c r="I451" s="209" t="s">
        <v>202</v>
      </c>
      <c r="J451" s="99"/>
      <c r="K451" s="155"/>
      <c r="L451" s="155"/>
      <c r="M451" s="98"/>
    </row>
    <row r="452" spans="1:13" ht="21" customHeight="1" x14ac:dyDescent="0.25">
      <c r="A452" s="97">
        <v>620</v>
      </c>
      <c r="B452" s="153" t="str">
        <f t="shared" si="9"/>
        <v>ÜÇADIM-</v>
      </c>
      <c r="C452" s="153"/>
      <c r="D452" s="153"/>
      <c r="E452" s="282"/>
      <c r="F452" s="154"/>
      <c r="G452" s="97"/>
      <c r="H452" s="97" t="s">
        <v>322</v>
      </c>
      <c r="I452" s="209" t="s">
        <v>202</v>
      </c>
      <c r="J452" s="99"/>
      <c r="K452" s="155"/>
      <c r="L452" s="155"/>
      <c r="M452" s="98"/>
    </row>
    <row r="453" spans="1:13" ht="21" customHeight="1" x14ac:dyDescent="0.25">
      <c r="A453" s="97">
        <v>621</v>
      </c>
      <c r="B453" s="153" t="str">
        <f t="shared" si="9"/>
        <v>ÜÇADIM-</v>
      </c>
      <c r="C453" s="153"/>
      <c r="D453" s="153"/>
      <c r="E453" s="282"/>
      <c r="F453" s="154"/>
      <c r="G453" s="97"/>
      <c r="H453" s="97" t="s">
        <v>322</v>
      </c>
      <c r="I453" s="209" t="s">
        <v>202</v>
      </c>
      <c r="J453" s="99"/>
      <c r="K453" s="155"/>
      <c r="L453" s="155"/>
      <c r="M453" s="98"/>
    </row>
    <row r="454" spans="1:13" ht="21" customHeight="1" x14ac:dyDescent="0.25">
      <c r="A454" s="97">
        <v>622</v>
      </c>
      <c r="B454" s="153" t="str">
        <f t="shared" si="9"/>
        <v>ÜÇADIM-</v>
      </c>
      <c r="C454" s="153"/>
      <c r="D454" s="153"/>
      <c r="E454" s="282"/>
      <c r="F454" s="154"/>
      <c r="G454" s="97"/>
      <c r="H454" s="97" t="s">
        <v>322</v>
      </c>
      <c r="I454" s="209" t="s">
        <v>202</v>
      </c>
      <c r="J454" s="99"/>
      <c r="K454" s="155"/>
      <c r="L454" s="155"/>
      <c r="M454" s="98"/>
    </row>
    <row r="455" spans="1:13" ht="21" customHeight="1" x14ac:dyDescent="0.25">
      <c r="A455" s="97">
        <v>623</v>
      </c>
      <c r="B455" s="153" t="str">
        <f t="shared" si="9"/>
        <v>ÜÇADIM-</v>
      </c>
      <c r="C455" s="153"/>
      <c r="D455" s="153"/>
      <c r="E455" s="282"/>
      <c r="F455" s="154"/>
      <c r="G455" s="97"/>
      <c r="H455" s="97" t="s">
        <v>322</v>
      </c>
      <c r="I455" s="209" t="s">
        <v>202</v>
      </c>
      <c r="J455" s="99"/>
      <c r="K455" s="155"/>
      <c r="L455" s="155"/>
      <c r="M455" s="98"/>
    </row>
    <row r="456" spans="1:13" ht="21" customHeight="1" x14ac:dyDescent="0.25">
      <c r="A456" s="97">
        <v>624</v>
      </c>
      <c r="B456" s="153" t="str">
        <f t="shared" si="9"/>
        <v>ÜÇADIM-</v>
      </c>
      <c r="C456" s="153"/>
      <c r="D456" s="153"/>
      <c r="E456" s="282"/>
      <c r="F456" s="154"/>
      <c r="G456" s="97"/>
      <c r="H456" s="97" t="s">
        <v>322</v>
      </c>
      <c r="I456" s="209" t="s">
        <v>202</v>
      </c>
      <c r="J456" s="99"/>
      <c r="K456" s="155"/>
      <c r="L456" s="155"/>
      <c r="M456" s="98"/>
    </row>
    <row r="457" spans="1:13" ht="21" customHeight="1" x14ac:dyDescent="0.25">
      <c r="A457" s="97">
        <v>625</v>
      </c>
      <c r="B457" s="153" t="str">
        <f t="shared" si="9"/>
        <v>ÜÇADIM-</v>
      </c>
      <c r="C457" s="153"/>
      <c r="D457" s="153"/>
      <c r="E457" s="282"/>
      <c r="F457" s="154"/>
      <c r="G457" s="97"/>
      <c r="H457" s="97" t="s">
        <v>322</v>
      </c>
      <c r="I457" s="209" t="s">
        <v>202</v>
      </c>
      <c r="J457" s="99"/>
      <c r="K457" s="155"/>
      <c r="L457" s="155"/>
      <c r="M457" s="98"/>
    </row>
    <row r="458" spans="1:13" ht="21" customHeight="1" x14ac:dyDescent="0.25">
      <c r="A458" s="97">
        <v>626</v>
      </c>
      <c r="B458" s="153" t="str">
        <f t="shared" si="9"/>
        <v>ÜÇADIM-</v>
      </c>
      <c r="C458" s="153"/>
      <c r="D458" s="153"/>
      <c r="E458" s="282"/>
      <c r="F458" s="154"/>
      <c r="G458" s="97"/>
      <c r="H458" s="97" t="s">
        <v>322</v>
      </c>
      <c r="I458" s="209" t="s">
        <v>202</v>
      </c>
      <c r="J458" s="99"/>
      <c r="K458" s="155"/>
      <c r="L458" s="155"/>
      <c r="M458" s="98"/>
    </row>
    <row r="459" spans="1:13" ht="21" customHeight="1" x14ac:dyDescent="0.25">
      <c r="A459" s="97">
        <v>627</v>
      </c>
      <c r="B459" s="153" t="str">
        <f t="shared" si="9"/>
        <v>ÜÇADIM-</v>
      </c>
      <c r="C459" s="153"/>
      <c r="D459" s="153"/>
      <c r="E459" s="282"/>
      <c r="F459" s="154"/>
      <c r="G459" s="97"/>
      <c r="H459" s="97" t="s">
        <v>322</v>
      </c>
      <c r="I459" s="209" t="s">
        <v>202</v>
      </c>
      <c r="J459" s="99"/>
      <c r="K459" s="155"/>
      <c r="L459" s="155"/>
      <c r="M459" s="98"/>
    </row>
    <row r="460" spans="1:13" ht="21" customHeight="1" x14ac:dyDescent="0.25">
      <c r="A460" s="97">
        <v>628</v>
      </c>
      <c r="B460" s="153" t="str">
        <f t="shared" si="9"/>
        <v>ÜÇADIM-</v>
      </c>
      <c r="C460" s="153"/>
      <c r="D460" s="153"/>
      <c r="E460" s="282"/>
      <c r="F460" s="154"/>
      <c r="G460" s="97"/>
      <c r="H460" s="97" t="s">
        <v>322</v>
      </c>
      <c r="I460" s="209" t="s">
        <v>202</v>
      </c>
      <c r="J460" s="99"/>
      <c r="K460" s="155"/>
      <c r="L460" s="155"/>
      <c r="M460" s="98"/>
    </row>
    <row r="461" spans="1:13" ht="21" customHeight="1" x14ac:dyDescent="0.25">
      <c r="A461" s="97">
        <v>629</v>
      </c>
      <c r="B461" s="153" t="str">
        <f t="shared" si="9"/>
        <v>ÜÇADIM-</v>
      </c>
      <c r="C461" s="153"/>
      <c r="D461" s="153"/>
      <c r="E461" s="282"/>
      <c r="F461" s="154"/>
      <c r="G461" s="97"/>
      <c r="H461" s="97" t="s">
        <v>322</v>
      </c>
      <c r="I461" s="209" t="s">
        <v>202</v>
      </c>
      <c r="J461" s="99"/>
      <c r="K461" s="155"/>
      <c r="L461" s="155"/>
      <c r="M461" s="98"/>
    </row>
    <row r="462" spans="1:13" ht="21" customHeight="1" x14ac:dyDescent="0.25">
      <c r="A462" s="97">
        <v>630</v>
      </c>
      <c r="B462" s="153" t="str">
        <f t="shared" si="9"/>
        <v>ÜÇADIM-</v>
      </c>
      <c r="C462" s="153"/>
      <c r="D462" s="153"/>
      <c r="E462" s="282"/>
      <c r="F462" s="154"/>
      <c r="G462" s="97"/>
      <c r="H462" s="97" t="s">
        <v>322</v>
      </c>
      <c r="I462" s="209" t="s">
        <v>202</v>
      </c>
      <c r="J462" s="99"/>
      <c r="K462" s="155"/>
      <c r="L462" s="155"/>
      <c r="M462" s="98"/>
    </row>
    <row r="463" spans="1:13" ht="21" customHeight="1" x14ac:dyDescent="0.25">
      <c r="A463" s="97">
        <v>631</v>
      </c>
      <c r="B463" s="153" t="str">
        <f t="shared" si="9"/>
        <v>ÜÇADIM-</v>
      </c>
      <c r="C463" s="153"/>
      <c r="D463" s="153"/>
      <c r="E463" s="282"/>
      <c r="F463" s="154"/>
      <c r="G463" s="97"/>
      <c r="H463" s="97" t="s">
        <v>322</v>
      </c>
      <c r="I463" s="209" t="s">
        <v>202</v>
      </c>
      <c r="J463" s="99"/>
      <c r="K463" s="155"/>
      <c r="L463" s="155"/>
      <c r="M463" s="98"/>
    </row>
    <row r="464" spans="1:13" ht="21" customHeight="1" x14ac:dyDescent="0.25">
      <c r="A464" s="97">
        <v>632</v>
      </c>
      <c r="B464" s="153" t="str">
        <f t="shared" si="9"/>
        <v>ÜÇADIM-</v>
      </c>
      <c r="C464" s="153"/>
      <c r="D464" s="153"/>
      <c r="E464" s="282"/>
      <c r="F464" s="154"/>
      <c r="G464" s="97"/>
      <c r="H464" s="97" t="s">
        <v>322</v>
      </c>
      <c r="I464" s="209" t="s">
        <v>202</v>
      </c>
      <c r="J464" s="99"/>
      <c r="K464" s="155"/>
      <c r="L464" s="155"/>
      <c r="M464" s="98"/>
    </row>
    <row r="465" spans="1:13" ht="21" customHeight="1" x14ac:dyDescent="0.25">
      <c r="A465" s="97">
        <v>633</v>
      </c>
      <c r="B465" s="153" t="str">
        <f t="shared" si="9"/>
        <v>ÜÇADIM-</v>
      </c>
      <c r="C465" s="153"/>
      <c r="D465" s="153"/>
      <c r="E465" s="282"/>
      <c r="F465" s="154"/>
      <c r="G465" s="97"/>
      <c r="H465" s="97" t="s">
        <v>322</v>
      </c>
      <c r="I465" s="209" t="s">
        <v>202</v>
      </c>
      <c r="J465" s="99"/>
      <c r="K465" s="155"/>
      <c r="L465" s="155"/>
      <c r="M465" s="98"/>
    </row>
    <row r="466" spans="1:13" ht="21" customHeight="1" x14ac:dyDescent="0.25">
      <c r="A466" s="97">
        <v>634</v>
      </c>
      <c r="B466" s="153" t="str">
        <f t="shared" si="9"/>
        <v>ÜÇADIM-</v>
      </c>
      <c r="C466" s="153"/>
      <c r="D466" s="153"/>
      <c r="E466" s="282"/>
      <c r="F466" s="154"/>
      <c r="G466" s="97"/>
      <c r="H466" s="97" t="s">
        <v>322</v>
      </c>
      <c r="I466" s="209" t="s">
        <v>202</v>
      </c>
      <c r="J466" s="99"/>
      <c r="K466" s="155"/>
      <c r="L466" s="155"/>
      <c r="M466" s="98"/>
    </row>
    <row r="467" spans="1:13" ht="21" customHeight="1" x14ac:dyDescent="0.25">
      <c r="A467" s="97">
        <v>635</v>
      </c>
      <c r="B467" s="153" t="str">
        <f t="shared" si="9"/>
        <v>ÜÇADIM-</v>
      </c>
      <c r="C467" s="153"/>
      <c r="D467" s="153"/>
      <c r="E467" s="282"/>
      <c r="F467" s="154"/>
      <c r="G467" s="97"/>
      <c r="H467" s="97" t="s">
        <v>322</v>
      </c>
      <c r="I467" s="209" t="s">
        <v>202</v>
      </c>
      <c r="J467" s="99"/>
      <c r="K467" s="155"/>
      <c r="L467" s="155"/>
      <c r="M467" s="98"/>
    </row>
    <row r="468" spans="1:13" ht="21" customHeight="1" x14ac:dyDescent="0.25">
      <c r="A468" s="97">
        <v>636</v>
      </c>
      <c r="B468" s="153" t="str">
        <f t="shared" si="9"/>
        <v>ÜÇADIM-</v>
      </c>
      <c r="C468" s="153"/>
      <c r="D468" s="153"/>
      <c r="E468" s="282"/>
      <c r="F468" s="154"/>
      <c r="G468" s="97"/>
      <c r="H468" s="97" t="s">
        <v>322</v>
      </c>
      <c r="I468" s="209" t="s">
        <v>202</v>
      </c>
      <c r="J468" s="99"/>
      <c r="K468" s="155"/>
      <c r="L468" s="155"/>
      <c r="M468" s="98"/>
    </row>
    <row r="469" spans="1:13" ht="21" customHeight="1" x14ac:dyDescent="0.25">
      <c r="A469" s="97">
        <v>637</v>
      </c>
      <c r="B469" s="153" t="str">
        <f t="shared" si="9"/>
        <v>ÜÇADIM-</v>
      </c>
      <c r="C469" s="153"/>
      <c r="D469" s="153"/>
      <c r="E469" s="282"/>
      <c r="F469" s="154"/>
      <c r="G469" s="97"/>
      <c r="H469" s="97" t="s">
        <v>322</v>
      </c>
      <c r="I469" s="209" t="s">
        <v>202</v>
      </c>
      <c r="J469" s="99"/>
      <c r="K469" s="155"/>
      <c r="L469" s="155"/>
      <c r="M469" s="98"/>
    </row>
    <row r="470" spans="1:13" ht="21" customHeight="1" x14ac:dyDescent="0.25">
      <c r="A470" s="97">
        <v>638</v>
      </c>
      <c r="B470" s="153" t="str">
        <f t="shared" si="9"/>
        <v>ÜÇADIM-</v>
      </c>
      <c r="C470" s="153"/>
      <c r="D470" s="153"/>
      <c r="E470" s="282"/>
      <c r="F470" s="154"/>
      <c r="G470" s="97"/>
      <c r="H470" s="97" t="s">
        <v>322</v>
      </c>
      <c r="I470" s="209" t="s">
        <v>202</v>
      </c>
      <c r="J470" s="99"/>
      <c r="K470" s="155"/>
      <c r="L470" s="155"/>
      <c r="M470" s="98"/>
    </row>
    <row r="471" spans="1:13" ht="21" customHeight="1" x14ac:dyDescent="0.25">
      <c r="A471" s="97">
        <v>639</v>
      </c>
      <c r="B471" s="153" t="str">
        <f t="shared" si="9"/>
        <v>ÜÇADIM-</v>
      </c>
      <c r="C471" s="153"/>
      <c r="D471" s="153"/>
      <c r="E471" s="282"/>
      <c r="F471" s="154"/>
      <c r="G471" s="97"/>
      <c r="H471" s="97" t="s">
        <v>322</v>
      </c>
      <c r="I471" s="209" t="s">
        <v>202</v>
      </c>
      <c r="J471" s="99"/>
      <c r="K471" s="155"/>
      <c r="L471" s="155"/>
      <c r="M471" s="98"/>
    </row>
    <row r="472" spans="1:13" ht="21" customHeight="1" x14ac:dyDescent="0.25">
      <c r="A472" s="97">
        <v>640</v>
      </c>
      <c r="B472" s="153" t="str">
        <f t="shared" si="9"/>
        <v>ÜÇADIM-</v>
      </c>
      <c r="C472" s="153"/>
      <c r="D472" s="153"/>
      <c r="E472" s="282"/>
      <c r="F472" s="154"/>
      <c r="G472" s="97"/>
      <c r="H472" s="97" t="s">
        <v>322</v>
      </c>
      <c r="I472" s="209" t="s">
        <v>202</v>
      </c>
      <c r="J472" s="99"/>
      <c r="K472" s="155"/>
      <c r="L472" s="155"/>
      <c r="M472" s="98"/>
    </row>
    <row r="473" spans="1:13" ht="21" customHeight="1" x14ac:dyDescent="0.25">
      <c r="A473" s="97">
        <v>641</v>
      </c>
      <c r="B473" s="153" t="str">
        <f t="shared" si="9"/>
        <v>ÜÇADIM-</v>
      </c>
      <c r="C473" s="153"/>
      <c r="D473" s="153"/>
      <c r="E473" s="282"/>
      <c r="F473" s="154"/>
      <c r="G473" s="97"/>
      <c r="H473" s="97" t="s">
        <v>322</v>
      </c>
      <c r="I473" s="209" t="s">
        <v>202</v>
      </c>
      <c r="J473" s="99"/>
      <c r="K473" s="155"/>
      <c r="L473" s="155"/>
      <c r="M473" s="98"/>
    </row>
    <row r="474" spans="1:13" ht="21" customHeight="1" x14ac:dyDescent="0.25">
      <c r="A474" s="97">
        <v>642</v>
      </c>
      <c r="B474" s="153" t="str">
        <f t="shared" si="9"/>
        <v>ÜÇADIM-</v>
      </c>
      <c r="C474" s="153"/>
      <c r="D474" s="153"/>
      <c r="E474" s="282"/>
      <c r="F474" s="154"/>
      <c r="G474" s="97"/>
      <c r="H474" s="97" t="s">
        <v>322</v>
      </c>
      <c r="I474" s="209" t="s">
        <v>202</v>
      </c>
      <c r="J474" s="99"/>
      <c r="K474" s="155"/>
      <c r="L474" s="155"/>
      <c r="M474" s="98"/>
    </row>
    <row r="475" spans="1:13" ht="21" customHeight="1" x14ac:dyDescent="0.25">
      <c r="A475" s="97">
        <v>643</v>
      </c>
      <c r="B475" s="153" t="str">
        <f t="shared" si="9"/>
        <v>ÜÇADIM-</v>
      </c>
      <c r="C475" s="153"/>
      <c r="D475" s="153"/>
      <c r="E475" s="282"/>
      <c r="F475" s="154"/>
      <c r="G475" s="97"/>
      <c r="H475" s="97" t="s">
        <v>322</v>
      </c>
      <c r="I475" s="209" t="s">
        <v>202</v>
      </c>
      <c r="J475" s="99"/>
      <c r="K475" s="155"/>
      <c r="L475" s="155"/>
      <c r="M475" s="98"/>
    </row>
    <row r="476" spans="1:13" ht="21" customHeight="1" x14ac:dyDescent="0.25">
      <c r="A476" s="97">
        <v>644</v>
      </c>
      <c r="B476" s="153" t="str">
        <f t="shared" si="9"/>
        <v>ÜÇADIM-</v>
      </c>
      <c r="C476" s="153"/>
      <c r="D476" s="153"/>
      <c r="E476" s="282"/>
      <c r="F476" s="154"/>
      <c r="G476" s="97"/>
      <c r="H476" s="97" t="s">
        <v>322</v>
      </c>
      <c r="I476" s="209" t="s">
        <v>202</v>
      </c>
      <c r="J476" s="99"/>
      <c r="K476" s="155"/>
      <c r="L476" s="155"/>
      <c r="M476" s="98"/>
    </row>
    <row r="477" spans="1:13" ht="21" customHeight="1" x14ac:dyDescent="0.25">
      <c r="A477" s="97">
        <v>645</v>
      </c>
      <c r="B477" s="153" t="str">
        <f t="shared" si="9"/>
        <v>ÜÇADIM-</v>
      </c>
      <c r="C477" s="153"/>
      <c r="D477" s="153"/>
      <c r="E477" s="282"/>
      <c r="F477" s="154"/>
      <c r="G477" s="97"/>
      <c r="H477" s="97" t="s">
        <v>322</v>
      </c>
      <c r="I477" s="209" t="s">
        <v>202</v>
      </c>
      <c r="J477" s="99"/>
      <c r="K477" s="155"/>
      <c r="L477" s="155"/>
      <c r="M477" s="98"/>
    </row>
    <row r="478" spans="1:13" ht="21" customHeight="1" x14ac:dyDescent="0.25">
      <c r="A478" s="97">
        <v>646</v>
      </c>
      <c r="B478" s="153" t="str">
        <f t="shared" si="9"/>
        <v>ÜÇADIM-</v>
      </c>
      <c r="C478" s="153"/>
      <c r="D478" s="153"/>
      <c r="E478" s="282"/>
      <c r="F478" s="154"/>
      <c r="G478" s="97"/>
      <c r="H478" s="97" t="s">
        <v>322</v>
      </c>
      <c r="I478" s="209" t="s">
        <v>202</v>
      </c>
      <c r="J478" s="99"/>
      <c r="K478" s="155"/>
      <c r="L478" s="155"/>
      <c r="M478" s="98"/>
    </row>
    <row r="479" spans="1:13" ht="21" customHeight="1" x14ac:dyDescent="0.25">
      <c r="A479" s="97">
        <v>647</v>
      </c>
      <c r="B479" s="153" t="str">
        <f t="shared" si="9"/>
        <v>ÜÇADIM-</v>
      </c>
      <c r="C479" s="153"/>
      <c r="D479" s="153"/>
      <c r="E479" s="282"/>
      <c r="F479" s="154"/>
      <c r="G479" s="97"/>
      <c r="H479" s="97" t="s">
        <v>322</v>
      </c>
      <c r="I479" s="209" t="s">
        <v>202</v>
      </c>
      <c r="J479" s="99"/>
      <c r="K479" s="155"/>
      <c r="L479" s="155"/>
      <c r="M479" s="98"/>
    </row>
    <row r="480" spans="1:13" ht="21" customHeight="1" x14ac:dyDescent="0.25">
      <c r="A480" s="97">
        <v>648</v>
      </c>
      <c r="B480" s="153" t="str">
        <f t="shared" si="9"/>
        <v>ÜÇADIM-</v>
      </c>
      <c r="C480" s="153"/>
      <c r="D480" s="153"/>
      <c r="E480" s="282"/>
      <c r="F480" s="154"/>
      <c r="G480" s="97"/>
      <c r="H480" s="97" t="s">
        <v>322</v>
      </c>
      <c r="I480" s="209" t="s">
        <v>202</v>
      </c>
      <c r="J480" s="99"/>
      <c r="K480" s="155"/>
      <c r="L480" s="155"/>
      <c r="M480" s="98"/>
    </row>
    <row r="481" spans="1:13" ht="21" customHeight="1" x14ac:dyDescent="0.25">
      <c r="A481" s="97">
        <v>649</v>
      </c>
      <c r="B481" s="153" t="str">
        <f t="shared" si="9"/>
        <v>ÜÇADIM-</v>
      </c>
      <c r="C481" s="153"/>
      <c r="D481" s="153"/>
      <c r="E481" s="282"/>
      <c r="F481" s="154"/>
      <c r="G481" s="97"/>
      <c r="H481" s="97" t="s">
        <v>322</v>
      </c>
      <c r="I481" s="209" t="s">
        <v>202</v>
      </c>
      <c r="J481" s="99"/>
      <c r="K481" s="155"/>
      <c r="L481" s="155"/>
      <c r="M481" s="98"/>
    </row>
    <row r="482" spans="1:13" ht="21" customHeight="1" x14ac:dyDescent="0.25">
      <c r="A482" s="97">
        <v>650</v>
      </c>
      <c r="B482" s="153" t="str">
        <f t="shared" si="9"/>
        <v>ÜÇADIM-</v>
      </c>
      <c r="C482" s="153"/>
      <c r="D482" s="153"/>
      <c r="E482" s="282"/>
      <c r="F482" s="154"/>
      <c r="G482" s="97"/>
      <c r="H482" s="97" t="s">
        <v>322</v>
      </c>
      <c r="I482" s="209" t="s">
        <v>202</v>
      </c>
      <c r="J482" s="99"/>
      <c r="K482" s="155"/>
      <c r="L482" s="155"/>
      <c r="M482" s="98"/>
    </row>
    <row r="483" spans="1:13" ht="21" customHeight="1" x14ac:dyDescent="0.25">
      <c r="A483" s="97">
        <v>651</v>
      </c>
      <c r="B483" s="153" t="str">
        <f t="shared" si="9"/>
        <v>ÜÇADIM-</v>
      </c>
      <c r="C483" s="153"/>
      <c r="D483" s="153"/>
      <c r="E483" s="282"/>
      <c r="F483" s="154"/>
      <c r="G483" s="97"/>
      <c r="H483" s="97" t="s">
        <v>322</v>
      </c>
      <c r="I483" s="209" t="s">
        <v>202</v>
      </c>
      <c r="J483" s="99"/>
      <c r="K483" s="155"/>
      <c r="L483" s="155"/>
      <c r="M483" s="98"/>
    </row>
    <row r="484" spans="1:13" ht="21" customHeight="1" x14ac:dyDescent="0.25">
      <c r="A484" s="97">
        <v>652</v>
      </c>
      <c r="B484" s="153" t="str">
        <f t="shared" si="9"/>
        <v>ÜÇADIM-</v>
      </c>
      <c r="C484" s="153"/>
      <c r="D484" s="153"/>
      <c r="E484" s="282"/>
      <c r="F484" s="154"/>
      <c r="G484" s="97"/>
      <c r="H484" s="97" t="s">
        <v>322</v>
      </c>
      <c r="I484" s="209" t="s">
        <v>202</v>
      </c>
      <c r="J484" s="99"/>
      <c r="K484" s="155"/>
      <c r="L484" s="155"/>
      <c r="M484" s="98"/>
    </row>
    <row r="485" spans="1:13" ht="21" customHeight="1" x14ac:dyDescent="0.25">
      <c r="A485" s="97">
        <v>653</v>
      </c>
      <c r="B485" s="153" t="str">
        <f t="shared" si="9"/>
        <v>ÜÇADIM-</v>
      </c>
      <c r="C485" s="153"/>
      <c r="D485" s="153"/>
      <c r="E485" s="282"/>
      <c r="F485" s="154"/>
      <c r="G485" s="97"/>
      <c r="H485" s="97" t="s">
        <v>322</v>
      </c>
      <c r="I485" s="209" t="s">
        <v>202</v>
      </c>
      <c r="J485" s="99"/>
      <c r="K485" s="155"/>
      <c r="L485" s="155"/>
      <c r="M485" s="98"/>
    </row>
    <row r="486" spans="1:13" ht="21" customHeight="1" x14ac:dyDescent="0.25">
      <c r="A486" s="97">
        <v>654</v>
      </c>
      <c r="B486" s="153" t="str">
        <f t="shared" si="9"/>
        <v>ÜÇADIM-</v>
      </c>
      <c r="C486" s="153"/>
      <c r="D486" s="153"/>
      <c r="E486" s="282"/>
      <c r="F486" s="154"/>
      <c r="G486" s="97"/>
      <c r="H486" s="97" t="s">
        <v>322</v>
      </c>
      <c r="I486" s="209" t="s">
        <v>202</v>
      </c>
      <c r="J486" s="99"/>
      <c r="K486" s="155"/>
      <c r="L486" s="155"/>
      <c r="M486" s="98"/>
    </row>
    <row r="487" spans="1:13" ht="21" customHeight="1" x14ac:dyDescent="0.25">
      <c r="A487" s="97">
        <v>655</v>
      </c>
      <c r="B487" s="153" t="str">
        <f t="shared" si="9"/>
        <v>YÜKSEK-1</v>
      </c>
      <c r="C487" s="153">
        <v>359</v>
      </c>
      <c r="D487" s="153" t="s">
        <v>348</v>
      </c>
      <c r="E487" s="282">
        <v>34703</v>
      </c>
      <c r="F487" s="154" t="s">
        <v>418</v>
      </c>
      <c r="G487" s="97" t="s">
        <v>152</v>
      </c>
      <c r="H487" s="97" t="s">
        <v>322</v>
      </c>
      <c r="I487" s="209" t="s">
        <v>75</v>
      </c>
      <c r="J487" s="99">
        <v>165</v>
      </c>
      <c r="K487" s="155"/>
      <c r="L487" s="155"/>
      <c r="M487" s="98">
        <v>1</v>
      </c>
    </row>
    <row r="488" spans="1:13" ht="21" customHeight="1" x14ac:dyDescent="0.25">
      <c r="A488" s="97">
        <v>656</v>
      </c>
      <c r="B488" s="153" t="str">
        <f t="shared" ref="B488:B518" si="10">CONCATENATE(I488,"-",M488)</f>
        <v>YÜKSEK-2</v>
      </c>
      <c r="C488" s="153">
        <v>339</v>
      </c>
      <c r="D488" s="153" t="s">
        <v>348</v>
      </c>
      <c r="E488" s="282">
        <v>33825</v>
      </c>
      <c r="F488" s="154" t="s">
        <v>412</v>
      </c>
      <c r="G488" s="97" t="s">
        <v>384</v>
      </c>
      <c r="H488" s="97" t="s">
        <v>322</v>
      </c>
      <c r="I488" s="209" t="s">
        <v>75</v>
      </c>
      <c r="J488" s="99">
        <v>175</v>
      </c>
      <c r="K488" s="155"/>
      <c r="L488" s="155"/>
      <c r="M488" s="98">
        <v>2</v>
      </c>
    </row>
    <row r="489" spans="1:13" ht="21" customHeight="1" x14ac:dyDescent="0.25">
      <c r="A489" s="97">
        <v>657</v>
      </c>
      <c r="B489" s="153" t="str">
        <f t="shared" si="10"/>
        <v>YÜKSEK-3</v>
      </c>
      <c r="C489" s="153">
        <v>418</v>
      </c>
      <c r="D489" s="153" t="s">
        <v>348</v>
      </c>
      <c r="E489" s="282">
        <v>35012</v>
      </c>
      <c r="F489" s="154" t="s">
        <v>419</v>
      </c>
      <c r="G489" s="97" t="s">
        <v>379</v>
      </c>
      <c r="H489" s="97" t="s">
        <v>322</v>
      </c>
      <c r="I489" s="209" t="s">
        <v>75</v>
      </c>
      <c r="J489" s="99">
        <v>180</v>
      </c>
      <c r="K489" s="155"/>
      <c r="L489" s="155"/>
      <c r="M489" s="98">
        <v>3</v>
      </c>
    </row>
    <row r="490" spans="1:13" ht="21" customHeight="1" x14ac:dyDescent="0.25">
      <c r="A490" s="97">
        <v>658</v>
      </c>
      <c r="B490" s="153" t="str">
        <f t="shared" si="10"/>
        <v>YÜKSEK-4</v>
      </c>
      <c r="C490" s="153">
        <v>388</v>
      </c>
      <c r="D490" s="153" t="s">
        <v>348</v>
      </c>
      <c r="E490" s="282">
        <v>34249</v>
      </c>
      <c r="F490" s="154" t="s">
        <v>411</v>
      </c>
      <c r="G490" s="97" t="s">
        <v>357</v>
      </c>
      <c r="H490" s="97" t="s">
        <v>322</v>
      </c>
      <c r="I490" s="209" t="s">
        <v>75</v>
      </c>
      <c r="J490" s="99">
        <v>181</v>
      </c>
      <c r="K490" s="155"/>
      <c r="L490" s="155"/>
      <c r="M490" s="98">
        <v>4</v>
      </c>
    </row>
    <row r="491" spans="1:13" ht="21" customHeight="1" x14ac:dyDescent="0.25">
      <c r="A491" s="97">
        <v>659</v>
      </c>
      <c r="B491" s="153" t="str">
        <f t="shared" si="10"/>
        <v>YÜKSEK-5</v>
      </c>
      <c r="C491" s="153">
        <v>354</v>
      </c>
      <c r="D491" s="153" t="s">
        <v>348</v>
      </c>
      <c r="E491" s="282">
        <v>32996</v>
      </c>
      <c r="F491" s="154" t="s">
        <v>417</v>
      </c>
      <c r="G491" s="97" t="s">
        <v>152</v>
      </c>
      <c r="H491" s="97" t="s">
        <v>322</v>
      </c>
      <c r="I491" s="209" t="s">
        <v>75</v>
      </c>
      <c r="J491" s="99">
        <v>188</v>
      </c>
      <c r="K491" s="155"/>
      <c r="L491" s="155"/>
      <c r="M491" s="98">
        <v>5</v>
      </c>
    </row>
    <row r="492" spans="1:13" ht="21" customHeight="1" x14ac:dyDescent="0.25">
      <c r="A492" s="97">
        <v>660</v>
      </c>
      <c r="B492" s="153" t="str">
        <f t="shared" si="10"/>
        <v>YÜKSEK-</v>
      </c>
      <c r="C492" s="153"/>
      <c r="D492" s="153"/>
      <c r="E492" s="282"/>
      <c r="F492" s="154"/>
      <c r="G492" s="97"/>
      <c r="H492" s="97" t="s">
        <v>322</v>
      </c>
      <c r="I492" s="209" t="s">
        <v>75</v>
      </c>
      <c r="J492" s="99"/>
      <c r="K492" s="155"/>
      <c r="L492" s="155"/>
      <c r="M492" s="98"/>
    </row>
    <row r="493" spans="1:13" ht="21" customHeight="1" x14ac:dyDescent="0.25">
      <c r="A493" s="97">
        <v>661</v>
      </c>
      <c r="B493" s="153" t="str">
        <f t="shared" si="10"/>
        <v>YÜKSEK-</v>
      </c>
      <c r="C493" s="153"/>
      <c r="D493" s="153"/>
      <c r="E493" s="282"/>
      <c r="F493" s="154"/>
      <c r="G493" s="97"/>
      <c r="H493" s="97" t="s">
        <v>322</v>
      </c>
      <c r="I493" s="209" t="s">
        <v>75</v>
      </c>
      <c r="J493" s="99"/>
      <c r="K493" s="155"/>
      <c r="L493" s="155"/>
      <c r="M493" s="98"/>
    </row>
    <row r="494" spans="1:13" ht="21" customHeight="1" x14ac:dyDescent="0.25">
      <c r="A494" s="97">
        <v>662</v>
      </c>
      <c r="B494" s="153" t="str">
        <f t="shared" si="10"/>
        <v>YÜKSEK-</v>
      </c>
      <c r="C494" s="153"/>
      <c r="D494" s="153"/>
      <c r="E494" s="282"/>
      <c r="F494" s="154"/>
      <c r="G494" s="97"/>
      <c r="H494" s="97" t="s">
        <v>322</v>
      </c>
      <c r="I494" s="209" t="s">
        <v>75</v>
      </c>
      <c r="J494" s="99"/>
      <c r="K494" s="155"/>
      <c r="L494" s="155"/>
      <c r="M494" s="98"/>
    </row>
    <row r="495" spans="1:13" ht="21" customHeight="1" x14ac:dyDescent="0.25">
      <c r="A495" s="97">
        <v>663</v>
      </c>
      <c r="B495" s="153" t="str">
        <f t="shared" si="10"/>
        <v>YÜKSEK-</v>
      </c>
      <c r="C495" s="153"/>
      <c r="D495" s="153"/>
      <c r="E495" s="282"/>
      <c r="F495" s="154"/>
      <c r="G495" s="97"/>
      <c r="H495" s="97" t="s">
        <v>322</v>
      </c>
      <c r="I495" s="209" t="s">
        <v>75</v>
      </c>
      <c r="J495" s="99"/>
      <c r="K495" s="155"/>
      <c r="L495" s="155"/>
      <c r="M495" s="98"/>
    </row>
    <row r="496" spans="1:13" ht="21" customHeight="1" x14ac:dyDescent="0.25">
      <c r="A496" s="97">
        <v>664</v>
      </c>
      <c r="B496" s="153" t="str">
        <f t="shared" si="10"/>
        <v>YÜKSEK-</v>
      </c>
      <c r="C496" s="153"/>
      <c r="D496" s="153"/>
      <c r="E496" s="282"/>
      <c r="F496" s="154"/>
      <c r="G496" s="97"/>
      <c r="H496" s="97" t="s">
        <v>322</v>
      </c>
      <c r="I496" s="209" t="s">
        <v>75</v>
      </c>
      <c r="J496" s="99"/>
      <c r="K496" s="155"/>
      <c r="L496" s="155"/>
      <c r="M496" s="98"/>
    </row>
    <row r="497" spans="1:13" ht="21" customHeight="1" x14ac:dyDescent="0.25">
      <c r="A497" s="97">
        <v>665</v>
      </c>
      <c r="B497" s="153" t="str">
        <f t="shared" si="10"/>
        <v>YÜKSEK-</v>
      </c>
      <c r="C497" s="153"/>
      <c r="D497" s="153"/>
      <c r="E497" s="282"/>
      <c r="F497" s="154"/>
      <c r="G497" s="97"/>
      <c r="H497" s="97" t="s">
        <v>322</v>
      </c>
      <c r="I497" s="209" t="s">
        <v>75</v>
      </c>
      <c r="J497" s="99"/>
      <c r="K497" s="155"/>
      <c r="L497" s="155"/>
      <c r="M497" s="98"/>
    </row>
    <row r="498" spans="1:13" ht="21" customHeight="1" x14ac:dyDescent="0.25">
      <c r="A498" s="97">
        <v>666</v>
      </c>
      <c r="B498" s="153" t="str">
        <f t="shared" si="10"/>
        <v>YÜKSEK-</v>
      </c>
      <c r="C498" s="153"/>
      <c r="D498" s="153"/>
      <c r="E498" s="282"/>
      <c r="F498" s="154"/>
      <c r="G498" s="97"/>
      <c r="H498" s="97" t="s">
        <v>322</v>
      </c>
      <c r="I498" s="209" t="s">
        <v>75</v>
      </c>
      <c r="J498" s="99"/>
      <c r="K498" s="155"/>
      <c r="L498" s="155"/>
      <c r="M498" s="98"/>
    </row>
    <row r="499" spans="1:13" ht="21" customHeight="1" x14ac:dyDescent="0.25">
      <c r="A499" s="97">
        <v>667</v>
      </c>
      <c r="B499" s="153" t="str">
        <f t="shared" si="10"/>
        <v>YÜKSEK-</v>
      </c>
      <c r="C499" s="153"/>
      <c r="D499" s="153"/>
      <c r="E499" s="282"/>
      <c r="F499" s="154"/>
      <c r="G499" s="97"/>
      <c r="H499" s="97" t="s">
        <v>322</v>
      </c>
      <c r="I499" s="209" t="s">
        <v>75</v>
      </c>
      <c r="J499" s="99"/>
      <c r="K499" s="155"/>
      <c r="L499" s="155"/>
      <c r="M499" s="98"/>
    </row>
    <row r="500" spans="1:13" ht="21" customHeight="1" x14ac:dyDescent="0.25">
      <c r="A500" s="97">
        <v>668</v>
      </c>
      <c r="B500" s="153" t="str">
        <f t="shared" si="10"/>
        <v>YÜKSEK-</v>
      </c>
      <c r="C500" s="153"/>
      <c r="D500" s="153"/>
      <c r="E500" s="282"/>
      <c r="F500" s="154"/>
      <c r="G500" s="97"/>
      <c r="H500" s="97" t="s">
        <v>322</v>
      </c>
      <c r="I500" s="209" t="s">
        <v>75</v>
      </c>
      <c r="J500" s="99"/>
      <c r="K500" s="155"/>
      <c r="L500" s="155"/>
      <c r="M500" s="98"/>
    </row>
    <row r="501" spans="1:13" ht="21" customHeight="1" x14ac:dyDescent="0.25">
      <c r="A501" s="97">
        <v>669</v>
      </c>
      <c r="B501" s="153" t="str">
        <f t="shared" si="10"/>
        <v>YÜKSEK-</v>
      </c>
      <c r="C501" s="153"/>
      <c r="D501" s="153"/>
      <c r="E501" s="282"/>
      <c r="F501" s="154"/>
      <c r="G501" s="97"/>
      <c r="H501" s="97" t="s">
        <v>322</v>
      </c>
      <c r="I501" s="209" t="s">
        <v>75</v>
      </c>
      <c r="J501" s="99"/>
      <c r="K501" s="155"/>
      <c r="L501" s="155"/>
      <c r="M501" s="98"/>
    </row>
    <row r="502" spans="1:13" ht="21" customHeight="1" x14ac:dyDescent="0.25">
      <c r="A502" s="97">
        <v>670</v>
      </c>
      <c r="B502" s="153" t="str">
        <f t="shared" si="10"/>
        <v>YÜKSEK-</v>
      </c>
      <c r="C502" s="153"/>
      <c r="D502" s="153"/>
      <c r="E502" s="282"/>
      <c r="F502" s="154"/>
      <c r="G502" s="97"/>
      <c r="H502" s="97" t="s">
        <v>322</v>
      </c>
      <c r="I502" s="209" t="s">
        <v>75</v>
      </c>
      <c r="J502" s="99"/>
      <c r="K502" s="155"/>
      <c r="L502" s="155"/>
      <c r="M502" s="98"/>
    </row>
    <row r="503" spans="1:13" ht="21" customHeight="1" x14ac:dyDescent="0.25">
      <c r="A503" s="97">
        <v>671</v>
      </c>
      <c r="B503" s="153" t="str">
        <f t="shared" si="10"/>
        <v>YÜKSEK-</v>
      </c>
      <c r="C503" s="153"/>
      <c r="D503" s="153"/>
      <c r="E503" s="282"/>
      <c r="F503" s="154"/>
      <c r="G503" s="97"/>
      <c r="H503" s="97" t="s">
        <v>322</v>
      </c>
      <c r="I503" s="209" t="s">
        <v>75</v>
      </c>
      <c r="J503" s="99"/>
      <c r="K503" s="155"/>
      <c r="L503" s="155"/>
      <c r="M503" s="98"/>
    </row>
    <row r="504" spans="1:13" ht="21" customHeight="1" x14ac:dyDescent="0.25">
      <c r="A504" s="97">
        <v>672</v>
      </c>
      <c r="B504" s="153" t="str">
        <f t="shared" si="10"/>
        <v>YÜKSEK-</v>
      </c>
      <c r="C504" s="153"/>
      <c r="D504" s="153"/>
      <c r="E504" s="282"/>
      <c r="F504" s="154"/>
      <c r="G504" s="97"/>
      <c r="H504" s="97" t="s">
        <v>322</v>
      </c>
      <c r="I504" s="209" t="s">
        <v>75</v>
      </c>
      <c r="J504" s="99"/>
      <c r="K504" s="155"/>
      <c r="L504" s="155"/>
      <c r="M504" s="98"/>
    </row>
    <row r="505" spans="1:13" ht="21" customHeight="1" x14ac:dyDescent="0.25">
      <c r="A505" s="97">
        <v>673</v>
      </c>
      <c r="B505" s="153" t="str">
        <f t="shared" si="10"/>
        <v>YÜKSEK-</v>
      </c>
      <c r="C505" s="153"/>
      <c r="D505" s="153"/>
      <c r="E505" s="282"/>
      <c r="F505" s="154"/>
      <c r="G505" s="97"/>
      <c r="H505" s="97" t="s">
        <v>322</v>
      </c>
      <c r="I505" s="209" t="s">
        <v>75</v>
      </c>
      <c r="J505" s="99"/>
      <c r="K505" s="155"/>
      <c r="L505" s="155"/>
      <c r="M505" s="98"/>
    </row>
    <row r="506" spans="1:13" ht="21" customHeight="1" x14ac:dyDescent="0.25">
      <c r="A506" s="97">
        <v>674</v>
      </c>
      <c r="B506" s="153" t="str">
        <f t="shared" si="10"/>
        <v>YÜKSEK-</v>
      </c>
      <c r="C506" s="153"/>
      <c r="D506" s="153"/>
      <c r="E506" s="282"/>
      <c r="F506" s="154"/>
      <c r="G506" s="97"/>
      <c r="H506" s="97" t="s">
        <v>322</v>
      </c>
      <c r="I506" s="209" t="s">
        <v>75</v>
      </c>
      <c r="J506" s="99"/>
      <c r="K506" s="155"/>
      <c r="L506" s="155"/>
      <c r="M506" s="98"/>
    </row>
    <row r="507" spans="1:13" ht="21" customHeight="1" x14ac:dyDescent="0.25">
      <c r="A507" s="97">
        <v>675</v>
      </c>
      <c r="B507" s="153" t="str">
        <f t="shared" si="10"/>
        <v>YÜKSEK-</v>
      </c>
      <c r="C507" s="153"/>
      <c r="D507" s="153"/>
      <c r="E507" s="282"/>
      <c r="F507" s="154"/>
      <c r="G507" s="97"/>
      <c r="H507" s="97" t="s">
        <v>322</v>
      </c>
      <c r="I507" s="209" t="s">
        <v>75</v>
      </c>
      <c r="J507" s="99"/>
      <c r="K507" s="155"/>
      <c r="L507" s="155"/>
      <c r="M507" s="98"/>
    </row>
    <row r="508" spans="1:13" ht="21" customHeight="1" x14ac:dyDescent="0.25">
      <c r="A508" s="97">
        <v>676</v>
      </c>
      <c r="B508" s="153" t="str">
        <f t="shared" si="10"/>
        <v>YÜKSEK-</v>
      </c>
      <c r="C508" s="153"/>
      <c r="D508" s="153"/>
      <c r="E508" s="282"/>
      <c r="F508" s="154"/>
      <c r="G508" s="97"/>
      <c r="H508" s="97" t="s">
        <v>322</v>
      </c>
      <c r="I508" s="209" t="s">
        <v>75</v>
      </c>
      <c r="J508" s="99"/>
      <c r="K508" s="155"/>
      <c r="L508" s="155"/>
      <c r="M508" s="98"/>
    </row>
    <row r="509" spans="1:13" ht="21" customHeight="1" x14ac:dyDescent="0.25">
      <c r="A509" s="97">
        <v>677</v>
      </c>
      <c r="B509" s="153" t="str">
        <f t="shared" si="10"/>
        <v>YÜKSEK-</v>
      </c>
      <c r="C509" s="153"/>
      <c r="D509" s="153"/>
      <c r="E509" s="282"/>
      <c r="F509" s="154"/>
      <c r="G509" s="97"/>
      <c r="H509" s="97" t="s">
        <v>322</v>
      </c>
      <c r="I509" s="209" t="s">
        <v>75</v>
      </c>
      <c r="J509" s="99"/>
      <c r="K509" s="155"/>
      <c r="L509" s="155"/>
      <c r="M509" s="98"/>
    </row>
    <row r="510" spans="1:13" ht="21" customHeight="1" x14ac:dyDescent="0.25">
      <c r="A510" s="97">
        <v>678</v>
      </c>
      <c r="B510" s="153" t="str">
        <f t="shared" si="10"/>
        <v>YÜKSEK-</v>
      </c>
      <c r="C510" s="153"/>
      <c r="D510" s="153"/>
      <c r="E510" s="282"/>
      <c r="F510" s="154"/>
      <c r="G510" s="97"/>
      <c r="H510" s="97" t="s">
        <v>322</v>
      </c>
      <c r="I510" s="209" t="s">
        <v>75</v>
      </c>
      <c r="J510" s="99"/>
      <c r="K510" s="155"/>
      <c r="L510" s="155"/>
      <c r="M510" s="98"/>
    </row>
    <row r="511" spans="1:13" ht="21" customHeight="1" x14ac:dyDescent="0.25">
      <c r="A511" s="97">
        <v>679</v>
      </c>
      <c r="B511" s="153" t="str">
        <f t="shared" si="10"/>
        <v>YÜKSEK-</v>
      </c>
      <c r="C511" s="153"/>
      <c r="D511" s="153"/>
      <c r="E511" s="282"/>
      <c r="F511" s="154"/>
      <c r="G511" s="97"/>
      <c r="H511" s="97" t="s">
        <v>322</v>
      </c>
      <c r="I511" s="209" t="s">
        <v>75</v>
      </c>
      <c r="J511" s="99"/>
      <c r="K511" s="155"/>
      <c r="L511" s="155"/>
      <c r="M511" s="98"/>
    </row>
    <row r="512" spans="1:13" ht="21" customHeight="1" x14ac:dyDescent="0.25">
      <c r="A512" s="97">
        <v>680</v>
      </c>
      <c r="B512" s="153" t="str">
        <f t="shared" si="10"/>
        <v>YÜKSEK-</v>
      </c>
      <c r="C512" s="153"/>
      <c r="D512" s="153"/>
      <c r="E512" s="282"/>
      <c r="F512" s="154"/>
      <c r="G512" s="97"/>
      <c r="H512" s="97" t="s">
        <v>322</v>
      </c>
      <c r="I512" s="209" t="s">
        <v>75</v>
      </c>
      <c r="J512" s="99"/>
      <c r="K512" s="155"/>
      <c r="L512" s="155"/>
      <c r="M512" s="98"/>
    </row>
    <row r="513" spans="1:13" ht="21" customHeight="1" x14ac:dyDescent="0.25">
      <c r="A513" s="97">
        <v>681</v>
      </c>
      <c r="B513" s="153" t="str">
        <f t="shared" si="10"/>
        <v>YÜKSEK-</v>
      </c>
      <c r="C513" s="153"/>
      <c r="D513" s="153"/>
      <c r="E513" s="282"/>
      <c r="F513" s="154"/>
      <c r="G513" s="97"/>
      <c r="H513" s="97" t="s">
        <v>322</v>
      </c>
      <c r="I513" s="209" t="s">
        <v>75</v>
      </c>
      <c r="J513" s="99"/>
      <c r="K513" s="155"/>
      <c r="L513" s="155"/>
      <c r="M513" s="98"/>
    </row>
    <row r="514" spans="1:13" ht="21" customHeight="1" x14ac:dyDescent="0.25">
      <c r="A514" s="97">
        <v>682</v>
      </c>
      <c r="B514" s="153" t="str">
        <f t="shared" si="10"/>
        <v>YÜKSEK-</v>
      </c>
      <c r="C514" s="153"/>
      <c r="D514" s="153"/>
      <c r="E514" s="282"/>
      <c r="F514" s="154"/>
      <c r="G514" s="97"/>
      <c r="H514" s="97" t="s">
        <v>322</v>
      </c>
      <c r="I514" s="209" t="s">
        <v>75</v>
      </c>
      <c r="J514" s="99"/>
      <c r="K514" s="155"/>
      <c r="L514" s="155"/>
      <c r="M514" s="98"/>
    </row>
    <row r="515" spans="1:13" ht="21" customHeight="1" x14ac:dyDescent="0.25">
      <c r="A515" s="97">
        <v>683</v>
      </c>
      <c r="B515" s="153" t="str">
        <f t="shared" si="10"/>
        <v>YÜKSEK-</v>
      </c>
      <c r="C515" s="153"/>
      <c r="D515" s="153"/>
      <c r="E515" s="282"/>
      <c r="F515" s="154"/>
      <c r="G515" s="97"/>
      <c r="H515" s="97" t="s">
        <v>322</v>
      </c>
      <c r="I515" s="209" t="s">
        <v>75</v>
      </c>
      <c r="J515" s="99"/>
      <c r="K515" s="155"/>
      <c r="L515" s="155"/>
      <c r="M515" s="98"/>
    </row>
    <row r="516" spans="1:13" ht="21" customHeight="1" x14ac:dyDescent="0.25">
      <c r="A516" s="97">
        <v>684</v>
      </c>
      <c r="B516" s="153" t="str">
        <f t="shared" si="10"/>
        <v>YÜKSEK-</v>
      </c>
      <c r="C516" s="153"/>
      <c r="D516" s="153"/>
      <c r="E516" s="282"/>
      <c r="F516" s="154"/>
      <c r="G516" s="97"/>
      <c r="H516" s="97" t="s">
        <v>322</v>
      </c>
      <c r="I516" s="209" t="s">
        <v>75</v>
      </c>
      <c r="J516" s="99"/>
      <c r="K516" s="155"/>
      <c r="L516" s="155"/>
      <c r="M516" s="98"/>
    </row>
    <row r="517" spans="1:13" ht="21" customHeight="1" x14ac:dyDescent="0.25">
      <c r="A517" s="97">
        <v>685</v>
      </c>
      <c r="B517" s="153" t="str">
        <f t="shared" si="10"/>
        <v>YÜKSEK-</v>
      </c>
      <c r="C517" s="153"/>
      <c r="D517" s="153"/>
      <c r="E517" s="282"/>
      <c r="F517" s="154"/>
      <c r="G517" s="97"/>
      <c r="H517" s="97" t="s">
        <v>322</v>
      </c>
      <c r="I517" s="209" t="s">
        <v>75</v>
      </c>
      <c r="J517" s="99"/>
      <c r="K517" s="155"/>
      <c r="L517" s="155"/>
      <c r="M517" s="98"/>
    </row>
    <row r="518" spans="1:13" ht="21" customHeight="1" x14ac:dyDescent="0.25">
      <c r="A518" s="97">
        <v>686</v>
      </c>
      <c r="B518" s="153" t="str">
        <f t="shared" si="10"/>
        <v>SIRIK-1</v>
      </c>
      <c r="C518" s="153">
        <v>385</v>
      </c>
      <c r="D518" s="153" t="s">
        <v>348</v>
      </c>
      <c r="E518" s="282">
        <v>34772</v>
      </c>
      <c r="F518" s="154" t="s">
        <v>423</v>
      </c>
      <c r="G518" s="97" t="s">
        <v>357</v>
      </c>
      <c r="H518" s="97" t="s">
        <v>322</v>
      </c>
      <c r="I518" s="209" t="s">
        <v>78</v>
      </c>
      <c r="J518" s="99">
        <v>350</v>
      </c>
      <c r="K518" s="155"/>
      <c r="L518" s="155"/>
      <c r="M518" s="98">
        <v>1</v>
      </c>
    </row>
    <row r="519" spans="1:13" ht="21" customHeight="1" x14ac:dyDescent="0.25">
      <c r="A519" s="97">
        <v>687</v>
      </c>
      <c r="B519" s="153" t="str">
        <f t="shared" ref="B519:B545" si="11">CONCATENATE(I519,"-",M519)</f>
        <v>SIRIK-2</v>
      </c>
      <c r="C519" s="153">
        <v>305</v>
      </c>
      <c r="D519" s="153" t="s">
        <v>348</v>
      </c>
      <c r="E519" s="282">
        <v>34483</v>
      </c>
      <c r="F519" s="154" t="s">
        <v>422</v>
      </c>
      <c r="G519" s="97" t="s">
        <v>421</v>
      </c>
      <c r="H519" s="97" t="s">
        <v>322</v>
      </c>
      <c r="I519" s="209" t="s">
        <v>78</v>
      </c>
      <c r="J519" s="99">
        <v>390</v>
      </c>
      <c r="K519" s="155"/>
      <c r="L519" s="155"/>
      <c r="M519" s="98">
        <v>2</v>
      </c>
    </row>
    <row r="520" spans="1:13" ht="21" customHeight="1" x14ac:dyDescent="0.25">
      <c r="A520" s="97">
        <v>688</v>
      </c>
      <c r="B520" s="153" t="str">
        <f t="shared" si="11"/>
        <v>SIRIK-3</v>
      </c>
      <c r="C520" s="153">
        <v>302</v>
      </c>
      <c r="D520" s="153" t="s">
        <v>348</v>
      </c>
      <c r="E520" s="282">
        <v>34523</v>
      </c>
      <c r="F520" s="154" t="s">
        <v>420</v>
      </c>
      <c r="G520" s="97" t="s">
        <v>421</v>
      </c>
      <c r="H520" s="97" t="s">
        <v>322</v>
      </c>
      <c r="I520" s="209" t="s">
        <v>78</v>
      </c>
      <c r="J520" s="99">
        <v>405</v>
      </c>
      <c r="K520" s="155"/>
      <c r="L520" s="155"/>
      <c r="M520" s="98">
        <v>3</v>
      </c>
    </row>
    <row r="521" spans="1:13" ht="21" customHeight="1" x14ac:dyDescent="0.25">
      <c r="A521" s="97">
        <v>689</v>
      </c>
      <c r="B521" s="153" t="str">
        <f t="shared" si="11"/>
        <v>SIRIK-</v>
      </c>
      <c r="C521" s="153"/>
      <c r="D521" s="153"/>
      <c r="E521" s="282"/>
      <c r="F521" s="154"/>
      <c r="G521" s="97"/>
      <c r="H521" s="97" t="s">
        <v>322</v>
      </c>
      <c r="I521" s="209" t="s">
        <v>78</v>
      </c>
      <c r="J521" s="99"/>
      <c r="K521" s="155"/>
      <c r="L521" s="155"/>
      <c r="M521" s="98"/>
    </row>
    <row r="522" spans="1:13" ht="21" customHeight="1" x14ac:dyDescent="0.25">
      <c r="A522" s="97">
        <v>690</v>
      </c>
      <c r="B522" s="153" t="str">
        <f t="shared" si="11"/>
        <v>SIRIK-</v>
      </c>
      <c r="C522" s="153"/>
      <c r="D522" s="153"/>
      <c r="E522" s="282"/>
      <c r="F522" s="154"/>
      <c r="G522" s="97"/>
      <c r="H522" s="97" t="s">
        <v>322</v>
      </c>
      <c r="I522" s="209" t="s">
        <v>78</v>
      </c>
      <c r="J522" s="99"/>
      <c r="K522" s="155"/>
      <c r="L522" s="155"/>
      <c r="M522" s="98"/>
    </row>
    <row r="523" spans="1:13" ht="21" customHeight="1" x14ac:dyDescent="0.25">
      <c r="A523" s="97">
        <v>691</v>
      </c>
      <c r="B523" s="153" t="str">
        <f t="shared" si="11"/>
        <v>SIRIK-</v>
      </c>
      <c r="C523" s="153"/>
      <c r="D523" s="153"/>
      <c r="E523" s="282"/>
      <c r="F523" s="154"/>
      <c r="G523" s="97"/>
      <c r="H523" s="97" t="s">
        <v>322</v>
      </c>
      <c r="I523" s="209" t="s">
        <v>78</v>
      </c>
      <c r="J523" s="99"/>
      <c r="K523" s="155"/>
      <c r="L523" s="155"/>
      <c r="M523" s="98"/>
    </row>
    <row r="524" spans="1:13" ht="21" customHeight="1" x14ac:dyDescent="0.25">
      <c r="A524" s="97">
        <v>692</v>
      </c>
      <c r="B524" s="153" t="str">
        <f t="shared" si="11"/>
        <v>SIRIK-</v>
      </c>
      <c r="C524" s="153"/>
      <c r="D524" s="153"/>
      <c r="E524" s="282"/>
      <c r="F524" s="154"/>
      <c r="G524" s="97"/>
      <c r="H524" s="97" t="s">
        <v>322</v>
      </c>
      <c r="I524" s="209" t="s">
        <v>78</v>
      </c>
      <c r="J524" s="99"/>
      <c r="K524" s="155"/>
      <c r="L524" s="155"/>
      <c r="M524" s="98"/>
    </row>
    <row r="525" spans="1:13" ht="21" customHeight="1" x14ac:dyDescent="0.25">
      <c r="A525" s="97">
        <v>693</v>
      </c>
      <c r="B525" s="153" t="str">
        <f t="shared" si="11"/>
        <v>SIRIK-</v>
      </c>
      <c r="C525" s="153"/>
      <c r="D525" s="153"/>
      <c r="E525" s="282"/>
      <c r="F525" s="154"/>
      <c r="G525" s="97"/>
      <c r="H525" s="97" t="s">
        <v>322</v>
      </c>
      <c r="I525" s="209" t="s">
        <v>78</v>
      </c>
      <c r="J525" s="99"/>
      <c r="K525" s="155"/>
      <c r="L525" s="155"/>
      <c r="M525" s="98"/>
    </row>
    <row r="526" spans="1:13" ht="21" customHeight="1" x14ac:dyDescent="0.25">
      <c r="A526" s="97">
        <v>694</v>
      </c>
      <c r="B526" s="153" t="str">
        <f t="shared" si="11"/>
        <v>SIRIK-</v>
      </c>
      <c r="C526" s="153"/>
      <c r="D526" s="153"/>
      <c r="E526" s="282"/>
      <c r="F526" s="154"/>
      <c r="G526" s="97"/>
      <c r="H526" s="97" t="s">
        <v>322</v>
      </c>
      <c r="I526" s="209" t="s">
        <v>78</v>
      </c>
      <c r="J526" s="99"/>
      <c r="K526" s="155"/>
      <c r="L526" s="155"/>
      <c r="M526" s="98"/>
    </row>
    <row r="527" spans="1:13" ht="21" customHeight="1" x14ac:dyDescent="0.25">
      <c r="A527" s="97">
        <v>695</v>
      </c>
      <c r="B527" s="153" t="str">
        <f t="shared" si="11"/>
        <v>SIRIK-</v>
      </c>
      <c r="C527" s="153"/>
      <c r="D527" s="153"/>
      <c r="E527" s="282"/>
      <c r="F527" s="154"/>
      <c r="G527" s="97"/>
      <c r="H527" s="97" t="s">
        <v>322</v>
      </c>
      <c r="I527" s="209" t="s">
        <v>78</v>
      </c>
      <c r="J527" s="99"/>
      <c r="K527" s="155"/>
      <c r="L527" s="155"/>
      <c r="M527" s="98"/>
    </row>
    <row r="528" spans="1:13" ht="21" customHeight="1" x14ac:dyDescent="0.25">
      <c r="A528" s="97">
        <v>696</v>
      </c>
      <c r="B528" s="153" t="str">
        <f t="shared" si="11"/>
        <v>SIRIK-</v>
      </c>
      <c r="C528" s="153"/>
      <c r="D528" s="153"/>
      <c r="E528" s="282"/>
      <c r="F528" s="154"/>
      <c r="G528" s="97"/>
      <c r="H528" s="97" t="s">
        <v>322</v>
      </c>
      <c r="I528" s="209" t="s">
        <v>78</v>
      </c>
      <c r="J528" s="99"/>
      <c r="K528" s="155"/>
      <c r="L528" s="155"/>
      <c r="M528" s="98"/>
    </row>
    <row r="529" spans="1:13" ht="21" customHeight="1" x14ac:dyDescent="0.25">
      <c r="A529" s="97">
        <v>697</v>
      </c>
      <c r="B529" s="153" t="str">
        <f t="shared" si="11"/>
        <v>SIRIK-</v>
      </c>
      <c r="C529" s="153"/>
      <c r="D529" s="153"/>
      <c r="E529" s="282"/>
      <c r="F529" s="154"/>
      <c r="G529" s="97"/>
      <c r="H529" s="97" t="s">
        <v>322</v>
      </c>
      <c r="I529" s="209" t="s">
        <v>78</v>
      </c>
      <c r="J529" s="99"/>
      <c r="K529" s="155"/>
      <c r="L529" s="155"/>
      <c r="M529" s="98"/>
    </row>
    <row r="530" spans="1:13" ht="21" customHeight="1" x14ac:dyDescent="0.25">
      <c r="A530" s="97">
        <v>698</v>
      </c>
      <c r="B530" s="153" t="str">
        <f t="shared" si="11"/>
        <v>SIRIK-</v>
      </c>
      <c r="C530" s="153"/>
      <c r="D530" s="153"/>
      <c r="E530" s="282"/>
      <c r="F530" s="154"/>
      <c r="G530" s="97"/>
      <c r="H530" s="97" t="s">
        <v>322</v>
      </c>
      <c r="I530" s="209" t="s">
        <v>78</v>
      </c>
      <c r="J530" s="99"/>
      <c r="K530" s="155"/>
      <c r="L530" s="155"/>
      <c r="M530" s="98"/>
    </row>
    <row r="531" spans="1:13" ht="21" customHeight="1" x14ac:dyDescent="0.25">
      <c r="A531" s="97">
        <v>699</v>
      </c>
      <c r="B531" s="153" t="str">
        <f t="shared" si="11"/>
        <v>SIRIK-</v>
      </c>
      <c r="C531" s="153"/>
      <c r="D531" s="153"/>
      <c r="E531" s="282"/>
      <c r="F531" s="154"/>
      <c r="G531" s="97"/>
      <c r="H531" s="97" t="s">
        <v>322</v>
      </c>
      <c r="I531" s="209" t="s">
        <v>78</v>
      </c>
      <c r="J531" s="99"/>
      <c r="K531" s="155"/>
      <c r="L531" s="155"/>
      <c r="M531" s="98"/>
    </row>
    <row r="532" spans="1:13" ht="21" customHeight="1" x14ac:dyDescent="0.25">
      <c r="A532" s="97">
        <v>700</v>
      </c>
      <c r="B532" s="153" t="str">
        <f t="shared" si="11"/>
        <v>SIRIK-</v>
      </c>
      <c r="C532" s="153"/>
      <c r="D532" s="153"/>
      <c r="E532" s="282"/>
      <c r="F532" s="154"/>
      <c r="G532" s="97"/>
      <c r="H532" s="97" t="s">
        <v>322</v>
      </c>
      <c r="I532" s="209" t="s">
        <v>78</v>
      </c>
      <c r="J532" s="99"/>
      <c r="K532" s="155"/>
      <c r="L532" s="155"/>
      <c r="M532" s="98"/>
    </row>
    <row r="533" spans="1:13" ht="21" customHeight="1" x14ac:dyDescent="0.25">
      <c r="A533" s="97">
        <v>701</v>
      </c>
      <c r="B533" s="153" t="str">
        <f t="shared" si="11"/>
        <v>SIRIK-</v>
      </c>
      <c r="C533" s="153"/>
      <c r="D533" s="153"/>
      <c r="E533" s="282"/>
      <c r="F533" s="154"/>
      <c r="G533" s="97"/>
      <c r="H533" s="97" t="s">
        <v>322</v>
      </c>
      <c r="I533" s="209" t="s">
        <v>78</v>
      </c>
      <c r="J533" s="99"/>
      <c r="K533" s="155"/>
      <c r="L533" s="155"/>
      <c r="M533" s="98"/>
    </row>
    <row r="534" spans="1:13" ht="21" customHeight="1" x14ac:dyDescent="0.25">
      <c r="A534" s="97">
        <v>702</v>
      </c>
      <c r="B534" s="153" t="str">
        <f t="shared" si="11"/>
        <v>SIRIK-</v>
      </c>
      <c r="C534" s="153"/>
      <c r="D534" s="153"/>
      <c r="E534" s="282"/>
      <c r="F534" s="154"/>
      <c r="G534" s="97"/>
      <c r="H534" s="97" t="s">
        <v>322</v>
      </c>
      <c r="I534" s="209" t="s">
        <v>78</v>
      </c>
      <c r="J534" s="99"/>
      <c r="K534" s="155"/>
      <c r="L534" s="155"/>
      <c r="M534" s="98"/>
    </row>
    <row r="535" spans="1:13" ht="21" customHeight="1" x14ac:dyDescent="0.25">
      <c r="A535" s="97">
        <v>703</v>
      </c>
      <c r="B535" s="153" t="str">
        <f t="shared" si="11"/>
        <v>SIRIK-</v>
      </c>
      <c r="C535" s="153"/>
      <c r="D535" s="153"/>
      <c r="E535" s="282"/>
      <c r="F535" s="154"/>
      <c r="G535" s="97"/>
      <c r="H535" s="97" t="s">
        <v>322</v>
      </c>
      <c r="I535" s="209" t="s">
        <v>78</v>
      </c>
      <c r="J535" s="99"/>
      <c r="K535" s="155"/>
      <c r="L535" s="155"/>
      <c r="M535" s="98"/>
    </row>
    <row r="536" spans="1:13" ht="21" customHeight="1" x14ac:dyDescent="0.25">
      <c r="A536" s="97">
        <v>704</v>
      </c>
      <c r="B536" s="153" t="str">
        <f t="shared" si="11"/>
        <v>SIRIK-</v>
      </c>
      <c r="C536" s="153"/>
      <c r="D536" s="153"/>
      <c r="E536" s="282"/>
      <c r="F536" s="154"/>
      <c r="G536" s="97"/>
      <c r="H536" s="97" t="s">
        <v>322</v>
      </c>
      <c r="I536" s="209" t="s">
        <v>78</v>
      </c>
      <c r="J536" s="99"/>
      <c r="K536" s="155"/>
      <c r="L536" s="155"/>
      <c r="M536" s="98"/>
    </row>
    <row r="537" spans="1:13" ht="21" customHeight="1" x14ac:dyDescent="0.25">
      <c r="A537" s="97">
        <v>705</v>
      </c>
      <c r="B537" s="153" t="str">
        <f t="shared" si="11"/>
        <v>SIRIK-</v>
      </c>
      <c r="C537" s="153"/>
      <c r="D537" s="153"/>
      <c r="E537" s="282"/>
      <c r="F537" s="154"/>
      <c r="G537" s="97"/>
      <c r="H537" s="97" t="s">
        <v>322</v>
      </c>
      <c r="I537" s="209" t="s">
        <v>78</v>
      </c>
      <c r="J537" s="99"/>
      <c r="K537" s="155"/>
      <c r="L537" s="155"/>
      <c r="M537" s="98"/>
    </row>
    <row r="538" spans="1:13" ht="21" customHeight="1" x14ac:dyDescent="0.25">
      <c r="A538" s="97">
        <v>706</v>
      </c>
      <c r="B538" s="153" t="str">
        <f t="shared" si="11"/>
        <v>SIRIK-</v>
      </c>
      <c r="C538" s="153"/>
      <c r="D538" s="153"/>
      <c r="E538" s="282"/>
      <c r="F538" s="154"/>
      <c r="G538" s="97"/>
      <c r="H538" s="97" t="s">
        <v>322</v>
      </c>
      <c r="I538" s="209" t="s">
        <v>78</v>
      </c>
      <c r="J538" s="99"/>
      <c r="K538" s="155"/>
      <c r="L538" s="155"/>
      <c r="M538" s="98"/>
    </row>
    <row r="539" spans="1:13" ht="21" customHeight="1" x14ac:dyDescent="0.25">
      <c r="A539" s="97">
        <v>707</v>
      </c>
      <c r="B539" s="153" t="str">
        <f t="shared" si="11"/>
        <v>SIRIK-</v>
      </c>
      <c r="C539" s="153"/>
      <c r="D539" s="153"/>
      <c r="E539" s="282"/>
      <c r="F539" s="154"/>
      <c r="G539" s="97"/>
      <c r="H539" s="97" t="s">
        <v>322</v>
      </c>
      <c r="I539" s="209" t="s">
        <v>78</v>
      </c>
      <c r="J539" s="99"/>
      <c r="K539" s="155"/>
      <c r="L539" s="155"/>
      <c r="M539" s="98"/>
    </row>
    <row r="540" spans="1:13" ht="21" customHeight="1" x14ac:dyDescent="0.25">
      <c r="A540" s="97">
        <v>708</v>
      </c>
      <c r="B540" s="153" t="str">
        <f t="shared" si="11"/>
        <v>SIRIK-</v>
      </c>
      <c r="C540" s="153"/>
      <c r="D540" s="153"/>
      <c r="E540" s="282"/>
      <c r="F540" s="154"/>
      <c r="G540" s="97"/>
      <c r="H540" s="97" t="s">
        <v>322</v>
      </c>
      <c r="I540" s="209" t="s">
        <v>78</v>
      </c>
      <c r="J540" s="99"/>
      <c r="K540" s="155"/>
      <c r="L540" s="155"/>
      <c r="M540" s="98"/>
    </row>
    <row r="541" spans="1:13" ht="21" customHeight="1" x14ac:dyDescent="0.25">
      <c r="A541" s="97">
        <v>709</v>
      </c>
      <c r="B541" s="153" t="str">
        <f t="shared" si="11"/>
        <v>SIRIK-</v>
      </c>
      <c r="C541" s="153"/>
      <c r="D541" s="153"/>
      <c r="E541" s="282"/>
      <c r="F541" s="154"/>
      <c r="G541" s="97"/>
      <c r="H541" s="97" t="s">
        <v>322</v>
      </c>
      <c r="I541" s="209" t="s">
        <v>78</v>
      </c>
      <c r="J541" s="99"/>
      <c r="K541" s="155"/>
      <c r="L541" s="155"/>
      <c r="M541" s="98"/>
    </row>
    <row r="542" spans="1:13" ht="21" customHeight="1" x14ac:dyDescent="0.25">
      <c r="A542" s="97">
        <v>710</v>
      </c>
      <c r="B542" s="153" t="str">
        <f t="shared" si="11"/>
        <v>SIRIK-</v>
      </c>
      <c r="C542" s="153"/>
      <c r="D542" s="153"/>
      <c r="E542" s="282"/>
      <c r="F542" s="154"/>
      <c r="G542" s="97"/>
      <c r="H542" s="97" t="s">
        <v>322</v>
      </c>
      <c r="I542" s="209" t="s">
        <v>78</v>
      </c>
      <c r="J542" s="99"/>
      <c r="K542" s="155"/>
      <c r="L542" s="155"/>
      <c r="M542" s="98"/>
    </row>
    <row r="543" spans="1:13" ht="21" customHeight="1" x14ac:dyDescent="0.25">
      <c r="A543" s="97">
        <v>711</v>
      </c>
      <c r="B543" s="153" t="str">
        <f t="shared" si="11"/>
        <v>SIRIK-</v>
      </c>
      <c r="C543" s="153"/>
      <c r="D543" s="153"/>
      <c r="E543" s="282"/>
      <c r="F543" s="154"/>
      <c r="G543" s="97"/>
      <c r="H543" s="97" t="s">
        <v>322</v>
      </c>
      <c r="I543" s="209" t="s">
        <v>78</v>
      </c>
      <c r="J543" s="99"/>
      <c r="K543" s="155"/>
      <c r="L543" s="155"/>
      <c r="M543" s="98"/>
    </row>
    <row r="544" spans="1:13" ht="21" customHeight="1" x14ac:dyDescent="0.25">
      <c r="A544" s="97">
        <v>712</v>
      </c>
      <c r="B544" s="153" t="str">
        <f t="shared" si="11"/>
        <v>SIRIK-</v>
      </c>
      <c r="C544" s="153"/>
      <c r="D544" s="153"/>
      <c r="E544" s="282"/>
      <c r="F544" s="154"/>
      <c r="G544" s="97"/>
      <c r="H544" s="97" t="s">
        <v>322</v>
      </c>
      <c r="I544" s="209" t="s">
        <v>78</v>
      </c>
      <c r="J544" s="99"/>
      <c r="K544" s="155"/>
      <c r="L544" s="155"/>
      <c r="M544" s="98"/>
    </row>
    <row r="545" spans="1:13" ht="21" customHeight="1" x14ac:dyDescent="0.25">
      <c r="A545" s="97">
        <v>713</v>
      </c>
      <c r="B545" s="153" t="str">
        <f t="shared" si="11"/>
        <v>GÜLLE-1</v>
      </c>
      <c r="C545" s="153">
        <v>390</v>
      </c>
      <c r="D545" s="153" t="s">
        <v>348</v>
      </c>
      <c r="E545" s="282">
        <v>35303</v>
      </c>
      <c r="F545" s="154" t="s">
        <v>358</v>
      </c>
      <c r="G545" s="97" t="s">
        <v>152</v>
      </c>
      <c r="H545" s="97" t="s">
        <v>322</v>
      </c>
      <c r="I545" s="209" t="s">
        <v>91</v>
      </c>
      <c r="J545" s="99">
        <v>826</v>
      </c>
      <c r="K545" s="155"/>
      <c r="L545" s="155"/>
      <c r="M545" s="98">
        <v>1</v>
      </c>
    </row>
    <row r="546" spans="1:13" ht="21" customHeight="1" x14ac:dyDescent="0.25">
      <c r="A546" s="97">
        <v>714</v>
      </c>
      <c r="B546" s="153" t="str">
        <f t="shared" ref="B546:B592" si="12">CONCATENATE(I546,"-",M546)</f>
        <v>GÜLLE-2</v>
      </c>
      <c r="C546" s="153">
        <v>442</v>
      </c>
      <c r="D546" s="153" t="s">
        <v>348</v>
      </c>
      <c r="E546" s="282">
        <v>34907</v>
      </c>
      <c r="F546" s="154" t="s">
        <v>424</v>
      </c>
      <c r="G546" s="97" t="s">
        <v>425</v>
      </c>
      <c r="H546" s="97" t="s">
        <v>322</v>
      </c>
      <c r="I546" s="209" t="s">
        <v>91</v>
      </c>
      <c r="J546" s="99">
        <v>1388</v>
      </c>
      <c r="K546" s="155"/>
      <c r="L546" s="155"/>
      <c r="M546" s="98">
        <v>2</v>
      </c>
    </row>
    <row r="547" spans="1:13" ht="21" customHeight="1" x14ac:dyDescent="0.25">
      <c r="A547" s="97">
        <v>715</v>
      </c>
      <c r="B547" s="153" t="str">
        <f t="shared" si="12"/>
        <v>GÜLLE-3</v>
      </c>
      <c r="C547" s="153">
        <v>794</v>
      </c>
      <c r="D547" s="153" t="s">
        <v>348</v>
      </c>
      <c r="E547" s="282">
        <v>34243</v>
      </c>
      <c r="F547" s="154" t="s">
        <v>426</v>
      </c>
      <c r="G547" s="97" t="s">
        <v>427</v>
      </c>
      <c r="H547" s="97" t="s">
        <v>322</v>
      </c>
      <c r="I547" s="209" t="s">
        <v>91</v>
      </c>
      <c r="J547" s="99">
        <v>1439</v>
      </c>
      <c r="K547" s="155"/>
      <c r="L547" s="155"/>
      <c r="M547" s="98">
        <v>3</v>
      </c>
    </row>
    <row r="548" spans="1:13" ht="21" customHeight="1" x14ac:dyDescent="0.25">
      <c r="A548" s="97">
        <v>716</v>
      </c>
      <c r="B548" s="153" t="str">
        <f t="shared" si="12"/>
        <v>GÜLLE-</v>
      </c>
      <c r="C548" s="153"/>
      <c r="D548" s="153"/>
      <c r="E548" s="282"/>
      <c r="F548" s="154"/>
      <c r="G548" s="97"/>
      <c r="H548" s="97" t="s">
        <v>322</v>
      </c>
      <c r="I548" s="209" t="s">
        <v>91</v>
      </c>
      <c r="J548" s="99"/>
      <c r="K548" s="155"/>
      <c r="L548" s="155"/>
      <c r="M548" s="98"/>
    </row>
    <row r="549" spans="1:13" ht="21" customHeight="1" x14ac:dyDescent="0.25">
      <c r="A549" s="97">
        <v>717</v>
      </c>
      <c r="B549" s="153" t="str">
        <f t="shared" si="12"/>
        <v>GÜLLE-</v>
      </c>
      <c r="C549" s="153"/>
      <c r="D549" s="153"/>
      <c r="E549" s="282"/>
      <c r="F549" s="154"/>
      <c r="G549" s="97"/>
      <c r="H549" s="97" t="s">
        <v>322</v>
      </c>
      <c r="I549" s="209" t="s">
        <v>91</v>
      </c>
      <c r="J549" s="99"/>
      <c r="K549" s="155"/>
      <c r="L549" s="155"/>
      <c r="M549" s="98"/>
    </row>
    <row r="550" spans="1:13" ht="21" customHeight="1" x14ac:dyDescent="0.25">
      <c r="A550" s="97">
        <v>718</v>
      </c>
      <c r="B550" s="153" t="str">
        <f t="shared" si="12"/>
        <v>GÜLLE-</v>
      </c>
      <c r="C550" s="153"/>
      <c r="D550" s="153"/>
      <c r="E550" s="282"/>
      <c r="F550" s="154"/>
      <c r="G550" s="97"/>
      <c r="H550" s="97" t="s">
        <v>322</v>
      </c>
      <c r="I550" s="209" t="s">
        <v>91</v>
      </c>
      <c r="J550" s="99"/>
      <c r="K550" s="155"/>
      <c r="L550" s="155"/>
      <c r="M550" s="98"/>
    </row>
    <row r="551" spans="1:13" ht="21" customHeight="1" x14ac:dyDescent="0.25">
      <c r="A551" s="97">
        <v>719</v>
      </c>
      <c r="B551" s="153" t="str">
        <f t="shared" si="12"/>
        <v>GÜLLE-</v>
      </c>
      <c r="C551" s="153"/>
      <c r="D551" s="153"/>
      <c r="E551" s="282"/>
      <c r="F551" s="154"/>
      <c r="G551" s="97"/>
      <c r="H551" s="97" t="s">
        <v>322</v>
      </c>
      <c r="I551" s="209" t="s">
        <v>91</v>
      </c>
      <c r="J551" s="99"/>
      <c r="K551" s="155"/>
      <c r="L551" s="155"/>
      <c r="M551" s="98"/>
    </row>
    <row r="552" spans="1:13" ht="21" customHeight="1" x14ac:dyDescent="0.25">
      <c r="A552" s="97">
        <v>720</v>
      </c>
      <c r="B552" s="153" t="str">
        <f t="shared" si="12"/>
        <v>GÜLLE-</v>
      </c>
      <c r="C552" s="153"/>
      <c r="D552" s="153"/>
      <c r="E552" s="282"/>
      <c r="F552" s="154"/>
      <c r="G552" s="97"/>
      <c r="H552" s="97" t="s">
        <v>322</v>
      </c>
      <c r="I552" s="209" t="s">
        <v>91</v>
      </c>
      <c r="J552" s="99"/>
      <c r="K552" s="155"/>
      <c r="L552" s="155"/>
      <c r="M552" s="98"/>
    </row>
    <row r="553" spans="1:13" ht="21" customHeight="1" x14ac:dyDescent="0.25">
      <c r="A553" s="97">
        <v>721</v>
      </c>
      <c r="B553" s="153" t="str">
        <f t="shared" si="12"/>
        <v>GÜLLE-</v>
      </c>
      <c r="C553" s="153"/>
      <c r="D553" s="153"/>
      <c r="E553" s="282"/>
      <c r="F553" s="154"/>
      <c r="G553" s="97"/>
      <c r="H553" s="97" t="s">
        <v>322</v>
      </c>
      <c r="I553" s="209" t="s">
        <v>91</v>
      </c>
      <c r="J553" s="99"/>
      <c r="K553" s="155"/>
      <c r="L553" s="155"/>
      <c r="M553" s="98"/>
    </row>
    <row r="554" spans="1:13" ht="21" customHeight="1" x14ac:dyDescent="0.25">
      <c r="A554" s="97">
        <v>722</v>
      </c>
      <c r="B554" s="153" t="str">
        <f t="shared" si="12"/>
        <v>GÜLLE-</v>
      </c>
      <c r="C554" s="153"/>
      <c r="D554" s="153"/>
      <c r="E554" s="282"/>
      <c r="F554" s="154"/>
      <c r="G554" s="97"/>
      <c r="H554" s="97" t="s">
        <v>322</v>
      </c>
      <c r="I554" s="209" t="s">
        <v>91</v>
      </c>
      <c r="J554" s="99"/>
      <c r="K554" s="155"/>
      <c r="L554" s="155"/>
      <c r="M554" s="98"/>
    </row>
    <row r="555" spans="1:13" ht="21" customHeight="1" x14ac:dyDescent="0.25">
      <c r="A555" s="97">
        <v>723</v>
      </c>
      <c r="B555" s="153" t="str">
        <f t="shared" si="12"/>
        <v>GÜLLE-</v>
      </c>
      <c r="C555" s="153"/>
      <c r="D555" s="153"/>
      <c r="E555" s="282"/>
      <c r="F555" s="154"/>
      <c r="G555" s="97"/>
      <c r="H555" s="97" t="s">
        <v>322</v>
      </c>
      <c r="I555" s="209" t="s">
        <v>91</v>
      </c>
      <c r="J555" s="99"/>
      <c r="K555" s="155"/>
      <c r="L555" s="155"/>
      <c r="M555" s="98"/>
    </row>
    <row r="556" spans="1:13" ht="21" customHeight="1" x14ac:dyDescent="0.25">
      <c r="A556" s="97">
        <v>724</v>
      </c>
      <c r="B556" s="153" t="str">
        <f t="shared" si="12"/>
        <v>GÜLLE-</v>
      </c>
      <c r="C556" s="153"/>
      <c r="D556" s="153"/>
      <c r="E556" s="282"/>
      <c r="F556" s="154"/>
      <c r="G556" s="97"/>
      <c r="H556" s="97" t="s">
        <v>322</v>
      </c>
      <c r="I556" s="209" t="s">
        <v>91</v>
      </c>
      <c r="J556" s="99"/>
      <c r="K556" s="155"/>
      <c r="L556" s="155"/>
      <c r="M556" s="98"/>
    </row>
    <row r="557" spans="1:13" ht="21" customHeight="1" x14ac:dyDescent="0.25">
      <c r="A557" s="97">
        <v>725</v>
      </c>
      <c r="B557" s="153" t="str">
        <f t="shared" si="12"/>
        <v>GÜLLE-</v>
      </c>
      <c r="C557" s="153"/>
      <c r="D557" s="153"/>
      <c r="E557" s="282"/>
      <c r="F557" s="154"/>
      <c r="G557" s="97"/>
      <c r="H557" s="97" t="s">
        <v>322</v>
      </c>
      <c r="I557" s="209" t="s">
        <v>91</v>
      </c>
      <c r="J557" s="99"/>
      <c r="K557" s="155"/>
      <c r="L557" s="155"/>
      <c r="M557" s="98"/>
    </row>
    <row r="558" spans="1:13" ht="21" customHeight="1" x14ac:dyDescent="0.25">
      <c r="A558" s="97">
        <v>726</v>
      </c>
      <c r="B558" s="153" t="str">
        <f t="shared" si="12"/>
        <v>GÜLLE-</v>
      </c>
      <c r="C558" s="153"/>
      <c r="D558" s="153"/>
      <c r="E558" s="282"/>
      <c r="F558" s="154"/>
      <c r="G558" s="97"/>
      <c r="H558" s="97" t="s">
        <v>322</v>
      </c>
      <c r="I558" s="209" t="s">
        <v>91</v>
      </c>
      <c r="J558" s="99"/>
      <c r="K558" s="155"/>
      <c r="L558" s="155"/>
      <c r="M558" s="98"/>
    </row>
    <row r="559" spans="1:13" ht="21" customHeight="1" x14ac:dyDescent="0.25">
      <c r="A559" s="97">
        <v>727</v>
      </c>
      <c r="B559" s="153" t="str">
        <f t="shared" si="12"/>
        <v>GÜLLE-</v>
      </c>
      <c r="C559" s="153"/>
      <c r="D559" s="153"/>
      <c r="E559" s="282"/>
      <c r="F559" s="154"/>
      <c r="G559" s="97"/>
      <c r="H559" s="97" t="s">
        <v>322</v>
      </c>
      <c r="I559" s="209" t="s">
        <v>91</v>
      </c>
      <c r="J559" s="99"/>
      <c r="K559" s="155"/>
      <c r="L559" s="155"/>
      <c r="M559" s="98"/>
    </row>
    <row r="560" spans="1:13" ht="21" customHeight="1" x14ac:dyDescent="0.25">
      <c r="A560" s="97">
        <v>728</v>
      </c>
      <c r="B560" s="153" t="str">
        <f t="shared" si="12"/>
        <v>GÜLLE-</v>
      </c>
      <c r="C560" s="153"/>
      <c r="D560" s="153"/>
      <c r="E560" s="282"/>
      <c r="F560" s="154"/>
      <c r="G560" s="97"/>
      <c r="H560" s="97" t="s">
        <v>322</v>
      </c>
      <c r="I560" s="209" t="s">
        <v>91</v>
      </c>
      <c r="J560" s="99"/>
      <c r="K560" s="155"/>
      <c r="L560" s="155"/>
      <c r="M560" s="98"/>
    </row>
    <row r="561" spans="1:13" ht="21" customHeight="1" x14ac:dyDescent="0.25">
      <c r="A561" s="97">
        <v>729</v>
      </c>
      <c r="B561" s="153" t="str">
        <f t="shared" si="12"/>
        <v>GÜLLE-</v>
      </c>
      <c r="C561" s="153"/>
      <c r="D561" s="153"/>
      <c r="E561" s="282"/>
      <c r="F561" s="154"/>
      <c r="G561" s="97"/>
      <c r="H561" s="97" t="s">
        <v>322</v>
      </c>
      <c r="I561" s="209" t="s">
        <v>91</v>
      </c>
      <c r="J561" s="99"/>
      <c r="K561" s="155"/>
      <c r="L561" s="155"/>
      <c r="M561" s="98"/>
    </row>
    <row r="562" spans="1:13" ht="21" customHeight="1" x14ac:dyDescent="0.25">
      <c r="A562" s="97">
        <v>730</v>
      </c>
      <c r="B562" s="153" t="str">
        <f t="shared" si="12"/>
        <v>GÜLLE-</v>
      </c>
      <c r="C562" s="153"/>
      <c r="D562" s="153"/>
      <c r="E562" s="282"/>
      <c r="F562" s="154"/>
      <c r="G562" s="97"/>
      <c r="H562" s="97" t="s">
        <v>322</v>
      </c>
      <c r="I562" s="209" t="s">
        <v>91</v>
      </c>
      <c r="J562" s="99"/>
      <c r="K562" s="155"/>
      <c r="L562" s="155"/>
      <c r="M562" s="98"/>
    </row>
    <row r="563" spans="1:13" ht="21" customHeight="1" x14ac:dyDescent="0.25">
      <c r="A563" s="97">
        <v>731</v>
      </c>
      <c r="B563" s="153" t="str">
        <f t="shared" si="12"/>
        <v>GÜLLE-</v>
      </c>
      <c r="C563" s="153"/>
      <c r="D563" s="153"/>
      <c r="E563" s="282"/>
      <c r="F563" s="154"/>
      <c r="G563" s="97"/>
      <c r="H563" s="97" t="s">
        <v>322</v>
      </c>
      <c r="I563" s="209" t="s">
        <v>91</v>
      </c>
      <c r="J563" s="99"/>
      <c r="K563" s="155"/>
      <c r="L563" s="155"/>
      <c r="M563" s="98"/>
    </row>
    <row r="564" spans="1:13" ht="21" customHeight="1" x14ac:dyDescent="0.25">
      <c r="A564" s="97">
        <v>732</v>
      </c>
      <c r="B564" s="153" t="str">
        <f t="shared" si="12"/>
        <v>GÜLLE-</v>
      </c>
      <c r="C564" s="153"/>
      <c r="D564" s="153"/>
      <c r="E564" s="282"/>
      <c r="F564" s="154"/>
      <c r="G564" s="97"/>
      <c r="H564" s="97" t="s">
        <v>322</v>
      </c>
      <c r="I564" s="209" t="s">
        <v>91</v>
      </c>
      <c r="J564" s="99"/>
      <c r="K564" s="155"/>
      <c r="L564" s="155"/>
      <c r="M564" s="98"/>
    </row>
    <row r="565" spans="1:13" ht="21" customHeight="1" x14ac:dyDescent="0.25">
      <c r="A565" s="97">
        <v>733</v>
      </c>
      <c r="B565" s="153" t="str">
        <f t="shared" si="12"/>
        <v>GÜLLE-</v>
      </c>
      <c r="C565" s="153"/>
      <c r="D565" s="153"/>
      <c r="E565" s="282"/>
      <c r="F565" s="154"/>
      <c r="G565" s="97"/>
      <c r="H565" s="97" t="s">
        <v>322</v>
      </c>
      <c r="I565" s="209" t="s">
        <v>91</v>
      </c>
      <c r="J565" s="99"/>
      <c r="K565" s="155"/>
      <c r="L565" s="155"/>
      <c r="M565" s="98"/>
    </row>
    <row r="566" spans="1:13" ht="21" customHeight="1" x14ac:dyDescent="0.25">
      <c r="A566" s="97">
        <v>734</v>
      </c>
      <c r="B566" s="153" t="str">
        <f t="shared" si="12"/>
        <v>GÜLLE-</v>
      </c>
      <c r="C566" s="153"/>
      <c r="D566" s="153"/>
      <c r="E566" s="282"/>
      <c r="F566" s="154"/>
      <c r="G566" s="97"/>
      <c r="H566" s="97" t="s">
        <v>322</v>
      </c>
      <c r="I566" s="209" t="s">
        <v>91</v>
      </c>
      <c r="J566" s="99"/>
      <c r="K566" s="155"/>
      <c r="L566" s="155"/>
      <c r="M566" s="98"/>
    </row>
    <row r="567" spans="1:13" ht="21" customHeight="1" x14ac:dyDescent="0.25">
      <c r="A567" s="97">
        <v>735</v>
      </c>
      <c r="B567" s="153" t="str">
        <f t="shared" si="12"/>
        <v>GÜLLE-</v>
      </c>
      <c r="C567" s="153"/>
      <c r="D567" s="153"/>
      <c r="E567" s="282"/>
      <c r="F567" s="154"/>
      <c r="G567" s="97"/>
      <c r="H567" s="97" t="s">
        <v>322</v>
      </c>
      <c r="I567" s="209" t="s">
        <v>91</v>
      </c>
      <c r="J567" s="99"/>
      <c r="K567" s="155"/>
      <c r="L567" s="155"/>
      <c r="M567" s="98"/>
    </row>
    <row r="568" spans="1:13" ht="21" customHeight="1" x14ac:dyDescent="0.25">
      <c r="A568" s="97">
        <v>736</v>
      </c>
      <c r="B568" s="153" t="str">
        <f t="shared" si="12"/>
        <v>GÜLLE-</v>
      </c>
      <c r="C568" s="153"/>
      <c r="D568" s="153"/>
      <c r="E568" s="282"/>
      <c r="F568" s="154"/>
      <c r="G568" s="97"/>
      <c r="H568" s="97" t="s">
        <v>322</v>
      </c>
      <c r="I568" s="209" t="s">
        <v>91</v>
      </c>
      <c r="J568" s="99"/>
      <c r="K568" s="155"/>
      <c r="L568" s="155"/>
      <c r="M568" s="98"/>
    </row>
    <row r="569" spans="1:13" ht="21" customHeight="1" x14ac:dyDescent="0.25">
      <c r="A569" s="97">
        <v>737</v>
      </c>
      <c r="B569" s="153" t="str">
        <f t="shared" si="12"/>
        <v>GÜLLE-</v>
      </c>
      <c r="C569" s="153"/>
      <c r="D569" s="153"/>
      <c r="E569" s="282"/>
      <c r="F569" s="154"/>
      <c r="G569" s="97"/>
      <c r="H569" s="97" t="s">
        <v>322</v>
      </c>
      <c r="I569" s="209" t="s">
        <v>91</v>
      </c>
      <c r="J569" s="99"/>
      <c r="K569" s="155"/>
      <c r="L569" s="155"/>
      <c r="M569" s="98"/>
    </row>
    <row r="570" spans="1:13" ht="21" customHeight="1" x14ac:dyDescent="0.25">
      <c r="A570" s="97">
        <v>738</v>
      </c>
      <c r="B570" s="153" t="str">
        <f t="shared" si="12"/>
        <v>GÜLLE-</v>
      </c>
      <c r="C570" s="153"/>
      <c r="D570" s="153"/>
      <c r="E570" s="282"/>
      <c r="F570" s="154"/>
      <c r="G570" s="97"/>
      <c r="H570" s="97" t="s">
        <v>322</v>
      </c>
      <c r="I570" s="209" t="s">
        <v>91</v>
      </c>
      <c r="J570" s="99"/>
      <c r="K570" s="155"/>
      <c r="L570" s="155"/>
      <c r="M570" s="98"/>
    </row>
    <row r="571" spans="1:13" ht="21" customHeight="1" x14ac:dyDescent="0.25">
      <c r="A571" s="97">
        <v>739</v>
      </c>
      <c r="B571" s="153" t="str">
        <f t="shared" si="12"/>
        <v>GÜLLE-</v>
      </c>
      <c r="C571" s="153"/>
      <c r="D571" s="153"/>
      <c r="E571" s="282"/>
      <c r="F571" s="154"/>
      <c r="G571" s="97"/>
      <c r="H571" s="97" t="s">
        <v>322</v>
      </c>
      <c r="I571" s="209" t="s">
        <v>91</v>
      </c>
      <c r="J571" s="99"/>
      <c r="K571" s="155"/>
      <c r="L571" s="155"/>
      <c r="M571" s="98"/>
    </row>
    <row r="572" spans="1:13" ht="21" customHeight="1" x14ac:dyDescent="0.25">
      <c r="A572" s="97">
        <v>740</v>
      </c>
      <c r="B572" s="153" t="str">
        <f t="shared" si="12"/>
        <v>GÜLLE-</v>
      </c>
      <c r="C572" s="153"/>
      <c r="D572" s="153"/>
      <c r="E572" s="282"/>
      <c r="F572" s="154"/>
      <c r="G572" s="97"/>
      <c r="H572" s="97" t="s">
        <v>322</v>
      </c>
      <c r="I572" s="209" t="s">
        <v>91</v>
      </c>
      <c r="J572" s="99"/>
      <c r="K572" s="155"/>
      <c r="L572" s="155"/>
      <c r="M572" s="98"/>
    </row>
    <row r="573" spans="1:13" ht="21" customHeight="1" x14ac:dyDescent="0.25">
      <c r="A573" s="97">
        <v>741</v>
      </c>
      <c r="B573" s="153" t="str">
        <f t="shared" si="12"/>
        <v>GÜLLE-</v>
      </c>
      <c r="C573" s="153"/>
      <c r="D573" s="153"/>
      <c r="E573" s="282"/>
      <c r="F573" s="154"/>
      <c r="G573" s="97"/>
      <c r="H573" s="97" t="s">
        <v>322</v>
      </c>
      <c r="I573" s="209" t="s">
        <v>91</v>
      </c>
      <c r="J573" s="99"/>
      <c r="K573" s="155"/>
      <c r="L573" s="155"/>
      <c r="M573" s="98"/>
    </row>
    <row r="574" spans="1:13" ht="21" customHeight="1" x14ac:dyDescent="0.25">
      <c r="A574" s="97">
        <v>742</v>
      </c>
      <c r="B574" s="153" t="str">
        <f t="shared" si="12"/>
        <v>GÜLLE-</v>
      </c>
      <c r="C574" s="153"/>
      <c r="D574" s="153"/>
      <c r="E574" s="282"/>
      <c r="F574" s="154"/>
      <c r="G574" s="97"/>
      <c r="H574" s="97" t="s">
        <v>322</v>
      </c>
      <c r="I574" s="209" t="s">
        <v>91</v>
      </c>
      <c r="J574" s="99"/>
      <c r="K574" s="155"/>
      <c r="L574" s="155"/>
      <c r="M574" s="98"/>
    </row>
    <row r="575" spans="1:13" ht="21" customHeight="1" x14ac:dyDescent="0.25">
      <c r="A575" s="97">
        <v>743</v>
      </c>
      <c r="B575" s="153" t="str">
        <f t="shared" si="12"/>
        <v>GÜLLE-</v>
      </c>
      <c r="C575" s="153"/>
      <c r="D575" s="153"/>
      <c r="E575" s="282"/>
      <c r="F575" s="154"/>
      <c r="G575" s="97"/>
      <c r="H575" s="97" t="s">
        <v>322</v>
      </c>
      <c r="I575" s="209" t="s">
        <v>91</v>
      </c>
      <c r="J575" s="99"/>
      <c r="K575" s="155"/>
      <c r="L575" s="155"/>
      <c r="M575" s="98"/>
    </row>
    <row r="576" spans="1:13" ht="21" customHeight="1" x14ac:dyDescent="0.25">
      <c r="A576" s="97">
        <v>744</v>
      </c>
      <c r="B576" s="153" t="str">
        <f t="shared" si="12"/>
        <v>GÜLLE-</v>
      </c>
      <c r="C576" s="153"/>
      <c r="D576" s="153"/>
      <c r="E576" s="282"/>
      <c r="F576" s="154"/>
      <c r="G576" s="97"/>
      <c r="H576" s="97" t="s">
        <v>322</v>
      </c>
      <c r="I576" s="209" t="s">
        <v>91</v>
      </c>
      <c r="J576" s="99"/>
      <c r="K576" s="155"/>
      <c r="L576" s="155"/>
      <c r="M576" s="98"/>
    </row>
    <row r="577" spans="1:13" ht="21" customHeight="1" x14ac:dyDescent="0.25">
      <c r="A577" s="97">
        <v>745</v>
      </c>
      <c r="B577" s="153" t="str">
        <f t="shared" si="12"/>
        <v>GÜLLE-</v>
      </c>
      <c r="C577" s="153"/>
      <c r="D577" s="153"/>
      <c r="E577" s="282"/>
      <c r="F577" s="154"/>
      <c r="G577" s="97"/>
      <c r="H577" s="97" t="s">
        <v>322</v>
      </c>
      <c r="I577" s="209" t="s">
        <v>91</v>
      </c>
      <c r="J577" s="99"/>
      <c r="K577" s="155"/>
      <c r="L577" s="155"/>
      <c r="M577" s="98"/>
    </row>
    <row r="578" spans="1:13" ht="21" customHeight="1" x14ac:dyDescent="0.25">
      <c r="A578" s="97">
        <v>746</v>
      </c>
      <c r="B578" s="153" t="str">
        <f t="shared" si="12"/>
        <v>GÜLLE-</v>
      </c>
      <c r="C578" s="153"/>
      <c r="D578" s="153"/>
      <c r="E578" s="282"/>
      <c r="F578" s="154"/>
      <c r="G578" s="97"/>
      <c r="H578" s="97" t="s">
        <v>322</v>
      </c>
      <c r="I578" s="209" t="s">
        <v>91</v>
      </c>
      <c r="J578" s="99"/>
      <c r="K578" s="155"/>
      <c r="L578" s="155"/>
      <c r="M578" s="98"/>
    </row>
    <row r="579" spans="1:13" ht="21" customHeight="1" x14ac:dyDescent="0.25">
      <c r="A579" s="97">
        <v>747</v>
      </c>
      <c r="B579" s="153" t="str">
        <f t="shared" si="12"/>
        <v>GÜLLE-</v>
      </c>
      <c r="C579" s="153"/>
      <c r="D579" s="153"/>
      <c r="E579" s="282"/>
      <c r="F579" s="154"/>
      <c r="G579" s="97"/>
      <c r="H579" s="97" t="s">
        <v>322</v>
      </c>
      <c r="I579" s="209" t="s">
        <v>91</v>
      </c>
      <c r="J579" s="99"/>
      <c r="K579" s="155"/>
      <c r="L579" s="155"/>
      <c r="M579" s="98"/>
    </row>
    <row r="580" spans="1:13" ht="21" customHeight="1" x14ac:dyDescent="0.25">
      <c r="A580" s="97">
        <v>748</v>
      </c>
      <c r="B580" s="153" t="str">
        <f t="shared" si="12"/>
        <v>GÜLLE-</v>
      </c>
      <c r="C580" s="153"/>
      <c r="D580" s="153"/>
      <c r="E580" s="282"/>
      <c r="F580" s="154"/>
      <c r="G580" s="97"/>
      <c r="H580" s="97" t="s">
        <v>322</v>
      </c>
      <c r="I580" s="209" t="s">
        <v>91</v>
      </c>
      <c r="J580" s="99"/>
      <c r="K580" s="155"/>
      <c r="L580" s="155"/>
      <c r="M580" s="98"/>
    </row>
    <row r="581" spans="1:13" ht="21" customHeight="1" x14ac:dyDescent="0.25">
      <c r="A581" s="97">
        <v>749</v>
      </c>
      <c r="B581" s="153" t="str">
        <f t="shared" si="12"/>
        <v>GÜLLE-</v>
      </c>
      <c r="C581" s="153"/>
      <c r="D581" s="153"/>
      <c r="E581" s="282"/>
      <c r="F581" s="154"/>
      <c r="G581" s="97"/>
      <c r="H581" s="97" t="s">
        <v>322</v>
      </c>
      <c r="I581" s="209" t="s">
        <v>91</v>
      </c>
      <c r="J581" s="99"/>
      <c r="K581" s="155"/>
      <c r="L581" s="155"/>
      <c r="M581" s="98"/>
    </row>
    <row r="582" spans="1:13" ht="21" customHeight="1" x14ac:dyDescent="0.25">
      <c r="A582" s="97">
        <v>750</v>
      </c>
      <c r="B582" s="153" t="str">
        <f t="shared" si="12"/>
        <v>GÜLLE-</v>
      </c>
      <c r="C582" s="153"/>
      <c r="D582" s="153"/>
      <c r="E582" s="282"/>
      <c r="F582" s="154"/>
      <c r="G582" s="97"/>
      <c r="H582" s="97" t="s">
        <v>322</v>
      </c>
      <c r="I582" s="209" t="s">
        <v>91</v>
      </c>
      <c r="J582" s="99"/>
      <c r="K582" s="155"/>
      <c r="L582" s="155"/>
      <c r="M582" s="98"/>
    </row>
    <row r="583" spans="1:13" ht="21" customHeight="1" x14ac:dyDescent="0.25">
      <c r="A583" s="97">
        <v>751</v>
      </c>
      <c r="B583" s="153" t="str">
        <f t="shared" si="12"/>
        <v>GÜLLE-</v>
      </c>
      <c r="C583" s="153"/>
      <c r="D583" s="153"/>
      <c r="E583" s="282"/>
      <c r="F583" s="154"/>
      <c r="G583" s="97"/>
      <c r="H583" s="97" t="s">
        <v>322</v>
      </c>
      <c r="I583" s="209" t="s">
        <v>91</v>
      </c>
      <c r="J583" s="99"/>
      <c r="K583" s="155"/>
      <c r="L583" s="155"/>
      <c r="M583" s="98"/>
    </row>
    <row r="584" spans="1:13" ht="21" customHeight="1" x14ac:dyDescent="0.25">
      <c r="A584" s="97">
        <v>752</v>
      </c>
      <c r="B584" s="153" t="str">
        <f t="shared" si="12"/>
        <v>GÜLLE-</v>
      </c>
      <c r="C584" s="153"/>
      <c r="D584" s="153"/>
      <c r="E584" s="282"/>
      <c r="F584" s="154"/>
      <c r="G584" s="97"/>
      <c r="H584" s="97" t="s">
        <v>322</v>
      </c>
      <c r="I584" s="209" t="s">
        <v>91</v>
      </c>
      <c r="J584" s="99"/>
      <c r="K584" s="155"/>
      <c r="L584" s="155"/>
      <c r="M584" s="98"/>
    </row>
    <row r="585" spans="1:13" ht="21" customHeight="1" x14ac:dyDescent="0.25">
      <c r="A585" s="97">
        <v>753</v>
      </c>
      <c r="B585" s="153" t="str">
        <f t="shared" si="12"/>
        <v>GÜLLE-</v>
      </c>
      <c r="C585" s="153"/>
      <c r="D585" s="153"/>
      <c r="E585" s="282"/>
      <c r="F585" s="154"/>
      <c r="G585" s="97"/>
      <c r="H585" s="97" t="s">
        <v>322</v>
      </c>
      <c r="I585" s="209" t="s">
        <v>91</v>
      </c>
      <c r="J585" s="99"/>
      <c r="K585" s="155"/>
      <c r="L585" s="155"/>
      <c r="M585" s="98"/>
    </row>
    <row r="586" spans="1:13" ht="21" customHeight="1" x14ac:dyDescent="0.25">
      <c r="A586" s="97">
        <v>754</v>
      </c>
      <c r="B586" s="153" t="str">
        <f t="shared" si="12"/>
        <v>GÜLLE-</v>
      </c>
      <c r="C586" s="153"/>
      <c r="D586" s="153"/>
      <c r="E586" s="282"/>
      <c r="F586" s="154"/>
      <c r="G586" s="97"/>
      <c r="H586" s="97" t="s">
        <v>322</v>
      </c>
      <c r="I586" s="209" t="s">
        <v>91</v>
      </c>
      <c r="J586" s="99"/>
      <c r="K586" s="155"/>
      <c r="L586" s="155"/>
      <c r="M586" s="98"/>
    </row>
    <row r="587" spans="1:13" ht="21" customHeight="1" x14ac:dyDescent="0.25">
      <c r="A587" s="97">
        <v>755</v>
      </c>
      <c r="B587" s="153" t="str">
        <f t="shared" si="12"/>
        <v>GÜLLE-</v>
      </c>
      <c r="C587" s="153"/>
      <c r="D587" s="153"/>
      <c r="E587" s="282"/>
      <c r="F587" s="154"/>
      <c r="G587" s="97"/>
      <c r="H587" s="97" t="s">
        <v>322</v>
      </c>
      <c r="I587" s="209" t="s">
        <v>91</v>
      </c>
      <c r="J587" s="99"/>
      <c r="K587" s="155"/>
      <c r="L587" s="155"/>
      <c r="M587" s="98"/>
    </row>
    <row r="588" spans="1:13" ht="21" customHeight="1" x14ac:dyDescent="0.25">
      <c r="A588" s="97">
        <v>756</v>
      </c>
      <c r="B588" s="153" t="str">
        <f t="shared" si="12"/>
        <v>GÜLLE-</v>
      </c>
      <c r="C588" s="153"/>
      <c r="D588" s="153"/>
      <c r="E588" s="282"/>
      <c r="F588" s="154"/>
      <c r="G588" s="97"/>
      <c r="H588" s="97" t="s">
        <v>322</v>
      </c>
      <c r="I588" s="209" t="s">
        <v>91</v>
      </c>
      <c r="J588" s="99"/>
      <c r="K588" s="155"/>
      <c r="L588" s="155"/>
      <c r="M588" s="98"/>
    </row>
    <row r="589" spans="1:13" ht="21" customHeight="1" x14ac:dyDescent="0.25">
      <c r="A589" s="97">
        <v>757</v>
      </c>
      <c r="B589" s="153" t="str">
        <f t="shared" si="12"/>
        <v>GÜLLE-</v>
      </c>
      <c r="C589" s="153"/>
      <c r="D589" s="153"/>
      <c r="E589" s="282"/>
      <c r="F589" s="154"/>
      <c r="G589" s="97"/>
      <c r="H589" s="97" t="s">
        <v>322</v>
      </c>
      <c r="I589" s="209" t="s">
        <v>91</v>
      </c>
      <c r="J589" s="99"/>
      <c r="K589" s="155"/>
      <c r="L589" s="155"/>
      <c r="M589" s="98"/>
    </row>
    <row r="590" spans="1:13" ht="21" customHeight="1" x14ac:dyDescent="0.25">
      <c r="A590" s="97">
        <v>758</v>
      </c>
      <c r="B590" s="153" t="str">
        <f t="shared" si="12"/>
        <v>GÜLLE-</v>
      </c>
      <c r="C590" s="153"/>
      <c r="D590" s="153"/>
      <c r="E590" s="282"/>
      <c r="F590" s="154"/>
      <c r="G590" s="97"/>
      <c r="H590" s="97" t="s">
        <v>322</v>
      </c>
      <c r="I590" s="209" t="s">
        <v>91</v>
      </c>
      <c r="J590" s="99"/>
      <c r="K590" s="155"/>
      <c r="L590" s="155"/>
      <c r="M590" s="98"/>
    </row>
    <row r="591" spans="1:13" ht="21" customHeight="1" x14ac:dyDescent="0.25">
      <c r="A591" s="97">
        <v>759</v>
      </c>
      <c r="B591" s="153" t="str">
        <f t="shared" si="12"/>
        <v>GÜLLE-</v>
      </c>
      <c r="C591" s="153"/>
      <c r="D591" s="153"/>
      <c r="E591" s="282"/>
      <c r="F591" s="154"/>
      <c r="G591" s="97"/>
      <c r="H591" s="97" t="s">
        <v>322</v>
      </c>
      <c r="I591" s="209" t="s">
        <v>91</v>
      </c>
      <c r="J591" s="99"/>
      <c r="K591" s="155"/>
      <c r="L591" s="155"/>
      <c r="M591" s="98"/>
    </row>
    <row r="592" spans="1:13" ht="21" customHeight="1" x14ac:dyDescent="0.25">
      <c r="A592" s="97">
        <v>760</v>
      </c>
      <c r="B592" s="153" t="str">
        <f t="shared" si="12"/>
        <v>GÜLLE-</v>
      </c>
      <c r="C592" s="153"/>
      <c r="D592" s="153"/>
      <c r="E592" s="282"/>
      <c r="F592" s="154"/>
      <c r="G592" s="97"/>
      <c r="H592" s="97" t="s">
        <v>322</v>
      </c>
      <c r="I592" s="209" t="s">
        <v>91</v>
      </c>
      <c r="J592" s="99"/>
      <c r="K592" s="155"/>
      <c r="L592" s="155"/>
      <c r="M592" s="98"/>
    </row>
  </sheetData>
  <sortState ref="C545:J547">
    <sortCondition ref="J547"/>
  </sortState>
  <mergeCells count="4">
    <mergeCell ref="A1:M1"/>
    <mergeCell ref="A2:F2"/>
    <mergeCell ref="G2:H2"/>
    <mergeCell ref="J2:M2"/>
  </mergeCells>
  <phoneticPr fontId="0" type="noConversion"/>
  <conditionalFormatting sqref="E4:E327 E330:E592">
    <cfRule type="cellIs" dxfId="6" priority="3" operator="between">
      <formula>18264</formula>
      <formula>36525</formula>
    </cfRule>
  </conditionalFormatting>
  <conditionalFormatting sqref="E328">
    <cfRule type="cellIs" dxfId="5" priority="2" operator="between">
      <formula>18264</formula>
      <formula>36525</formula>
    </cfRule>
  </conditionalFormatting>
  <conditionalFormatting sqref="E329">
    <cfRule type="cellIs" dxfId="4"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8" manualBreakCount="8">
    <brk id="29" max="12" man="1"/>
    <brk id="47" max="12" man="1"/>
    <brk id="57" max="12" man="1"/>
    <brk id="79" max="12" man="1"/>
    <brk id="102" max="12" man="1"/>
    <brk id="135" max="12" man="1"/>
    <brk id="243" max="12" man="1"/>
    <brk id="291" max="12" man="1"/>
  </rowBreaks>
  <ignoredErrors>
    <ignoredError sqref="J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23"/>
  <sheetViews>
    <sheetView view="pageBreakPreview" zoomScale="90" zoomScaleNormal="100" zoomScaleSheetLayoutView="90" workbookViewId="0">
      <selection activeCell="C9" sqref="C9"/>
    </sheetView>
  </sheetViews>
  <sheetFormatPr defaultColWidth="9.140625" defaultRowHeight="12.75" x14ac:dyDescent="0.2"/>
  <cols>
    <col min="1" max="2" width="4.85546875" style="33" customWidth="1"/>
    <col min="3" max="3" width="14.28515625" style="22" customWidth="1"/>
    <col min="4" max="4" width="22.140625" style="60" customWidth="1"/>
    <col min="5" max="5" width="17.140625" style="60" customWidth="1"/>
    <col min="6" max="6" width="12.7109375" style="22" customWidth="1"/>
    <col min="7" max="7" width="7.5703125" style="34" customWidth="1"/>
    <col min="8" max="8" width="2.140625" style="22" customWidth="1"/>
    <col min="9" max="9" width="6.42578125" style="33" bestFit="1" customWidth="1"/>
    <col min="10" max="10" width="0.28515625" style="33" hidden="1" customWidth="1"/>
    <col min="11" max="11" width="6.5703125" style="33" customWidth="1"/>
    <col min="12" max="12" width="12.28515625" style="35" customWidth="1"/>
    <col min="13" max="13" width="23.7109375" style="64" customWidth="1"/>
    <col min="14" max="14" width="12.85546875" style="64" customWidth="1"/>
    <col min="15" max="15" width="15" style="22" customWidth="1"/>
    <col min="16" max="16" width="7.7109375" style="22" customWidth="1"/>
    <col min="17" max="17" width="5.7109375" style="22" customWidth="1"/>
    <col min="18" max="16384" width="9.140625" style="22"/>
  </cols>
  <sheetData>
    <row r="1" spans="1:16" s="10" customFormat="1" ht="39" customHeight="1" x14ac:dyDescent="0.2">
      <c r="A1" s="438" t="s">
        <v>137</v>
      </c>
      <c r="B1" s="438"/>
      <c r="C1" s="438"/>
      <c r="D1" s="438"/>
      <c r="E1" s="438"/>
      <c r="F1" s="438"/>
      <c r="G1" s="438"/>
      <c r="H1" s="438"/>
      <c r="I1" s="438"/>
      <c r="J1" s="438"/>
      <c r="K1" s="438"/>
      <c r="L1" s="438"/>
      <c r="M1" s="438"/>
      <c r="N1" s="438"/>
      <c r="O1" s="438"/>
      <c r="P1" s="438"/>
    </row>
    <row r="2" spans="1:16" s="10" customFormat="1" ht="24.75" customHeight="1" x14ac:dyDescent="0.2">
      <c r="A2" s="452" t="s">
        <v>256</v>
      </c>
      <c r="B2" s="452"/>
      <c r="C2" s="452"/>
      <c r="D2" s="452"/>
      <c r="E2" s="452"/>
      <c r="F2" s="452"/>
      <c r="G2" s="452"/>
      <c r="H2" s="452"/>
      <c r="I2" s="452"/>
      <c r="J2" s="452"/>
      <c r="K2" s="452"/>
      <c r="L2" s="452"/>
      <c r="M2" s="452"/>
      <c r="N2" s="452"/>
      <c r="O2" s="452"/>
      <c r="P2" s="452"/>
    </row>
    <row r="3" spans="1:16" s="13" customFormat="1" ht="21" customHeight="1" x14ac:dyDescent="0.2">
      <c r="A3" s="440" t="s">
        <v>163</v>
      </c>
      <c r="B3" s="440"/>
      <c r="C3" s="440"/>
      <c r="D3" s="442" t="s">
        <v>429</v>
      </c>
      <c r="E3" s="442"/>
      <c r="F3" s="453" t="s">
        <v>53</v>
      </c>
      <c r="G3" s="453"/>
      <c r="H3" s="11" t="s">
        <v>143</v>
      </c>
      <c r="I3" s="443"/>
      <c r="J3" s="443"/>
      <c r="K3" s="443"/>
      <c r="L3" s="443"/>
      <c r="M3" s="289" t="s">
        <v>144</v>
      </c>
      <c r="N3" s="436" t="s">
        <v>430</v>
      </c>
      <c r="O3" s="436"/>
      <c r="P3" s="436"/>
    </row>
    <row r="4" spans="1:16" s="13" customFormat="1" ht="17.25" customHeight="1" x14ac:dyDescent="0.2">
      <c r="A4" s="449" t="s">
        <v>148</v>
      </c>
      <c r="B4" s="449"/>
      <c r="C4" s="449"/>
      <c r="D4" s="441" t="s">
        <v>321</v>
      </c>
      <c r="E4" s="441"/>
      <c r="F4" s="39"/>
      <c r="G4" s="39"/>
      <c r="H4" s="39"/>
      <c r="I4" s="39"/>
      <c r="J4" s="39"/>
      <c r="K4" s="39"/>
      <c r="L4" s="40"/>
      <c r="M4" s="95" t="s">
        <v>5</v>
      </c>
      <c r="N4" s="255">
        <v>42050</v>
      </c>
      <c r="O4" s="256">
        <v>0.75347222222222221</v>
      </c>
      <c r="P4" s="254"/>
    </row>
    <row r="5" spans="1:16" s="10" customFormat="1" ht="13.5" customHeight="1" x14ac:dyDescent="0.2">
      <c r="A5" s="14"/>
      <c r="B5" s="14"/>
      <c r="C5" s="15"/>
      <c r="D5" s="16"/>
      <c r="E5" s="17"/>
      <c r="F5" s="17"/>
      <c r="G5" s="17"/>
      <c r="H5" s="17"/>
      <c r="I5" s="14"/>
      <c r="J5" s="14"/>
      <c r="K5" s="14"/>
      <c r="L5" s="18"/>
      <c r="M5" s="19"/>
      <c r="N5" s="468">
        <v>42050.771387152781</v>
      </c>
      <c r="O5" s="468"/>
      <c r="P5" s="468"/>
    </row>
    <row r="6" spans="1:16" s="20" customFormat="1" ht="18.75" customHeight="1" x14ac:dyDescent="0.2">
      <c r="A6" s="445" t="s">
        <v>12</v>
      </c>
      <c r="B6" s="446" t="s">
        <v>141</v>
      </c>
      <c r="C6" s="448" t="s">
        <v>158</v>
      </c>
      <c r="D6" s="437" t="s">
        <v>14</v>
      </c>
      <c r="E6" s="437" t="s">
        <v>52</v>
      </c>
      <c r="F6" s="437" t="s">
        <v>15</v>
      </c>
      <c r="G6" s="450" t="s">
        <v>28</v>
      </c>
      <c r="I6" s="433" t="s">
        <v>16</v>
      </c>
      <c r="J6" s="434"/>
      <c r="K6" s="434"/>
      <c r="L6" s="434"/>
      <c r="M6" s="434"/>
      <c r="N6" s="434"/>
      <c r="O6" s="434"/>
      <c r="P6" s="435"/>
    </row>
    <row r="7" spans="1:16" ht="26.25" customHeight="1" x14ac:dyDescent="0.2">
      <c r="A7" s="445"/>
      <c r="B7" s="447"/>
      <c r="C7" s="448"/>
      <c r="D7" s="437"/>
      <c r="E7" s="437"/>
      <c r="F7" s="437"/>
      <c r="G7" s="451"/>
      <c r="H7" s="21"/>
      <c r="I7" s="56" t="s">
        <v>255</v>
      </c>
      <c r="J7" s="56" t="s">
        <v>142</v>
      </c>
      <c r="K7" s="56" t="s">
        <v>141</v>
      </c>
      <c r="L7" s="147" t="s">
        <v>13</v>
      </c>
      <c r="M7" s="148" t="s">
        <v>14</v>
      </c>
      <c r="N7" s="148" t="s">
        <v>52</v>
      </c>
      <c r="O7" s="56" t="s">
        <v>15</v>
      </c>
      <c r="P7" s="56" t="s">
        <v>28</v>
      </c>
    </row>
    <row r="8" spans="1:16" s="20" customFormat="1" ht="46.5" customHeight="1" x14ac:dyDescent="0.2">
      <c r="A8" s="23">
        <v>1</v>
      </c>
      <c r="B8" s="84">
        <v>382</v>
      </c>
      <c r="C8" s="145">
        <v>34157</v>
      </c>
      <c r="D8" s="214" t="s">
        <v>374</v>
      </c>
      <c r="E8" s="215" t="s">
        <v>357</v>
      </c>
      <c r="F8" s="146">
        <v>2492</v>
      </c>
      <c r="G8" s="85"/>
      <c r="H8" s="27"/>
      <c r="I8" s="28">
        <v>1</v>
      </c>
      <c r="J8" s="29" t="s">
        <v>431</v>
      </c>
      <c r="K8" s="30">
        <v>379</v>
      </c>
      <c r="L8" s="31">
        <v>34647</v>
      </c>
      <c r="M8" s="57" t="s">
        <v>373</v>
      </c>
      <c r="N8" s="57" t="s">
        <v>357</v>
      </c>
      <c r="O8" s="32" t="s">
        <v>456</v>
      </c>
      <c r="P8" s="30" t="s">
        <v>320</v>
      </c>
    </row>
    <row r="9" spans="1:16" s="20" customFormat="1" ht="46.5" customHeight="1" x14ac:dyDescent="0.2">
      <c r="A9" s="23">
        <v>2</v>
      </c>
      <c r="B9" s="84">
        <v>326</v>
      </c>
      <c r="C9" s="145">
        <v>34428</v>
      </c>
      <c r="D9" s="214" t="s">
        <v>369</v>
      </c>
      <c r="E9" s="215" t="s">
        <v>370</v>
      </c>
      <c r="F9" s="146">
        <v>2502</v>
      </c>
      <c r="G9" s="85"/>
      <c r="H9" s="27"/>
      <c r="I9" s="28">
        <v>2</v>
      </c>
      <c r="J9" s="29" t="s">
        <v>432</v>
      </c>
      <c r="K9" s="30">
        <v>834</v>
      </c>
      <c r="L9" s="31">
        <v>34436</v>
      </c>
      <c r="M9" s="57" t="s">
        <v>366</v>
      </c>
      <c r="N9" s="57" t="s">
        <v>357</v>
      </c>
      <c r="O9" s="32">
        <v>2559</v>
      </c>
      <c r="P9" s="30">
        <v>4</v>
      </c>
    </row>
    <row r="10" spans="1:16" s="20" customFormat="1" ht="46.5" customHeight="1" x14ac:dyDescent="0.2">
      <c r="A10" s="23">
        <v>3</v>
      </c>
      <c r="B10" s="84">
        <v>855</v>
      </c>
      <c r="C10" s="145">
        <v>35483</v>
      </c>
      <c r="D10" s="214" t="s">
        <v>443</v>
      </c>
      <c r="E10" s="215" t="s">
        <v>152</v>
      </c>
      <c r="F10" s="146">
        <v>2556</v>
      </c>
      <c r="G10" s="85"/>
      <c r="H10" s="27"/>
      <c r="I10" s="28">
        <v>3</v>
      </c>
      <c r="J10" s="29" t="s">
        <v>433</v>
      </c>
      <c r="K10" s="30">
        <v>848</v>
      </c>
      <c r="L10" s="31">
        <v>31276</v>
      </c>
      <c r="M10" s="57" t="s">
        <v>381</v>
      </c>
      <c r="N10" s="57" t="s">
        <v>152</v>
      </c>
      <c r="O10" s="32" t="s">
        <v>456</v>
      </c>
      <c r="P10" s="30" t="s">
        <v>320</v>
      </c>
    </row>
    <row r="11" spans="1:16" s="20" customFormat="1" ht="46.5" customHeight="1" x14ac:dyDescent="0.2">
      <c r="A11" s="23">
        <v>4</v>
      </c>
      <c r="B11" s="84">
        <v>834</v>
      </c>
      <c r="C11" s="145">
        <v>34436</v>
      </c>
      <c r="D11" s="214" t="s">
        <v>366</v>
      </c>
      <c r="E11" s="215" t="s">
        <v>357</v>
      </c>
      <c r="F11" s="146">
        <v>2559</v>
      </c>
      <c r="G11" s="85"/>
      <c r="H11" s="27"/>
      <c r="I11" s="28">
        <v>4</v>
      </c>
      <c r="J11" s="29" t="s">
        <v>434</v>
      </c>
      <c r="K11" s="30">
        <v>855</v>
      </c>
      <c r="L11" s="31">
        <v>35483</v>
      </c>
      <c r="M11" s="57" t="s">
        <v>443</v>
      </c>
      <c r="N11" s="57" t="s">
        <v>152</v>
      </c>
      <c r="O11" s="32">
        <v>2556</v>
      </c>
      <c r="P11" s="30">
        <v>3</v>
      </c>
    </row>
    <row r="12" spans="1:16" s="20" customFormat="1" ht="46.5" customHeight="1" x14ac:dyDescent="0.2">
      <c r="A12" s="23" t="s">
        <v>320</v>
      </c>
      <c r="B12" s="84">
        <v>379</v>
      </c>
      <c r="C12" s="145">
        <v>34647</v>
      </c>
      <c r="D12" s="214" t="s">
        <v>373</v>
      </c>
      <c r="E12" s="215" t="s">
        <v>357</v>
      </c>
      <c r="F12" s="146" t="s">
        <v>456</v>
      </c>
      <c r="G12" s="85"/>
      <c r="H12" s="27"/>
      <c r="I12" s="28">
        <v>5</v>
      </c>
      <c r="J12" s="29" t="s">
        <v>435</v>
      </c>
      <c r="K12" s="30">
        <v>382</v>
      </c>
      <c r="L12" s="31">
        <v>34157</v>
      </c>
      <c r="M12" s="57" t="s">
        <v>374</v>
      </c>
      <c r="N12" s="57" t="s">
        <v>357</v>
      </c>
      <c r="O12" s="32">
        <v>2492</v>
      </c>
      <c r="P12" s="30">
        <v>1</v>
      </c>
    </row>
    <row r="13" spans="1:16" s="20" customFormat="1" ht="46.5" customHeight="1" x14ac:dyDescent="0.2">
      <c r="A13" s="23" t="s">
        <v>320</v>
      </c>
      <c r="B13" s="84">
        <v>848</v>
      </c>
      <c r="C13" s="145">
        <v>31276</v>
      </c>
      <c r="D13" s="214" t="s">
        <v>381</v>
      </c>
      <c r="E13" s="215" t="s">
        <v>152</v>
      </c>
      <c r="F13" s="146" t="s">
        <v>456</v>
      </c>
      <c r="G13" s="85"/>
      <c r="H13" s="27"/>
      <c r="I13" s="28">
        <v>6</v>
      </c>
      <c r="J13" s="29" t="s">
        <v>436</v>
      </c>
      <c r="K13" s="30">
        <v>326</v>
      </c>
      <c r="L13" s="31">
        <v>34428</v>
      </c>
      <c r="M13" s="57" t="s">
        <v>369</v>
      </c>
      <c r="N13" s="57" t="s">
        <v>370</v>
      </c>
      <c r="O13" s="32">
        <v>2502</v>
      </c>
      <c r="P13" s="30">
        <v>2</v>
      </c>
    </row>
    <row r="14" spans="1:16" s="20" customFormat="1" ht="46.5" customHeight="1" x14ac:dyDescent="0.2">
      <c r="A14" s="23"/>
      <c r="B14" s="84"/>
      <c r="C14" s="145"/>
      <c r="D14" s="214"/>
      <c r="E14" s="215"/>
      <c r="F14" s="146"/>
      <c r="G14" s="85"/>
      <c r="H14" s="27"/>
      <c r="I14" s="433" t="s">
        <v>17</v>
      </c>
      <c r="J14" s="434"/>
      <c r="K14" s="434"/>
      <c r="L14" s="434"/>
      <c r="M14" s="434"/>
      <c r="N14" s="434"/>
      <c r="O14" s="434"/>
      <c r="P14" s="435"/>
    </row>
    <row r="15" spans="1:16" s="20" customFormat="1" ht="46.5" customHeight="1" x14ac:dyDescent="0.2">
      <c r="A15" s="23"/>
      <c r="B15" s="84"/>
      <c r="C15" s="145"/>
      <c r="D15" s="214"/>
      <c r="E15" s="215"/>
      <c r="F15" s="146"/>
      <c r="G15" s="85"/>
      <c r="H15" s="27"/>
      <c r="I15" s="56" t="s">
        <v>255</v>
      </c>
      <c r="J15" s="56" t="s">
        <v>142</v>
      </c>
      <c r="K15" s="56" t="s">
        <v>141</v>
      </c>
      <c r="L15" s="147" t="s">
        <v>13</v>
      </c>
      <c r="M15" s="148" t="s">
        <v>14</v>
      </c>
      <c r="N15" s="148" t="s">
        <v>52</v>
      </c>
      <c r="O15" s="56" t="s">
        <v>15</v>
      </c>
      <c r="P15" s="56" t="s">
        <v>28</v>
      </c>
    </row>
    <row r="16" spans="1:16" s="20" customFormat="1" ht="46.5" customHeight="1" x14ac:dyDescent="0.2">
      <c r="A16" s="23"/>
      <c r="B16" s="84"/>
      <c r="C16" s="145"/>
      <c r="D16" s="214"/>
      <c r="E16" s="215"/>
      <c r="F16" s="146"/>
      <c r="G16" s="85"/>
      <c r="H16" s="27"/>
      <c r="I16" s="28">
        <v>1</v>
      </c>
      <c r="J16" s="29" t="s">
        <v>437</v>
      </c>
      <c r="K16" s="30" t="s">
        <v>461</v>
      </c>
      <c r="L16" s="31" t="s">
        <v>461</v>
      </c>
      <c r="M16" s="57" t="s">
        <v>461</v>
      </c>
      <c r="N16" s="57" t="s">
        <v>461</v>
      </c>
      <c r="O16" s="32"/>
      <c r="P16" s="30"/>
    </row>
    <row r="17" spans="1:17" s="20" customFormat="1" ht="46.5" customHeight="1" x14ac:dyDescent="0.2">
      <c r="A17" s="23"/>
      <c r="B17" s="84"/>
      <c r="C17" s="145"/>
      <c r="D17" s="214"/>
      <c r="E17" s="215"/>
      <c r="F17" s="146"/>
      <c r="G17" s="85"/>
      <c r="H17" s="27"/>
      <c r="I17" s="28">
        <v>2</v>
      </c>
      <c r="J17" s="29" t="s">
        <v>438</v>
      </c>
      <c r="K17" s="30" t="s">
        <v>461</v>
      </c>
      <c r="L17" s="31" t="s">
        <v>461</v>
      </c>
      <c r="M17" s="57" t="s">
        <v>461</v>
      </c>
      <c r="N17" s="57" t="s">
        <v>461</v>
      </c>
      <c r="O17" s="32"/>
      <c r="P17" s="30"/>
    </row>
    <row r="18" spans="1:17" s="20" customFormat="1" ht="46.5" customHeight="1" x14ac:dyDescent="0.2">
      <c r="A18" s="23"/>
      <c r="B18" s="84"/>
      <c r="C18" s="145"/>
      <c r="D18" s="214"/>
      <c r="E18" s="215"/>
      <c r="F18" s="146"/>
      <c r="G18" s="85"/>
      <c r="H18" s="27"/>
      <c r="I18" s="28">
        <v>3</v>
      </c>
      <c r="J18" s="29" t="s">
        <v>439</v>
      </c>
      <c r="K18" s="30" t="s">
        <v>461</v>
      </c>
      <c r="L18" s="31" t="s">
        <v>461</v>
      </c>
      <c r="M18" s="57" t="s">
        <v>461</v>
      </c>
      <c r="N18" s="57" t="s">
        <v>461</v>
      </c>
      <c r="O18" s="32"/>
      <c r="P18" s="30"/>
    </row>
    <row r="19" spans="1:17" s="20" customFormat="1" ht="46.5" customHeight="1" x14ac:dyDescent="0.2">
      <c r="A19" s="23"/>
      <c r="B19" s="84"/>
      <c r="C19" s="145"/>
      <c r="D19" s="214"/>
      <c r="E19" s="215"/>
      <c r="F19" s="146"/>
      <c r="G19" s="85"/>
      <c r="H19" s="27"/>
      <c r="I19" s="28">
        <v>4</v>
      </c>
      <c r="J19" s="29" t="s">
        <v>440</v>
      </c>
      <c r="K19" s="30" t="s">
        <v>461</v>
      </c>
      <c r="L19" s="31" t="s">
        <v>461</v>
      </c>
      <c r="M19" s="57" t="s">
        <v>461</v>
      </c>
      <c r="N19" s="57" t="s">
        <v>461</v>
      </c>
      <c r="O19" s="32"/>
      <c r="P19" s="30"/>
    </row>
    <row r="20" spans="1:17" s="20" customFormat="1" ht="46.5" customHeight="1" x14ac:dyDescent="0.2">
      <c r="A20" s="23"/>
      <c r="B20" s="84"/>
      <c r="C20" s="145"/>
      <c r="D20" s="214"/>
      <c r="E20" s="215"/>
      <c r="F20" s="146"/>
      <c r="G20" s="85"/>
      <c r="H20" s="27"/>
      <c r="I20" s="28">
        <v>5</v>
      </c>
      <c r="J20" s="29" t="s">
        <v>441</v>
      </c>
      <c r="K20" s="30" t="s">
        <v>461</v>
      </c>
      <c r="L20" s="31" t="s">
        <v>461</v>
      </c>
      <c r="M20" s="57" t="s">
        <v>461</v>
      </c>
      <c r="N20" s="57" t="s">
        <v>461</v>
      </c>
      <c r="O20" s="32"/>
      <c r="P20" s="30"/>
    </row>
    <row r="21" spans="1:17" s="20" customFormat="1" ht="46.5" customHeight="1" x14ac:dyDescent="0.2">
      <c r="A21" s="23"/>
      <c r="B21" s="84"/>
      <c r="C21" s="145"/>
      <c r="D21" s="214"/>
      <c r="E21" s="215"/>
      <c r="F21" s="146"/>
      <c r="G21" s="85"/>
      <c r="H21" s="27"/>
      <c r="I21" s="28">
        <v>6</v>
      </c>
      <c r="J21" s="29" t="s">
        <v>442</v>
      </c>
      <c r="K21" s="30" t="s">
        <v>461</v>
      </c>
      <c r="L21" s="31" t="s">
        <v>461</v>
      </c>
      <c r="M21" s="57" t="s">
        <v>461</v>
      </c>
      <c r="N21" s="57" t="s">
        <v>461</v>
      </c>
      <c r="O21" s="32"/>
      <c r="P21" s="30"/>
    </row>
    <row r="22" spans="1:17" ht="7.5" customHeight="1" x14ac:dyDescent="0.2">
      <c r="A22" s="42"/>
      <c r="B22" s="42"/>
      <c r="C22" s="43"/>
      <c r="D22" s="65"/>
      <c r="E22" s="44"/>
      <c r="F22" s="45"/>
      <c r="G22" s="46"/>
      <c r="I22" s="47"/>
      <c r="J22" s="48"/>
      <c r="K22" s="49"/>
      <c r="L22" s="50"/>
      <c r="M22" s="61"/>
      <c r="N22" s="61"/>
      <c r="O22" s="51"/>
      <c r="P22" s="49"/>
    </row>
    <row r="23" spans="1:17" ht="14.25" customHeight="1" x14ac:dyDescent="0.2">
      <c r="A23" s="36" t="s">
        <v>19</v>
      </c>
      <c r="B23" s="36"/>
      <c r="C23" s="36"/>
      <c r="D23" s="66"/>
      <c r="E23" s="59" t="s">
        <v>0</v>
      </c>
      <c r="F23" s="52" t="s">
        <v>1</v>
      </c>
      <c r="G23" s="33"/>
      <c r="H23" s="37" t="s">
        <v>2</v>
      </c>
      <c r="I23" s="37"/>
      <c r="J23" s="37"/>
      <c r="K23" s="37"/>
      <c r="M23" s="62" t="s">
        <v>3</v>
      </c>
      <c r="N23" s="63" t="s">
        <v>3</v>
      </c>
      <c r="O23" s="33" t="s">
        <v>3</v>
      </c>
      <c r="P23" s="36"/>
      <c r="Q23" s="38"/>
    </row>
  </sheetData>
  <autoFilter ref="B6:G7"/>
  <sortState ref="B8:F13">
    <sortCondition ref="F8:F13"/>
  </sortState>
  <mergeCells count="19">
    <mergeCell ref="A1:P1"/>
    <mergeCell ref="A2:P2"/>
    <mergeCell ref="A3:C3"/>
    <mergeCell ref="D3:E3"/>
    <mergeCell ref="F3:G3"/>
    <mergeCell ref="I3:L3"/>
    <mergeCell ref="N3:P3"/>
    <mergeCell ref="I14:P14"/>
    <mergeCell ref="A4:C4"/>
    <mergeCell ref="D4:E4"/>
    <mergeCell ref="N5:P5"/>
    <mergeCell ref="A6:A7"/>
    <mergeCell ref="B6:B7"/>
    <mergeCell ref="C6:C7"/>
    <mergeCell ref="D6:D7"/>
    <mergeCell ref="E6:E7"/>
    <mergeCell ref="F6:F7"/>
    <mergeCell ref="G6:G7"/>
    <mergeCell ref="I6:P6"/>
  </mergeCells>
  <conditionalFormatting sqref="F8:F21">
    <cfRule type="duplicateValues" dxfId="3"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D8" sqref="D8"/>
    </sheetView>
  </sheetViews>
  <sheetFormatPr defaultColWidth="9.140625" defaultRowHeight="12.75" x14ac:dyDescent="0.2"/>
  <cols>
    <col min="1" max="2" width="4.85546875" style="33" customWidth="1"/>
    <col min="3" max="3" width="13.28515625" style="22" bestFit="1" customWidth="1"/>
    <col min="4" max="4" width="20.85546875" style="60" customWidth="1"/>
    <col min="5" max="5" width="18.28515625" style="60" customWidth="1"/>
    <col min="6" max="6" width="13.28515625" style="22" customWidth="1"/>
    <col min="7" max="7" width="6" style="34" customWidth="1"/>
    <col min="8" max="8" width="2.140625" style="22" customWidth="1"/>
    <col min="9" max="9" width="6.42578125" style="33" customWidth="1"/>
    <col min="10" max="10" width="13.7109375" style="33" hidden="1" customWidth="1"/>
    <col min="11" max="11" width="6.5703125" style="33" customWidth="1"/>
    <col min="12" max="12" width="13.7109375" style="35" customWidth="1"/>
    <col min="13" max="13" width="23.7109375" style="64" customWidth="1"/>
    <col min="14" max="14" width="14.7109375" style="64" customWidth="1"/>
    <col min="15" max="15" width="15.42578125" style="22" customWidth="1"/>
    <col min="16" max="16" width="7.7109375" style="22" customWidth="1"/>
    <col min="17" max="17" width="5.7109375" style="22" customWidth="1"/>
    <col min="18" max="16384" width="9.140625" style="22"/>
  </cols>
  <sheetData>
    <row r="1" spans="1:16" s="10" customFormat="1" ht="48.75" customHeight="1" x14ac:dyDescent="0.2">
      <c r="A1" s="438" t="s">
        <v>137</v>
      </c>
      <c r="B1" s="438"/>
      <c r="C1" s="438"/>
      <c r="D1" s="438"/>
      <c r="E1" s="438"/>
      <c r="F1" s="438"/>
      <c r="G1" s="438"/>
      <c r="H1" s="438"/>
      <c r="I1" s="438"/>
      <c r="J1" s="438"/>
      <c r="K1" s="438"/>
      <c r="L1" s="438"/>
      <c r="M1" s="438"/>
      <c r="N1" s="438"/>
      <c r="O1" s="438"/>
      <c r="P1" s="438"/>
    </row>
    <row r="2" spans="1:16" s="10" customFormat="1" ht="24.75" customHeight="1" x14ac:dyDescent="0.2">
      <c r="A2" s="452" t="s">
        <v>256</v>
      </c>
      <c r="B2" s="452"/>
      <c r="C2" s="452"/>
      <c r="D2" s="452"/>
      <c r="E2" s="452"/>
      <c r="F2" s="452"/>
      <c r="G2" s="452"/>
      <c r="H2" s="452"/>
      <c r="I2" s="452"/>
      <c r="J2" s="452"/>
      <c r="K2" s="452"/>
      <c r="L2" s="452"/>
      <c r="M2" s="452"/>
      <c r="N2" s="452"/>
      <c r="O2" s="452"/>
      <c r="P2" s="452"/>
    </row>
    <row r="3" spans="1:16" s="13" customFormat="1" ht="23.25" customHeight="1" x14ac:dyDescent="0.2">
      <c r="A3" s="440" t="s">
        <v>163</v>
      </c>
      <c r="B3" s="440"/>
      <c r="C3" s="440"/>
      <c r="D3" s="442" t="s">
        <v>136</v>
      </c>
      <c r="E3" s="442"/>
      <c r="F3" s="453" t="s">
        <v>53</v>
      </c>
      <c r="G3" s="453"/>
      <c r="H3" s="11" t="s">
        <v>143</v>
      </c>
      <c r="I3" s="443" t="s">
        <v>328</v>
      </c>
      <c r="J3" s="443"/>
      <c r="K3" s="443"/>
      <c r="L3" s="443"/>
      <c r="M3" s="96" t="s">
        <v>161</v>
      </c>
      <c r="N3" s="436" t="s">
        <v>340</v>
      </c>
      <c r="O3" s="436"/>
      <c r="P3" s="436"/>
    </row>
    <row r="4" spans="1:16" s="13" customFormat="1" ht="17.25" customHeight="1" x14ac:dyDescent="0.2">
      <c r="A4" s="449" t="s">
        <v>148</v>
      </c>
      <c r="B4" s="449"/>
      <c r="C4" s="449"/>
      <c r="D4" s="441" t="s">
        <v>321</v>
      </c>
      <c r="E4" s="441"/>
      <c r="F4" s="39"/>
      <c r="G4" s="39"/>
      <c r="H4" s="39"/>
      <c r="I4" s="39"/>
      <c r="J4" s="39"/>
      <c r="K4" s="39"/>
      <c r="L4" s="40"/>
      <c r="M4" s="95" t="s">
        <v>160</v>
      </c>
      <c r="N4" s="255">
        <v>42050</v>
      </c>
      <c r="O4" s="256">
        <v>0</v>
      </c>
      <c r="P4" s="254"/>
    </row>
    <row r="5" spans="1:16" s="10" customFormat="1" ht="15" customHeight="1" x14ac:dyDescent="0.2">
      <c r="A5" s="14"/>
      <c r="B5" s="14"/>
      <c r="C5" s="15"/>
      <c r="D5" s="16"/>
      <c r="E5" s="17"/>
      <c r="F5" s="17"/>
      <c r="G5" s="17"/>
      <c r="H5" s="17"/>
      <c r="I5" s="14"/>
      <c r="J5" s="14"/>
      <c r="K5" s="14"/>
      <c r="L5" s="18"/>
      <c r="M5" s="19"/>
      <c r="N5" s="468">
        <v>42050.771451388886</v>
      </c>
      <c r="O5" s="468"/>
      <c r="P5" s="468"/>
    </row>
    <row r="6" spans="1:16" s="20" customFormat="1" ht="24" customHeight="1" x14ac:dyDescent="0.2">
      <c r="A6" s="445" t="s">
        <v>12</v>
      </c>
      <c r="B6" s="446" t="s">
        <v>141</v>
      </c>
      <c r="C6" s="448" t="s">
        <v>158</v>
      </c>
      <c r="D6" s="437" t="s">
        <v>14</v>
      </c>
      <c r="E6" s="437" t="s">
        <v>52</v>
      </c>
      <c r="F6" s="437" t="s">
        <v>15</v>
      </c>
      <c r="G6" s="450" t="s">
        <v>28</v>
      </c>
      <c r="I6" s="433" t="s">
        <v>242</v>
      </c>
      <c r="J6" s="434"/>
      <c r="K6" s="434"/>
      <c r="L6" s="434"/>
      <c r="M6" s="434"/>
      <c r="N6" s="434"/>
      <c r="O6" s="434"/>
      <c r="P6" s="435"/>
    </row>
    <row r="7" spans="1:16" ht="24" customHeight="1" x14ac:dyDescent="0.2">
      <c r="A7" s="445"/>
      <c r="B7" s="447"/>
      <c r="C7" s="448"/>
      <c r="D7" s="437"/>
      <c r="E7" s="437"/>
      <c r="F7" s="437"/>
      <c r="G7" s="451"/>
      <c r="H7" s="21"/>
      <c r="I7" s="56" t="s">
        <v>255</v>
      </c>
      <c r="J7" s="53" t="s">
        <v>142</v>
      </c>
      <c r="K7" s="53" t="s">
        <v>141</v>
      </c>
      <c r="L7" s="54" t="s">
        <v>13</v>
      </c>
      <c r="M7" s="55" t="s">
        <v>14</v>
      </c>
      <c r="N7" s="55" t="s">
        <v>52</v>
      </c>
      <c r="O7" s="53" t="s">
        <v>15</v>
      </c>
      <c r="P7" s="53" t="s">
        <v>28</v>
      </c>
    </row>
    <row r="8" spans="1:16" s="20" customFormat="1" ht="60" customHeight="1" x14ac:dyDescent="0.2">
      <c r="A8" s="23">
        <v>1</v>
      </c>
      <c r="B8" s="23">
        <v>330</v>
      </c>
      <c r="C8" s="24">
        <v>35431</v>
      </c>
      <c r="D8" s="216" t="s">
        <v>406</v>
      </c>
      <c r="E8" s="217" t="s">
        <v>370</v>
      </c>
      <c r="F8" s="283">
        <v>855</v>
      </c>
      <c r="G8" s="26"/>
      <c r="H8" s="27"/>
      <c r="I8" s="28">
        <v>1</v>
      </c>
      <c r="J8" s="29" t="s">
        <v>247</v>
      </c>
      <c r="K8" s="30" t="s">
        <v>461</v>
      </c>
      <c r="L8" s="31" t="s">
        <v>461</v>
      </c>
      <c r="M8" s="57" t="s">
        <v>461</v>
      </c>
      <c r="N8" s="57" t="s">
        <v>461</v>
      </c>
      <c r="O8" s="283"/>
      <c r="P8" s="30"/>
    </row>
    <row r="9" spans="1:16" s="20" customFormat="1" ht="60" customHeight="1" x14ac:dyDescent="0.2">
      <c r="A9" s="23">
        <v>2</v>
      </c>
      <c r="B9" s="23">
        <v>373</v>
      </c>
      <c r="C9" s="24">
        <v>30769</v>
      </c>
      <c r="D9" s="216" t="s">
        <v>409</v>
      </c>
      <c r="E9" s="217" t="s">
        <v>152</v>
      </c>
      <c r="F9" s="283">
        <v>860</v>
      </c>
      <c r="G9" s="26"/>
      <c r="H9" s="27"/>
      <c r="I9" s="28">
        <v>2</v>
      </c>
      <c r="J9" s="29" t="s">
        <v>248</v>
      </c>
      <c r="K9" s="30">
        <v>364</v>
      </c>
      <c r="L9" s="31">
        <v>33378</v>
      </c>
      <c r="M9" s="57" t="s">
        <v>354</v>
      </c>
      <c r="N9" s="57" t="s">
        <v>152</v>
      </c>
      <c r="O9" s="283" t="s">
        <v>456</v>
      </c>
      <c r="P9" s="30" t="s">
        <v>320</v>
      </c>
    </row>
    <row r="10" spans="1:16" s="20" customFormat="1" ht="60" customHeight="1" thickBot="1" x14ac:dyDescent="0.25">
      <c r="A10" s="307">
        <v>3</v>
      </c>
      <c r="B10" s="307">
        <v>327</v>
      </c>
      <c r="C10" s="335">
        <v>34396</v>
      </c>
      <c r="D10" s="336" t="s">
        <v>405</v>
      </c>
      <c r="E10" s="337" t="s">
        <v>370</v>
      </c>
      <c r="F10" s="301">
        <v>888</v>
      </c>
      <c r="G10" s="338"/>
      <c r="H10" s="27"/>
      <c r="I10" s="28">
        <v>3</v>
      </c>
      <c r="J10" s="29" t="s">
        <v>249</v>
      </c>
      <c r="K10" s="30">
        <v>340</v>
      </c>
      <c r="L10" s="31">
        <v>33923</v>
      </c>
      <c r="M10" s="57" t="s">
        <v>407</v>
      </c>
      <c r="N10" s="57" t="s">
        <v>384</v>
      </c>
      <c r="O10" s="283" t="s">
        <v>457</v>
      </c>
      <c r="P10" s="30" t="s">
        <v>320</v>
      </c>
    </row>
    <row r="11" spans="1:16" s="20" customFormat="1" ht="60" customHeight="1" x14ac:dyDescent="0.2">
      <c r="A11" s="305">
        <v>4</v>
      </c>
      <c r="B11" s="305">
        <v>368</v>
      </c>
      <c r="C11" s="331">
        <v>34793</v>
      </c>
      <c r="D11" s="332" t="s">
        <v>408</v>
      </c>
      <c r="E11" s="333" t="s">
        <v>152</v>
      </c>
      <c r="F11" s="295">
        <v>918</v>
      </c>
      <c r="G11" s="334"/>
      <c r="H11" s="27"/>
      <c r="I11" s="28">
        <v>4</v>
      </c>
      <c r="J11" s="29" t="s">
        <v>250</v>
      </c>
      <c r="K11" s="30">
        <v>373</v>
      </c>
      <c r="L11" s="31">
        <v>30769</v>
      </c>
      <c r="M11" s="57" t="s">
        <v>409</v>
      </c>
      <c r="N11" s="57" t="s">
        <v>152</v>
      </c>
      <c r="O11" s="283">
        <v>860</v>
      </c>
      <c r="P11" s="30">
        <v>2</v>
      </c>
    </row>
    <row r="12" spans="1:16" s="20" customFormat="1" ht="60" customHeight="1" x14ac:dyDescent="0.2">
      <c r="A12" s="23" t="s">
        <v>320</v>
      </c>
      <c r="B12" s="23">
        <v>340</v>
      </c>
      <c r="C12" s="24">
        <v>33923</v>
      </c>
      <c r="D12" s="216" t="s">
        <v>407</v>
      </c>
      <c r="E12" s="217" t="s">
        <v>384</v>
      </c>
      <c r="F12" s="25" t="s">
        <v>457</v>
      </c>
      <c r="G12" s="26"/>
      <c r="H12" s="27"/>
      <c r="I12" s="28">
        <v>5</v>
      </c>
      <c r="J12" s="29" t="s">
        <v>251</v>
      </c>
      <c r="K12" s="30">
        <v>330</v>
      </c>
      <c r="L12" s="31">
        <v>35431</v>
      </c>
      <c r="M12" s="57" t="s">
        <v>406</v>
      </c>
      <c r="N12" s="57" t="s">
        <v>370</v>
      </c>
      <c r="O12" s="283">
        <v>855</v>
      </c>
      <c r="P12" s="30">
        <v>1</v>
      </c>
    </row>
    <row r="13" spans="1:16" s="20" customFormat="1" ht="60" customHeight="1" x14ac:dyDescent="0.2">
      <c r="A13" s="23" t="s">
        <v>320</v>
      </c>
      <c r="B13" s="23">
        <v>364</v>
      </c>
      <c r="C13" s="24">
        <v>33378</v>
      </c>
      <c r="D13" s="216" t="s">
        <v>354</v>
      </c>
      <c r="E13" s="217" t="s">
        <v>152</v>
      </c>
      <c r="F13" s="25" t="s">
        <v>456</v>
      </c>
      <c r="G13" s="26"/>
      <c r="H13" s="27"/>
      <c r="I13" s="28">
        <v>6</v>
      </c>
      <c r="J13" s="29" t="s">
        <v>252</v>
      </c>
      <c r="K13" s="30">
        <v>327</v>
      </c>
      <c r="L13" s="31">
        <v>34396</v>
      </c>
      <c r="M13" s="57" t="s">
        <v>405</v>
      </c>
      <c r="N13" s="57" t="s">
        <v>370</v>
      </c>
      <c r="O13" s="283">
        <v>888</v>
      </c>
      <c r="P13" s="30">
        <v>3</v>
      </c>
    </row>
    <row r="14" spans="1:16" s="20" customFormat="1" ht="60" customHeight="1" x14ac:dyDescent="0.2">
      <c r="A14" s="23"/>
      <c r="B14" s="23"/>
      <c r="C14" s="24"/>
      <c r="D14" s="216"/>
      <c r="E14" s="217"/>
      <c r="F14" s="25"/>
      <c r="G14" s="26"/>
      <c r="H14" s="27"/>
      <c r="I14" s="28">
        <v>7</v>
      </c>
      <c r="J14" s="29" t="s">
        <v>253</v>
      </c>
      <c r="K14" s="30">
        <v>368</v>
      </c>
      <c r="L14" s="31">
        <v>34793</v>
      </c>
      <c r="M14" s="57" t="s">
        <v>408</v>
      </c>
      <c r="N14" s="57" t="s">
        <v>152</v>
      </c>
      <c r="O14" s="283">
        <v>918</v>
      </c>
      <c r="P14" s="30">
        <v>4</v>
      </c>
    </row>
    <row r="15" spans="1:16" s="20" customFormat="1" ht="60" customHeight="1" x14ac:dyDescent="0.2">
      <c r="A15" s="23"/>
      <c r="B15" s="23"/>
      <c r="C15" s="24"/>
      <c r="D15" s="216"/>
      <c r="E15" s="217"/>
      <c r="F15" s="25"/>
      <c r="G15" s="26"/>
      <c r="H15" s="27"/>
      <c r="I15" s="28">
        <v>8</v>
      </c>
      <c r="J15" s="29" t="s">
        <v>254</v>
      </c>
      <c r="K15" s="30" t="s">
        <v>461</v>
      </c>
      <c r="L15" s="31" t="s">
        <v>461</v>
      </c>
      <c r="M15" s="57" t="s">
        <v>461</v>
      </c>
      <c r="N15" s="57" t="s">
        <v>461</v>
      </c>
      <c r="O15" s="283"/>
      <c r="P15" s="30"/>
    </row>
    <row r="16" spans="1:16" ht="7.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12:F13">
    <sortCondition descending="1" ref="F12:F13"/>
  </sortState>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12: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5"/>
  <sheetViews>
    <sheetView view="pageBreakPreview" zoomScale="90" zoomScaleNormal="100" zoomScaleSheetLayoutView="90" workbookViewId="0">
      <selection sqref="A1:O1"/>
    </sheetView>
  </sheetViews>
  <sheetFormatPr defaultColWidth="9.140625" defaultRowHeight="12.75" x14ac:dyDescent="0.2"/>
  <cols>
    <col min="1" max="1" width="6" style="107" customWidth="1"/>
    <col min="2" max="2" width="16.7109375" style="107" hidden="1" customWidth="1"/>
    <col min="3" max="3" width="7" style="107" customWidth="1"/>
    <col min="4" max="4" width="13.5703125" style="108" customWidth="1"/>
    <col min="5" max="5" width="33.28515625" style="107" customWidth="1"/>
    <col min="6" max="6" width="18.42578125" style="3" customWidth="1"/>
    <col min="7" max="13" width="11.140625" style="3" customWidth="1"/>
    <col min="14" max="14" width="16.7109375" style="109" customWidth="1"/>
    <col min="15" max="15" width="11.140625" style="107" customWidth="1"/>
    <col min="16" max="16384" width="9.140625" style="3"/>
  </cols>
  <sheetData>
    <row r="1" spans="1:15" ht="48.75" customHeight="1" x14ac:dyDescent="0.2">
      <c r="A1" s="457" t="s">
        <v>137</v>
      </c>
      <c r="B1" s="457"/>
      <c r="C1" s="457"/>
      <c r="D1" s="457"/>
      <c r="E1" s="457"/>
      <c r="F1" s="457"/>
      <c r="G1" s="457"/>
      <c r="H1" s="457"/>
      <c r="I1" s="457"/>
      <c r="J1" s="457"/>
      <c r="K1" s="457"/>
      <c r="L1" s="457"/>
      <c r="M1" s="457"/>
      <c r="N1" s="457"/>
      <c r="O1" s="457"/>
    </row>
    <row r="2" spans="1:15" ht="25.5" customHeight="1" x14ac:dyDescent="0.2">
      <c r="A2" s="458" t="s">
        <v>256</v>
      </c>
      <c r="B2" s="458"/>
      <c r="C2" s="458"/>
      <c r="D2" s="458"/>
      <c r="E2" s="458"/>
      <c r="F2" s="458"/>
      <c r="G2" s="458"/>
      <c r="H2" s="458"/>
      <c r="I2" s="458"/>
      <c r="J2" s="458"/>
      <c r="K2" s="458"/>
      <c r="L2" s="458"/>
      <c r="M2" s="458"/>
      <c r="N2" s="458"/>
      <c r="O2" s="458"/>
    </row>
    <row r="3" spans="1:15" s="4" customFormat="1" ht="27" customHeight="1" x14ac:dyDescent="0.2">
      <c r="A3" s="460" t="s">
        <v>163</v>
      </c>
      <c r="B3" s="460"/>
      <c r="C3" s="460"/>
      <c r="D3" s="459" t="s">
        <v>301</v>
      </c>
      <c r="E3" s="459"/>
      <c r="F3" s="111" t="s">
        <v>159</v>
      </c>
      <c r="G3" s="454" t="s">
        <v>330</v>
      </c>
      <c r="H3" s="454"/>
      <c r="I3" s="454"/>
      <c r="J3" s="273"/>
      <c r="K3" s="273"/>
      <c r="L3" s="271" t="s">
        <v>239</v>
      </c>
      <c r="M3" s="489" t="s">
        <v>343</v>
      </c>
      <c r="N3" s="489"/>
      <c r="O3" s="489"/>
    </row>
    <row r="4" spans="1:15" s="4" customFormat="1" ht="17.25" customHeight="1" x14ac:dyDescent="0.2">
      <c r="A4" s="456" t="s">
        <v>164</v>
      </c>
      <c r="B4" s="456"/>
      <c r="C4" s="456"/>
      <c r="D4" s="455" t="s">
        <v>321</v>
      </c>
      <c r="E4" s="455"/>
      <c r="F4" s="113"/>
      <c r="G4" s="112"/>
      <c r="H4" s="456"/>
      <c r="I4" s="456"/>
      <c r="J4" s="274"/>
      <c r="K4" s="456" t="s">
        <v>162</v>
      </c>
      <c r="L4" s="456"/>
      <c r="M4" s="465">
        <v>42050</v>
      </c>
      <c r="N4" s="465"/>
      <c r="O4" s="257">
        <v>0.73611111111111116</v>
      </c>
    </row>
    <row r="5" spans="1:15" ht="15" customHeight="1" x14ac:dyDescent="0.2">
      <c r="A5" s="5"/>
      <c r="B5" s="5"/>
      <c r="C5" s="5"/>
      <c r="D5" s="9"/>
      <c r="E5" s="6"/>
      <c r="F5" s="7"/>
      <c r="G5" s="8"/>
      <c r="H5" s="8"/>
      <c r="I5" s="8"/>
      <c r="J5" s="8"/>
      <c r="K5" s="8"/>
      <c r="L5" s="8"/>
      <c r="M5" s="8"/>
      <c r="N5" s="468">
        <v>42050.771720370372</v>
      </c>
      <c r="O5" s="468"/>
    </row>
    <row r="6" spans="1:15" ht="15.75" x14ac:dyDescent="0.2">
      <c r="A6" s="466" t="s">
        <v>6</v>
      </c>
      <c r="B6" s="466"/>
      <c r="C6" s="463" t="s">
        <v>140</v>
      </c>
      <c r="D6" s="463" t="s">
        <v>166</v>
      </c>
      <c r="E6" s="466" t="s">
        <v>7</v>
      </c>
      <c r="F6" s="466" t="s">
        <v>52</v>
      </c>
      <c r="G6" s="467" t="s">
        <v>44</v>
      </c>
      <c r="H6" s="467"/>
      <c r="I6" s="467"/>
      <c r="J6" s="467"/>
      <c r="K6" s="467"/>
      <c r="L6" s="467"/>
      <c r="M6" s="467"/>
      <c r="N6" s="487" t="s">
        <v>8</v>
      </c>
      <c r="O6" s="487" t="s">
        <v>240</v>
      </c>
    </row>
    <row r="7" spans="1:15" ht="21.75" customHeight="1" x14ac:dyDescent="0.2">
      <c r="A7" s="466"/>
      <c r="B7" s="466"/>
      <c r="C7" s="463"/>
      <c r="D7" s="463"/>
      <c r="E7" s="466"/>
      <c r="F7" s="466"/>
      <c r="G7" s="114">
        <v>1</v>
      </c>
      <c r="H7" s="114">
        <v>2</v>
      </c>
      <c r="I7" s="114">
        <v>3</v>
      </c>
      <c r="J7" s="276" t="s">
        <v>241</v>
      </c>
      <c r="K7" s="272">
        <v>4</v>
      </c>
      <c r="L7" s="272">
        <v>5</v>
      </c>
      <c r="M7" s="272">
        <v>6</v>
      </c>
      <c r="N7" s="488"/>
      <c r="O7" s="488"/>
    </row>
    <row r="8" spans="1:15" s="100" customFormat="1" ht="45" customHeight="1" x14ac:dyDescent="0.2">
      <c r="A8" s="115">
        <v>1</v>
      </c>
      <c r="B8" s="116" t="s">
        <v>312</v>
      </c>
      <c r="C8" s="117">
        <v>373</v>
      </c>
      <c r="D8" s="118">
        <v>30769</v>
      </c>
      <c r="E8" s="232" t="s">
        <v>409</v>
      </c>
      <c r="F8" s="232" t="s">
        <v>152</v>
      </c>
      <c r="G8" s="213">
        <v>604</v>
      </c>
      <c r="H8" s="213" t="s">
        <v>460</v>
      </c>
      <c r="I8" s="213">
        <v>615</v>
      </c>
      <c r="J8" s="280">
        <v>615</v>
      </c>
      <c r="K8" s="281">
        <v>599</v>
      </c>
      <c r="L8" s="281">
        <v>603</v>
      </c>
      <c r="M8" s="281">
        <v>606</v>
      </c>
      <c r="N8" s="280">
        <v>615</v>
      </c>
      <c r="O8" s="119"/>
    </row>
    <row r="9" spans="1:15" s="100" customFormat="1" ht="45" customHeight="1" x14ac:dyDescent="0.2">
      <c r="A9" s="115">
        <v>2</v>
      </c>
      <c r="B9" s="116" t="s">
        <v>309</v>
      </c>
      <c r="C9" s="117">
        <v>388</v>
      </c>
      <c r="D9" s="118">
        <v>34249</v>
      </c>
      <c r="E9" s="232" t="s">
        <v>411</v>
      </c>
      <c r="F9" s="232" t="s">
        <v>357</v>
      </c>
      <c r="G9" s="213" t="s">
        <v>460</v>
      </c>
      <c r="H9" s="213">
        <v>608</v>
      </c>
      <c r="I9" s="213" t="s">
        <v>460</v>
      </c>
      <c r="J9" s="280">
        <v>608</v>
      </c>
      <c r="K9" s="281">
        <v>416</v>
      </c>
      <c r="L9" s="281">
        <v>567</v>
      </c>
      <c r="M9" s="281">
        <v>579</v>
      </c>
      <c r="N9" s="280">
        <v>608</v>
      </c>
      <c r="O9" s="119"/>
    </row>
    <row r="10" spans="1:15" s="100" customFormat="1" ht="45" customHeight="1" x14ac:dyDescent="0.2">
      <c r="A10" s="115">
        <v>3</v>
      </c>
      <c r="B10" s="116" t="s">
        <v>307</v>
      </c>
      <c r="C10" s="117">
        <v>380</v>
      </c>
      <c r="D10" s="118">
        <v>35813</v>
      </c>
      <c r="E10" s="232" t="s">
        <v>410</v>
      </c>
      <c r="F10" s="232" t="s">
        <v>357</v>
      </c>
      <c r="G10" s="213">
        <v>591</v>
      </c>
      <c r="H10" s="213">
        <v>582</v>
      </c>
      <c r="I10" s="213">
        <v>580</v>
      </c>
      <c r="J10" s="280">
        <v>591</v>
      </c>
      <c r="K10" s="281">
        <v>592</v>
      </c>
      <c r="L10" s="281">
        <v>594</v>
      </c>
      <c r="M10" s="281">
        <v>605</v>
      </c>
      <c r="N10" s="280">
        <v>605</v>
      </c>
      <c r="O10" s="370" t="s">
        <v>492</v>
      </c>
    </row>
    <row r="11" spans="1:15" s="100" customFormat="1" ht="45" customHeight="1" x14ac:dyDescent="0.2">
      <c r="A11" s="115">
        <v>4</v>
      </c>
      <c r="B11" s="116" t="s">
        <v>311</v>
      </c>
      <c r="C11" s="117">
        <v>341</v>
      </c>
      <c r="D11" s="118">
        <v>31887</v>
      </c>
      <c r="E11" s="232" t="s">
        <v>413</v>
      </c>
      <c r="F11" s="232" t="s">
        <v>384</v>
      </c>
      <c r="G11" s="213">
        <v>580</v>
      </c>
      <c r="H11" s="213" t="s">
        <v>460</v>
      </c>
      <c r="I11" s="213">
        <v>591</v>
      </c>
      <c r="J11" s="280">
        <v>591</v>
      </c>
      <c r="K11" s="281">
        <v>590</v>
      </c>
      <c r="L11" s="281">
        <v>598</v>
      </c>
      <c r="M11" s="281" t="s">
        <v>460</v>
      </c>
      <c r="N11" s="280">
        <v>598</v>
      </c>
      <c r="O11" s="119"/>
    </row>
    <row r="12" spans="1:15" s="100" customFormat="1" ht="45" customHeight="1" thickBot="1" x14ac:dyDescent="0.25">
      <c r="A12" s="318">
        <v>5</v>
      </c>
      <c r="B12" s="319" t="s">
        <v>306</v>
      </c>
      <c r="C12" s="320">
        <v>330</v>
      </c>
      <c r="D12" s="321">
        <v>35431</v>
      </c>
      <c r="E12" s="322" t="s">
        <v>406</v>
      </c>
      <c r="F12" s="322" t="s">
        <v>370</v>
      </c>
      <c r="G12" s="323">
        <v>554</v>
      </c>
      <c r="H12" s="323">
        <v>568</v>
      </c>
      <c r="I12" s="323">
        <v>564</v>
      </c>
      <c r="J12" s="324">
        <v>568</v>
      </c>
      <c r="K12" s="325" t="s">
        <v>460</v>
      </c>
      <c r="L12" s="325">
        <v>550</v>
      </c>
      <c r="M12" s="325">
        <v>570</v>
      </c>
      <c r="N12" s="324">
        <v>570</v>
      </c>
      <c r="O12" s="326"/>
    </row>
    <row r="13" spans="1:15" s="100" customFormat="1" ht="45" customHeight="1" x14ac:dyDescent="0.2">
      <c r="A13" s="309">
        <v>6</v>
      </c>
      <c r="B13" s="310" t="s">
        <v>304</v>
      </c>
      <c r="C13" s="311">
        <v>339</v>
      </c>
      <c r="D13" s="312">
        <v>33825</v>
      </c>
      <c r="E13" s="313" t="s">
        <v>412</v>
      </c>
      <c r="F13" s="313" t="s">
        <v>384</v>
      </c>
      <c r="G13" s="314">
        <v>493</v>
      </c>
      <c r="H13" s="314">
        <v>478</v>
      </c>
      <c r="I13" s="314">
        <v>469</v>
      </c>
      <c r="J13" s="315">
        <v>493</v>
      </c>
      <c r="K13" s="316" t="s">
        <v>320</v>
      </c>
      <c r="L13" s="316">
        <v>489</v>
      </c>
      <c r="M13" s="316" t="s">
        <v>320</v>
      </c>
      <c r="N13" s="315">
        <v>493</v>
      </c>
      <c r="O13" s="317"/>
    </row>
    <row r="14" spans="1:15" s="100" customFormat="1" ht="45" customHeight="1" x14ac:dyDescent="0.2">
      <c r="A14" s="115" t="s">
        <v>320</v>
      </c>
      <c r="B14" s="116" t="s">
        <v>305</v>
      </c>
      <c r="C14" s="117">
        <v>405</v>
      </c>
      <c r="D14" s="118">
        <v>34844</v>
      </c>
      <c r="E14" s="232" t="s">
        <v>415</v>
      </c>
      <c r="F14" s="232" t="s">
        <v>378</v>
      </c>
      <c r="G14" s="213"/>
      <c r="H14" s="213"/>
      <c r="I14" s="213"/>
      <c r="J14" s="280" t="s">
        <v>461</v>
      </c>
      <c r="K14" s="281"/>
      <c r="L14" s="281"/>
      <c r="M14" s="281"/>
      <c r="N14" s="280" t="s">
        <v>456</v>
      </c>
      <c r="O14" s="119"/>
    </row>
    <row r="15" spans="1:15" s="100" customFormat="1" ht="45" customHeight="1" x14ac:dyDescent="0.2">
      <c r="A15" s="115" t="s">
        <v>320</v>
      </c>
      <c r="B15" s="116" t="s">
        <v>308</v>
      </c>
      <c r="C15" s="117">
        <v>338</v>
      </c>
      <c r="D15" s="118">
        <v>33045</v>
      </c>
      <c r="E15" s="232" t="s">
        <v>383</v>
      </c>
      <c r="F15" s="232" t="s">
        <v>384</v>
      </c>
      <c r="G15" s="213"/>
      <c r="H15" s="213"/>
      <c r="I15" s="213"/>
      <c r="J15" s="280" t="s">
        <v>461</v>
      </c>
      <c r="K15" s="281"/>
      <c r="L15" s="281"/>
      <c r="M15" s="281"/>
      <c r="N15" s="280" t="s">
        <v>456</v>
      </c>
      <c r="O15" s="119"/>
    </row>
    <row r="16" spans="1:15" s="100" customFormat="1" ht="45" customHeight="1" x14ac:dyDescent="0.2">
      <c r="A16" s="115" t="s">
        <v>320</v>
      </c>
      <c r="B16" s="116" t="s">
        <v>310</v>
      </c>
      <c r="C16" s="117">
        <v>356</v>
      </c>
      <c r="D16" s="118">
        <v>32911</v>
      </c>
      <c r="E16" s="232" t="s">
        <v>414</v>
      </c>
      <c r="F16" s="232" t="s">
        <v>152</v>
      </c>
      <c r="G16" s="213"/>
      <c r="H16" s="213"/>
      <c r="I16" s="213"/>
      <c r="J16" s="280" t="s">
        <v>461</v>
      </c>
      <c r="K16" s="281"/>
      <c r="L16" s="281"/>
      <c r="M16" s="281"/>
      <c r="N16" s="280" t="s">
        <v>456</v>
      </c>
      <c r="O16" s="119"/>
    </row>
    <row r="17" spans="1:15" s="100" customFormat="1" ht="45" customHeight="1" x14ac:dyDescent="0.2">
      <c r="A17" s="115"/>
      <c r="B17" s="116" t="s">
        <v>313</v>
      </c>
      <c r="C17" s="117" t="s">
        <v>461</v>
      </c>
      <c r="D17" s="118" t="s">
        <v>461</v>
      </c>
      <c r="E17" s="232" t="s">
        <v>461</v>
      </c>
      <c r="F17" s="232" t="s">
        <v>461</v>
      </c>
      <c r="G17" s="213"/>
      <c r="H17" s="213"/>
      <c r="I17" s="213"/>
      <c r="J17" s="280" t="s">
        <v>461</v>
      </c>
      <c r="K17" s="281"/>
      <c r="L17" s="281"/>
      <c r="M17" s="281"/>
      <c r="N17" s="280">
        <v>0</v>
      </c>
      <c r="O17" s="119"/>
    </row>
    <row r="18" spans="1:15" s="100" customFormat="1" ht="45" customHeight="1" x14ac:dyDescent="0.2">
      <c r="A18" s="115"/>
      <c r="B18" s="116" t="s">
        <v>314</v>
      </c>
      <c r="C18" s="117" t="s">
        <v>461</v>
      </c>
      <c r="D18" s="118" t="s">
        <v>461</v>
      </c>
      <c r="E18" s="232" t="s">
        <v>461</v>
      </c>
      <c r="F18" s="232" t="s">
        <v>461</v>
      </c>
      <c r="G18" s="213"/>
      <c r="H18" s="213"/>
      <c r="I18" s="213"/>
      <c r="J18" s="280" t="s">
        <v>461</v>
      </c>
      <c r="K18" s="281"/>
      <c r="L18" s="281"/>
      <c r="M18" s="281"/>
      <c r="N18" s="280">
        <v>0</v>
      </c>
      <c r="O18" s="119"/>
    </row>
    <row r="19" spans="1:15" s="100" customFormat="1" ht="45" customHeight="1" x14ac:dyDescent="0.2">
      <c r="A19" s="115"/>
      <c r="B19" s="116" t="s">
        <v>315</v>
      </c>
      <c r="C19" s="117" t="s">
        <v>461</v>
      </c>
      <c r="D19" s="118" t="s">
        <v>461</v>
      </c>
      <c r="E19" s="232" t="s">
        <v>461</v>
      </c>
      <c r="F19" s="232" t="s">
        <v>461</v>
      </c>
      <c r="G19" s="213"/>
      <c r="H19" s="213"/>
      <c r="I19" s="213"/>
      <c r="J19" s="280" t="s">
        <v>461</v>
      </c>
      <c r="K19" s="281"/>
      <c r="L19" s="281"/>
      <c r="M19" s="281"/>
      <c r="N19" s="280">
        <v>0</v>
      </c>
      <c r="O19" s="119"/>
    </row>
    <row r="20" spans="1:15" s="100" customFormat="1" ht="45" customHeight="1" x14ac:dyDescent="0.2">
      <c r="A20" s="115"/>
      <c r="B20" s="116" t="s">
        <v>316</v>
      </c>
      <c r="C20" s="117" t="s">
        <v>461</v>
      </c>
      <c r="D20" s="118" t="s">
        <v>461</v>
      </c>
      <c r="E20" s="232" t="s">
        <v>461</v>
      </c>
      <c r="F20" s="232" t="s">
        <v>461</v>
      </c>
      <c r="G20" s="213"/>
      <c r="H20" s="213"/>
      <c r="I20" s="213"/>
      <c r="J20" s="280" t="s">
        <v>461</v>
      </c>
      <c r="K20" s="281"/>
      <c r="L20" s="281"/>
      <c r="M20" s="281"/>
      <c r="N20" s="280">
        <v>0</v>
      </c>
      <c r="O20" s="119"/>
    </row>
    <row r="21" spans="1:15" s="100" customFormat="1" ht="45" customHeight="1" x14ac:dyDescent="0.2">
      <c r="A21" s="115"/>
      <c r="B21" s="116" t="s">
        <v>317</v>
      </c>
      <c r="C21" s="117" t="s">
        <v>461</v>
      </c>
      <c r="D21" s="118" t="s">
        <v>461</v>
      </c>
      <c r="E21" s="232" t="s">
        <v>461</v>
      </c>
      <c r="F21" s="232" t="s">
        <v>461</v>
      </c>
      <c r="G21" s="213"/>
      <c r="H21" s="213"/>
      <c r="I21" s="213"/>
      <c r="J21" s="280" t="s">
        <v>461</v>
      </c>
      <c r="K21" s="281"/>
      <c r="L21" s="281"/>
      <c r="M21" s="281"/>
      <c r="N21" s="280">
        <v>0</v>
      </c>
      <c r="O21" s="119"/>
    </row>
    <row r="22" spans="1:15" s="100" customFormat="1" ht="45" customHeight="1" x14ac:dyDescent="0.2">
      <c r="A22" s="115"/>
      <c r="B22" s="116" t="s">
        <v>318</v>
      </c>
      <c r="C22" s="117" t="s">
        <v>461</v>
      </c>
      <c r="D22" s="118" t="s">
        <v>461</v>
      </c>
      <c r="E22" s="232" t="s">
        <v>461</v>
      </c>
      <c r="F22" s="232" t="s">
        <v>461</v>
      </c>
      <c r="G22" s="213"/>
      <c r="H22" s="213"/>
      <c r="I22" s="213"/>
      <c r="J22" s="280" t="s">
        <v>461</v>
      </c>
      <c r="K22" s="281"/>
      <c r="L22" s="281"/>
      <c r="M22" s="281"/>
      <c r="N22" s="280">
        <v>0</v>
      </c>
      <c r="O22" s="119"/>
    </row>
    <row r="23" spans="1:15" s="100" customFormat="1" ht="45" customHeight="1" x14ac:dyDescent="0.2">
      <c r="A23" s="115"/>
      <c r="B23" s="116" t="s">
        <v>319</v>
      </c>
      <c r="C23" s="117" t="s">
        <v>461</v>
      </c>
      <c r="D23" s="118" t="s">
        <v>461</v>
      </c>
      <c r="E23" s="232" t="s">
        <v>461</v>
      </c>
      <c r="F23" s="232" t="s">
        <v>461</v>
      </c>
      <c r="G23" s="213"/>
      <c r="H23" s="213"/>
      <c r="I23" s="213"/>
      <c r="J23" s="280" t="s">
        <v>461</v>
      </c>
      <c r="K23" s="281"/>
      <c r="L23" s="281"/>
      <c r="M23" s="281"/>
      <c r="N23" s="280">
        <v>0</v>
      </c>
      <c r="O23" s="119"/>
    </row>
    <row r="24" spans="1:15" s="104" customFormat="1" ht="9" customHeight="1" x14ac:dyDescent="0.2">
      <c r="A24" s="102"/>
      <c r="B24" s="102"/>
      <c r="C24" s="102"/>
      <c r="D24" s="103"/>
      <c r="E24" s="102"/>
      <c r="N24" s="105"/>
      <c r="O24" s="102"/>
    </row>
    <row r="25" spans="1:15" s="104" customFormat="1" ht="25.5" customHeight="1" x14ac:dyDescent="0.2">
      <c r="A25" s="461" t="s">
        <v>4</v>
      </c>
      <c r="B25" s="461"/>
      <c r="C25" s="461"/>
      <c r="D25" s="461"/>
      <c r="E25" s="106" t="s">
        <v>0</v>
      </c>
      <c r="F25" s="106" t="s">
        <v>1</v>
      </c>
      <c r="G25" s="462" t="s">
        <v>2</v>
      </c>
      <c r="H25" s="462"/>
      <c r="I25" s="462"/>
      <c r="J25" s="462"/>
      <c r="K25" s="462"/>
      <c r="L25" s="462"/>
      <c r="M25" s="462"/>
      <c r="N25" s="462" t="s">
        <v>3</v>
      </c>
      <c r="O25" s="462"/>
    </row>
  </sheetData>
  <autoFilter ref="B6:O7">
    <filterColumn colId="5" showButton="0"/>
    <filterColumn colId="6" showButton="0"/>
    <filterColumn colId="7" showButton="0"/>
    <filterColumn colId="8" showButton="0"/>
    <filterColumn colId="9" showButton="0"/>
    <filterColumn colId="10" showButton="0"/>
    <sortState ref="B9:O23">
      <sortCondition ref="O6:O7"/>
    </sortState>
  </autoFilter>
  <mergeCells count="24">
    <mergeCell ref="N5:O5"/>
    <mergeCell ref="G6:M6"/>
    <mergeCell ref="N6:N7"/>
    <mergeCell ref="O6:O7"/>
    <mergeCell ref="A1:O1"/>
    <mergeCell ref="A2:O2"/>
    <mergeCell ref="A3:C3"/>
    <mergeCell ref="D3:E3"/>
    <mergeCell ref="G3:I3"/>
    <mergeCell ref="M3:O3"/>
    <mergeCell ref="A4:C4"/>
    <mergeCell ref="D4:E4"/>
    <mergeCell ref="H4:I4"/>
    <mergeCell ref="M4:N4"/>
    <mergeCell ref="K4:L4"/>
    <mergeCell ref="A25:D25"/>
    <mergeCell ref="G25:M25"/>
    <mergeCell ref="N25:O25"/>
    <mergeCell ref="A6:A7"/>
    <mergeCell ref="B6:B7"/>
    <mergeCell ref="C6:C7"/>
    <mergeCell ref="D6:D7"/>
    <mergeCell ref="E6:E7"/>
    <mergeCell ref="F6:F7"/>
  </mergeCells>
  <conditionalFormatting sqref="N8:N23">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27"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Q22"/>
  <sheetViews>
    <sheetView view="pageBreakPreview" zoomScale="44" zoomScaleNormal="50" zoomScaleSheetLayoutView="44" workbookViewId="0">
      <selection activeCell="F10" sqref="F10"/>
    </sheetView>
  </sheetViews>
  <sheetFormatPr defaultColWidth="9.140625" defaultRowHeight="14.25" x14ac:dyDescent="0.2"/>
  <cols>
    <col min="1" max="1" width="7.28515625" style="34" customWidth="1"/>
    <col min="2" max="2" width="20" style="34" hidden="1" customWidth="1"/>
    <col min="3" max="3" width="15" style="34" bestFit="1" customWidth="1"/>
    <col min="4" max="4" width="17.28515625" style="70" customWidth="1"/>
    <col min="5" max="5" width="25.5703125" style="34" customWidth="1"/>
    <col min="6" max="6" width="17.85546875" style="34" customWidth="1"/>
    <col min="7" max="7" width="5.5703125" style="67" bestFit="1" customWidth="1"/>
    <col min="8" max="66" width="4.7109375" style="67" customWidth="1"/>
    <col min="67" max="67" width="18" style="71" customWidth="1"/>
    <col min="68" max="68" width="10.85546875" style="72" customWidth="1"/>
    <col min="69" max="69" width="12.28515625" style="286" customWidth="1"/>
    <col min="70" max="16384" width="9.140625" style="67"/>
  </cols>
  <sheetData>
    <row r="1" spans="1:69" s="10" customFormat="1" ht="48.75" customHeight="1" x14ac:dyDescent="0.2">
      <c r="A1" s="473" t="s">
        <v>137</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3"/>
      <c r="AX1" s="473"/>
      <c r="AY1" s="473"/>
      <c r="AZ1" s="473"/>
      <c r="BA1" s="473"/>
      <c r="BB1" s="473"/>
      <c r="BC1" s="473"/>
      <c r="BD1" s="473"/>
      <c r="BE1" s="473"/>
      <c r="BF1" s="473"/>
      <c r="BG1" s="473"/>
      <c r="BH1" s="473"/>
      <c r="BI1" s="473"/>
      <c r="BJ1" s="473"/>
      <c r="BK1" s="473"/>
      <c r="BL1" s="473"/>
      <c r="BM1" s="473"/>
      <c r="BN1" s="473"/>
      <c r="BO1" s="473"/>
      <c r="BP1" s="473"/>
      <c r="BQ1" s="473"/>
    </row>
    <row r="2" spans="1:69" s="10" customFormat="1" ht="36.75" customHeight="1" x14ac:dyDescent="0.2">
      <c r="A2" s="474" t="s">
        <v>256</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c r="AW2" s="474"/>
      <c r="AX2" s="474"/>
      <c r="AY2" s="474"/>
      <c r="AZ2" s="474"/>
      <c r="BA2" s="474"/>
      <c r="BB2" s="474"/>
      <c r="BC2" s="474"/>
      <c r="BD2" s="474"/>
      <c r="BE2" s="474"/>
      <c r="BF2" s="474"/>
      <c r="BG2" s="474"/>
      <c r="BH2" s="474"/>
      <c r="BI2" s="474"/>
      <c r="BJ2" s="474"/>
      <c r="BK2" s="474"/>
      <c r="BL2" s="474"/>
      <c r="BM2" s="474"/>
      <c r="BN2" s="474"/>
      <c r="BO2" s="474"/>
      <c r="BP2" s="474"/>
      <c r="BQ2" s="474"/>
    </row>
    <row r="3" spans="1:69" s="82" customFormat="1" ht="23.25" customHeight="1" x14ac:dyDescent="0.2">
      <c r="A3" s="475" t="s">
        <v>163</v>
      </c>
      <c r="B3" s="475"/>
      <c r="C3" s="475"/>
      <c r="D3" s="475"/>
      <c r="E3" s="476" t="s">
        <v>133</v>
      </c>
      <c r="F3" s="476"/>
      <c r="G3" s="80"/>
      <c r="H3" s="80"/>
      <c r="I3" s="80"/>
      <c r="J3" s="80"/>
      <c r="K3" s="80"/>
      <c r="L3" s="80"/>
      <c r="M3" s="80"/>
      <c r="N3" s="80"/>
      <c r="O3" s="80"/>
      <c r="P3" s="80"/>
      <c r="Q3" s="80"/>
      <c r="R3" s="80"/>
      <c r="S3" s="80"/>
      <c r="T3" s="80"/>
      <c r="U3" s="477"/>
      <c r="V3" s="477"/>
      <c r="W3" s="477"/>
      <c r="X3" s="477"/>
      <c r="Y3" s="80"/>
      <c r="Z3" s="80"/>
      <c r="AA3" s="475" t="s">
        <v>159</v>
      </c>
      <c r="AB3" s="475"/>
      <c r="AC3" s="475"/>
      <c r="AD3" s="475"/>
      <c r="AE3" s="475"/>
      <c r="AF3" s="478" t="s">
        <v>332</v>
      </c>
      <c r="AG3" s="478"/>
      <c r="AH3" s="478"/>
      <c r="AI3" s="478"/>
      <c r="AJ3" s="478"/>
      <c r="AK3" s="80"/>
      <c r="AL3" s="80"/>
      <c r="AM3" s="80"/>
      <c r="AN3" s="80"/>
      <c r="AO3" s="80"/>
      <c r="AP3" s="80"/>
      <c r="AQ3" s="80"/>
      <c r="AR3" s="81"/>
      <c r="AS3" s="81"/>
      <c r="AT3" s="81"/>
      <c r="AU3" s="81"/>
      <c r="AV3" s="81"/>
      <c r="AW3" s="475" t="s">
        <v>161</v>
      </c>
      <c r="AX3" s="475"/>
      <c r="AY3" s="475"/>
      <c r="AZ3" s="475"/>
      <c r="BA3" s="475"/>
      <c r="BB3" s="475"/>
      <c r="BC3" s="478" t="s">
        <v>341</v>
      </c>
      <c r="BD3" s="478"/>
      <c r="BE3" s="478"/>
      <c r="BF3" s="478"/>
      <c r="BG3" s="478"/>
      <c r="BH3" s="478"/>
      <c r="BI3" s="478"/>
      <c r="BJ3" s="478"/>
      <c r="BK3" s="478"/>
      <c r="BL3" s="478"/>
      <c r="BM3" s="478"/>
      <c r="BN3" s="478"/>
      <c r="BO3" s="478"/>
      <c r="BP3" s="478"/>
      <c r="BQ3" s="478"/>
    </row>
    <row r="4" spans="1:69" s="82" customFormat="1" ht="23.25" customHeight="1" x14ac:dyDescent="0.2">
      <c r="A4" s="481" t="s">
        <v>165</v>
      </c>
      <c r="B4" s="481"/>
      <c r="C4" s="481"/>
      <c r="D4" s="481"/>
      <c r="E4" s="482" t="s">
        <v>321</v>
      </c>
      <c r="F4" s="482"/>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481" t="s">
        <v>160</v>
      </c>
      <c r="AX4" s="481"/>
      <c r="AY4" s="481"/>
      <c r="AZ4" s="481"/>
      <c r="BA4" s="481"/>
      <c r="BB4" s="481"/>
      <c r="BC4" s="479">
        <v>42050</v>
      </c>
      <c r="BD4" s="479"/>
      <c r="BE4" s="479"/>
      <c r="BF4" s="479"/>
      <c r="BG4" s="479"/>
      <c r="BH4" s="479"/>
      <c r="BI4" s="479"/>
      <c r="BJ4" s="480">
        <v>0.58333333333333337</v>
      </c>
      <c r="BK4" s="480"/>
      <c r="BL4" s="480"/>
      <c r="BM4" s="258"/>
      <c r="BN4" s="258"/>
      <c r="BO4" s="258"/>
      <c r="BP4" s="258"/>
      <c r="BQ4" s="284"/>
    </row>
    <row r="5" spans="1:69" s="10" customFormat="1" ht="30"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496">
        <v>42050.771808912039</v>
      </c>
      <c r="BP5" s="496"/>
      <c r="BQ5" s="496"/>
    </row>
    <row r="6" spans="1:69" ht="22.5" customHeight="1" x14ac:dyDescent="0.2">
      <c r="A6" s="497" t="s">
        <v>6</v>
      </c>
      <c r="B6" s="500"/>
      <c r="C6" s="497" t="s">
        <v>140</v>
      </c>
      <c r="D6" s="497" t="s">
        <v>21</v>
      </c>
      <c r="E6" s="497" t="s">
        <v>7</v>
      </c>
      <c r="F6" s="497" t="s">
        <v>52</v>
      </c>
      <c r="G6" s="483" t="s">
        <v>22</v>
      </c>
      <c r="H6" s="483"/>
      <c r="I6" s="483"/>
      <c r="J6" s="483"/>
      <c r="K6" s="483"/>
      <c r="L6" s="483"/>
      <c r="M6" s="483"/>
      <c r="N6" s="483"/>
      <c r="O6" s="483"/>
      <c r="P6" s="483"/>
      <c r="Q6" s="483"/>
      <c r="R6" s="483"/>
      <c r="S6" s="483"/>
      <c r="T6" s="483"/>
      <c r="U6" s="483"/>
      <c r="V6" s="483"/>
      <c r="W6" s="483"/>
      <c r="X6" s="483"/>
      <c r="Y6" s="483"/>
      <c r="Z6" s="483"/>
      <c r="AA6" s="483"/>
      <c r="AB6" s="483"/>
      <c r="AC6" s="483"/>
      <c r="AD6" s="483"/>
      <c r="AE6" s="483"/>
      <c r="AF6" s="483"/>
      <c r="AG6" s="483"/>
      <c r="AH6" s="483"/>
      <c r="AI6" s="483"/>
      <c r="AJ6" s="483"/>
      <c r="AK6" s="483"/>
      <c r="AL6" s="483"/>
      <c r="AM6" s="483"/>
      <c r="AN6" s="483"/>
      <c r="AO6" s="483"/>
      <c r="AP6" s="483"/>
      <c r="AQ6" s="483"/>
      <c r="AR6" s="483"/>
      <c r="AS6" s="483"/>
      <c r="AT6" s="483"/>
      <c r="AU6" s="483"/>
      <c r="AV6" s="483"/>
      <c r="AW6" s="483"/>
      <c r="AX6" s="483"/>
      <c r="AY6" s="483"/>
      <c r="AZ6" s="483"/>
      <c r="BA6" s="483"/>
      <c r="BB6" s="483"/>
      <c r="BC6" s="483"/>
      <c r="BD6" s="483"/>
      <c r="BE6" s="483"/>
      <c r="BF6" s="483"/>
      <c r="BG6" s="483"/>
      <c r="BH6" s="483"/>
      <c r="BI6" s="483"/>
      <c r="BJ6" s="483"/>
      <c r="BK6" s="483"/>
      <c r="BL6" s="483"/>
      <c r="BM6" s="483"/>
      <c r="BN6" s="483"/>
      <c r="BO6" s="501" t="s">
        <v>8</v>
      </c>
      <c r="BP6" s="502" t="s">
        <v>235</v>
      </c>
      <c r="BQ6" s="499" t="s">
        <v>9</v>
      </c>
    </row>
    <row r="7" spans="1:69" ht="61.5" customHeight="1" x14ac:dyDescent="0.2">
      <c r="A7" s="498"/>
      <c r="B7" s="500"/>
      <c r="C7" s="498"/>
      <c r="D7" s="498"/>
      <c r="E7" s="498"/>
      <c r="F7" s="498"/>
      <c r="G7" s="469">
        <v>150</v>
      </c>
      <c r="H7" s="469"/>
      <c r="I7" s="469"/>
      <c r="J7" s="469">
        <v>155</v>
      </c>
      <c r="K7" s="469"/>
      <c r="L7" s="469"/>
      <c r="M7" s="469">
        <v>160</v>
      </c>
      <c r="N7" s="469"/>
      <c r="O7" s="469"/>
      <c r="P7" s="469">
        <v>165</v>
      </c>
      <c r="Q7" s="469"/>
      <c r="R7" s="469"/>
      <c r="S7" s="469">
        <v>170</v>
      </c>
      <c r="T7" s="469"/>
      <c r="U7" s="469"/>
      <c r="V7" s="469">
        <v>173</v>
      </c>
      <c r="W7" s="469"/>
      <c r="X7" s="469"/>
      <c r="Y7" s="469">
        <v>176</v>
      </c>
      <c r="Z7" s="469"/>
      <c r="AA7" s="469"/>
      <c r="AB7" s="469">
        <v>179</v>
      </c>
      <c r="AC7" s="469"/>
      <c r="AD7" s="469"/>
      <c r="AE7" s="469">
        <v>181</v>
      </c>
      <c r="AF7" s="469"/>
      <c r="AG7" s="469"/>
      <c r="AH7" s="469">
        <v>183</v>
      </c>
      <c r="AI7" s="469"/>
      <c r="AJ7" s="469"/>
      <c r="AK7" s="469">
        <v>186</v>
      </c>
      <c r="AL7" s="469"/>
      <c r="AM7" s="469"/>
      <c r="AN7" s="469">
        <v>188</v>
      </c>
      <c r="AO7" s="469"/>
      <c r="AP7" s="469"/>
      <c r="AQ7" s="469"/>
      <c r="AR7" s="469"/>
      <c r="AS7" s="469"/>
      <c r="AT7" s="469"/>
      <c r="AU7" s="469"/>
      <c r="AV7" s="469"/>
      <c r="AW7" s="469"/>
      <c r="AX7" s="469"/>
      <c r="AY7" s="469"/>
      <c r="AZ7" s="469"/>
      <c r="BA7" s="469"/>
      <c r="BB7" s="469"/>
      <c r="BC7" s="469"/>
      <c r="BD7" s="469"/>
      <c r="BE7" s="469"/>
      <c r="BF7" s="469"/>
      <c r="BG7" s="469"/>
      <c r="BH7" s="469"/>
      <c r="BI7" s="469"/>
      <c r="BJ7" s="469"/>
      <c r="BK7" s="469"/>
      <c r="BL7" s="469"/>
      <c r="BM7" s="469"/>
      <c r="BN7" s="469"/>
      <c r="BO7" s="501"/>
      <c r="BP7" s="502"/>
      <c r="BQ7" s="499"/>
    </row>
    <row r="8" spans="1:69" s="20" customFormat="1" ht="82.5" customHeight="1" x14ac:dyDescent="0.2">
      <c r="A8" s="87">
        <v>1</v>
      </c>
      <c r="B8" s="212" t="s">
        <v>208</v>
      </c>
      <c r="C8" s="79">
        <v>354</v>
      </c>
      <c r="D8" s="68">
        <v>32996</v>
      </c>
      <c r="E8" s="86" t="s">
        <v>417</v>
      </c>
      <c r="F8" s="86" t="s">
        <v>152</v>
      </c>
      <c r="G8" s="263" t="s">
        <v>320</v>
      </c>
      <c r="H8" s="263"/>
      <c r="I8" s="263"/>
      <c r="J8" s="266" t="s">
        <v>320</v>
      </c>
      <c r="K8" s="267"/>
      <c r="L8" s="267"/>
      <c r="M8" s="263" t="s">
        <v>320</v>
      </c>
      <c r="N8" s="264"/>
      <c r="O8" s="263"/>
      <c r="P8" s="267" t="s">
        <v>320</v>
      </c>
      <c r="Q8" s="267"/>
      <c r="R8" s="267"/>
      <c r="S8" s="263" t="s">
        <v>320</v>
      </c>
      <c r="T8" s="263"/>
      <c r="U8" s="263"/>
      <c r="V8" s="267" t="s">
        <v>320</v>
      </c>
      <c r="W8" s="267"/>
      <c r="X8" s="267"/>
      <c r="Y8" s="263" t="s">
        <v>320</v>
      </c>
      <c r="Z8" s="263"/>
      <c r="AA8" s="263"/>
      <c r="AB8" s="267" t="s">
        <v>463</v>
      </c>
      <c r="AC8" s="267"/>
      <c r="AD8" s="267"/>
      <c r="AE8" s="263" t="s">
        <v>463</v>
      </c>
      <c r="AF8" s="263"/>
      <c r="AG8" s="263"/>
      <c r="AH8" s="267" t="s">
        <v>463</v>
      </c>
      <c r="AI8" s="267"/>
      <c r="AJ8" s="267"/>
      <c r="AK8" s="263" t="s">
        <v>463</v>
      </c>
      <c r="AL8" s="263"/>
      <c r="AM8" s="263"/>
      <c r="AN8" s="267" t="s">
        <v>460</v>
      </c>
      <c r="AO8" s="267" t="s">
        <v>460</v>
      </c>
      <c r="AP8" s="267" t="s">
        <v>460</v>
      </c>
      <c r="AQ8" s="263"/>
      <c r="AR8" s="263"/>
      <c r="AS8" s="263"/>
      <c r="AT8" s="267"/>
      <c r="AU8" s="268"/>
      <c r="AV8" s="268"/>
      <c r="AW8" s="265"/>
      <c r="AX8" s="265"/>
      <c r="AY8" s="265"/>
      <c r="AZ8" s="268"/>
      <c r="BA8" s="268"/>
      <c r="BB8" s="268"/>
      <c r="BC8" s="265"/>
      <c r="BD8" s="265"/>
      <c r="BE8" s="265"/>
      <c r="BF8" s="268"/>
      <c r="BG8" s="268"/>
      <c r="BH8" s="268"/>
      <c r="BI8" s="265"/>
      <c r="BJ8" s="265"/>
      <c r="BK8" s="265"/>
      <c r="BL8" s="268"/>
      <c r="BM8" s="268"/>
      <c r="BN8" s="268"/>
      <c r="BO8" s="269">
        <v>186</v>
      </c>
      <c r="BP8" s="269"/>
      <c r="BQ8" s="285">
        <v>1</v>
      </c>
    </row>
    <row r="9" spans="1:69" s="20" customFormat="1" ht="82.5" customHeight="1" x14ac:dyDescent="0.2">
      <c r="A9" s="87">
        <v>2</v>
      </c>
      <c r="B9" s="212" t="s">
        <v>207</v>
      </c>
      <c r="C9" s="79">
        <v>388</v>
      </c>
      <c r="D9" s="68">
        <v>34249</v>
      </c>
      <c r="E9" s="86" t="s">
        <v>411</v>
      </c>
      <c r="F9" s="86" t="s">
        <v>357</v>
      </c>
      <c r="G9" s="263" t="s">
        <v>320</v>
      </c>
      <c r="H9" s="263"/>
      <c r="I9" s="263"/>
      <c r="J9" s="266" t="s">
        <v>320</v>
      </c>
      <c r="K9" s="267"/>
      <c r="L9" s="267"/>
      <c r="M9" s="263" t="s">
        <v>320</v>
      </c>
      <c r="N9" s="264"/>
      <c r="O9" s="263"/>
      <c r="P9" s="267" t="s">
        <v>463</v>
      </c>
      <c r="Q9" s="267"/>
      <c r="R9" s="267"/>
      <c r="S9" s="263" t="s">
        <v>320</v>
      </c>
      <c r="T9" s="263"/>
      <c r="U9" s="263"/>
      <c r="V9" s="267" t="s">
        <v>463</v>
      </c>
      <c r="W9" s="267"/>
      <c r="X9" s="267"/>
      <c r="Y9" s="263" t="s">
        <v>463</v>
      </c>
      <c r="Z9" s="263"/>
      <c r="AA9" s="263"/>
      <c r="AB9" s="267" t="s">
        <v>463</v>
      </c>
      <c r="AC9" s="267"/>
      <c r="AD9" s="267"/>
      <c r="AE9" s="263" t="s">
        <v>320</v>
      </c>
      <c r="AF9" s="263"/>
      <c r="AG9" s="263"/>
      <c r="AH9" s="267" t="s">
        <v>460</v>
      </c>
      <c r="AI9" s="267" t="s">
        <v>460</v>
      </c>
      <c r="AJ9" s="267" t="s">
        <v>463</v>
      </c>
      <c r="AK9" s="263"/>
      <c r="AL9" s="263"/>
      <c r="AM9" s="263"/>
      <c r="AN9" s="267"/>
      <c r="AO9" s="267"/>
      <c r="AP9" s="267"/>
      <c r="AQ9" s="263"/>
      <c r="AR9" s="263"/>
      <c r="AS9" s="263"/>
      <c r="AT9" s="267"/>
      <c r="AU9" s="268"/>
      <c r="AV9" s="268"/>
      <c r="AW9" s="263"/>
      <c r="AX9" s="263"/>
      <c r="AY9" s="263"/>
      <c r="AZ9" s="267"/>
      <c r="BA9" s="267"/>
      <c r="BB9" s="267"/>
      <c r="BC9" s="263"/>
      <c r="BD9" s="265"/>
      <c r="BE9" s="265"/>
      <c r="BF9" s="267"/>
      <c r="BG9" s="268"/>
      <c r="BH9" s="268"/>
      <c r="BI9" s="263"/>
      <c r="BJ9" s="265"/>
      <c r="BK9" s="265"/>
      <c r="BL9" s="267"/>
      <c r="BM9" s="268"/>
      <c r="BN9" s="268"/>
      <c r="BO9" s="269">
        <v>183</v>
      </c>
      <c r="BP9" s="269"/>
      <c r="BQ9" s="285">
        <v>2</v>
      </c>
    </row>
    <row r="10" spans="1:69" s="20" customFormat="1" ht="82.5" customHeight="1" x14ac:dyDescent="0.2">
      <c r="A10" s="87">
        <v>3</v>
      </c>
      <c r="B10" s="212" t="s">
        <v>206</v>
      </c>
      <c r="C10" s="79">
        <v>418</v>
      </c>
      <c r="D10" s="68">
        <v>35012</v>
      </c>
      <c r="E10" s="86" t="s">
        <v>419</v>
      </c>
      <c r="F10" s="86" t="s">
        <v>379</v>
      </c>
      <c r="G10" s="263" t="s">
        <v>320</v>
      </c>
      <c r="H10" s="263"/>
      <c r="I10" s="263"/>
      <c r="J10" s="266" t="s">
        <v>320</v>
      </c>
      <c r="K10" s="267"/>
      <c r="L10" s="267"/>
      <c r="M10" s="263" t="s">
        <v>320</v>
      </c>
      <c r="N10" s="264"/>
      <c r="O10" s="263"/>
      <c r="P10" s="267" t="s">
        <v>463</v>
      </c>
      <c r="Q10" s="267"/>
      <c r="R10" s="267"/>
      <c r="S10" s="263" t="s">
        <v>320</v>
      </c>
      <c r="T10" s="263"/>
      <c r="U10" s="263"/>
      <c r="V10" s="267" t="s">
        <v>460</v>
      </c>
      <c r="W10" s="267" t="s">
        <v>463</v>
      </c>
      <c r="X10" s="267"/>
      <c r="Y10" s="263" t="s">
        <v>460</v>
      </c>
      <c r="Z10" s="263" t="s">
        <v>463</v>
      </c>
      <c r="AA10" s="263"/>
      <c r="AB10" s="267" t="s">
        <v>460</v>
      </c>
      <c r="AC10" s="267" t="s">
        <v>460</v>
      </c>
      <c r="AD10" s="267" t="s">
        <v>460</v>
      </c>
      <c r="AE10" s="263"/>
      <c r="AF10" s="263"/>
      <c r="AG10" s="263"/>
      <c r="AH10" s="267"/>
      <c r="AI10" s="267"/>
      <c r="AJ10" s="267"/>
      <c r="AK10" s="263"/>
      <c r="AL10" s="263"/>
      <c r="AM10" s="263"/>
      <c r="AN10" s="267"/>
      <c r="AO10" s="267"/>
      <c r="AP10" s="267"/>
      <c r="AQ10" s="263"/>
      <c r="AR10" s="263"/>
      <c r="AS10" s="263"/>
      <c r="AT10" s="267"/>
      <c r="AU10" s="268"/>
      <c r="AV10" s="268"/>
      <c r="AW10" s="265"/>
      <c r="AX10" s="265"/>
      <c r="AY10" s="265"/>
      <c r="AZ10" s="268"/>
      <c r="BA10" s="268"/>
      <c r="BB10" s="268"/>
      <c r="BC10" s="265"/>
      <c r="BD10" s="265"/>
      <c r="BE10" s="265"/>
      <c r="BF10" s="268"/>
      <c r="BG10" s="268"/>
      <c r="BH10" s="268"/>
      <c r="BI10" s="265"/>
      <c r="BJ10" s="265"/>
      <c r="BK10" s="265"/>
      <c r="BL10" s="268"/>
      <c r="BM10" s="268"/>
      <c r="BN10" s="268"/>
      <c r="BO10" s="269">
        <v>176</v>
      </c>
      <c r="BP10" s="269"/>
      <c r="BQ10" s="285">
        <v>3</v>
      </c>
    </row>
    <row r="11" spans="1:69" s="20" customFormat="1" ht="82.5" customHeight="1" thickBot="1" x14ac:dyDescent="0.25">
      <c r="A11" s="353">
        <v>4</v>
      </c>
      <c r="B11" s="354" t="s">
        <v>205</v>
      </c>
      <c r="C11" s="355">
        <v>339</v>
      </c>
      <c r="D11" s="356">
        <v>33825</v>
      </c>
      <c r="E11" s="357" t="s">
        <v>412</v>
      </c>
      <c r="F11" s="357" t="s">
        <v>384</v>
      </c>
      <c r="G11" s="358" t="s">
        <v>320</v>
      </c>
      <c r="H11" s="358"/>
      <c r="I11" s="358"/>
      <c r="J11" s="359" t="s">
        <v>320</v>
      </c>
      <c r="K11" s="360"/>
      <c r="L11" s="360"/>
      <c r="M11" s="358" t="s">
        <v>460</v>
      </c>
      <c r="N11" s="361" t="s">
        <v>463</v>
      </c>
      <c r="O11" s="358"/>
      <c r="P11" s="360" t="s">
        <v>463</v>
      </c>
      <c r="Q11" s="360"/>
      <c r="R11" s="360"/>
      <c r="S11" s="358" t="s">
        <v>463</v>
      </c>
      <c r="T11" s="358"/>
      <c r="U11" s="358"/>
      <c r="V11" s="360" t="s">
        <v>463</v>
      </c>
      <c r="W11" s="360"/>
      <c r="X11" s="360"/>
      <c r="Y11" s="358" t="s">
        <v>460</v>
      </c>
      <c r="Z11" s="358" t="s">
        <v>460</v>
      </c>
      <c r="AA11" s="358" t="s">
        <v>460</v>
      </c>
      <c r="AB11" s="360"/>
      <c r="AC11" s="360"/>
      <c r="AD11" s="360"/>
      <c r="AE11" s="358"/>
      <c r="AF11" s="358"/>
      <c r="AG11" s="358"/>
      <c r="AH11" s="360"/>
      <c r="AI11" s="360"/>
      <c r="AJ11" s="360"/>
      <c r="AK11" s="358"/>
      <c r="AL11" s="358"/>
      <c r="AM11" s="358"/>
      <c r="AN11" s="360"/>
      <c r="AO11" s="360"/>
      <c r="AP11" s="360"/>
      <c r="AQ11" s="358"/>
      <c r="AR11" s="358"/>
      <c r="AS11" s="358"/>
      <c r="AT11" s="360"/>
      <c r="AU11" s="362"/>
      <c r="AV11" s="362"/>
      <c r="AW11" s="358"/>
      <c r="AX11" s="358"/>
      <c r="AY11" s="358"/>
      <c r="AZ11" s="360"/>
      <c r="BA11" s="360"/>
      <c r="BB11" s="360"/>
      <c r="BC11" s="358"/>
      <c r="BD11" s="363"/>
      <c r="BE11" s="363"/>
      <c r="BF11" s="360"/>
      <c r="BG11" s="362"/>
      <c r="BH11" s="362"/>
      <c r="BI11" s="358"/>
      <c r="BJ11" s="363"/>
      <c r="BK11" s="363"/>
      <c r="BL11" s="360"/>
      <c r="BM11" s="362"/>
      <c r="BN11" s="362"/>
      <c r="BO11" s="364">
        <v>173</v>
      </c>
      <c r="BP11" s="364"/>
      <c r="BQ11" s="365">
        <v>4</v>
      </c>
    </row>
    <row r="12" spans="1:69" s="20" customFormat="1" ht="82.5" customHeight="1" x14ac:dyDescent="0.2">
      <c r="A12" s="340">
        <v>5</v>
      </c>
      <c r="B12" s="341" t="s">
        <v>204</v>
      </c>
      <c r="C12" s="342">
        <v>359</v>
      </c>
      <c r="D12" s="343">
        <v>34703</v>
      </c>
      <c r="E12" s="344" t="s">
        <v>418</v>
      </c>
      <c r="F12" s="344" t="s">
        <v>152</v>
      </c>
      <c r="G12" s="345" t="s">
        <v>320</v>
      </c>
      <c r="H12" s="345"/>
      <c r="I12" s="345"/>
      <c r="J12" s="346" t="s">
        <v>320</v>
      </c>
      <c r="K12" s="347"/>
      <c r="L12" s="347"/>
      <c r="M12" s="345" t="s">
        <v>463</v>
      </c>
      <c r="N12" s="348"/>
      <c r="O12" s="345"/>
      <c r="P12" s="347" t="s">
        <v>460</v>
      </c>
      <c r="Q12" s="347" t="s">
        <v>460</v>
      </c>
      <c r="R12" s="347" t="s">
        <v>460</v>
      </c>
      <c r="S12" s="345"/>
      <c r="T12" s="345"/>
      <c r="U12" s="345"/>
      <c r="V12" s="347"/>
      <c r="W12" s="347"/>
      <c r="X12" s="347"/>
      <c r="Y12" s="345"/>
      <c r="Z12" s="345"/>
      <c r="AA12" s="345"/>
      <c r="AB12" s="347"/>
      <c r="AC12" s="347"/>
      <c r="AD12" s="347"/>
      <c r="AE12" s="345"/>
      <c r="AF12" s="345"/>
      <c r="AG12" s="345"/>
      <c r="AH12" s="347"/>
      <c r="AI12" s="347"/>
      <c r="AJ12" s="347"/>
      <c r="AK12" s="345"/>
      <c r="AL12" s="345"/>
      <c r="AM12" s="345"/>
      <c r="AN12" s="347"/>
      <c r="AO12" s="347"/>
      <c r="AP12" s="347"/>
      <c r="AQ12" s="345"/>
      <c r="AR12" s="345"/>
      <c r="AS12" s="345"/>
      <c r="AT12" s="347"/>
      <c r="AU12" s="349"/>
      <c r="AV12" s="349"/>
      <c r="AW12" s="345"/>
      <c r="AX12" s="345"/>
      <c r="AY12" s="345"/>
      <c r="AZ12" s="347"/>
      <c r="BA12" s="347"/>
      <c r="BB12" s="347"/>
      <c r="BC12" s="345"/>
      <c r="BD12" s="350"/>
      <c r="BE12" s="350"/>
      <c r="BF12" s="347"/>
      <c r="BG12" s="349"/>
      <c r="BH12" s="349"/>
      <c r="BI12" s="345"/>
      <c r="BJ12" s="350"/>
      <c r="BK12" s="350"/>
      <c r="BL12" s="347"/>
      <c r="BM12" s="349"/>
      <c r="BN12" s="349"/>
      <c r="BO12" s="351">
        <v>160</v>
      </c>
      <c r="BP12" s="351"/>
      <c r="BQ12" s="352">
        <v>5</v>
      </c>
    </row>
    <row r="13" spans="1:69" s="20" customFormat="1" ht="82.5" customHeight="1" x14ac:dyDescent="0.2">
      <c r="A13" s="87"/>
      <c r="B13" s="212" t="s">
        <v>209</v>
      </c>
      <c r="C13" s="79" t="s">
        <v>461</v>
      </c>
      <c r="D13" s="68" t="s">
        <v>461</v>
      </c>
      <c r="E13" s="86" t="s">
        <v>461</v>
      </c>
      <c r="F13" s="86" t="s">
        <v>461</v>
      </c>
      <c r="G13" s="263"/>
      <c r="H13" s="263"/>
      <c r="I13" s="263"/>
      <c r="J13" s="266"/>
      <c r="K13" s="267"/>
      <c r="L13" s="267"/>
      <c r="M13" s="263"/>
      <c r="N13" s="264"/>
      <c r="O13" s="263"/>
      <c r="P13" s="267"/>
      <c r="Q13" s="267"/>
      <c r="R13" s="267"/>
      <c r="S13" s="263"/>
      <c r="T13" s="263"/>
      <c r="U13" s="263"/>
      <c r="V13" s="267"/>
      <c r="W13" s="267"/>
      <c r="X13" s="267"/>
      <c r="Y13" s="263"/>
      <c r="Z13" s="263"/>
      <c r="AA13" s="263"/>
      <c r="AB13" s="267"/>
      <c r="AC13" s="267"/>
      <c r="AD13" s="267"/>
      <c r="AE13" s="263"/>
      <c r="AF13" s="263"/>
      <c r="AG13" s="263"/>
      <c r="AH13" s="267"/>
      <c r="AI13" s="267"/>
      <c r="AJ13" s="267"/>
      <c r="AK13" s="263"/>
      <c r="AL13" s="263"/>
      <c r="AM13" s="263"/>
      <c r="AN13" s="267"/>
      <c r="AO13" s="267"/>
      <c r="AP13" s="267"/>
      <c r="AQ13" s="263"/>
      <c r="AR13" s="263"/>
      <c r="AS13" s="263"/>
      <c r="AT13" s="267"/>
      <c r="AU13" s="268"/>
      <c r="AV13" s="268"/>
      <c r="AW13" s="265"/>
      <c r="AX13" s="265"/>
      <c r="AY13" s="265"/>
      <c r="AZ13" s="268"/>
      <c r="BA13" s="268"/>
      <c r="BB13" s="268"/>
      <c r="BC13" s="265"/>
      <c r="BD13" s="265"/>
      <c r="BE13" s="265"/>
      <c r="BF13" s="268"/>
      <c r="BG13" s="268"/>
      <c r="BH13" s="268"/>
      <c r="BI13" s="265"/>
      <c r="BJ13" s="265"/>
      <c r="BK13" s="265"/>
      <c r="BL13" s="268"/>
      <c r="BM13" s="268"/>
      <c r="BN13" s="268"/>
      <c r="BO13" s="269"/>
      <c r="BP13" s="269"/>
      <c r="BQ13" s="285"/>
    </row>
    <row r="14" spans="1:69" s="20" customFormat="1" ht="82.5" customHeight="1" x14ac:dyDescent="0.2">
      <c r="A14" s="87"/>
      <c r="B14" s="212" t="s">
        <v>210</v>
      </c>
      <c r="C14" s="79" t="s">
        <v>461</v>
      </c>
      <c r="D14" s="68" t="s">
        <v>461</v>
      </c>
      <c r="E14" s="86" t="s">
        <v>461</v>
      </c>
      <c r="F14" s="86" t="s">
        <v>461</v>
      </c>
      <c r="G14" s="263"/>
      <c r="H14" s="263"/>
      <c r="I14" s="263"/>
      <c r="J14" s="266"/>
      <c r="K14" s="267"/>
      <c r="L14" s="267"/>
      <c r="M14" s="263"/>
      <c r="N14" s="264"/>
      <c r="O14" s="263"/>
      <c r="P14" s="267"/>
      <c r="Q14" s="267"/>
      <c r="R14" s="267"/>
      <c r="S14" s="263"/>
      <c r="T14" s="263"/>
      <c r="U14" s="263"/>
      <c r="V14" s="267"/>
      <c r="W14" s="267"/>
      <c r="X14" s="267"/>
      <c r="Y14" s="263"/>
      <c r="Z14" s="263"/>
      <c r="AA14" s="263"/>
      <c r="AB14" s="267"/>
      <c r="AC14" s="267"/>
      <c r="AD14" s="267"/>
      <c r="AE14" s="263"/>
      <c r="AF14" s="263"/>
      <c r="AG14" s="263"/>
      <c r="AH14" s="267"/>
      <c r="AI14" s="267"/>
      <c r="AJ14" s="267"/>
      <c r="AK14" s="263"/>
      <c r="AL14" s="263"/>
      <c r="AM14" s="263"/>
      <c r="AN14" s="267"/>
      <c r="AO14" s="267"/>
      <c r="AP14" s="267"/>
      <c r="AQ14" s="263"/>
      <c r="AR14" s="263"/>
      <c r="AS14" s="263"/>
      <c r="AT14" s="267"/>
      <c r="AU14" s="268"/>
      <c r="AV14" s="268"/>
      <c r="AW14" s="265"/>
      <c r="AX14" s="265"/>
      <c r="AY14" s="265"/>
      <c r="AZ14" s="268"/>
      <c r="BA14" s="268"/>
      <c r="BB14" s="268"/>
      <c r="BC14" s="265"/>
      <c r="BD14" s="265"/>
      <c r="BE14" s="265"/>
      <c r="BF14" s="268"/>
      <c r="BG14" s="268"/>
      <c r="BH14" s="268"/>
      <c r="BI14" s="265"/>
      <c r="BJ14" s="265"/>
      <c r="BK14" s="265"/>
      <c r="BL14" s="268"/>
      <c r="BM14" s="268"/>
      <c r="BN14" s="268"/>
      <c r="BO14" s="269"/>
      <c r="BP14" s="269"/>
      <c r="BQ14" s="285"/>
    </row>
    <row r="15" spans="1:69" s="20" customFormat="1" ht="82.5" customHeight="1" x14ac:dyDescent="0.2">
      <c r="A15" s="87"/>
      <c r="B15" s="212" t="s">
        <v>211</v>
      </c>
      <c r="C15" s="79" t="s">
        <v>461</v>
      </c>
      <c r="D15" s="68" t="s">
        <v>461</v>
      </c>
      <c r="E15" s="86" t="s">
        <v>461</v>
      </c>
      <c r="F15" s="86" t="s">
        <v>461</v>
      </c>
      <c r="G15" s="263"/>
      <c r="H15" s="263"/>
      <c r="I15" s="263"/>
      <c r="J15" s="266"/>
      <c r="K15" s="267"/>
      <c r="L15" s="267"/>
      <c r="M15" s="263"/>
      <c r="N15" s="264"/>
      <c r="O15" s="263"/>
      <c r="P15" s="267"/>
      <c r="Q15" s="267"/>
      <c r="R15" s="267"/>
      <c r="S15" s="263"/>
      <c r="T15" s="263"/>
      <c r="U15" s="263"/>
      <c r="V15" s="267"/>
      <c r="W15" s="267"/>
      <c r="X15" s="267"/>
      <c r="Y15" s="263"/>
      <c r="Z15" s="263"/>
      <c r="AA15" s="263"/>
      <c r="AB15" s="267"/>
      <c r="AC15" s="267"/>
      <c r="AD15" s="267"/>
      <c r="AE15" s="263"/>
      <c r="AF15" s="263"/>
      <c r="AG15" s="263"/>
      <c r="AH15" s="267"/>
      <c r="AI15" s="267"/>
      <c r="AJ15" s="267"/>
      <c r="AK15" s="263"/>
      <c r="AL15" s="263"/>
      <c r="AM15" s="263"/>
      <c r="AN15" s="267"/>
      <c r="AO15" s="267"/>
      <c r="AP15" s="267"/>
      <c r="AQ15" s="263"/>
      <c r="AR15" s="263"/>
      <c r="AS15" s="263"/>
      <c r="AT15" s="267"/>
      <c r="AU15" s="268"/>
      <c r="AV15" s="268"/>
      <c r="AW15" s="265"/>
      <c r="AX15" s="265"/>
      <c r="AY15" s="265"/>
      <c r="AZ15" s="268"/>
      <c r="BA15" s="268"/>
      <c r="BB15" s="268"/>
      <c r="BC15" s="265"/>
      <c r="BD15" s="265"/>
      <c r="BE15" s="265"/>
      <c r="BF15" s="268"/>
      <c r="BG15" s="268"/>
      <c r="BH15" s="268"/>
      <c r="BI15" s="265"/>
      <c r="BJ15" s="265"/>
      <c r="BK15" s="265"/>
      <c r="BL15" s="268"/>
      <c r="BM15" s="268"/>
      <c r="BN15" s="268"/>
      <c r="BO15" s="269"/>
      <c r="BP15" s="269"/>
      <c r="BQ15" s="285"/>
    </row>
    <row r="16" spans="1:69" s="20" customFormat="1" ht="82.5" customHeight="1" x14ac:dyDescent="0.2">
      <c r="A16" s="87"/>
      <c r="B16" s="212" t="s">
        <v>212</v>
      </c>
      <c r="C16" s="79" t="s">
        <v>461</v>
      </c>
      <c r="D16" s="68" t="s">
        <v>461</v>
      </c>
      <c r="E16" s="86" t="s">
        <v>461</v>
      </c>
      <c r="F16" s="86" t="s">
        <v>461</v>
      </c>
      <c r="G16" s="263"/>
      <c r="H16" s="263"/>
      <c r="I16" s="263"/>
      <c r="J16" s="266"/>
      <c r="K16" s="267"/>
      <c r="L16" s="267"/>
      <c r="M16" s="263"/>
      <c r="N16" s="264"/>
      <c r="O16" s="263"/>
      <c r="P16" s="267"/>
      <c r="Q16" s="267"/>
      <c r="R16" s="267"/>
      <c r="S16" s="263"/>
      <c r="T16" s="263"/>
      <c r="U16" s="263"/>
      <c r="V16" s="267"/>
      <c r="W16" s="267"/>
      <c r="X16" s="267"/>
      <c r="Y16" s="263"/>
      <c r="Z16" s="263"/>
      <c r="AA16" s="263"/>
      <c r="AB16" s="267"/>
      <c r="AC16" s="267"/>
      <c r="AD16" s="267"/>
      <c r="AE16" s="263"/>
      <c r="AF16" s="263"/>
      <c r="AG16" s="263"/>
      <c r="AH16" s="267"/>
      <c r="AI16" s="267"/>
      <c r="AJ16" s="267"/>
      <c r="AK16" s="263"/>
      <c r="AL16" s="263"/>
      <c r="AM16" s="263"/>
      <c r="AN16" s="267"/>
      <c r="AO16" s="267"/>
      <c r="AP16" s="267"/>
      <c r="AQ16" s="263"/>
      <c r="AR16" s="263"/>
      <c r="AS16" s="263"/>
      <c r="AT16" s="267"/>
      <c r="AU16" s="268"/>
      <c r="AV16" s="268"/>
      <c r="AW16" s="265"/>
      <c r="AX16" s="265"/>
      <c r="AY16" s="265"/>
      <c r="AZ16" s="268"/>
      <c r="BA16" s="268"/>
      <c r="BB16" s="268"/>
      <c r="BC16" s="265"/>
      <c r="BD16" s="265"/>
      <c r="BE16" s="265"/>
      <c r="BF16" s="268"/>
      <c r="BG16" s="268"/>
      <c r="BH16" s="268"/>
      <c r="BI16" s="265"/>
      <c r="BJ16" s="265"/>
      <c r="BK16" s="265"/>
      <c r="BL16" s="268"/>
      <c r="BM16" s="268"/>
      <c r="BN16" s="268"/>
      <c r="BO16" s="269"/>
      <c r="BP16" s="269"/>
      <c r="BQ16" s="285"/>
    </row>
    <row r="17" spans="1:69" s="20" customFormat="1" ht="82.5" customHeight="1" x14ac:dyDescent="0.2">
      <c r="A17" s="87"/>
      <c r="B17" s="212" t="s">
        <v>213</v>
      </c>
      <c r="C17" s="79" t="s">
        <v>461</v>
      </c>
      <c r="D17" s="68" t="s">
        <v>461</v>
      </c>
      <c r="E17" s="86" t="s">
        <v>461</v>
      </c>
      <c r="F17" s="86" t="s">
        <v>461</v>
      </c>
      <c r="G17" s="263"/>
      <c r="H17" s="263"/>
      <c r="I17" s="263"/>
      <c r="J17" s="266"/>
      <c r="K17" s="267"/>
      <c r="L17" s="267"/>
      <c r="M17" s="263"/>
      <c r="N17" s="264"/>
      <c r="O17" s="263"/>
      <c r="P17" s="267"/>
      <c r="Q17" s="267"/>
      <c r="R17" s="267"/>
      <c r="S17" s="263"/>
      <c r="T17" s="263"/>
      <c r="U17" s="263"/>
      <c r="V17" s="267"/>
      <c r="W17" s="267"/>
      <c r="X17" s="267"/>
      <c r="Y17" s="263"/>
      <c r="Z17" s="263"/>
      <c r="AA17" s="263"/>
      <c r="AB17" s="267"/>
      <c r="AC17" s="267"/>
      <c r="AD17" s="267"/>
      <c r="AE17" s="263"/>
      <c r="AF17" s="263"/>
      <c r="AG17" s="263"/>
      <c r="AH17" s="267"/>
      <c r="AI17" s="267"/>
      <c r="AJ17" s="267"/>
      <c r="AK17" s="263"/>
      <c r="AL17" s="263"/>
      <c r="AM17" s="263"/>
      <c r="AN17" s="267"/>
      <c r="AO17" s="267"/>
      <c r="AP17" s="267"/>
      <c r="AQ17" s="263"/>
      <c r="AR17" s="263"/>
      <c r="AS17" s="263"/>
      <c r="AT17" s="267"/>
      <c r="AU17" s="268"/>
      <c r="AV17" s="268"/>
      <c r="AW17" s="265"/>
      <c r="AX17" s="265"/>
      <c r="AY17" s="265"/>
      <c r="AZ17" s="268"/>
      <c r="BA17" s="268"/>
      <c r="BB17" s="268"/>
      <c r="BC17" s="265"/>
      <c r="BD17" s="265"/>
      <c r="BE17" s="265"/>
      <c r="BF17" s="268"/>
      <c r="BG17" s="268"/>
      <c r="BH17" s="268"/>
      <c r="BI17" s="265"/>
      <c r="BJ17" s="265"/>
      <c r="BK17" s="265"/>
      <c r="BL17" s="268"/>
      <c r="BM17" s="268"/>
      <c r="BN17" s="268"/>
      <c r="BO17" s="269"/>
      <c r="BP17" s="269"/>
      <c r="BQ17" s="285"/>
    </row>
    <row r="18" spans="1:69" ht="9" customHeight="1" x14ac:dyDescent="0.2">
      <c r="E18" s="65"/>
    </row>
    <row r="19" spans="1:69" s="92" customFormat="1" ht="18" x14ac:dyDescent="0.25">
      <c r="A19" s="88" t="s">
        <v>23</v>
      </c>
      <c r="B19" s="88"/>
      <c r="C19" s="88"/>
      <c r="D19" s="89"/>
      <c r="E19" s="90"/>
      <c r="F19" s="91" t="s">
        <v>0</v>
      </c>
      <c r="J19" s="92" t="s">
        <v>1</v>
      </c>
      <c r="S19" s="92" t="s">
        <v>2</v>
      </c>
      <c r="AA19" s="92" t="s">
        <v>3</v>
      </c>
      <c r="AL19" s="92" t="s">
        <v>3</v>
      </c>
      <c r="BO19" s="93" t="s">
        <v>3</v>
      </c>
      <c r="BP19" s="91"/>
      <c r="BQ19" s="287"/>
    </row>
    <row r="20" spans="1:69" x14ac:dyDescent="0.2">
      <c r="E20" s="65"/>
    </row>
    <row r="21" spans="1:69" x14ac:dyDescent="0.2">
      <c r="E21" s="65"/>
    </row>
    <row r="22" spans="1:69" x14ac:dyDescent="0.2">
      <c r="E22"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17">
      <sortCondition ref="BQ6:BQ7"/>
    </sortState>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17">
    <cfRule type="duplicateValues" dxfId="0"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27"/>
  <sheetViews>
    <sheetView view="pageBreakPreview" zoomScale="90" zoomScaleNormal="100" zoomScaleSheetLayoutView="90" workbookViewId="0">
      <selection activeCell="D9" sqref="D9"/>
    </sheetView>
  </sheetViews>
  <sheetFormatPr defaultColWidth="9.140625" defaultRowHeight="12.75" x14ac:dyDescent="0.2"/>
  <cols>
    <col min="1" max="2" width="4.85546875" style="33" customWidth="1"/>
    <col min="3" max="3" width="14.5703125" style="22" customWidth="1"/>
    <col min="4" max="4" width="22.140625" style="60" customWidth="1"/>
    <col min="5" max="5" width="17.140625" style="60" customWidth="1"/>
    <col min="6" max="6" width="12.7109375" style="226" customWidth="1"/>
    <col min="7" max="7" width="7.5703125" style="34" customWidth="1"/>
    <col min="8" max="8" width="2.140625" style="22" customWidth="1"/>
    <col min="9" max="9" width="4.42578125" style="33" customWidth="1"/>
    <col min="10" max="10" width="12.85546875" style="33" hidden="1" customWidth="1"/>
    <col min="11" max="11" width="6.5703125" style="33" customWidth="1"/>
    <col min="12" max="12" width="13" style="35" customWidth="1"/>
    <col min="13" max="13" width="23.7109375" style="64" customWidth="1"/>
    <col min="14" max="14" width="13" style="64" customWidth="1"/>
    <col min="15" max="15" width="18.7109375" style="226" customWidth="1"/>
    <col min="16" max="16" width="7.7109375" style="22" customWidth="1"/>
    <col min="17" max="17" width="5.7109375" style="22" customWidth="1"/>
    <col min="18" max="16384" width="9.140625" style="22"/>
  </cols>
  <sheetData>
    <row r="1" spans="1:16" s="10" customFormat="1" ht="39" customHeight="1" x14ac:dyDescent="0.2">
      <c r="A1" s="438" t="s">
        <v>137</v>
      </c>
      <c r="B1" s="438"/>
      <c r="C1" s="438"/>
      <c r="D1" s="438"/>
      <c r="E1" s="438"/>
      <c r="F1" s="438"/>
      <c r="G1" s="438"/>
      <c r="H1" s="438"/>
      <c r="I1" s="438"/>
      <c r="J1" s="438"/>
      <c r="K1" s="438"/>
      <c r="L1" s="438"/>
      <c r="M1" s="438"/>
      <c r="N1" s="438"/>
      <c r="O1" s="438"/>
      <c r="P1" s="438"/>
    </row>
    <row r="2" spans="1:16" s="10" customFormat="1" ht="24.75" customHeight="1" x14ac:dyDescent="0.2">
      <c r="A2" s="452" t="s">
        <v>256</v>
      </c>
      <c r="B2" s="452"/>
      <c r="C2" s="452"/>
      <c r="D2" s="452"/>
      <c r="E2" s="452"/>
      <c r="F2" s="452"/>
      <c r="G2" s="452"/>
      <c r="H2" s="452"/>
      <c r="I2" s="452"/>
      <c r="J2" s="452"/>
      <c r="K2" s="452"/>
      <c r="L2" s="452"/>
      <c r="M2" s="452"/>
      <c r="N2" s="452"/>
      <c r="O2" s="452"/>
      <c r="P2" s="452"/>
    </row>
    <row r="3" spans="1:16" s="13" customFormat="1" ht="21.75" customHeight="1" x14ac:dyDescent="0.2">
      <c r="A3" s="440" t="s">
        <v>163</v>
      </c>
      <c r="B3" s="440"/>
      <c r="C3" s="440"/>
      <c r="D3" s="442" t="s">
        <v>135</v>
      </c>
      <c r="E3" s="442"/>
      <c r="F3" s="453" t="s">
        <v>53</v>
      </c>
      <c r="G3" s="453"/>
      <c r="H3" s="11" t="s">
        <v>143</v>
      </c>
      <c r="I3" s="443" t="s">
        <v>325</v>
      </c>
      <c r="J3" s="443"/>
      <c r="K3" s="443"/>
      <c r="L3" s="443"/>
      <c r="M3" s="96" t="s">
        <v>144</v>
      </c>
      <c r="N3" s="436" t="s">
        <v>337</v>
      </c>
      <c r="O3" s="436"/>
      <c r="P3" s="436"/>
    </row>
    <row r="4" spans="1:16" s="13" customFormat="1" ht="17.25" customHeight="1" x14ac:dyDescent="0.2">
      <c r="A4" s="449" t="s">
        <v>148</v>
      </c>
      <c r="B4" s="449"/>
      <c r="C4" s="449"/>
      <c r="D4" s="441" t="s">
        <v>321</v>
      </c>
      <c r="E4" s="441"/>
      <c r="F4" s="227"/>
      <c r="G4" s="39"/>
      <c r="H4" s="39"/>
      <c r="I4" s="39"/>
      <c r="J4" s="39"/>
      <c r="K4" s="39"/>
      <c r="L4" s="40"/>
      <c r="M4" s="95" t="s">
        <v>5</v>
      </c>
      <c r="N4" s="255">
        <v>42050</v>
      </c>
      <c r="O4" s="256">
        <v>0.70833333333333337</v>
      </c>
      <c r="P4" s="254"/>
    </row>
    <row r="5" spans="1:16" s="10" customFormat="1" ht="15.75" customHeight="1" x14ac:dyDescent="0.2">
      <c r="A5" s="14"/>
      <c r="B5" s="14"/>
      <c r="C5" s="15"/>
      <c r="D5" s="16"/>
      <c r="E5" s="17"/>
      <c r="F5" s="228"/>
      <c r="G5" s="17"/>
      <c r="H5" s="17"/>
      <c r="I5" s="14"/>
      <c r="J5" s="14"/>
      <c r="K5" s="14"/>
      <c r="L5" s="18"/>
      <c r="M5" s="19"/>
      <c r="N5" s="468">
        <v>42050.771885069444</v>
      </c>
      <c r="O5" s="468"/>
      <c r="P5" s="468"/>
    </row>
    <row r="6" spans="1:16" s="20" customFormat="1" ht="18.75" customHeight="1" x14ac:dyDescent="0.2">
      <c r="A6" s="445" t="s">
        <v>12</v>
      </c>
      <c r="B6" s="446" t="s">
        <v>141</v>
      </c>
      <c r="C6" s="448" t="s">
        <v>158</v>
      </c>
      <c r="D6" s="437" t="s">
        <v>14</v>
      </c>
      <c r="E6" s="437" t="s">
        <v>52</v>
      </c>
      <c r="F6" s="490" t="s">
        <v>15</v>
      </c>
      <c r="G6" s="450" t="s">
        <v>28</v>
      </c>
      <c r="I6" s="433" t="s">
        <v>16</v>
      </c>
      <c r="J6" s="434"/>
      <c r="K6" s="434"/>
      <c r="L6" s="434"/>
      <c r="M6" s="434"/>
      <c r="N6" s="434"/>
      <c r="O6" s="434"/>
      <c r="P6" s="435"/>
    </row>
    <row r="7" spans="1:16" ht="26.25" customHeight="1" x14ac:dyDescent="0.2">
      <c r="A7" s="445"/>
      <c r="B7" s="447"/>
      <c r="C7" s="448"/>
      <c r="D7" s="437"/>
      <c r="E7" s="437"/>
      <c r="F7" s="490"/>
      <c r="G7" s="451"/>
      <c r="H7" s="21"/>
      <c r="I7" s="56" t="s">
        <v>12</v>
      </c>
      <c r="J7" s="56" t="s">
        <v>142</v>
      </c>
      <c r="K7" s="56" t="s">
        <v>141</v>
      </c>
      <c r="L7" s="147" t="s">
        <v>13</v>
      </c>
      <c r="M7" s="148" t="s">
        <v>14</v>
      </c>
      <c r="N7" s="148" t="s">
        <v>52</v>
      </c>
      <c r="O7" s="222" t="s">
        <v>15</v>
      </c>
      <c r="P7" s="56" t="s">
        <v>28</v>
      </c>
    </row>
    <row r="8" spans="1:16" s="20" customFormat="1" ht="36.6" customHeight="1" x14ac:dyDescent="0.2">
      <c r="A8" s="23">
        <v>1</v>
      </c>
      <c r="B8" s="84">
        <v>397</v>
      </c>
      <c r="C8" s="145">
        <v>33285</v>
      </c>
      <c r="D8" s="214" t="s">
        <v>386</v>
      </c>
      <c r="E8" s="215" t="s">
        <v>387</v>
      </c>
      <c r="F8" s="229">
        <v>20598</v>
      </c>
      <c r="G8" s="85"/>
      <c r="H8" s="27"/>
      <c r="I8" s="28">
        <v>1</v>
      </c>
      <c r="J8" s="29" t="s">
        <v>116</v>
      </c>
      <c r="K8" s="30">
        <v>376</v>
      </c>
      <c r="L8" s="31">
        <v>31738</v>
      </c>
      <c r="M8" s="57" t="s">
        <v>392</v>
      </c>
      <c r="N8" s="57" t="s">
        <v>357</v>
      </c>
      <c r="O8" s="223" t="s">
        <v>456</v>
      </c>
      <c r="P8" s="30" t="s">
        <v>320</v>
      </c>
    </row>
    <row r="9" spans="1:16" s="20" customFormat="1" ht="36.6" customHeight="1" x14ac:dyDescent="0.2">
      <c r="A9" s="23">
        <v>2</v>
      </c>
      <c r="B9" s="84">
        <v>370</v>
      </c>
      <c r="C9" s="145">
        <v>32983</v>
      </c>
      <c r="D9" s="214" t="s">
        <v>391</v>
      </c>
      <c r="E9" s="215" t="s">
        <v>152</v>
      </c>
      <c r="F9" s="229">
        <v>20715</v>
      </c>
      <c r="G9" s="85"/>
      <c r="H9" s="27"/>
      <c r="I9" s="28">
        <v>1</v>
      </c>
      <c r="J9" s="29" t="s">
        <v>117</v>
      </c>
      <c r="K9" s="30">
        <v>399</v>
      </c>
      <c r="L9" s="31">
        <v>31120</v>
      </c>
      <c r="M9" s="57" t="s">
        <v>382</v>
      </c>
      <c r="N9" s="57" t="s">
        <v>376</v>
      </c>
      <c r="O9" s="223">
        <v>22248</v>
      </c>
      <c r="P9" s="30">
        <v>6</v>
      </c>
    </row>
    <row r="10" spans="1:16" s="20" customFormat="1" ht="36.6" customHeight="1" x14ac:dyDescent="0.2">
      <c r="A10" s="23">
        <v>3</v>
      </c>
      <c r="B10" s="84">
        <v>362</v>
      </c>
      <c r="C10" s="145">
        <v>35712</v>
      </c>
      <c r="D10" s="214" t="s">
        <v>390</v>
      </c>
      <c r="E10" s="215" t="s">
        <v>152</v>
      </c>
      <c r="F10" s="229">
        <v>20966</v>
      </c>
      <c r="G10" s="85"/>
      <c r="H10" s="27"/>
      <c r="I10" s="28">
        <v>2</v>
      </c>
      <c r="J10" s="29" t="s">
        <v>118</v>
      </c>
      <c r="K10" s="30">
        <v>386</v>
      </c>
      <c r="L10" s="31">
        <v>30568</v>
      </c>
      <c r="M10" s="57" t="s">
        <v>385</v>
      </c>
      <c r="N10" s="57" t="s">
        <v>357</v>
      </c>
      <c r="O10" s="223">
        <v>24640</v>
      </c>
      <c r="P10" s="30">
        <v>7</v>
      </c>
    </row>
    <row r="11" spans="1:16" s="20" customFormat="1" ht="36.6" customHeight="1" thickBot="1" x14ac:dyDescent="0.25">
      <c r="A11" s="307">
        <v>4</v>
      </c>
      <c r="B11" s="297">
        <v>416</v>
      </c>
      <c r="C11" s="298">
        <v>34242</v>
      </c>
      <c r="D11" s="299" t="s">
        <v>388</v>
      </c>
      <c r="E11" s="300" t="s">
        <v>379</v>
      </c>
      <c r="F11" s="308">
        <v>21058</v>
      </c>
      <c r="G11" s="302"/>
      <c r="H11" s="27"/>
      <c r="I11" s="28">
        <v>3</v>
      </c>
      <c r="J11" s="29" t="s">
        <v>119</v>
      </c>
      <c r="K11" s="30">
        <v>362</v>
      </c>
      <c r="L11" s="31">
        <v>35712</v>
      </c>
      <c r="M11" s="57" t="s">
        <v>390</v>
      </c>
      <c r="N11" s="57" t="s">
        <v>152</v>
      </c>
      <c r="O11" s="223">
        <v>20966</v>
      </c>
      <c r="P11" s="30">
        <v>3</v>
      </c>
    </row>
    <row r="12" spans="1:16" s="20" customFormat="1" ht="36.6" customHeight="1" x14ac:dyDescent="0.2">
      <c r="A12" s="305">
        <v>5</v>
      </c>
      <c r="B12" s="291">
        <v>347</v>
      </c>
      <c r="C12" s="292">
        <v>34826</v>
      </c>
      <c r="D12" s="293" t="s">
        <v>371</v>
      </c>
      <c r="E12" s="294" t="s">
        <v>372</v>
      </c>
      <c r="F12" s="306">
        <v>21933</v>
      </c>
      <c r="G12" s="296"/>
      <c r="H12" s="27"/>
      <c r="I12" s="28">
        <v>3</v>
      </c>
      <c r="J12" s="29" t="s">
        <v>120</v>
      </c>
      <c r="K12" s="30">
        <v>338</v>
      </c>
      <c r="L12" s="31">
        <v>33045</v>
      </c>
      <c r="M12" s="57" t="s">
        <v>383</v>
      </c>
      <c r="N12" s="57" t="s">
        <v>384</v>
      </c>
      <c r="O12" s="223" t="s">
        <v>456</v>
      </c>
      <c r="P12" s="30" t="s">
        <v>320</v>
      </c>
    </row>
    <row r="13" spans="1:16" s="20" customFormat="1" ht="36.6" customHeight="1" x14ac:dyDescent="0.2">
      <c r="A13" s="23">
        <v>6</v>
      </c>
      <c r="B13" s="84">
        <v>399</v>
      </c>
      <c r="C13" s="145">
        <v>31120</v>
      </c>
      <c r="D13" s="214" t="s">
        <v>382</v>
      </c>
      <c r="E13" s="215" t="s">
        <v>376</v>
      </c>
      <c r="F13" s="229">
        <v>22248</v>
      </c>
      <c r="G13" s="85"/>
      <c r="H13" s="27"/>
      <c r="I13" s="28">
        <v>4</v>
      </c>
      <c r="J13" s="29" t="s">
        <v>121</v>
      </c>
      <c r="K13" s="30">
        <v>397</v>
      </c>
      <c r="L13" s="31">
        <v>33285</v>
      </c>
      <c r="M13" s="57" t="s">
        <v>386</v>
      </c>
      <c r="N13" s="57" t="s">
        <v>387</v>
      </c>
      <c r="O13" s="223">
        <v>20598</v>
      </c>
      <c r="P13" s="30">
        <v>1</v>
      </c>
    </row>
    <row r="14" spans="1:16" s="20" customFormat="1" ht="36.6" customHeight="1" x14ac:dyDescent="0.2">
      <c r="A14" s="23">
        <v>7</v>
      </c>
      <c r="B14" s="84">
        <v>386</v>
      </c>
      <c r="C14" s="145">
        <v>30568</v>
      </c>
      <c r="D14" s="214" t="s">
        <v>385</v>
      </c>
      <c r="E14" s="215" t="s">
        <v>357</v>
      </c>
      <c r="F14" s="229">
        <v>24640</v>
      </c>
      <c r="G14" s="85"/>
      <c r="H14" s="27"/>
      <c r="I14" s="28">
        <v>5</v>
      </c>
      <c r="J14" s="29" t="s">
        <v>346</v>
      </c>
      <c r="K14" s="30">
        <v>370</v>
      </c>
      <c r="L14" s="31">
        <v>32983</v>
      </c>
      <c r="M14" s="57" t="s">
        <v>391</v>
      </c>
      <c r="N14" s="57" t="s">
        <v>152</v>
      </c>
      <c r="O14" s="223">
        <v>20715</v>
      </c>
      <c r="P14" s="30">
        <v>2</v>
      </c>
    </row>
    <row r="15" spans="1:16" s="20" customFormat="1" ht="36.6" customHeight="1" x14ac:dyDescent="0.2">
      <c r="A15" s="23" t="s">
        <v>320</v>
      </c>
      <c r="B15" s="84">
        <v>376</v>
      </c>
      <c r="C15" s="145">
        <v>31738</v>
      </c>
      <c r="D15" s="214" t="s">
        <v>392</v>
      </c>
      <c r="E15" s="215" t="s">
        <v>357</v>
      </c>
      <c r="F15" s="229" t="s">
        <v>456</v>
      </c>
      <c r="G15" s="85"/>
      <c r="H15" s="27"/>
      <c r="I15" s="28">
        <v>5</v>
      </c>
      <c r="J15" s="29" t="s">
        <v>347</v>
      </c>
      <c r="K15" s="30">
        <v>347</v>
      </c>
      <c r="L15" s="31">
        <v>34826</v>
      </c>
      <c r="M15" s="57" t="s">
        <v>371</v>
      </c>
      <c r="N15" s="57" t="s">
        <v>372</v>
      </c>
      <c r="O15" s="223">
        <v>21933</v>
      </c>
      <c r="P15" s="30">
        <v>5</v>
      </c>
    </row>
    <row r="16" spans="1:16" s="20" customFormat="1" ht="36.6" customHeight="1" x14ac:dyDescent="0.2">
      <c r="A16" s="23" t="s">
        <v>320</v>
      </c>
      <c r="B16" s="84">
        <v>338</v>
      </c>
      <c r="C16" s="145">
        <v>33045</v>
      </c>
      <c r="D16" s="214" t="s">
        <v>383</v>
      </c>
      <c r="E16" s="215" t="s">
        <v>384</v>
      </c>
      <c r="F16" s="229" t="s">
        <v>456</v>
      </c>
      <c r="G16" s="85"/>
      <c r="H16" s="27"/>
      <c r="I16" s="28">
        <v>6</v>
      </c>
      <c r="J16" s="29" t="s">
        <v>454</v>
      </c>
      <c r="K16" s="30">
        <v>416</v>
      </c>
      <c r="L16" s="31">
        <v>34242</v>
      </c>
      <c r="M16" s="57" t="s">
        <v>388</v>
      </c>
      <c r="N16" s="57" t="s">
        <v>379</v>
      </c>
      <c r="O16" s="223">
        <v>21058</v>
      </c>
      <c r="P16" s="30">
        <v>4</v>
      </c>
    </row>
    <row r="17" spans="1:17" s="20" customFormat="1" ht="36.6" customHeight="1" x14ac:dyDescent="0.2">
      <c r="A17" s="23" t="s">
        <v>320</v>
      </c>
      <c r="B17" s="84">
        <v>833</v>
      </c>
      <c r="C17" s="145">
        <v>34731</v>
      </c>
      <c r="D17" s="214" t="s">
        <v>389</v>
      </c>
      <c r="E17" s="215" t="s">
        <v>370</v>
      </c>
      <c r="F17" s="229" t="s">
        <v>456</v>
      </c>
      <c r="G17" s="85"/>
      <c r="H17" s="27"/>
      <c r="I17" s="28">
        <v>6</v>
      </c>
      <c r="J17" s="29" t="s">
        <v>455</v>
      </c>
      <c r="K17" s="30">
        <v>833</v>
      </c>
      <c r="L17" s="31">
        <v>34731</v>
      </c>
      <c r="M17" s="57" t="s">
        <v>389</v>
      </c>
      <c r="N17" s="57" t="s">
        <v>370</v>
      </c>
      <c r="O17" s="223" t="s">
        <v>456</v>
      </c>
      <c r="P17" s="30" t="s">
        <v>320</v>
      </c>
    </row>
    <row r="18" spans="1:17" s="20" customFormat="1" ht="36.6" customHeight="1" x14ac:dyDescent="0.2">
      <c r="A18" s="23"/>
      <c r="B18" s="84"/>
      <c r="C18" s="145"/>
      <c r="D18" s="214"/>
      <c r="E18" s="215"/>
      <c r="F18" s="229"/>
      <c r="G18" s="85"/>
      <c r="H18" s="27"/>
      <c r="I18" s="433" t="s">
        <v>17</v>
      </c>
      <c r="J18" s="434"/>
      <c r="K18" s="434"/>
      <c r="L18" s="434"/>
      <c r="M18" s="434"/>
      <c r="N18" s="434"/>
      <c r="O18" s="434"/>
      <c r="P18" s="435"/>
    </row>
    <row r="19" spans="1:17" s="20" customFormat="1" ht="36.6" customHeight="1" x14ac:dyDescent="0.2">
      <c r="A19" s="23"/>
      <c r="B19" s="84"/>
      <c r="C19" s="145"/>
      <c r="D19" s="214"/>
      <c r="E19" s="215"/>
      <c r="F19" s="229"/>
      <c r="G19" s="85"/>
      <c r="H19" s="27"/>
      <c r="I19" s="56" t="s">
        <v>12</v>
      </c>
      <c r="J19" s="56" t="s">
        <v>142</v>
      </c>
      <c r="K19" s="56" t="s">
        <v>141</v>
      </c>
      <c r="L19" s="147" t="s">
        <v>13</v>
      </c>
      <c r="M19" s="148" t="s">
        <v>14</v>
      </c>
      <c r="N19" s="148" t="s">
        <v>52</v>
      </c>
      <c r="O19" s="222" t="s">
        <v>15</v>
      </c>
      <c r="P19" s="56" t="s">
        <v>28</v>
      </c>
    </row>
    <row r="20" spans="1:17" s="20" customFormat="1" ht="36.6" customHeight="1" x14ac:dyDescent="0.2">
      <c r="A20" s="23"/>
      <c r="B20" s="84"/>
      <c r="C20" s="145"/>
      <c r="D20" s="214"/>
      <c r="E20" s="215"/>
      <c r="F20" s="229"/>
      <c r="G20" s="85"/>
      <c r="H20" s="27"/>
      <c r="I20" s="28">
        <v>1</v>
      </c>
      <c r="J20" s="29" t="s">
        <v>122</v>
      </c>
      <c r="K20" s="30" t="s">
        <v>461</v>
      </c>
      <c r="L20" s="31" t="s">
        <v>461</v>
      </c>
      <c r="M20" s="57" t="s">
        <v>461</v>
      </c>
      <c r="N20" s="57" t="s">
        <v>461</v>
      </c>
      <c r="O20" s="223"/>
      <c r="P20" s="30"/>
    </row>
    <row r="21" spans="1:17" s="20" customFormat="1" ht="36.6" customHeight="1" x14ac:dyDescent="0.2">
      <c r="A21" s="23"/>
      <c r="B21" s="84"/>
      <c r="C21" s="145"/>
      <c r="D21" s="214"/>
      <c r="E21" s="215"/>
      <c r="F21" s="229"/>
      <c r="G21" s="85"/>
      <c r="H21" s="27"/>
      <c r="I21" s="28">
        <v>2</v>
      </c>
      <c r="J21" s="29" t="s">
        <v>123</v>
      </c>
      <c r="K21" s="30" t="s">
        <v>461</v>
      </c>
      <c r="L21" s="31" t="s">
        <v>461</v>
      </c>
      <c r="M21" s="57" t="s">
        <v>461</v>
      </c>
      <c r="N21" s="57" t="s">
        <v>461</v>
      </c>
      <c r="O21" s="223"/>
      <c r="P21" s="30"/>
    </row>
    <row r="22" spans="1:17" s="20" customFormat="1" ht="36.6" customHeight="1" x14ac:dyDescent="0.2">
      <c r="A22" s="23"/>
      <c r="B22" s="84"/>
      <c r="C22" s="145"/>
      <c r="D22" s="214"/>
      <c r="E22" s="215"/>
      <c r="F22" s="229"/>
      <c r="G22" s="85"/>
      <c r="H22" s="27"/>
      <c r="I22" s="28">
        <v>3</v>
      </c>
      <c r="J22" s="29" t="s">
        <v>124</v>
      </c>
      <c r="K22" s="30" t="s">
        <v>461</v>
      </c>
      <c r="L22" s="31" t="s">
        <v>461</v>
      </c>
      <c r="M22" s="57" t="s">
        <v>461</v>
      </c>
      <c r="N22" s="57" t="s">
        <v>461</v>
      </c>
      <c r="O22" s="223"/>
      <c r="P22" s="30"/>
    </row>
    <row r="23" spans="1:17" s="20" customFormat="1" ht="36.6" customHeight="1" x14ac:dyDescent="0.2">
      <c r="A23" s="23"/>
      <c r="B23" s="84"/>
      <c r="C23" s="145"/>
      <c r="D23" s="214"/>
      <c r="E23" s="215"/>
      <c r="F23" s="229"/>
      <c r="G23" s="85"/>
      <c r="H23" s="27"/>
      <c r="I23" s="28">
        <v>4</v>
      </c>
      <c r="J23" s="29" t="s">
        <v>125</v>
      </c>
      <c r="K23" s="30" t="s">
        <v>461</v>
      </c>
      <c r="L23" s="31" t="s">
        <v>461</v>
      </c>
      <c r="M23" s="57" t="s">
        <v>461</v>
      </c>
      <c r="N23" s="57" t="s">
        <v>461</v>
      </c>
      <c r="O23" s="223"/>
      <c r="P23" s="30"/>
    </row>
    <row r="24" spans="1:17" s="20" customFormat="1" ht="36.6" customHeight="1" x14ac:dyDescent="0.2">
      <c r="A24" s="23"/>
      <c r="B24" s="84"/>
      <c r="C24" s="145"/>
      <c r="D24" s="214"/>
      <c r="E24" s="215"/>
      <c r="F24" s="229"/>
      <c r="G24" s="85"/>
      <c r="H24" s="27"/>
      <c r="I24" s="28">
        <v>5</v>
      </c>
      <c r="J24" s="29" t="s">
        <v>126</v>
      </c>
      <c r="K24" s="30" t="s">
        <v>461</v>
      </c>
      <c r="L24" s="31" t="s">
        <v>461</v>
      </c>
      <c r="M24" s="57" t="s">
        <v>461</v>
      </c>
      <c r="N24" s="57" t="s">
        <v>461</v>
      </c>
      <c r="O24" s="223"/>
      <c r="P24" s="30"/>
    </row>
    <row r="25" spans="1:17" s="20" customFormat="1" ht="36.6" customHeight="1" x14ac:dyDescent="0.2">
      <c r="A25" s="23"/>
      <c r="B25" s="84"/>
      <c r="C25" s="145"/>
      <c r="D25" s="214"/>
      <c r="E25" s="215"/>
      <c r="F25" s="229"/>
      <c r="G25" s="85"/>
      <c r="H25" s="27"/>
      <c r="I25" s="28">
        <v>6</v>
      </c>
      <c r="J25" s="29" t="s">
        <v>127</v>
      </c>
      <c r="K25" s="30" t="s">
        <v>461</v>
      </c>
      <c r="L25" s="31" t="s">
        <v>461</v>
      </c>
      <c r="M25" s="57" t="s">
        <v>461</v>
      </c>
      <c r="N25" s="57" t="s">
        <v>461</v>
      </c>
      <c r="O25" s="223"/>
      <c r="P25" s="30"/>
    </row>
    <row r="26" spans="1:17" ht="7.5" customHeight="1" x14ac:dyDescent="0.2">
      <c r="A26" s="42"/>
      <c r="B26" s="42"/>
      <c r="C26" s="43"/>
      <c r="D26" s="65"/>
      <c r="E26" s="44"/>
      <c r="F26" s="230"/>
      <c r="G26" s="46"/>
      <c r="I26" s="47"/>
      <c r="J26" s="48"/>
      <c r="K26" s="49"/>
      <c r="L26" s="50"/>
      <c r="M26" s="61"/>
      <c r="N26" s="61"/>
      <c r="O26" s="224"/>
      <c r="P26" s="49"/>
    </row>
    <row r="27" spans="1:17" ht="14.25" customHeight="1" x14ac:dyDescent="0.2">
      <c r="A27" s="36" t="s">
        <v>19</v>
      </c>
      <c r="B27" s="36"/>
      <c r="C27" s="36"/>
      <c r="D27" s="66"/>
      <c r="E27" s="59" t="s">
        <v>0</v>
      </c>
      <c r="F27" s="231" t="s">
        <v>1</v>
      </c>
      <c r="G27" s="33"/>
      <c r="H27" s="37" t="s">
        <v>2</v>
      </c>
      <c r="I27" s="37"/>
      <c r="J27" s="37"/>
      <c r="K27" s="37"/>
      <c r="M27" s="62" t="s">
        <v>3</v>
      </c>
      <c r="N27" s="63" t="s">
        <v>3</v>
      </c>
      <c r="O27" s="225" t="s">
        <v>3</v>
      </c>
      <c r="P27" s="36"/>
      <c r="Q27" s="38"/>
    </row>
  </sheetData>
  <sortState ref="B8:F17">
    <sortCondition ref="F8:F17"/>
  </sortState>
  <mergeCells count="19">
    <mergeCell ref="A4:C4"/>
    <mergeCell ref="D4:E4"/>
    <mergeCell ref="A6:A7"/>
    <mergeCell ref="B6:B7"/>
    <mergeCell ref="C6:C7"/>
    <mergeCell ref="D6:D7"/>
    <mergeCell ref="E6:E7"/>
    <mergeCell ref="A1:P1"/>
    <mergeCell ref="A2:P2"/>
    <mergeCell ref="A3:C3"/>
    <mergeCell ref="D3:E3"/>
    <mergeCell ref="F3:G3"/>
    <mergeCell ref="I3:L3"/>
    <mergeCell ref="N3:P3"/>
    <mergeCell ref="G6:G7"/>
    <mergeCell ref="I6:P6"/>
    <mergeCell ref="I18:P18"/>
    <mergeCell ref="F6:F7"/>
    <mergeCell ref="N5:P5"/>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5"/>
  <sheetViews>
    <sheetView view="pageBreakPreview" zoomScale="90" zoomScaleNormal="100" zoomScaleSheetLayoutView="90" workbookViewId="0">
      <selection activeCell="D8" sqref="D8"/>
    </sheetView>
  </sheetViews>
  <sheetFormatPr defaultColWidth="9.140625" defaultRowHeight="12.75" x14ac:dyDescent="0.2"/>
  <cols>
    <col min="1" max="2" width="4.85546875" style="33" customWidth="1"/>
    <col min="3" max="3" width="14.5703125" style="22" customWidth="1"/>
    <col min="4" max="4" width="22.140625" style="60" customWidth="1"/>
    <col min="5" max="5" width="17.140625" style="60" customWidth="1"/>
    <col min="6" max="6" width="12.7109375" style="226" customWidth="1"/>
    <col min="7" max="7" width="7.5703125" style="34" customWidth="1"/>
    <col min="8" max="8" width="2.140625" style="22" customWidth="1"/>
    <col min="9" max="9" width="4.42578125" style="33" customWidth="1"/>
    <col min="10" max="10" width="12.85546875" style="33" hidden="1" customWidth="1"/>
    <col min="11" max="11" width="6.5703125" style="33" customWidth="1"/>
    <col min="12" max="12" width="13" style="35" customWidth="1"/>
    <col min="13" max="13" width="23.7109375" style="64" customWidth="1"/>
    <col min="14" max="14" width="14.7109375" style="64" customWidth="1"/>
    <col min="15" max="15" width="18.7109375" style="226" customWidth="1"/>
    <col min="16" max="16" width="7.7109375" style="22" customWidth="1"/>
    <col min="17" max="17" width="5.7109375" style="22" customWidth="1"/>
    <col min="18" max="16384" width="9.140625" style="22"/>
  </cols>
  <sheetData>
    <row r="1" spans="1:16" s="10" customFormat="1" ht="39" customHeight="1" x14ac:dyDescent="0.2">
      <c r="A1" s="438" t="s">
        <v>137</v>
      </c>
      <c r="B1" s="438"/>
      <c r="C1" s="438"/>
      <c r="D1" s="438"/>
      <c r="E1" s="438"/>
      <c r="F1" s="438"/>
      <c r="G1" s="438"/>
      <c r="H1" s="438"/>
      <c r="I1" s="438"/>
      <c r="J1" s="438"/>
      <c r="K1" s="438"/>
      <c r="L1" s="438"/>
      <c r="M1" s="438"/>
      <c r="N1" s="438"/>
      <c r="O1" s="438"/>
      <c r="P1" s="438"/>
    </row>
    <row r="2" spans="1:16" s="10" customFormat="1" ht="24.75" customHeight="1" x14ac:dyDescent="0.2">
      <c r="A2" s="452" t="s">
        <v>256</v>
      </c>
      <c r="B2" s="452"/>
      <c r="C2" s="452"/>
      <c r="D2" s="452"/>
      <c r="E2" s="452"/>
      <c r="F2" s="452"/>
      <c r="G2" s="452"/>
      <c r="H2" s="452"/>
      <c r="I2" s="452"/>
      <c r="J2" s="452"/>
      <c r="K2" s="452"/>
      <c r="L2" s="452"/>
      <c r="M2" s="452"/>
      <c r="N2" s="452"/>
      <c r="O2" s="452"/>
      <c r="P2" s="452"/>
    </row>
    <row r="3" spans="1:16" s="13" customFormat="1" ht="21.75" customHeight="1" x14ac:dyDescent="0.2">
      <c r="A3" s="440" t="s">
        <v>163</v>
      </c>
      <c r="B3" s="440"/>
      <c r="C3" s="440"/>
      <c r="D3" s="442" t="s">
        <v>258</v>
      </c>
      <c r="E3" s="442"/>
      <c r="F3" s="453" t="s">
        <v>53</v>
      </c>
      <c r="G3" s="453"/>
      <c r="H3" s="11" t="s">
        <v>143</v>
      </c>
      <c r="I3" s="503" t="s">
        <v>327</v>
      </c>
      <c r="J3" s="443"/>
      <c r="K3" s="443"/>
      <c r="L3" s="443"/>
      <c r="M3" s="288" t="s">
        <v>144</v>
      </c>
      <c r="N3" s="436" t="s">
        <v>339</v>
      </c>
      <c r="O3" s="436"/>
      <c r="P3" s="436"/>
    </row>
    <row r="4" spans="1:16" s="13" customFormat="1" ht="17.25" customHeight="1" x14ac:dyDescent="0.2">
      <c r="A4" s="449" t="s">
        <v>148</v>
      </c>
      <c r="B4" s="449"/>
      <c r="C4" s="449"/>
      <c r="D4" s="441" t="s">
        <v>321</v>
      </c>
      <c r="E4" s="441"/>
      <c r="F4" s="227"/>
      <c r="G4" s="39"/>
      <c r="H4" s="39"/>
      <c r="I4" s="39"/>
      <c r="J4" s="39"/>
      <c r="K4" s="39"/>
      <c r="L4" s="40"/>
      <c r="M4" s="95" t="s">
        <v>5</v>
      </c>
      <c r="N4" s="255">
        <v>42050</v>
      </c>
      <c r="O4" s="256">
        <v>0.59027777777777779</v>
      </c>
      <c r="P4" s="254"/>
    </row>
    <row r="5" spans="1:16" s="10" customFormat="1" ht="15.75" customHeight="1" x14ac:dyDescent="0.2">
      <c r="A5" s="14"/>
      <c r="B5" s="14"/>
      <c r="C5" s="15"/>
      <c r="D5" s="16"/>
      <c r="E5" s="17"/>
      <c r="F5" s="228"/>
      <c r="G5" s="17"/>
      <c r="H5" s="17"/>
      <c r="I5" s="14"/>
      <c r="J5" s="14"/>
      <c r="K5" s="14"/>
      <c r="L5" s="18"/>
      <c r="M5" s="19"/>
      <c r="N5" s="468">
        <v>42050.771940972219</v>
      </c>
      <c r="O5" s="468"/>
      <c r="P5" s="468"/>
    </row>
    <row r="6" spans="1:16" s="20" customFormat="1" ht="18.75" customHeight="1" x14ac:dyDescent="0.2">
      <c r="A6" s="445" t="s">
        <v>12</v>
      </c>
      <c r="B6" s="446" t="s">
        <v>141</v>
      </c>
      <c r="C6" s="448" t="s">
        <v>158</v>
      </c>
      <c r="D6" s="437" t="s">
        <v>14</v>
      </c>
      <c r="E6" s="437" t="s">
        <v>52</v>
      </c>
      <c r="F6" s="490" t="s">
        <v>15</v>
      </c>
      <c r="G6" s="450" t="s">
        <v>28</v>
      </c>
      <c r="I6" s="433" t="s">
        <v>16</v>
      </c>
      <c r="J6" s="434"/>
      <c r="K6" s="434"/>
      <c r="L6" s="434"/>
      <c r="M6" s="434"/>
      <c r="N6" s="434"/>
      <c r="O6" s="434"/>
      <c r="P6" s="435"/>
    </row>
    <row r="7" spans="1:16" ht="26.25" customHeight="1" x14ac:dyDescent="0.2">
      <c r="A7" s="445"/>
      <c r="B7" s="447"/>
      <c r="C7" s="448"/>
      <c r="D7" s="437"/>
      <c r="E7" s="437"/>
      <c r="F7" s="490"/>
      <c r="G7" s="451"/>
      <c r="H7" s="21"/>
      <c r="I7" s="56" t="s">
        <v>12</v>
      </c>
      <c r="J7" s="56" t="s">
        <v>142</v>
      </c>
      <c r="K7" s="56" t="s">
        <v>141</v>
      </c>
      <c r="L7" s="147" t="s">
        <v>13</v>
      </c>
      <c r="M7" s="148" t="s">
        <v>14</v>
      </c>
      <c r="N7" s="148" t="s">
        <v>52</v>
      </c>
      <c r="O7" s="222" t="s">
        <v>15</v>
      </c>
      <c r="P7" s="56" t="s">
        <v>28</v>
      </c>
    </row>
    <row r="8" spans="1:16" s="20" customFormat="1" ht="50.25" customHeight="1" x14ac:dyDescent="0.2">
      <c r="A8" s="23">
        <v>1</v>
      </c>
      <c r="B8" s="84">
        <v>335</v>
      </c>
      <c r="C8" s="145">
        <v>35668</v>
      </c>
      <c r="D8" s="214" t="s">
        <v>393</v>
      </c>
      <c r="E8" s="215" t="s">
        <v>370</v>
      </c>
      <c r="F8" s="229">
        <v>94118</v>
      </c>
      <c r="G8" s="85"/>
      <c r="H8" s="27"/>
      <c r="I8" s="28">
        <v>1</v>
      </c>
      <c r="J8" s="29" t="s">
        <v>261</v>
      </c>
      <c r="K8" s="30">
        <v>323</v>
      </c>
      <c r="L8" s="31">
        <v>35330</v>
      </c>
      <c r="M8" s="57" t="s">
        <v>397</v>
      </c>
      <c r="N8" s="57" t="s">
        <v>398</v>
      </c>
      <c r="O8" s="223" t="s">
        <v>462</v>
      </c>
      <c r="P8" s="30" t="s">
        <v>320</v>
      </c>
    </row>
    <row r="9" spans="1:16" s="20" customFormat="1" ht="50.25" customHeight="1" thickBot="1" x14ac:dyDescent="0.25">
      <c r="A9" s="307">
        <v>2</v>
      </c>
      <c r="B9" s="297">
        <v>351</v>
      </c>
      <c r="C9" s="298">
        <v>36387</v>
      </c>
      <c r="D9" s="299" t="s">
        <v>399</v>
      </c>
      <c r="E9" s="300" t="s">
        <v>372</v>
      </c>
      <c r="F9" s="308">
        <v>100664</v>
      </c>
      <c r="G9" s="302"/>
      <c r="H9" s="27"/>
      <c r="I9" s="28">
        <v>2</v>
      </c>
      <c r="J9" s="29" t="s">
        <v>262</v>
      </c>
      <c r="K9" s="30">
        <v>831</v>
      </c>
      <c r="L9" s="31">
        <v>34288</v>
      </c>
      <c r="M9" s="57" t="s">
        <v>395</v>
      </c>
      <c r="N9" s="57" t="s">
        <v>396</v>
      </c>
      <c r="O9" s="223">
        <v>102735</v>
      </c>
      <c r="P9" s="30">
        <v>3</v>
      </c>
    </row>
    <row r="10" spans="1:16" s="20" customFormat="1" ht="50.25" customHeight="1" x14ac:dyDescent="0.2">
      <c r="A10" s="305">
        <v>3</v>
      </c>
      <c r="B10" s="291">
        <v>831</v>
      </c>
      <c r="C10" s="292">
        <v>34288</v>
      </c>
      <c r="D10" s="293" t="s">
        <v>395</v>
      </c>
      <c r="E10" s="294" t="s">
        <v>396</v>
      </c>
      <c r="F10" s="306">
        <v>102735</v>
      </c>
      <c r="G10" s="296"/>
      <c r="H10" s="27"/>
      <c r="I10" s="28">
        <v>3</v>
      </c>
      <c r="J10" s="29" t="s">
        <v>263</v>
      </c>
      <c r="K10" s="30">
        <v>351</v>
      </c>
      <c r="L10" s="31">
        <v>36387</v>
      </c>
      <c r="M10" s="57" t="s">
        <v>399</v>
      </c>
      <c r="N10" s="57" t="s">
        <v>372</v>
      </c>
      <c r="O10" s="223">
        <v>100664</v>
      </c>
      <c r="P10" s="30">
        <v>2</v>
      </c>
    </row>
    <row r="11" spans="1:16" s="20" customFormat="1" ht="50.25" customHeight="1" x14ac:dyDescent="0.2">
      <c r="A11" s="23" t="s">
        <v>320</v>
      </c>
      <c r="B11" s="84">
        <v>323</v>
      </c>
      <c r="C11" s="145">
        <v>35330</v>
      </c>
      <c r="D11" s="214" t="s">
        <v>397</v>
      </c>
      <c r="E11" s="215" t="s">
        <v>398</v>
      </c>
      <c r="F11" s="229" t="s">
        <v>462</v>
      </c>
      <c r="G11" s="85"/>
      <c r="H11" s="27"/>
      <c r="I11" s="28">
        <v>4</v>
      </c>
      <c r="J11" s="29" t="s">
        <v>264</v>
      </c>
      <c r="K11" s="30">
        <v>335</v>
      </c>
      <c r="L11" s="31">
        <v>35668</v>
      </c>
      <c r="M11" s="57" t="s">
        <v>393</v>
      </c>
      <c r="N11" s="57" t="s">
        <v>370</v>
      </c>
      <c r="O11" s="223">
        <v>94118</v>
      </c>
      <c r="P11" s="30">
        <v>1</v>
      </c>
    </row>
    <row r="12" spans="1:16" s="20" customFormat="1" ht="50.25" customHeight="1" x14ac:dyDescent="0.2">
      <c r="A12" s="23"/>
      <c r="B12" s="84"/>
      <c r="C12" s="145"/>
      <c r="D12" s="214"/>
      <c r="E12" s="215"/>
      <c r="F12" s="229"/>
      <c r="G12" s="85"/>
      <c r="H12" s="27"/>
      <c r="I12" s="28">
        <v>5</v>
      </c>
      <c r="J12" s="29" t="s">
        <v>265</v>
      </c>
      <c r="K12" s="30" t="s">
        <v>461</v>
      </c>
      <c r="L12" s="31" t="s">
        <v>461</v>
      </c>
      <c r="M12" s="57" t="s">
        <v>461</v>
      </c>
      <c r="N12" s="57" t="s">
        <v>461</v>
      </c>
      <c r="O12" s="223"/>
      <c r="P12" s="30"/>
    </row>
    <row r="13" spans="1:16" s="20" customFormat="1" ht="50.25" customHeight="1" x14ac:dyDescent="0.2">
      <c r="A13" s="23"/>
      <c r="B13" s="84"/>
      <c r="C13" s="145"/>
      <c r="D13" s="214"/>
      <c r="E13" s="215"/>
      <c r="F13" s="229"/>
      <c r="G13" s="85"/>
      <c r="H13" s="27"/>
      <c r="I13" s="28">
        <v>6</v>
      </c>
      <c r="J13" s="29" t="s">
        <v>266</v>
      </c>
      <c r="K13" s="30" t="s">
        <v>461</v>
      </c>
      <c r="L13" s="31" t="s">
        <v>461</v>
      </c>
      <c r="M13" s="57" t="s">
        <v>461</v>
      </c>
      <c r="N13" s="57" t="s">
        <v>461</v>
      </c>
      <c r="O13" s="223"/>
      <c r="P13" s="30"/>
    </row>
    <row r="14" spans="1:16" s="20" customFormat="1" ht="50.25" customHeight="1" x14ac:dyDescent="0.2">
      <c r="A14" s="23"/>
      <c r="B14" s="84"/>
      <c r="C14" s="145"/>
      <c r="D14" s="214"/>
      <c r="E14" s="215"/>
      <c r="F14" s="229"/>
      <c r="G14" s="85"/>
      <c r="H14" s="27"/>
      <c r="I14" s="28">
        <v>7</v>
      </c>
      <c r="J14" s="29" t="s">
        <v>267</v>
      </c>
      <c r="K14" s="30" t="s">
        <v>461</v>
      </c>
      <c r="L14" s="31" t="s">
        <v>461</v>
      </c>
      <c r="M14" s="57" t="s">
        <v>461</v>
      </c>
      <c r="N14" s="57" t="s">
        <v>461</v>
      </c>
      <c r="O14" s="223"/>
      <c r="P14" s="30"/>
    </row>
    <row r="15" spans="1:16" s="20" customFormat="1" ht="50.25" customHeight="1" x14ac:dyDescent="0.2">
      <c r="A15" s="23"/>
      <c r="B15" s="84"/>
      <c r="C15" s="145"/>
      <c r="D15" s="214"/>
      <c r="E15" s="215"/>
      <c r="F15" s="229"/>
      <c r="G15" s="85"/>
      <c r="H15" s="27"/>
      <c r="I15" s="28">
        <v>8</v>
      </c>
      <c r="J15" s="29" t="s">
        <v>268</v>
      </c>
      <c r="K15" s="30" t="s">
        <v>461</v>
      </c>
      <c r="L15" s="31" t="s">
        <v>461</v>
      </c>
      <c r="M15" s="57" t="s">
        <v>461</v>
      </c>
      <c r="N15" s="57" t="s">
        <v>461</v>
      </c>
      <c r="O15" s="223"/>
      <c r="P15" s="30"/>
    </row>
    <row r="16" spans="1:16" s="20" customFormat="1" ht="50.25" customHeight="1" x14ac:dyDescent="0.2">
      <c r="A16" s="23"/>
      <c r="B16" s="84"/>
      <c r="C16" s="145"/>
      <c r="D16" s="214"/>
      <c r="E16" s="215"/>
      <c r="F16" s="229"/>
      <c r="G16" s="85"/>
      <c r="H16" s="27"/>
      <c r="I16" s="28">
        <v>9</v>
      </c>
      <c r="J16" s="29" t="s">
        <v>269</v>
      </c>
      <c r="K16" s="30" t="s">
        <v>461</v>
      </c>
      <c r="L16" s="31" t="s">
        <v>461</v>
      </c>
      <c r="M16" s="57" t="s">
        <v>461</v>
      </c>
      <c r="N16" s="57" t="s">
        <v>461</v>
      </c>
      <c r="O16" s="223"/>
      <c r="P16" s="30"/>
    </row>
    <row r="17" spans="1:16" s="20" customFormat="1" ht="50.25" customHeight="1" x14ac:dyDescent="0.2">
      <c r="A17" s="23"/>
      <c r="B17" s="84"/>
      <c r="C17" s="145"/>
      <c r="D17" s="214"/>
      <c r="E17" s="215"/>
      <c r="F17" s="229"/>
      <c r="G17" s="85"/>
      <c r="H17" s="27"/>
      <c r="I17" s="28">
        <v>10</v>
      </c>
      <c r="J17" s="29" t="s">
        <v>270</v>
      </c>
      <c r="K17" s="30" t="s">
        <v>461</v>
      </c>
      <c r="L17" s="31" t="s">
        <v>461</v>
      </c>
      <c r="M17" s="57" t="s">
        <v>461</v>
      </c>
      <c r="N17" s="57" t="s">
        <v>461</v>
      </c>
      <c r="O17" s="223"/>
      <c r="P17" s="30"/>
    </row>
    <row r="18" spans="1:16" s="20" customFormat="1" ht="50.25" customHeight="1" x14ac:dyDescent="0.2">
      <c r="A18" s="23"/>
      <c r="B18" s="84"/>
      <c r="C18" s="145"/>
      <c r="D18" s="214"/>
      <c r="E18" s="215"/>
      <c r="F18" s="229"/>
      <c r="G18" s="85"/>
      <c r="H18" s="27"/>
      <c r="I18" s="28">
        <v>11</v>
      </c>
      <c r="J18" s="29" t="s">
        <v>271</v>
      </c>
      <c r="K18" s="30" t="s">
        <v>461</v>
      </c>
      <c r="L18" s="31" t="s">
        <v>461</v>
      </c>
      <c r="M18" s="57" t="s">
        <v>461</v>
      </c>
      <c r="N18" s="57" t="s">
        <v>461</v>
      </c>
      <c r="O18" s="223"/>
      <c r="P18" s="30"/>
    </row>
    <row r="19" spans="1:16" s="20" customFormat="1" ht="50.25" customHeight="1" x14ac:dyDescent="0.2">
      <c r="A19" s="23"/>
      <c r="B19" s="84"/>
      <c r="C19" s="145"/>
      <c r="D19" s="214"/>
      <c r="E19" s="215"/>
      <c r="F19" s="229"/>
      <c r="G19" s="85"/>
      <c r="H19" s="27"/>
      <c r="I19" s="28">
        <v>12</v>
      </c>
      <c r="J19" s="29" t="s">
        <v>272</v>
      </c>
      <c r="K19" s="30" t="s">
        <v>461</v>
      </c>
      <c r="L19" s="31" t="s">
        <v>461</v>
      </c>
      <c r="M19" s="57" t="s">
        <v>461</v>
      </c>
      <c r="N19" s="57" t="s">
        <v>461</v>
      </c>
      <c r="O19" s="223"/>
      <c r="P19" s="30"/>
    </row>
    <row r="20" spans="1:16" s="20" customFormat="1" ht="50.25" customHeight="1" x14ac:dyDescent="0.2">
      <c r="A20" s="23"/>
      <c r="B20" s="84"/>
      <c r="C20" s="145"/>
      <c r="D20" s="214"/>
      <c r="E20" s="215"/>
      <c r="F20" s="229"/>
      <c r="G20" s="85"/>
      <c r="H20" s="27"/>
      <c r="I20" s="433" t="s">
        <v>17</v>
      </c>
      <c r="J20" s="434"/>
      <c r="K20" s="434"/>
      <c r="L20" s="434"/>
      <c r="M20" s="434"/>
      <c r="N20" s="434"/>
      <c r="O20" s="434"/>
      <c r="P20" s="435"/>
    </row>
    <row r="21" spans="1:16" s="20" customFormat="1" ht="50.25" customHeight="1" x14ac:dyDescent="0.2">
      <c r="A21" s="23"/>
      <c r="B21" s="84"/>
      <c r="C21" s="145"/>
      <c r="D21" s="214"/>
      <c r="E21" s="215"/>
      <c r="F21" s="229"/>
      <c r="G21" s="85"/>
      <c r="H21" s="27"/>
      <c r="I21" s="56" t="s">
        <v>12</v>
      </c>
      <c r="J21" s="56" t="s">
        <v>142</v>
      </c>
      <c r="K21" s="56" t="s">
        <v>141</v>
      </c>
      <c r="L21" s="147" t="s">
        <v>13</v>
      </c>
      <c r="M21" s="148" t="s">
        <v>14</v>
      </c>
      <c r="N21" s="148" t="s">
        <v>52</v>
      </c>
      <c r="O21" s="222" t="s">
        <v>15</v>
      </c>
      <c r="P21" s="56" t="s">
        <v>28</v>
      </c>
    </row>
    <row r="22" spans="1:16" s="20" customFormat="1" ht="50.25" customHeight="1" x14ac:dyDescent="0.2">
      <c r="A22" s="23"/>
      <c r="B22" s="84"/>
      <c r="C22" s="145"/>
      <c r="D22" s="214"/>
      <c r="E22" s="215"/>
      <c r="F22" s="229"/>
      <c r="G22" s="85"/>
      <c r="H22" s="27"/>
      <c r="I22" s="28">
        <v>1</v>
      </c>
      <c r="J22" s="29" t="s">
        <v>273</v>
      </c>
      <c r="K22" s="30" t="s">
        <v>461</v>
      </c>
      <c r="L22" s="31" t="s">
        <v>461</v>
      </c>
      <c r="M22" s="57" t="s">
        <v>461</v>
      </c>
      <c r="N22" s="57" t="s">
        <v>461</v>
      </c>
      <c r="O22" s="223"/>
      <c r="P22" s="30"/>
    </row>
    <row r="23" spans="1:16" s="20" customFormat="1" ht="50.25" customHeight="1" x14ac:dyDescent="0.2">
      <c r="A23" s="23"/>
      <c r="B23" s="84"/>
      <c r="C23" s="145"/>
      <c r="D23" s="214"/>
      <c r="E23" s="215"/>
      <c r="F23" s="229"/>
      <c r="G23" s="85"/>
      <c r="H23" s="27"/>
      <c r="I23" s="28">
        <v>2</v>
      </c>
      <c r="J23" s="29" t="s">
        <v>274</v>
      </c>
      <c r="K23" s="30" t="s">
        <v>461</v>
      </c>
      <c r="L23" s="31" t="s">
        <v>461</v>
      </c>
      <c r="M23" s="57" t="s">
        <v>461</v>
      </c>
      <c r="N23" s="57" t="s">
        <v>461</v>
      </c>
      <c r="O23" s="223"/>
      <c r="P23" s="30"/>
    </row>
    <row r="24" spans="1:16" s="20" customFormat="1" ht="50.25" customHeight="1" x14ac:dyDescent="0.2">
      <c r="A24" s="23"/>
      <c r="B24" s="84"/>
      <c r="C24" s="145"/>
      <c r="D24" s="214"/>
      <c r="E24" s="215"/>
      <c r="F24" s="229"/>
      <c r="G24" s="85"/>
      <c r="H24" s="27"/>
      <c r="I24" s="28">
        <v>3</v>
      </c>
      <c r="J24" s="29" t="s">
        <v>275</v>
      </c>
      <c r="K24" s="30" t="s">
        <v>461</v>
      </c>
      <c r="L24" s="31" t="s">
        <v>461</v>
      </c>
      <c r="M24" s="57" t="s">
        <v>461</v>
      </c>
      <c r="N24" s="57" t="s">
        <v>461</v>
      </c>
      <c r="O24" s="223"/>
      <c r="P24" s="30"/>
    </row>
    <row r="25" spans="1:16" s="20" customFormat="1" ht="50.25" customHeight="1" x14ac:dyDescent="0.2">
      <c r="A25" s="23"/>
      <c r="B25" s="84"/>
      <c r="C25" s="145"/>
      <c r="D25" s="214"/>
      <c r="E25" s="215"/>
      <c r="F25" s="229"/>
      <c r="G25" s="85"/>
      <c r="H25" s="27"/>
      <c r="I25" s="28">
        <v>4</v>
      </c>
      <c r="J25" s="29" t="s">
        <v>276</v>
      </c>
      <c r="K25" s="30" t="s">
        <v>461</v>
      </c>
      <c r="L25" s="31" t="s">
        <v>461</v>
      </c>
      <c r="M25" s="57" t="s">
        <v>461</v>
      </c>
      <c r="N25" s="57" t="s">
        <v>461</v>
      </c>
      <c r="O25" s="223"/>
      <c r="P25" s="30"/>
    </row>
    <row r="26" spans="1:16" s="20" customFormat="1" ht="50.25" customHeight="1" x14ac:dyDescent="0.2">
      <c r="A26" s="23"/>
      <c r="B26" s="84"/>
      <c r="C26" s="145"/>
      <c r="D26" s="214"/>
      <c r="E26" s="215"/>
      <c r="F26" s="229"/>
      <c r="G26" s="85"/>
      <c r="H26" s="27"/>
      <c r="I26" s="28">
        <v>5</v>
      </c>
      <c r="J26" s="29" t="s">
        <v>277</v>
      </c>
      <c r="K26" s="30" t="s">
        <v>461</v>
      </c>
      <c r="L26" s="31" t="s">
        <v>461</v>
      </c>
      <c r="M26" s="57" t="s">
        <v>461</v>
      </c>
      <c r="N26" s="57" t="s">
        <v>461</v>
      </c>
      <c r="O26" s="223"/>
      <c r="P26" s="30"/>
    </row>
    <row r="27" spans="1:16" s="20" customFormat="1" ht="50.25" customHeight="1" x14ac:dyDescent="0.2">
      <c r="A27" s="23"/>
      <c r="B27" s="84"/>
      <c r="C27" s="145"/>
      <c r="D27" s="214"/>
      <c r="E27" s="215"/>
      <c r="F27" s="229"/>
      <c r="G27" s="85"/>
      <c r="H27" s="27"/>
      <c r="I27" s="28">
        <v>6</v>
      </c>
      <c r="J27" s="29" t="s">
        <v>278</v>
      </c>
      <c r="K27" s="30" t="s">
        <v>461</v>
      </c>
      <c r="L27" s="31" t="s">
        <v>461</v>
      </c>
      <c r="M27" s="57" t="s">
        <v>461</v>
      </c>
      <c r="N27" s="57" t="s">
        <v>461</v>
      </c>
      <c r="O27" s="223"/>
      <c r="P27" s="30"/>
    </row>
    <row r="28" spans="1:16" s="20" customFormat="1" ht="50.25" customHeight="1" x14ac:dyDescent="0.2">
      <c r="A28" s="23"/>
      <c r="B28" s="84"/>
      <c r="C28" s="145"/>
      <c r="D28" s="214"/>
      <c r="E28" s="215"/>
      <c r="F28" s="229"/>
      <c r="G28" s="85"/>
      <c r="H28" s="27"/>
      <c r="I28" s="28">
        <v>1</v>
      </c>
      <c r="J28" s="29" t="s">
        <v>279</v>
      </c>
      <c r="K28" s="30" t="s">
        <v>461</v>
      </c>
      <c r="L28" s="31" t="s">
        <v>461</v>
      </c>
      <c r="M28" s="57" t="s">
        <v>461</v>
      </c>
      <c r="N28" s="57" t="s">
        <v>461</v>
      </c>
      <c r="O28" s="223"/>
      <c r="P28" s="30"/>
    </row>
    <row r="29" spans="1:16" s="20" customFormat="1" ht="50.25" customHeight="1" x14ac:dyDescent="0.2">
      <c r="A29" s="23"/>
      <c r="B29" s="84"/>
      <c r="C29" s="145"/>
      <c r="D29" s="214"/>
      <c r="E29" s="215"/>
      <c r="F29" s="229"/>
      <c r="G29" s="85"/>
      <c r="H29" s="27"/>
      <c r="I29" s="28">
        <v>2</v>
      </c>
      <c r="J29" s="29" t="s">
        <v>280</v>
      </c>
      <c r="K29" s="30" t="s">
        <v>461</v>
      </c>
      <c r="L29" s="31" t="s">
        <v>461</v>
      </c>
      <c r="M29" s="57" t="s">
        <v>461</v>
      </c>
      <c r="N29" s="57" t="s">
        <v>461</v>
      </c>
      <c r="O29" s="223"/>
      <c r="P29" s="30"/>
    </row>
    <row r="30" spans="1:16" s="20" customFormat="1" ht="50.25" customHeight="1" x14ac:dyDescent="0.2">
      <c r="A30" s="23"/>
      <c r="B30" s="84"/>
      <c r="C30" s="145"/>
      <c r="D30" s="214"/>
      <c r="E30" s="215"/>
      <c r="F30" s="229"/>
      <c r="G30" s="85"/>
      <c r="H30" s="27"/>
      <c r="I30" s="28">
        <v>3</v>
      </c>
      <c r="J30" s="29" t="s">
        <v>281</v>
      </c>
      <c r="K30" s="30" t="s">
        <v>461</v>
      </c>
      <c r="L30" s="31" t="s">
        <v>461</v>
      </c>
      <c r="M30" s="57" t="s">
        <v>461</v>
      </c>
      <c r="N30" s="57" t="s">
        <v>461</v>
      </c>
      <c r="O30" s="223"/>
      <c r="P30" s="30"/>
    </row>
    <row r="31" spans="1:16" s="20" customFormat="1" ht="50.25" customHeight="1" x14ac:dyDescent="0.2">
      <c r="A31" s="23"/>
      <c r="B31" s="84"/>
      <c r="C31" s="145"/>
      <c r="D31" s="214"/>
      <c r="E31" s="215"/>
      <c r="F31" s="229"/>
      <c r="G31" s="85"/>
      <c r="H31" s="27"/>
      <c r="I31" s="28">
        <v>4</v>
      </c>
      <c r="J31" s="29" t="s">
        <v>282</v>
      </c>
      <c r="K31" s="30" t="s">
        <v>461</v>
      </c>
      <c r="L31" s="31" t="s">
        <v>461</v>
      </c>
      <c r="M31" s="57" t="s">
        <v>461</v>
      </c>
      <c r="N31" s="57" t="s">
        <v>461</v>
      </c>
      <c r="O31" s="223"/>
      <c r="P31" s="30"/>
    </row>
    <row r="32" spans="1:16" s="20" customFormat="1" ht="50.25" customHeight="1" x14ac:dyDescent="0.2">
      <c r="A32" s="23"/>
      <c r="B32" s="84"/>
      <c r="C32" s="145"/>
      <c r="D32" s="214"/>
      <c r="E32" s="215"/>
      <c r="F32" s="229"/>
      <c r="G32" s="85"/>
      <c r="H32" s="27"/>
      <c r="I32" s="28">
        <v>5</v>
      </c>
      <c r="J32" s="29" t="s">
        <v>283</v>
      </c>
      <c r="K32" s="30" t="s">
        <v>461</v>
      </c>
      <c r="L32" s="31" t="s">
        <v>461</v>
      </c>
      <c r="M32" s="57" t="s">
        <v>461</v>
      </c>
      <c r="N32" s="57" t="s">
        <v>461</v>
      </c>
      <c r="O32" s="223"/>
      <c r="P32" s="30"/>
    </row>
    <row r="33" spans="1:17" s="20" customFormat="1" ht="50.25" customHeight="1" x14ac:dyDescent="0.2">
      <c r="A33" s="23"/>
      <c r="B33" s="84"/>
      <c r="C33" s="145"/>
      <c r="D33" s="214"/>
      <c r="E33" s="215"/>
      <c r="F33" s="229"/>
      <c r="G33" s="85"/>
      <c r="H33" s="27"/>
      <c r="I33" s="28">
        <v>6</v>
      </c>
      <c r="J33" s="29" t="s">
        <v>284</v>
      </c>
      <c r="K33" s="30" t="s">
        <v>461</v>
      </c>
      <c r="L33" s="31" t="s">
        <v>461</v>
      </c>
      <c r="M33" s="57" t="s">
        <v>461</v>
      </c>
      <c r="N33" s="57" t="s">
        <v>461</v>
      </c>
      <c r="O33" s="223"/>
      <c r="P33" s="30"/>
    </row>
    <row r="34" spans="1:17" ht="7.5" customHeight="1" x14ac:dyDescent="0.2">
      <c r="A34" s="42"/>
      <c r="B34" s="42"/>
      <c r="C34" s="43"/>
      <c r="D34" s="65"/>
      <c r="E34" s="44"/>
      <c r="F34" s="230"/>
      <c r="G34" s="46"/>
      <c r="I34" s="47"/>
      <c r="J34" s="48"/>
      <c r="K34" s="49"/>
      <c r="L34" s="50"/>
      <c r="M34" s="61"/>
      <c r="N34" s="61"/>
      <c r="O34" s="224"/>
      <c r="P34" s="49"/>
    </row>
    <row r="35" spans="1:17" ht="14.25" customHeight="1" x14ac:dyDescent="0.2">
      <c r="A35" s="36" t="s">
        <v>19</v>
      </c>
      <c r="B35" s="36"/>
      <c r="C35" s="36"/>
      <c r="D35" s="66"/>
      <c r="E35" s="59" t="s">
        <v>0</v>
      </c>
      <c r="F35" s="231" t="s">
        <v>1</v>
      </c>
      <c r="G35" s="33"/>
      <c r="H35" s="37" t="s">
        <v>2</v>
      </c>
      <c r="I35" s="37"/>
      <c r="J35" s="37"/>
      <c r="K35" s="37"/>
      <c r="M35" s="62" t="s">
        <v>3</v>
      </c>
      <c r="N35" s="63" t="s">
        <v>3</v>
      </c>
      <c r="O35" s="225" t="s">
        <v>3</v>
      </c>
      <c r="P35" s="36"/>
      <c r="Q35" s="38"/>
    </row>
  </sheetData>
  <sortState ref="B8:F11">
    <sortCondition ref="F8:F11"/>
  </sortState>
  <mergeCells count="19">
    <mergeCell ref="A1:P1"/>
    <mergeCell ref="A2:P2"/>
    <mergeCell ref="A3:C3"/>
    <mergeCell ref="D3:E3"/>
    <mergeCell ref="F3:G3"/>
    <mergeCell ref="I3:L3"/>
    <mergeCell ref="N3:P3"/>
    <mergeCell ref="I6:P6"/>
    <mergeCell ref="I20:P20"/>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27"/>
  <sheetViews>
    <sheetView view="pageBreakPreview" zoomScale="90" zoomScaleNormal="100" zoomScaleSheetLayoutView="90" workbookViewId="0">
      <selection activeCell="D10" sqref="D10"/>
    </sheetView>
  </sheetViews>
  <sheetFormatPr defaultColWidth="9.140625" defaultRowHeight="12.75" x14ac:dyDescent="0.2"/>
  <cols>
    <col min="1" max="2" width="4.85546875" style="33" customWidth="1"/>
    <col min="3" max="3" width="14.5703125" style="22" customWidth="1"/>
    <col min="4" max="4" width="22.140625" style="60" customWidth="1"/>
    <col min="5" max="5" width="17.140625" style="60" customWidth="1"/>
    <col min="6" max="6" width="12.7109375" style="226" customWidth="1"/>
    <col min="7" max="7" width="7.5703125" style="34" customWidth="1"/>
    <col min="8" max="8" width="2.140625" style="22" customWidth="1"/>
    <col min="9" max="9" width="4.42578125" style="33" customWidth="1"/>
    <col min="10" max="10" width="14.42578125" style="33" hidden="1" customWidth="1"/>
    <col min="11" max="11" width="6.5703125" style="33" customWidth="1"/>
    <col min="12" max="12" width="13" style="35" customWidth="1"/>
    <col min="13" max="13" width="23.7109375" style="64" customWidth="1"/>
    <col min="14" max="14" width="14.7109375" style="64" customWidth="1"/>
    <col min="15" max="15" width="13.5703125" style="226" customWidth="1"/>
    <col min="16" max="16" width="7.7109375" style="22" customWidth="1"/>
    <col min="17" max="17" width="5.7109375" style="22" customWidth="1"/>
    <col min="18" max="16384" width="9.140625" style="22"/>
  </cols>
  <sheetData>
    <row r="1" spans="1:16" s="10" customFormat="1" ht="39" customHeight="1" x14ac:dyDescent="0.2">
      <c r="A1" s="438" t="s">
        <v>137</v>
      </c>
      <c r="B1" s="438"/>
      <c r="C1" s="438"/>
      <c r="D1" s="438"/>
      <c r="E1" s="438"/>
      <c r="F1" s="438"/>
      <c r="G1" s="438"/>
      <c r="H1" s="438"/>
      <c r="I1" s="438"/>
      <c r="J1" s="438"/>
      <c r="K1" s="438"/>
      <c r="L1" s="438"/>
      <c r="M1" s="438"/>
      <c r="N1" s="438"/>
      <c r="O1" s="438"/>
      <c r="P1" s="438"/>
    </row>
    <row r="2" spans="1:16" s="10" customFormat="1" ht="24.75" customHeight="1" x14ac:dyDescent="0.2">
      <c r="A2" s="452" t="s">
        <v>256</v>
      </c>
      <c r="B2" s="452"/>
      <c r="C2" s="452"/>
      <c r="D2" s="452"/>
      <c r="E2" s="452"/>
      <c r="F2" s="452"/>
      <c r="G2" s="452"/>
      <c r="H2" s="452"/>
      <c r="I2" s="452"/>
      <c r="J2" s="452"/>
      <c r="K2" s="452"/>
      <c r="L2" s="452"/>
      <c r="M2" s="452"/>
      <c r="N2" s="452"/>
      <c r="O2" s="452"/>
      <c r="P2" s="452"/>
    </row>
    <row r="3" spans="1:16" s="13" customFormat="1" ht="21.75" customHeight="1" x14ac:dyDescent="0.2">
      <c r="A3" s="440" t="s">
        <v>163</v>
      </c>
      <c r="B3" s="440"/>
      <c r="C3" s="440"/>
      <c r="D3" s="442" t="s">
        <v>259</v>
      </c>
      <c r="E3" s="442"/>
      <c r="F3" s="453" t="s">
        <v>53</v>
      </c>
      <c r="G3" s="453"/>
      <c r="H3" s="11" t="s">
        <v>143</v>
      </c>
      <c r="I3" s="504" t="s">
        <v>329</v>
      </c>
      <c r="J3" s="504"/>
      <c r="K3" s="504"/>
      <c r="L3" s="504"/>
      <c r="M3" s="288" t="s">
        <v>144</v>
      </c>
      <c r="N3" s="436" t="s">
        <v>320</v>
      </c>
      <c r="O3" s="436"/>
      <c r="P3" s="436"/>
    </row>
    <row r="4" spans="1:16" s="13" customFormat="1" ht="17.25" customHeight="1" x14ac:dyDescent="0.2">
      <c r="A4" s="449" t="s">
        <v>148</v>
      </c>
      <c r="B4" s="449"/>
      <c r="C4" s="449"/>
      <c r="D4" s="441" t="s">
        <v>321</v>
      </c>
      <c r="E4" s="441"/>
      <c r="F4" s="227"/>
      <c r="G4" s="39"/>
      <c r="H4" s="39"/>
      <c r="I4" s="39"/>
      <c r="J4" s="39"/>
      <c r="K4" s="39"/>
      <c r="L4" s="40"/>
      <c r="M4" s="95" t="s">
        <v>5</v>
      </c>
      <c r="N4" s="255">
        <v>42050</v>
      </c>
      <c r="O4" s="256">
        <v>0.72916666666666663</v>
      </c>
      <c r="P4" s="254"/>
    </row>
    <row r="5" spans="1:16" s="10" customFormat="1" ht="15.75" customHeight="1" x14ac:dyDescent="0.2">
      <c r="A5" s="14"/>
      <c r="B5" s="14"/>
      <c r="C5" s="15"/>
      <c r="D5" s="16"/>
      <c r="E5" s="17"/>
      <c r="F5" s="228"/>
      <c r="G5" s="17"/>
      <c r="H5" s="17"/>
      <c r="I5" s="14"/>
      <c r="J5" s="14"/>
      <c r="K5" s="14"/>
      <c r="L5" s="18"/>
      <c r="M5" s="19"/>
      <c r="N5" s="468">
        <v>42050.772067592596</v>
      </c>
      <c r="O5" s="468"/>
      <c r="P5" s="468"/>
    </row>
    <row r="6" spans="1:16" s="20" customFormat="1" ht="18.75" customHeight="1" x14ac:dyDescent="0.2">
      <c r="A6" s="445" t="s">
        <v>12</v>
      </c>
      <c r="B6" s="446" t="s">
        <v>141</v>
      </c>
      <c r="C6" s="448" t="s">
        <v>158</v>
      </c>
      <c r="D6" s="437" t="s">
        <v>14</v>
      </c>
      <c r="E6" s="437" t="s">
        <v>52</v>
      </c>
      <c r="F6" s="490" t="s">
        <v>15</v>
      </c>
      <c r="G6" s="450" t="s">
        <v>28</v>
      </c>
      <c r="I6" s="433" t="s">
        <v>16</v>
      </c>
      <c r="J6" s="434"/>
      <c r="K6" s="434"/>
      <c r="L6" s="434"/>
      <c r="M6" s="434"/>
      <c r="N6" s="434"/>
      <c r="O6" s="434"/>
      <c r="P6" s="435"/>
    </row>
    <row r="7" spans="1:16" ht="26.25" customHeight="1" x14ac:dyDescent="0.2">
      <c r="A7" s="445"/>
      <c r="B7" s="447"/>
      <c r="C7" s="448"/>
      <c r="D7" s="437"/>
      <c r="E7" s="437"/>
      <c r="F7" s="490"/>
      <c r="G7" s="451"/>
      <c r="H7" s="21"/>
      <c r="I7" s="56" t="s">
        <v>12</v>
      </c>
      <c r="J7" s="56" t="s">
        <v>142</v>
      </c>
      <c r="K7" s="56" t="s">
        <v>141</v>
      </c>
      <c r="L7" s="147" t="s">
        <v>13</v>
      </c>
      <c r="M7" s="148" t="s">
        <v>14</v>
      </c>
      <c r="N7" s="148" t="s">
        <v>52</v>
      </c>
      <c r="O7" s="222" t="s">
        <v>15</v>
      </c>
      <c r="P7" s="56" t="s">
        <v>28</v>
      </c>
    </row>
    <row r="8" spans="1:16" s="20" customFormat="1" ht="51.75" customHeight="1" x14ac:dyDescent="0.2">
      <c r="A8" s="23">
        <v>1</v>
      </c>
      <c r="B8" s="84">
        <v>349</v>
      </c>
      <c r="C8" s="145">
        <v>35039</v>
      </c>
      <c r="D8" s="214" t="s">
        <v>400</v>
      </c>
      <c r="E8" s="215" t="s">
        <v>372</v>
      </c>
      <c r="F8" s="229">
        <v>275817</v>
      </c>
      <c r="G8" s="85"/>
      <c r="H8" s="27"/>
      <c r="I8" s="28">
        <v>1</v>
      </c>
      <c r="J8" s="29" t="s">
        <v>285</v>
      </c>
      <c r="K8" s="30">
        <v>414</v>
      </c>
      <c r="L8" s="31">
        <v>35397</v>
      </c>
      <c r="M8" s="57" t="s">
        <v>404</v>
      </c>
      <c r="N8" s="57" t="s">
        <v>402</v>
      </c>
      <c r="O8" s="223">
        <v>364091</v>
      </c>
      <c r="P8" s="30">
        <v>4</v>
      </c>
    </row>
    <row r="9" spans="1:16" s="20" customFormat="1" ht="51.75" customHeight="1" x14ac:dyDescent="0.2">
      <c r="A9" s="23">
        <v>2</v>
      </c>
      <c r="B9" s="84">
        <v>353</v>
      </c>
      <c r="C9" s="145">
        <v>35474</v>
      </c>
      <c r="D9" s="214" t="s">
        <v>401</v>
      </c>
      <c r="E9" s="215" t="s">
        <v>372</v>
      </c>
      <c r="F9" s="229">
        <v>293181</v>
      </c>
      <c r="G9" s="85"/>
      <c r="H9" s="27"/>
      <c r="I9" s="28">
        <v>2</v>
      </c>
      <c r="J9" s="29" t="s">
        <v>286</v>
      </c>
      <c r="K9" s="30">
        <v>411</v>
      </c>
      <c r="L9" s="31">
        <v>34597</v>
      </c>
      <c r="M9" s="57" t="s">
        <v>403</v>
      </c>
      <c r="N9" s="57" t="s">
        <v>402</v>
      </c>
      <c r="O9" s="223">
        <v>363972</v>
      </c>
      <c r="P9" s="30">
        <v>3</v>
      </c>
    </row>
    <row r="10" spans="1:16" s="20" customFormat="1" ht="51.75" customHeight="1" x14ac:dyDescent="0.2">
      <c r="A10" s="23">
        <v>3</v>
      </c>
      <c r="B10" s="84">
        <v>411</v>
      </c>
      <c r="C10" s="145">
        <v>34597</v>
      </c>
      <c r="D10" s="214" t="s">
        <v>403</v>
      </c>
      <c r="E10" s="215" t="s">
        <v>402</v>
      </c>
      <c r="F10" s="229">
        <v>363972</v>
      </c>
      <c r="G10" s="85"/>
      <c r="H10" s="27"/>
      <c r="I10" s="28">
        <v>3</v>
      </c>
      <c r="J10" s="29" t="s">
        <v>287</v>
      </c>
      <c r="K10" s="30">
        <v>353</v>
      </c>
      <c r="L10" s="31">
        <v>35474</v>
      </c>
      <c r="M10" s="57" t="s">
        <v>401</v>
      </c>
      <c r="N10" s="57" t="s">
        <v>372</v>
      </c>
      <c r="O10" s="223">
        <v>293181</v>
      </c>
      <c r="P10" s="30">
        <v>2</v>
      </c>
    </row>
    <row r="11" spans="1:16" s="20" customFormat="1" ht="51.75" customHeight="1" x14ac:dyDescent="0.2">
      <c r="A11" s="23">
        <v>4</v>
      </c>
      <c r="B11" s="84">
        <v>414</v>
      </c>
      <c r="C11" s="145">
        <v>35397</v>
      </c>
      <c r="D11" s="214" t="s">
        <v>404</v>
      </c>
      <c r="E11" s="215" t="s">
        <v>402</v>
      </c>
      <c r="F11" s="229">
        <v>364091</v>
      </c>
      <c r="G11" s="85"/>
      <c r="H11" s="27"/>
      <c r="I11" s="28">
        <v>4</v>
      </c>
      <c r="J11" s="29" t="s">
        <v>288</v>
      </c>
      <c r="K11" s="30">
        <v>349</v>
      </c>
      <c r="L11" s="31">
        <v>35039</v>
      </c>
      <c r="M11" s="57" t="s">
        <v>400</v>
      </c>
      <c r="N11" s="57" t="s">
        <v>372</v>
      </c>
      <c r="O11" s="223">
        <v>275817</v>
      </c>
      <c r="P11" s="30">
        <v>1</v>
      </c>
    </row>
    <row r="12" spans="1:16" s="20" customFormat="1" ht="51.75" customHeight="1" x14ac:dyDescent="0.2">
      <c r="A12" s="23">
        <v>5</v>
      </c>
      <c r="B12" s="84"/>
      <c r="C12" s="145"/>
      <c r="D12" s="214"/>
      <c r="E12" s="215"/>
      <c r="F12" s="229"/>
      <c r="G12" s="85"/>
      <c r="H12" s="27"/>
      <c r="I12" s="28">
        <v>5</v>
      </c>
      <c r="J12" s="29" t="s">
        <v>289</v>
      </c>
      <c r="K12" s="30" t="s">
        <v>461</v>
      </c>
      <c r="L12" s="31" t="s">
        <v>461</v>
      </c>
      <c r="M12" s="57" t="s">
        <v>461</v>
      </c>
      <c r="N12" s="57" t="s">
        <v>461</v>
      </c>
      <c r="O12" s="223"/>
      <c r="P12" s="30"/>
    </row>
    <row r="13" spans="1:16" s="20" customFormat="1" ht="51.75" customHeight="1" x14ac:dyDescent="0.2">
      <c r="A13" s="23">
        <v>6</v>
      </c>
      <c r="B13" s="84"/>
      <c r="C13" s="145"/>
      <c r="D13" s="214"/>
      <c r="E13" s="215"/>
      <c r="F13" s="229"/>
      <c r="G13" s="85"/>
      <c r="H13" s="27"/>
      <c r="I13" s="28">
        <v>6</v>
      </c>
      <c r="J13" s="29" t="s">
        <v>290</v>
      </c>
      <c r="K13" s="30" t="s">
        <v>461</v>
      </c>
      <c r="L13" s="31" t="s">
        <v>461</v>
      </c>
      <c r="M13" s="57" t="s">
        <v>461</v>
      </c>
      <c r="N13" s="57" t="s">
        <v>461</v>
      </c>
      <c r="O13" s="223"/>
      <c r="P13" s="30"/>
    </row>
    <row r="14" spans="1:16" s="20" customFormat="1" ht="51.75" customHeight="1" x14ac:dyDescent="0.2">
      <c r="A14" s="23">
        <v>9</v>
      </c>
      <c r="B14" s="84"/>
      <c r="C14" s="145"/>
      <c r="D14" s="214"/>
      <c r="E14" s="215"/>
      <c r="F14" s="229"/>
      <c r="G14" s="85"/>
      <c r="H14" s="27"/>
      <c r="I14" s="28">
        <v>7</v>
      </c>
      <c r="J14" s="29" t="s">
        <v>291</v>
      </c>
      <c r="K14" s="30" t="s">
        <v>461</v>
      </c>
      <c r="L14" s="31" t="s">
        <v>461</v>
      </c>
      <c r="M14" s="57" t="s">
        <v>461</v>
      </c>
      <c r="N14" s="57" t="s">
        <v>461</v>
      </c>
      <c r="O14" s="223"/>
      <c r="P14" s="30"/>
    </row>
    <row r="15" spans="1:16" s="20" customFormat="1" ht="51.75" customHeight="1" x14ac:dyDescent="0.2">
      <c r="A15" s="23">
        <v>10</v>
      </c>
      <c r="B15" s="84"/>
      <c r="C15" s="145"/>
      <c r="D15" s="214"/>
      <c r="E15" s="215"/>
      <c r="F15" s="229"/>
      <c r="G15" s="85"/>
      <c r="H15" s="27"/>
      <c r="I15" s="28">
        <v>8</v>
      </c>
      <c r="J15" s="29" t="s">
        <v>292</v>
      </c>
      <c r="K15" s="30" t="s">
        <v>461</v>
      </c>
      <c r="L15" s="31" t="s">
        <v>461</v>
      </c>
      <c r="M15" s="57" t="s">
        <v>461</v>
      </c>
      <c r="N15" s="57" t="s">
        <v>461</v>
      </c>
      <c r="O15" s="223"/>
      <c r="P15" s="30"/>
    </row>
    <row r="16" spans="1:16" s="20" customFormat="1" ht="51.75" customHeight="1" x14ac:dyDescent="0.2">
      <c r="A16" s="23">
        <v>15</v>
      </c>
      <c r="B16" s="84"/>
      <c r="C16" s="145"/>
      <c r="D16" s="214"/>
      <c r="E16" s="215"/>
      <c r="F16" s="229"/>
      <c r="G16" s="85"/>
      <c r="H16" s="27"/>
      <c r="I16" s="433" t="s">
        <v>17</v>
      </c>
      <c r="J16" s="434"/>
      <c r="K16" s="434"/>
      <c r="L16" s="434"/>
      <c r="M16" s="434"/>
      <c r="N16" s="434"/>
      <c r="O16" s="434"/>
      <c r="P16" s="435"/>
    </row>
    <row r="17" spans="1:17" s="20" customFormat="1" ht="51.75" customHeight="1" x14ac:dyDescent="0.2">
      <c r="A17" s="23">
        <v>16</v>
      </c>
      <c r="B17" s="84"/>
      <c r="C17" s="145"/>
      <c r="D17" s="214"/>
      <c r="E17" s="215"/>
      <c r="F17" s="229"/>
      <c r="G17" s="85"/>
      <c r="H17" s="27"/>
      <c r="I17" s="56" t="s">
        <v>12</v>
      </c>
      <c r="J17" s="56" t="s">
        <v>142</v>
      </c>
      <c r="K17" s="56" t="s">
        <v>141</v>
      </c>
      <c r="L17" s="147" t="s">
        <v>13</v>
      </c>
      <c r="M17" s="148" t="s">
        <v>14</v>
      </c>
      <c r="N17" s="148" t="s">
        <v>52</v>
      </c>
      <c r="O17" s="222" t="s">
        <v>15</v>
      </c>
      <c r="P17" s="56" t="s">
        <v>28</v>
      </c>
    </row>
    <row r="18" spans="1:17" s="20" customFormat="1" ht="51.75" customHeight="1" x14ac:dyDescent="0.2">
      <c r="A18" s="23">
        <v>17</v>
      </c>
      <c r="B18" s="84"/>
      <c r="C18" s="145"/>
      <c r="D18" s="214"/>
      <c r="E18" s="215"/>
      <c r="F18" s="229"/>
      <c r="G18" s="85"/>
      <c r="H18" s="27"/>
      <c r="I18" s="28">
        <v>1</v>
      </c>
      <c r="J18" s="29" t="s">
        <v>293</v>
      </c>
      <c r="K18" s="30" t="s">
        <v>461</v>
      </c>
      <c r="L18" s="31" t="s">
        <v>461</v>
      </c>
      <c r="M18" s="57" t="s">
        <v>461</v>
      </c>
      <c r="N18" s="57" t="s">
        <v>461</v>
      </c>
      <c r="O18" s="223"/>
      <c r="P18" s="30"/>
    </row>
    <row r="19" spans="1:17" s="20" customFormat="1" ht="51.75" customHeight="1" x14ac:dyDescent="0.2">
      <c r="A19" s="23">
        <v>18</v>
      </c>
      <c r="B19" s="84"/>
      <c r="C19" s="145"/>
      <c r="D19" s="214"/>
      <c r="E19" s="215"/>
      <c r="F19" s="229"/>
      <c r="G19" s="85"/>
      <c r="H19" s="27"/>
      <c r="I19" s="28">
        <v>2</v>
      </c>
      <c r="J19" s="29" t="s">
        <v>294</v>
      </c>
      <c r="K19" s="30" t="s">
        <v>461</v>
      </c>
      <c r="L19" s="31" t="s">
        <v>461</v>
      </c>
      <c r="M19" s="57" t="s">
        <v>461</v>
      </c>
      <c r="N19" s="57" t="s">
        <v>461</v>
      </c>
      <c r="O19" s="223"/>
      <c r="P19" s="30"/>
    </row>
    <row r="20" spans="1:17" s="20" customFormat="1" ht="51.75" customHeight="1" x14ac:dyDescent="0.2">
      <c r="A20" s="23">
        <v>19</v>
      </c>
      <c r="B20" s="84"/>
      <c r="C20" s="145"/>
      <c r="D20" s="214"/>
      <c r="E20" s="215"/>
      <c r="F20" s="229"/>
      <c r="G20" s="85"/>
      <c r="H20" s="27"/>
      <c r="I20" s="28">
        <v>3</v>
      </c>
      <c r="J20" s="29" t="s">
        <v>295</v>
      </c>
      <c r="K20" s="30" t="s">
        <v>461</v>
      </c>
      <c r="L20" s="31" t="s">
        <v>461</v>
      </c>
      <c r="M20" s="57" t="s">
        <v>461</v>
      </c>
      <c r="N20" s="57" t="s">
        <v>461</v>
      </c>
      <c r="O20" s="223"/>
      <c r="P20" s="30"/>
    </row>
    <row r="21" spans="1:17" s="20" customFormat="1" ht="51.75" customHeight="1" x14ac:dyDescent="0.2">
      <c r="A21" s="23">
        <v>20</v>
      </c>
      <c r="B21" s="84"/>
      <c r="C21" s="145"/>
      <c r="D21" s="214"/>
      <c r="E21" s="215"/>
      <c r="F21" s="229"/>
      <c r="G21" s="85"/>
      <c r="H21" s="27"/>
      <c r="I21" s="28">
        <v>4</v>
      </c>
      <c r="J21" s="29" t="s">
        <v>296</v>
      </c>
      <c r="K21" s="30" t="s">
        <v>461</v>
      </c>
      <c r="L21" s="31" t="s">
        <v>461</v>
      </c>
      <c r="M21" s="57" t="s">
        <v>461</v>
      </c>
      <c r="N21" s="57" t="s">
        <v>461</v>
      </c>
      <c r="O21" s="223"/>
      <c r="P21" s="30"/>
    </row>
    <row r="22" spans="1:17" s="20" customFormat="1" ht="51.75" customHeight="1" x14ac:dyDescent="0.2">
      <c r="A22" s="23">
        <v>21</v>
      </c>
      <c r="B22" s="84"/>
      <c r="C22" s="145"/>
      <c r="D22" s="214"/>
      <c r="E22" s="215"/>
      <c r="F22" s="229"/>
      <c r="G22" s="85"/>
      <c r="H22" s="27"/>
      <c r="I22" s="28">
        <v>5</v>
      </c>
      <c r="J22" s="29" t="s">
        <v>297</v>
      </c>
      <c r="K22" s="30" t="s">
        <v>461</v>
      </c>
      <c r="L22" s="31" t="s">
        <v>461</v>
      </c>
      <c r="M22" s="57" t="s">
        <v>461</v>
      </c>
      <c r="N22" s="57" t="s">
        <v>461</v>
      </c>
      <c r="O22" s="223"/>
      <c r="P22" s="30"/>
    </row>
    <row r="23" spans="1:17" s="20" customFormat="1" ht="51.75" customHeight="1" x14ac:dyDescent="0.2">
      <c r="A23" s="23">
        <v>22</v>
      </c>
      <c r="B23" s="84"/>
      <c r="C23" s="145"/>
      <c r="D23" s="214"/>
      <c r="E23" s="215"/>
      <c r="F23" s="229"/>
      <c r="G23" s="85"/>
      <c r="H23" s="27"/>
      <c r="I23" s="28">
        <v>6</v>
      </c>
      <c r="J23" s="29" t="s">
        <v>298</v>
      </c>
      <c r="K23" s="30" t="s">
        <v>461</v>
      </c>
      <c r="L23" s="31" t="s">
        <v>461</v>
      </c>
      <c r="M23" s="57" t="s">
        <v>461</v>
      </c>
      <c r="N23" s="57" t="s">
        <v>461</v>
      </c>
      <c r="O23" s="223"/>
      <c r="P23" s="30"/>
    </row>
    <row r="24" spans="1:17" s="20" customFormat="1" ht="51.75" customHeight="1" x14ac:dyDescent="0.2">
      <c r="A24" s="23">
        <v>25</v>
      </c>
      <c r="B24" s="84"/>
      <c r="C24" s="145"/>
      <c r="D24" s="214"/>
      <c r="E24" s="215"/>
      <c r="F24" s="229"/>
      <c r="G24" s="85"/>
      <c r="H24" s="27"/>
      <c r="I24" s="28">
        <v>7</v>
      </c>
      <c r="J24" s="29" t="s">
        <v>299</v>
      </c>
      <c r="K24" s="30" t="s">
        <v>461</v>
      </c>
      <c r="L24" s="31" t="s">
        <v>461</v>
      </c>
      <c r="M24" s="57" t="s">
        <v>461</v>
      </c>
      <c r="N24" s="57" t="s">
        <v>461</v>
      </c>
      <c r="O24" s="223"/>
      <c r="P24" s="30"/>
    </row>
    <row r="25" spans="1:17" s="20" customFormat="1" ht="51.75" customHeight="1" x14ac:dyDescent="0.2">
      <c r="A25" s="23">
        <v>26</v>
      </c>
      <c r="B25" s="84"/>
      <c r="C25" s="145"/>
      <c r="D25" s="214"/>
      <c r="E25" s="215"/>
      <c r="F25" s="229"/>
      <c r="G25" s="85"/>
      <c r="H25" s="27"/>
      <c r="I25" s="28">
        <v>8</v>
      </c>
      <c r="J25" s="29" t="s">
        <v>300</v>
      </c>
      <c r="K25" s="30" t="s">
        <v>461</v>
      </c>
      <c r="L25" s="31" t="s">
        <v>461</v>
      </c>
      <c r="M25" s="57" t="s">
        <v>461</v>
      </c>
      <c r="N25" s="57" t="s">
        <v>461</v>
      </c>
      <c r="O25" s="223"/>
      <c r="P25" s="30"/>
    </row>
    <row r="26" spans="1:17" ht="7.5" customHeight="1" x14ac:dyDescent="0.2">
      <c r="A26" s="42"/>
      <c r="B26" s="42"/>
      <c r="C26" s="43"/>
      <c r="D26" s="65"/>
      <c r="E26" s="44"/>
      <c r="F26" s="230"/>
      <c r="G26" s="46"/>
      <c r="I26" s="47"/>
      <c r="J26" s="48"/>
      <c r="K26" s="49"/>
      <c r="L26" s="50"/>
      <c r="M26" s="61"/>
      <c r="N26" s="61"/>
      <c r="O26" s="224"/>
      <c r="P26" s="49"/>
    </row>
    <row r="27" spans="1:17" ht="14.25" customHeight="1" x14ac:dyDescent="0.2">
      <c r="A27" s="36" t="s">
        <v>19</v>
      </c>
      <c r="B27" s="36"/>
      <c r="C27" s="36"/>
      <c r="D27" s="66"/>
      <c r="E27" s="59" t="s">
        <v>0</v>
      </c>
      <c r="F27" s="231" t="s">
        <v>1</v>
      </c>
      <c r="G27" s="33"/>
      <c r="H27" s="37" t="s">
        <v>2</v>
      </c>
      <c r="I27" s="37"/>
      <c r="J27" s="37"/>
      <c r="K27" s="37"/>
      <c r="M27" s="62" t="s">
        <v>3</v>
      </c>
      <c r="N27" s="63" t="s">
        <v>3</v>
      </c>
      <c r="O27" s="225" t="s">
        <v>3</v>
      </c>
      <c r="P27" s="36"/>
      <c r="Q27" s="38"/>
    </row>
  </sheetData>
  <sortState ref="B8:F11">
    <sortCondition ref="F8:F11"/>
  </sortState>
  <mergeCells count="19">
    <mergeCell ref="A1:P1"/>
    <mergeCell ref="A2:P2"/>
    <mergeCell ref="A3:C3"/>
    <mergeCell ref="D3:E3"/>
    <mergeCell ref="F3:G3"/>
    <mergeCell ref="I3:L3"/>
    <mergeCell ref="N3:P3"/>
    <mergeCell ref="I6:P6"/>
    <mergeCell ref="I16:P16"/>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572" sqref="E572"/>
    </sheetView>
  </sheetViews>
  <sheetFormatPr defaultColWidth="9.140625" defaultRowHeight="12.75" x14ac:dyDescent="0.2"/>
  <cols>
    <col min="1" max="1" width="4.7109375" style="171" bestFit="1" customWidth="1"/>
    <col min="2" max="2" width="17.42578125" style="184" bestFit="1" customWidth="1"/>
    <col min="3" max="3" width="10.42578125" style="2" bestFit="1" customWidth="1"/>
    <col min="4" max="4" width="17.42578125" style="186" customWidth="1"/>
    <col min="5" max="5" width="19.140625" style="186"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60" bestFit="1" customWidth="1"/>
    <col min="13" max="13" width="14.140625" style="2" customWidth="1"/>
    <col min="14" max="16384" width="9.140625" style="2"/>
  </cols>
  <sheetData>
    <row r="1" spans="1:13" s="163" customFormat="1" ht="42" customHeight="1" x14ac:dyDescent="0.2">
      <c r="A1" s="506" t="str">
        <f>'YARIŞMA BİLGİLERİ'!F19</f>
        <v>Türkcell Gençler ve Büyükler Türkiye Salon Şampiyonası</v>
      </c>
      <c r="B1" s="506"/>
      <c r="C1" s="506"/>
      <c r="D1" s="506"/>
      <c r="E1" s="506"/>
      <c r="F1" s="506"/>
      <c r="G1" s="506"/>
      <c r="H1" s="506"/>
      <c r="I1" s="506"/>
      <c r="J1" s="506"/>
      <c r="K1" s="185" t="str">
        <f>'YARIŞMA BİLGİLERİ'!F20</f>
        <v>İSTANBUL</v>
      </c>
      <c r="L1" s="505"/>
      <c r="M1" s="505"/>
    </row>
    <row r="2" spans="1:13" s="170" customFormat="1" ht="27.75" customHeight="1" x14ac:dyDescent="0.2">
      <c r="A2" s="164" t="s">
        <v>25</v>
      </c>
      <c r="B2" s="189" t="s">
        <v>43</v>
      </c>
      <c r="C2" s="166" t="s">
        <v>21</v>
      </c>
      <c r="D2" s="167" t="s">
        <v>26</v>
      </c>
      <c r="E2" s="167" t="s">
        <v>24</v>
      </c>
      <c r="F2" s="168" t="s">
        <v>27</v>
      </c>
      <c r="G2" s="165" t="s">
        <v>38</v>
      </c>
      <c r="H2" s="165" t="s">
        <v>11</v>
      </c>
      <c r="I2" s="165" t="s">
        <v>214</v>
      </c>
      <c r="J2" s="165" t="s">
        <v>39</v>
      </c>
      <c r="K2" s="165" t="s">
        <v>40</v>
      </c>
      <c r="L2" s="166" t="s">
        <v>41</v>
      </c>
      <c r="M2" s="169" t="s">
        <v>42</v>
      </c>
    </row>
    <row r="3" spans="1:13" s="170" customFormat="1" ht="26.25" customHeight="1" x14ac:dyDescent="0.2">
      <c r="A3" s="172">
        <v>1</v>
      </c>
      <c r="B3" s="182" t="s">
        <v>216</v>
      </c>
      <c r="C3" s="173">
        <f>'60M.Seçme'!C8</f>
        <v>33992</v>
      </c>
      <c r="D3" s="181" t="str">
        <f>'60M.Seçme'!D8</f>
        <v>NİMET KARAKUŞ</v>
      </c>
      <c r="E3" s="181" t="str">
        <f>'60M.Seçme'!E8</f>
        <v>ANTALYA</v>
      </c>
      <c r="F3" s="174">
        <f>'60M.Seçme'!F8</f>
        <v>755</v>
      </c>
      <c r="G3" s="175">
        <f>'60M.Seçme'!A8</f>
        <v>1</v>
      </c>
      <c r="H3" s="174" t="s">
        <v>217</v>
      </c>
      <c r="I3" s="176"/>
      <c r="J3" s="174" t="str">
        <f>'YARIŞMA BİLGİLERİ'!$F$21</f>
        <v>Büyük Kadınlar</v>
      </c>
      <c r="K3" s="177" t="str">
        <f t="shared" ref="K3:K34" si="0">CONCATENATE(K$1,"-",A$1)</f>
        <v>İSTANBUL-Türkcell Gençler ve Büyükler Türkiye Salon Şampiyonası</v>
      </c>
      <c r="L3" s="259">
        <f>'60M.Seçme'!N$4</f>
        <v>42049</v>
      </c>
      <c r="M3" s="178" t="s">
        <v>215</v>
      </c>
    </row>
    <row r="4" spans="1:13" s="170" customFormat="1" ht="26.25" customHeight="1" x14ac:dyDescent="0.2">
      <c r="A4" s="172">
        <v>2</v>
      </c>
      <c r="B4" s="182" t="s">
        <v>216</v>
      </c>
      <c r="C4" s="173">
        <f>'60M.Seçme'!C9</f>
        <v>32466</v>
      </c>
      <c r="D4" s="181" t="str">
        <f>'60M.Seçme'!D9</f>
        <v>SİBEL AĞAN</v>
      </c>
      <c r="E4" s="181" t="str">
        <f>'60M.Seçme'!E9</f>
        <v>TRABZON</v>
      </c>
      <c r="F4" s="174">
        <f>'60M.Seçme'!F9</f>
        <v>768</v>
      </c>
      <c r="G4" s="175">
        <f>'60M.Seçme'!A9</f>
        <v>2</v>
      </c>
      <c r="H4" s="174" t="s">
        <v>217</v>
      </c>
      <c r="I4" s="176"/>
      <c r="J4" s="174" t="str">
        <f>'YARIŞMA BİLGİLERİ'!$F$21</f>
        <v>Büyük Kadınlar</v>
      </c>
      <c r="K4" s="177" t="str">
        <f t="shared" si="0"/>
        <v>İSTANBUL-Türkcell Gençler ve Büyükler Türkiye Salon Şampiyonası</v>
      </c>
      <c r="L4" s="259">
        <f>'60M.Seçme'!N$4</f>
        <v>42049</v>
      </c>
      <c r="M4" s="178" t="s">
        <v>215</v>
      </c>
    </row>
    <row r="5" spans="1:13" s="170" customFormat="1" ht="26.25" customHeight="1" x14ac:dyDescent="0.2">
      <c r="A5" s="172">
        <v>3</v>
      </c>
      <c r="B5" s="182" t="s">
        <v>216</v>
      </c>
      <c r="C5" s="173">
        <f>'60M.Seçme'!C10</f>
        <v>35483</v>
      </c>
      <c r="D5" s="181" t="str">
        <f>'60M.Seçme'!D10</f>
        <v>YUDUM İLİKSİZ</v>
      </c>
      <c r="E5" s="181" t="str">
        <f>'60M.Seçme'!E10</f>
        <v>İSTANBUL</v>
      </c>
      <c r="F5" s="174">
        <f>'60M.Seçme'!F10</f>
        <v>775</v>
      </c>
      <c r="G5" s="175">
        <f>'60M.Seçme'!A10</f>
        <v>3</v>
      </c>
      <c r="H5" s="174" t="s">
        <v>217</v>
      </c>
      <c r="I5" s="176"/>
      <c r="J5" s="174" t="str">
        <f>'YARIŞMA BİLGİLERİ'!$F$21</f>
        <v>Büyük Kadınlar</v>
      </c>
      <c r="K5" s="177" t="str">
        <f t="shared" si="0"/>
        <v>İSTANBUL-Türkcell Gençler ve Büyükler Türkiye Salon Şampiyonası</v>
      </c>
      <c r="L5" s="259">
        <f>'60M.Seçme'!N$4</f>
        <v>42049</v>
      </c>
      <c r="M5" s="178" t="s">
        <v>215</v>
      </c>
    </row>
    <row r="6" spans="1:13" s="170" customFormat="1" ht="26.25" customHeight="1" x14ac:dyDescent="0.2">
      <c r="A6" s="172">
        <v>4</v>
      </c>
      <c r="B6" s="182" t="s">
        <v>216</v>
      </c>
      <c r="C6" s="173">
        <f>'60M.Seçme'!C11</f>
        <v>34436</v>
      </c>
      <c r="D6" s="181" t="str">
        <f>'60M.Seçme'!D11</f>
        <v>HATİCE ÖZTÜRK</v>
      </c>
      <c r="E6" s="181" t="str">
        <f>'60M.Seçme'!E11</f>
        <v>İZMİR</v>
      </c>
      <c r="F6" s="174">
        <f>'60M.Seçme'!F11</f>
        <v>784</v>
      </c>
      <c r="G6" s="175">
        <f>'60M.Seçme'!A11</f>
        <v>4</v>
      </c>
      <c r="H6" s="174" t="s">
        <v>217</v>
      </c>
      <c r="I6" s="176"/>
      <c r="J6" s="174" t="str">
        <f>'YARIŞMA BİLGİLERİ'!$F$21</f>
        <v>Büyük Kadınlar</v>
      </c>
      <c r="K6" s="177" t="str">
        <f t="shared" si="0"/>
        <v>İSTANBUL-Türkcell Gençler ve Büyükler Türkiye Salon Şampiyonası</v>
      </c>
      <c r="L6" s="259">
        <f>'60M.Seçme'!N$4</f>
        <v>42049</v>
      </c>
      <c r="M6" s="178" t="s">
        <v>215</v>
      </c>
    </row>
    <row r="7" spans="1:13" s="170" customFormat="1" ht="26.25" customHeight="1" x14ac:dyDescent="0.2">
      <c r="A7" s="172">
        <v>5</v>
      </c>
      <c r="B7" s="182" t="s">
        <v>216</v>
      </c>
      <c r="C7" s="173">
        <f>'60M.Seçme'!C12</f>
        <v>33378</v>
      </c>
      <c r="D7" s="181" t="str">
        <f>'60M.Seçme'!D12</f>
        <v>GÜLŞAH KIZILTAŞ</v>
      </c>
      <c r="E7" s="181" t="str">
        <f>'60M.Seçme'!E12</f>
        <v>İSTANBUL</v>
      </c>
      <c r="F7" s="174">
        <f>'60M.Seçme'!F12</f>
        <v>786</v>
      </c>
      <c r="G7" s="175">
        <f>'60M.Seçme'!A12</f>
        <v>5</v>
      </c>
      <c r="H7" s="174" t="s">
        <v>217</v>
      </c>
      <c r="I7" s="176"/>
      <c r="J7" s="174" t="str">
        <f>'YARIŞMA BİLGİLERİ'!$F$21</f>
        <v>Büyük Kadınlar</v>
      </c>
      <c r="K7" s="177" t="str">
        <f t="shared" si="0"/>
        <v>İSTANBUL-Türkcell Gençler ve Büyükler Türkiye Salon Şampiyonası</v>
      </c>
      <c r="L7" s="259">
        <f>'60M.Seçme'!N$4</f>
        <v>42049</v>
      </c>
      <c r="M7" s="178" t="s">
        <v>215</v>
      </c>
    </row>
    <row r="8" spans="1:13" s="170" customFormat="1" ht="26.25" customHeight="1" x14ac:dyDescent="0.2">
      <c r="A8" s="172">
        <v>6</v>
      </c>
      <c r="B8" s="182" t="s">
        <v>216</v>
      </c>
      <c r="C8" s="173">
        <f>'60M.Seçme'!C13</f>
        <v>34308</v>
      </c>
      <c r="D8" s="181" t="str">
        <f>'60M.Seçme'!D13</f>
        <v>EZGİ ŞAYİR</v>
      </c>
      <c r="E8" s="181" t="str">
        <f>'60M.Seçme'!E13</f>
        <v>SAMSUN</v>
      </c>
      <c r="F8" s="174">
        <f>'60M.Seçme'!F13</f>
        <v>788</v>
      </c>
      <c r="G8" s="175">
        <f>'60M.Seçme'!A13</f>
        <v>6</v>
      </c>
      <c r="H8" s="174" t="s">
        <v>217</v>
      </c>
      <c r="I8" s="176"/>
      <c r="J8" s="174" t="str">
        <f>'YARIŞMA BİLGİLERİ'!$F$21</f>
        <v>Büyük Kadınlar</v>
      </c>
      <c r="K8" s="177" t="str">
        <f t="shared" si="0"/>
        <v>İSTANBUL-Türkcell Gençler ve Büyükler Türkiye Salon Şampiyonası</v>
      </c>
      <c r="L8" s="259">
        <f>'60M.Seçme'!N$4</f>
        <v>42049</v>
      </c>
      <c r="M8" s="178" t="s">
        <v>215</v>
      </c>
    </row>
    <row r="9" spans="1:13" s="170" customFormat="1" ht="26.25" customHeight="1" x14ac:dyDescent="0.2">
      <c r="A9" s="172">
        <v>7</v>
      </c>
      <c r="B9" s="182" t="s">
        <v>216</v>
      </c>
      <c r="C9" s="173">
        <f>'60M.Seçme'!C14</f>
        <v>33883</v>
      </c>
      <c r="D9" s="181" t="str">
        <f>'60M.Seçme'!D14</f>
        <v xml:space="preserve">HAVVA GİZEM DEMİREL </v>
      </c>
      <c r="E9" s="181" t="str">
        <f>'60M.Seçme'!E14</f>
        <v>İSTANBUL</v>
      </c>
      <c r="F9" s="174">
        <f>'60M.Seçme'!F14</f>
        <v>790</v>
      </c>
      <c r="G9" s="175">
        <f>'60M.Seçme'!A14</f>
        <v>7</v>
      </c>
      <c r="H9" s="174" t="s">
        <v>217</v>
      </c>
      <c r="I9" s="176"/>
      <c r="J9" s="174" t="str">
        <f>'YARIŞMA BİLGİLERİ'!$F$21</f>
        <v>Büyük Kadınlar</v>
      </c>
      <c r="K9" s="177" t="str">
        <f t="shared" si="0"/>
        <v>İSTANBUL-Türkcell Gençler ve Büyükler Türkiye Salon Şampiyonası</v>
      </c>
      <c r="L9" s="259">
        <f>'60M.Seçme'!N$4</f>
        <v>42049</v>
      </c>
      <c r="M9" s="178" t="s">
        <v>215</v>
      </c>
    </row>
    <row r="10" spans="1:13" s="170" customFormat="1" ht="26.25" customHeight="1" x14ac:dyDescent="0.2">
      <c r="A10" s="172">
        <v>8</v>
      </c>
      <c r="B10" s="182" t="s">
        <v>216</v>
      </c>
      <c r="C10" s="173">
        <f>'60M.Seçme'!C15</f>
        <v>26666</v>
      </c>
      <c r="D10" s="181" t="str">
        <f>'60M.Seçme'!D15</f>
        <v>AKSEL GÜRCAN DEMİRTAŞ</v>
      </c>
      <c r="E10" s="181" t="str">
        <f>'60M.Seçme'!E15</f>
        <v>İZMİR</v>
      </c>
      <c r="F10" s="174">
        <f>'60M.Seçme'!F15</f>
        <v>803</v>
      </c>
      <c r="G10" s="175">
        <f>'60M.Seçme'!A15</f>
        <v>8</v>
      </c>
      <c r="H10" s="174" t="s">
        <v>217</v>
      </c>
      <c r="I10" s="176"/>
      <c r="J10" s="174" t="str">
        <f>'YARIŞMA BİLGİLERİ'!$F$21</f>
        <v>Büyük Kadınlar</v>
      </c>
      <c r="K10" s="177" t="str">
        <f t="shared" si="0"/>
        <v>İSTANBUL-Türkcell Gençler ve Büyükler Türkiye Salon Şampiyonası</v>
      </c>
      <c r="L10" s="259">
        <f>'60M.Seçme'!N$4</f>
        <v>42049</v>
      </c>
      <c r="M10" s="178" t="s">
        <v>215</v>
      </c>
    </row>
    <row r="11" spans="1:13" s="170" customFormat="1" ht="26.25" customHeight="1" x14ac:dyDescent="0.2">
      <c r="A11" s="172">
        <v>9</v>
      </c>
      <c r="B11" s="182" t="s">
        <v>216</v>
      </c>
      <c r="C11" s="173">
        <f>'60M.Seçme'!C16</f>
        <v>31215</v>
      </c>
      <c r="D11" s="181" t="str">
        <f>'60M.Seçme'!D16</f>
        <v>ÖZGE AKIN</v>
      </c>
      <c r="E11" s="181" t="str">
        <f>'60M.Seçme'!E16</f>
        <v>İZMİR</v>
      </c>
      <c r="F11" s="174">
        <f>'60M.Seçme'!F16</f>
        <v>815</v>
      </c>
      <c r="G11" s="175">
        <f>'60M.Seçme'!A16</f>
        <v>9</v>
      </c>
      <c r="H11" s="174" t="s">
        <v>217</v>
      </c>
      <c r="I11" s="176"/>
      <c r="J11" s="174" t="str">
        <f>'YARIŞMA BİLGİLERİ'!$F$21</f>
        <v>Büyük Kadınlar</v>
      </c>
      <c r="K11" s="177" t="str">
        <f t="shared" si="0"/>
        <v>İSTANBUL-Türkcell Gençler ve Büyükler Türkiye Salon Şampiyonası</v>
      </c>
      <c r="L11" s="259">
        <f>'60M.Seçme'!N$4</f>
        <v>42049</v>
      </c>
      <c r="M11" s="178" t="s">
        <v>215</v>
      </c>
    </row>
    <row r="12" spans="1:13" s="170" customFormat="1" ht="26.25" customHeight="1" x14ac:dyDescent="0.2">
      <c r="A12" s="172">
        <v>10</v>
      </c>
      <c r="B12" s="182" t="s">
        <v>216</v>
      </c>
      <c r="C12" s="173">
        <f>'60M.Seçme'!C17</f>
        <v>34949</v>
      </c>
      <c r="D12" s="181" t="str">
        <f>'60M.Seçme'!D17</f>
        <v>ZEYNEP LİMON</v>
      </c>
      <c r="E12" s="181" t="str">
        <f>'60M.Seçme'!E17</f>
        <v>İZMİR</v>
      </c>
      <c r="F12" s="174">
        <f>'60M.Seçme'!F17</f>
        <v>826</v>
      </c>
      <c r="G12" s="175">
        <f>'60M.Seçme'!A17</f>
        <v>10</v>
      </c>
      <c r="H12" s="174" t="s">
        <v>217</v>
      </c>
      <c r="I12" s="176"/>
      <c r="J12" s="174" t="str">
        <f>'YARIŞMA BİLGİLERİ'!$F$21</f>
        <v>Büyük Kadınlar</v>
      </c>
      <c r="K12" s="177" t="str">
        <f t="shared" si="0"/>
        <v>İSTANBUL-Türkcell Gençler ve Büyükler Türkiye Salon Şampiyonası</v>
      </c>
      <c r="L12" s="259">
        <f>'60M.Seçme'!N$4</f>
        <v>42049</v>
      </c>
      <c r="M12" s="178" t="s">
        <v>215</v>
      </c>
    </row>
    <row r="13" spans="1:13" s="170" customFormat="1" ht="26.25" customHeight="1" x14ac:dyDescent="0.2">
      <c r="A13" s="172">
        <v>11</v>
      </c>
      <c r="B13" s="182" t="s">
        <v>216</v>
      </c>
      <c r="C13" s="173">
        <f>'60M.Seçme'!C18</f>
        <v>34606</v>
      </c>
      <c r="D13" s="181" t="str">
        <f>'60M.Seçme'!D18</f>
        <v>BETÜL AKAR</v>
      </c>
      <c r="E13" s="181" t="str">
        <f>'60M.Seçme'!E18</f>
        <v>GİRESUN</v>
      </c>
      <c r="F13" s="174">
        <f>'60M.Seçme'!F18</f>
        <v>839</v>
      </c>
      <c r="G13" s="175">
        <f>'60M.Seçme'!A18</f>
        <v>11</v>
      </c>
      <c r="H13" s="174" t="s">
        <v>217</v>
      </c>
      <c r="I13" s="176"/>
      <c r="J13" s="174" t="str">
        <f>'YARIŞMA BİLGİLERİ'!$F$21</f>
        <v>Büyük Kadınlar</v>
      </c>
      <c r="K13" s="177" t="str">
        <f t="shared" si="0"/>
        <v>İSTANBUL-Türkcell Gençler ve Büyükler Türkiye Salon Şampiyonası</v>
      </c>
      <c r="L13" s="259">
        <f>'60M.Seçme'!N$4</f>
        <v>42049</v>
      </c>
      <c r="M13" s="178" t="s">
        <v>215</v>
      </c>
    </row>
    <row r="14" spans="1:13" s="170" customFormat="1" ht="26.25" customHeight="1" x14ac:dyDescent="0.2">
      <c r="A14" s="172">
        <v>12</v>
      </c>
      <c r="B14" s="182" t="s">
        <v>216</v>
      </c>
      <c r="C14" s="173">
        <f>'60M.Seçme'!C19</f>
        <v>35303</v>
      </c>
      <c r="D14" s="181" t="str">
        <f>'60M.Seçme'!D19</f>
        <v>BURCU DİKMEN</v>
      </c>
      <c r="E14" s="181" t="str">
        <f>'60M.Seçme'!E19</f>
        <v>İSTANBUL</v>
      </c>
      <c r="F14" s="174">
        <f>'60M.Seçme'!F19</f>
        <v>1038</v>
      </c>
      <c r="G14" s="175">
        <f>'60M.Seçme'!A19</f>
        <v>12</v>
      </c>
      <c r="H14" s="174" t="s">
        <v>217</v>
      </c>
      <c r="I14" s="176"/>
      <c r="J14" s="174" t="str">
        <f>'YARIŞMA BİLGİLERİ'!$F$21</f>
        <v>Büyük Kadınlar</v>
      </c>
      <c r="K14" s="177" t="str">
        <f t="shared" si="0"/>
        <v>İSTANBUL-Türkcell Gençler ve Büyükler Türkiye Salon Şampiyonası</v>
      </c>
      <c r="L14" s="259">
        <f>'60M.Seçme'!N$4</f>
        <v>42049</v>
      </c>
      <c r="M14" s="178" t="s">
        <v>215</v>
      </c>
    </row>
    <row r="15" spans="1:13" s="170" customFormat="1" ht="26.25" customHeight="1" x14ac:dyDescent="0.2">
      <c r="A15" s="172">
        <v>13</v>
      </c>
      <c r="B15" s="182" t="s">
        <v>216</v>
      </c>
      <c r="C15" s="173">
        <f>'60M.Seçme'!C20</f>
        <v>34455</v>
      </c>
      <c r="D15" s="181" t="str">
        <f>'60M.Seçme'!D20</f>
        <v>NURDAN BOZ</v>
      </c>
      <c r="E15" s="181" t="str">
        <f>'60M.Seçme'!E20</f>
        <v>TRABZON</v>
      </c>
      <c r="F15" s="174" t="str">
        <f>'60M.Seçme'!F20</f>
        <v>DQ 162.7</v>
      </c>
      <c r="G15" s="175" t="str">
        <f>'60M.Seçme'!A20</f>
        <v>-</v>
      </c>
      <c r="H15" s="174" t="s">
        <v>217</v>
      </c>
      <c r="I15" s="176"/>
      <c r="J15" s="174" t="str">
        <f>'YARIŞMA BİLGİLERİ'!$F$21</f>
        <v>Büyük Kadınlar</v>
      </c>
      <c r="K15" s="177" t="str">
        <f t="shared" si="0"/>
        <v>İSTANBUL-Türkcell Gençler ve Büyükler Türkiye Salon Şampiyonası</v>
      </c>
      <c r="L15" s="259">
        <f>'60M.Seçme'!N$4</f>
        <v>42049</v>
      </c>
      <c r="M15" s="178" t="s">
        <v>215</v>
      </c>
    </row>
    <row r="16" spans="1:13" s="170" customFormat="1" ht="26.25" customHeight="1" x14ac:dyDescent="0.2">
      <c r="A16" s="172">
        <v>14</v>
      </c>
      <c r="B16" s="182" t="s">
        <v>216</v>
      </c>
      <c r="C16" s="173">
        <f>'60M.Seçme'!C21</f>
        <v>34936</v>
      </c>
      <c r="D16" s="181" t="str">
        <f>'60M.Seçme'!D21</f>
        <v>EBRU ZENGİN</v>
      </c>
      <c r="E16" s="181" t="str">
        <f>'60M.Seçme'!E21</f>
        <v>İSTANBUL</v>
      </c>
      <c r="F16" s="174" t="str">
        <f>'60M.Seçme'!F21</f>
        <v>DNS</v>
      </c>
      <c r="G16" s="175" t="str">
        <f>'60M.Seçme'!A21</f>
        <v>-</v>
      </c>
      <c r="H16" s="174" t="s">
        <v>217</v>
      </c>
      <c r="I16" s="176"/>
      <c r="J16" s="174" t="str">
        <f>'YARIŞMA BİLGİLERİ'!$F$21</f>
        <v>Büyük Kadınlar</v>
      </c>
      <c r="K16" s="177" t="str">
        <f t="shared" si="0"/>
        <v>İSTANBUL-Türkcell Gençler ve Büyükler Türkiye Salon Şampiyonası</v>
      </c>
      <c r="L16" s="259">
        <f>'60M.Seçme'!N$4</f>
        <v>42049</v>
      </c>
      <c r="M16" s="178" t="s">
        <v>215</v>
      </c>
    </row>
    <row r="17" spans="1:13" s="170" customFormat="1" ht="26.25" customHeight="1" x14ac:dyDescent="0.2">
      <c r="A17" s="172">
        <v>15</v>
      </c>
      <c r="B17" s="182" t="s">
        <v>216</v>
      </c>
      <c r="C17" s="173">
        <f>'60M.Seçme'!C22</f>
        <v>31992</v>
      </c>
      <c r="D17" s="181" t="str">
        <f>'60M.Seçme'!D22</f>
        <v>SİBEL İPEK</v>
      </c>
      <c r="E17" s="181" t="str">
        <f>'60M.Seçme'!E22</f>
        <v>AKSARAY</v>
      </c>
      <c r="F17" s="174" t="str">
        <f>'60M.Seçme'!F22</f>
        <v>DNS</v>
      </c>
      <c r="G17" s="175" t="str">
        <f>'60M.Seçme'!A22</f>
        <v>-</v>
      </c>
      <c r="H17" s="174" t="s">
        <v>217</v>
      </c>
      <c r="I17" s="176"/>
      <c r="J17" s="174" t="str">
        <f>'YARIŞMA BİLGİLERİ'!$F$21</f>
        <v>Büyük Kadınlar</v>
      </c>
      <c r="K17" s="177" t="str">
        <f t="shared" si="0"/>
        <v>İSTANBUL-Türkcell Gençler ve Büyükler Türkiye Salon Şampiyonası</v>
      </c>
      <c r="L17" s="259">
        <f>'60M.Seçme'!N$4</f>
        <v>42049</v>
      </c>
      <c r="M17" s="178" t="s">
        <v>215</v>
      </c>
    </row>
    <row r="18" spans="1:13" s="170" customFormat="1" ht="26.25" customHeight="1" x14ac:dyDescent="0.2">
      <c r="A18" s="172">
        <v>16</v>
      </c>
      <c r="B18" s="182" t="s">
        <v>216</v>
      </c>
      <c r="C18" s="173">
        <f>'60M.Seçme'!C23</f>
        <v>0</v>
      </c>
      <c r="D18" s="181">
        <f>'60M.Seçme'!D23</f>
        <v>0</v>
      </c>
      <c r="E18" s="181">
        <f>'60M.Seçme'!E23</f>
        <v>0</v>
      </c>
      <c r="F18" s="174">
        <f>'60M.Seçme'!F23</f>
        <v>0</v>
      </c>
      <c r="G18" s="175">
        <f>'60M.Seçme'!A23</f>
        <v>0</v>
      </c>
      <c r="H18" s="174" t="s">
        <v>217</v>
      </c>
      <c r="I18" s="176"/>
      <c r="J18" s="174" t="str">
        <f>'YARIŞMA BİLGİLERİ'!$F$21</f>
        <v>Büyük Kadınlar</v>
      </c>
      <c r="K18" s="177" t="str">
        <f t="shared" si="0"/>
        <v>İSTANBUL-Türkcell Gençler ve Büyükler Türkiye Salon Şampiyonası</v>
      </c>
      <c r="L18" s="259">
        <f>'60M.Seçme'!N$4</f>
        <v>42049</v>
      </c>
      <c r="M18" s="178" t="s">
        <v>215</v>
      </c>
    </row>
    <row r="19" spans="1:13" s="170" customFormat="1" ht="26.25" customHeight="1" x14ac:dyDescent="0.2">
      <c r="A19" s="172">
        <v>17</v>
      </c>
      <c r="B19" s="182" t="s">
        <v>216</v>
      </c>
      <c r="C19" s="173">
        <f>'60M.Seçme'!C24</f>
        <v>0</v>
      </c>
      <c r="D19" s="181">
        <f>'60M.Seçme'!D24</f>
        <v>0</v>
      </c>
      <c r="E19" s="181">
        <f>'60M.Seçme'!E24</f>
        <v>0</v>
      </c>
      <c r="F19" s="174">
        <f>'60M.Seçme'!F24</f>
        <v>0</v>
      </c>
      <c r="G19" s="175">
        <f>'60M.Seçme'!A24</f>
        <v>0</v>
      </c>
      <c r="H19" s="174" t="s">
        <v>217</v>
      </c>
      <c r="I19" s="180"/>
      <c r="J19" s="174" t="str">
        <f>'YARIŞMA BİLGİLERİ'!$F$21</f>
        <v>Büyük Kadınlar</v>
      </c>
      <c r="K19" s="177" t="str">
        <f t="shared" si="0"/>
        <v>İSTANBUL-Türkcell Gençler ve Büyükler Türkiye Salon Şampiyonası</v>
      </c>
      <c r="L19" s="259">
        <f>'60M.Seçme'!N$4</f>
        <v>42049</v>
      </c>
      <c r="M19" s="178" t="s">
        <v>215</v>
      </c>
    </row>
    <row r="20" spans="1:13" s="170" customFormat="1" ht="26.25" customHeight="1" x14ac:dyDescent="0.2">
      <c r="A20" s="172">
        <v>18</v>
      </c>
      <c r="B20" s="182" t="s">
        <v>216</v>
      </c>
      <c r="C20" s="173">
        <f>'60M.Seçme'!C25</f>
        <v>0</v>
      </c>
      <c r="D20" s="181">
        <f>'60M.Seçme'!D25</f>
        <v>0</v>
      </c>
      <c r="E20" s="181">
        <f>'60M.Seçme'!E25</f>
        <v>0</v>
      </c>
      <c r="F20" s="174">
        <f>'60M.Seçme'!F25</f>
        <v>0</v>
      </c>
      <c r="G20" s="175">
        <f>'60M.Seçme'!A25</f>
        <v>0</v>
      </c>
      <c r="H20" s="174" t="s">
        <v>217</v>
      </c>
      <c r="I20" s="180"/>
      <c r="J20" s="174" t="str">
        <f>'YARIŞMA BİLGİLERİ'!$F$21</f>
        <v>Büyük Kadınlar</v>
      </c>
      <c r="K20" s="177" t="str">
        <f t="shared" si="0"/>
        <v>İSTANBUL-Türkcell Gençler ve Büyükler Türkiye Salon Şampiyonası</v>
      </c>
      <c r="L20" s="259">
        <f>'60M.Seçme'!N$4</f>
        <v>42049</v>
      </c>
      <c r="M20" s="178" t="s">
        <v>215</v>
      </c>
    </row>
    <row r="21" spans="1:13" s="170" customFormat="1" ht="26.25" customHeight="1" x14ac:dyDescent="0.2">
      <c r="A21" s="172">
        <v>19</v>
      </c>
      <c r="B21" s="182" t="s">
        <v>216</v>
      </c>
      <c r="C21" s="173" t="e">
        <f>'60M.Seçme'!#REF!</f>
        <v>#REF!</v>
      </c>
      <c r="D21" s="181" t="e">
        <f>'60M.Seçme'!#REF!</f>
        <v>#REF!</v>
      </c>
      <c r="E21" s="181" t="e">
        <f>'60M.Seçme'!#REF!</f>
        <v>#REF!</v>
      </c>
      <c r="F21" s="174" t="e">
        <f>'60M.Seçme'!#REF!</f>
        <v>#REF!</v>
      </c>
      <c r="G21" s="175" t="e">
        <f>'60M.Seçme'!#REF!</f>
        <v>#REF!</v>
      </c>
      <c r="H21" s="174" t="s">
        <v>217</v>
      </c>
      <c r="I21" s="180"/>
      <c r="J21" s="174" t="str">
        <f>'YARIŞMA BİLGİLERİ'!$F$21</f>
        <v>Büyük Kadınlar</v>
      </c>
      <c r="K21" s="177" t="str">
        <f t="shared" si="0"/>
        <v>İSTANBUL-Türkcell Gençler ve Büyükler Türkiye Salon Şampiyonası</v>
      </c>
      <c r="L21" s="259">
        <f>'60M.Seçme'!N$4</f>
        <v>42049</v>
      </c>
      <c r="M21" s="178" t="s">
        <v>215</v>
      </c>
    </row>
    <row r="22" spans="1:13" s="170" customFormat="1" ht="26.25" customHeight="1" x14ac:dyDescent="0.2">
      <c r="A22" s="172">
        <v>20</v>
      </c>
      <c r="B22" s="182" t="s">
        <v>216</v>
      </c>
      <c r="C22" s="173" t="e">
        <f>'60M.Seçme'!#REF!</f>
        <v>#REF!</v>
      </c>
      <c r="D22" s="181" t="e">
        <f>'60M.Seçme'!#REF!</f>
        <v>#REF!</v>
      </c>
      <c r="E22" s="181" t="e">
        <f>'60M.Seçme'!#REF!</f>
        <v>#REF!</v>
      </c>
      <c r="F22" s="174" t="e">
        <f>'60M.Seçme'!#REF!</f>
        <v>#REF!</v>
      </c>
      <c r="G22" s="175" t="e">
        <f>'60M.Seçme'!#REF!</f>
        <v>#REF!</v>
      </c>
      <c r="H22" s="174" t="s">
        <v>217</v>
      </c>
      <c r="I22" s="180"/>
      <c r="J22" s="174" t="str">
        <f>'YARIŞMA BİLGİLERİ'!$F$21</f>
        <v>Büyük Kadınlar</v>
      </c>
      <c r="K22" s="177" t="str">
        <f t="shared" si="0"/>
        <v>İSTANBUL-Türkcell Gençler ve Büyükler Türkiye Salon Şampiyonası</v>
      </c>
      <c r="L22" s="259">
        <f>'60M.Seçme'!N$4</f>
        <v>42049</v>
      </c>
      <c r="M22" s="178" t="s">
        <v>215</v>
      </c>
    </row>
    <row r="23" spans="1:13" s="170" customFormat="1" ht="26.25" customHeight="1" x14ac:dyDescent="0.2">
      <c r="A23" s="172">
        <v>21</v>
      </c>
      <c r="B23" s="182" t="s">
        <v>216</v>
      </c>
      <c r="C23" s="173" t="e">
        <f>'60M.Seçme'!#REF!</f>
        <v>#REF!</v>
      </c>
      <c r="D23" s="181" t="e">
        <f>'60M.Seçme'!#REF!</f>
        <v>#REF!</v>
      </c>
      <c r="E23" s="181" t="e">
        <f>'60M.Seçme'!#REF!</f>
        <v>#REF!</v>
      </c>
      <c r="F23" s="174" t="e">
        <f>'60M.Seçme'!#REF!</f>
        <v>#REF!</v>
      </c>
      <c r="G23" s="175" t="e">
        <f>'60M.Seçme'!#REF!</f>
        <v>#REF!</v>
      </c>
      <c r="H23" s="174" t="s">
        <v>217</v>
      </c>
      <c r="I23" s="180"/>
      <c r="J23" s="174" t="str">
        <f>'YARIŞMA BİLGİLERİ'!$F$21</f>
        <v>Büyük Kadınlar</v>
      </c>
      <c r="K23" s="177" t="str">
        <f t="shared" si="0"/>
        <v>İSTANBUL-Türkcell Gençler ve Büyükler Türkiye Salon Şampiyonası</v>
      </c>
      <c r="L23" s="259">
        <f>'60M.Seçme'!N$4</f>
        <v>42049</v>
      </c>
      <c r="M23" s="178" t="s">
        <v>215</v>
      </c>
    </row>
    <row r="24" spans="1:13" s="170" customFormat="1" ht="26.25" customHeight="1" x14ac:dyDescent="0.2">
      <c r="A24" s="172">
        <v>22</v>
      </c>
      <c r="B24" s="182" t="s">
        <v>216</v>
      </c>
      <c r="C24" s="173" t="e">
        <f>'60M.Seçme'!#REF!</f>
        <v>#REF!</v>
      </c>
      <c r="D24" s="181" t="e">
        <f>'60M.Seçme'!#REF!</f>
        <v>#REF!</v>
      </c>
      <c r="E24" s="181" t="e">
        <f>'60M.Seçme'!#REF!</f>
        <v>#REF!</v>
      </c>
      <c r="F24" s="174" t="e">
        <f>'60M.Seçme'!#REF!</f>
        <v>#REF!</v>
      </c>
      <c r="G24" s="175" t="e">
        <f>'60M.Seçme'!#REF!</f>
        <v>#REF!</v>
      </c>
      <c r="H24" s="174" t="s">
        <v>217</v>
      </c>
      <c r="I24" s="180"/>
      <c r="J24" s="174" t="str">
        <f>'YARIŞMA BİLGİLERİ'!$F$21</f>
        <v>Büyük Kadınlar</v>
      </c>
      <c r="K24" s="177" t="str">
        <f t="shared" si="0"/>
        <v>İSTANBUL-Türkcell Gençler ve Büyükler Türkiye Salon Şampiyonası</v>
      </c>
      <c r="L24" s="259">
        <f>'60M.Seçme'!N$4</f>
        <v>42049</v>
      </c>
      <c r="M24" s="178" t="s">
        <v>215</v>
      </c>
    </row>
    <row r="25" spans="1:13" s="170" customFormat="1" ht="26.25" customHeight="1" x14ac:dyDescent="0.2">
      <c r="A25" s="172">
        <v>23</v>
      </c>
      <c r="B25" s="182" t="s">
        <v>216</v>
      </c>
      <c r="C25" s="173" t="e">
        <f>'60M.Seçme'!#REF!</f>
        <v>#REF!</v>
      </c>
      <c r="D25" s="181" t="e">
        <f>'60M.Seçme'!#REF!</f>
        <v>#REF!</v>
      </c>
      <c r="E25" s="181" t="e">
        <f>'60M.Seçme'!#REF!</f>
        <v>#REF!</v>
      </c>
      <c r="F25" s="174" t="e">
        <f>'60M.Seçme'!#REF!</f>
        <v>#REF!</v>
      </c>
      <c r="G25" s="175" t="e">
        <f>'60M.Seçme'!#REF!</f>
        <v>#REF!</v>
      </c>
      <c r="H25" s="174" t="s">
        <v>217</v>
      </c>
      <c r="I25" s="180"/>
      <c r="J25" s="174" t="str">
        <f>'YARIŞMA BİLGİLERİ'!$F$21</f>
        <v>Büyük Kadınlar</v>
      </c>
      <c r="K25" s="177" t="str">
        <f t="shared" si="0"/>
        <v>İSTANBUL-Türkcell Gençler ve Büyükler Türkiye Salon Şampiyonası</v>
      </c>
      <c r="L25" s="259">
        <f>'60M.Seçme'!N$4</f>
        <v>42049</v>
      </c>
      <c r="M25" s="178" t="s">
        <v>215</v>
      </c>
    </row>
    <row r="26" spans="1:13" s="170" customFormat="1" ht="26.25" customHeight="1" x14ac:dyDescent="0.2">
      <c r="A26" s="172">
        <v>24</v>
      </c>
      <c r="B26" s="182" t="s">
        <v>216</v>
      </c>
      <c r="C26" s="173" t="e">
        <f>'60M.Seçme'!#REF!</f>
        <v>#REF!</v>
      </c>
      <c r="D26" s="181" t="e">
        <f>'60M.Seçme'!#REF!</f>
        <v>#REF!</v>
      </c>
      <c r="E26" s="181" t="e">
        <f>'60M.Seçme'!#REF!</f>
        <v>#REF!</v>
      </c>
      <c r="F26" s="174" t="e">
        <f>'60M.Seçme'!#REF!</f>
        <v>#REF!</v>
      </c>
      <c r="G26" s="175" t="e">
        <f>'60M.Seçme'!#REF!</f>
        <v>#REF!</v>
      </c>
      <c r="H26" s="174" t="s">
        <v>217</v>
      </c>
      <c r="I26" s="180"/>
      <c r="J26" s="174" t="str">
        <f>'YARIŞMA BİLGİLERİ'!$F$21</f>
        <v>Büyük Kadınlar</v>
      </c>
      <c r="K26" s="177" t="str">
        <f t="shared" si="0"/>
        <v>İSTANBUL-Türkcell Gençler ve Büyükler Türkiye Salon Şampiyonası</v>
      </c>
      <c r="L26" s="259">
        <f>'60M.Seçme'!N$4</f>
        <v>42049</v>
      </c>
      <c r="M26" s="178" t="s">
        <v>215</v>
      </c>
    </row>
    <row r="27" spans="1:13" s="170" customFormat="1" ht="26.25" customHeight="1" x14ac:dyDescent="0.2">
      <c r="A27" s="172">
        <v>25</v>
      </c>
      <c r="B27" s="182" t="s">
        <v>216</v>
      </c>
      <c r="C27" s="173" t="e">
        <f>'60M.Seçme'!#REF!</f>
        <v>#REF!</v>
      </c>
      <c r="D27" s="181" t="e">
        <f>'60M.Seçme'!#REF!</f>
        <v>#REF!</v>
      </c>
      <c r="E27" s="181" t="e">
        <f>'60M.Seçme'!#REF!</f>
        <v>#REF!</v>
      </c>
      <c r="F27" s="174" t="e">
        <f>'60M.Seçme'!#REF!</f>
        <v>#REF!</v>
      </c>
      <c r="G27" s="175" t="e">
        <f>'60M.Seçme'!#REF!</f>
        <v>#REF!</v>
      </c>
      <c r="H27" s="174" t="s">
        <v>217</v>
      </c>
      <c r="I27" s="180"/>
      <c r="J27" s="174" t="str">
        <f>'YARIŞMA BİLGİLERİ'!$F$21</f>
        <v>Büyük Kadınlar</v>
      </c>
      <c r="K27" s="177" t="str">
        <f t="shared" si="0"/>
        <v>İSTANBUL-Türkcell Gençler ve Büyükler Türkiye Salon Şampiyonası</v>
      </c>
      <c r="L27" s="259">
        <f>'60M.Seçme'!N$4</f>
        <v>42049</v>
      </c>
      <c r="M27" s="178" t="s">
        <v>215</v>
      </c>
    </row>
    <row r="28" spans="1:13" s="170" customFormat="1" ht="26.25" customHeight="1" x14ac:dyDescent="0.2">
      <c r="A28" s="172">
        <v>26</v>
      </c>
      <c r="B28" s="182" t="s">
        <v>216</v>
      </c>
      <c r="C28" s="173" t="e">
        <f>'60M.Seçme'!#REF!</f>
        <v>#REF!</v>
      </c>
      <c r="D28" s="181" t="e">
        <f>'60M.Seçme'!#REF!</f>
        <v>#REF!</v>
      </c>
      <c r="E28" s="181" t="e">
        <f>'60M.Seçme'!#REF!</f>
        <v>#REF!</v>
      </c>
      <c r="F28" s="174" t="e">
        <f>'60M.Seçme'!#REF!</f>
        <v>#REF!</v>
      </c>
      <c r="G28" s="175" t="e">
        <f>'60M.Seçme'!#REF!</f>
        <v>#REF!</v>
      </c>
      <c r="H28" s="174" t="s">
        <v>217</v>
      </c>
      <c r="I28" s="180"/>
      <c r="J28" s="174" t="str">
        <f>'YARIŞMA BİLGİLERİ'!$F$21</f>
        <v>Büyük Kadınlar</v>
      </c>
      <c r="K28" s="177" t="str">
        <f t="shared" si="0"/>
        <v>İSTANBUL-Türkcell Gençler ve Büyükler Türkiye Salon Şampiyonası</v>
      </c>
      <c r="L28" s="259">
        <f>'60M.Seçme'!N$4</f>
        <v>42049</v>
      </c>
      <c r="M28" s="178" t="s">
        <v>215</v>
      </c>
    </row>
    <row r="29" spans="1:13" s="170" customFormat="1" ht="26.25" customHeight="1" x14ac:dyDescent="0.2">
      <c r="A29" s="172">
        <v>27</v>
      </c>
      <c r="B29" s="182" t="s">
        <v>216</v>
      </c>
      <c r="C29" s="173" t="e">
        <f>'60M.Seçme'!#REF!</f>
        <v>#REF!</v>
      </c>
      <c r="D29" s="181" t="e">
        <f>'60M.Seçme'!#REF!</f>
        <v>#REF!</v>
      </c>
      <c r="E29" s="181" t="e">
        <f>'60M.Seçme'!#REF!</f>
        <v>#REF!</v>
      </c>
      <c r="F29" s="174" t="e">
        <f>'60M.Seçme'!#REF!</f>
        <v>#REF!</v>
      </c>
      <c r="G29" s="175" t="e">
        <f>'60M.Seçme'!#REF!</f>
        <v>#REF!</v>
      </c>
      <c r="H29" s="174" t="s">
        <v>217</v>
      </c>
      <c r="I29" s="180"/>
      <c r="J29" s="174" t="str">
        <f>'YARIŞMA BİLGİLERİ'!$F$21</f>
        <v>Büyük Kadınlar</v>
      </c>
      <c r="K29" s="177" t="str">
        <f t="shared" si="0"/>
        <v>İSTANBUL-Türkcell Gençler ve Büyükler Türkiye Salon Şampiyonası</v>
      </c>
      <c r="L29" s="259">
        <f>'60M.Seçme'!N$4</f>
        <v>42049</v>
      </c>
      <c r="M29" s="178" t="s">
        <v>215</v>
      </c>
    </row>
    <row r="30" spans="1:13" s="170" customFormat="1" ht="26.25" customHeight="1" x14ac:dyDescent="0.2">
      <c r="A30" s="172">
        <v>28</v>
      </c>
      <c r="B30" s="182" t="s">
        <v>216</v>
      </c>
      <c r="C30" s="173" t="e">
        <f>'60M.Seçme'!#REF!</f>
        <v>#REF!</v>
      </c>
      <c r="D30" s="181" t="e">
        <f>'60M.Seçme'!#REF!</f>
        <v>#REF!</v>
      </c>
      <c r="E30" s="181" t="e">
        <f>'60M.Seçme'!#REF!</f>
        <v>#REF!</v>
      </c>
      <c r="F30" s="174" t="e">
        <f>'60M.Seçme'!#REF!</f>
        <v>#REF!</v>
      </c>
      <c r="G30" s="175" t="e">
        <f>'60M.Seçme'!#REF!</f>
        <v>#REF!</v>
      </c>
      <c r="H30" s="174" t="s">
        <v>217</v>
      </c>
      <c r="I30" s="180"/>
      <c r="J30" s="174" t="str">
        <f>'YARIŞMA BİLGİLERİ'!$F$21</f>
        <v>Büyük Kadınlar</v>
      </c>
      <c r="K30" s="177" t="str">
        <f t="shared" si="0"/>
        <v>İSTANBUL-Türkcell Gençler ve Büyükler Türkiye Salon Şampiyonası</v>
      </c>
      <c r="L30" s="259">
        <f>'60M.Seçme'!N$4</f>
        <v>42049</v>
      </c>
      <c r="M30" s="178" t="s">
        <v>215</v>
      </c>
    </row>
    <row r="31" spans="1:13" s="170" customFormat="1" ht="26.25" customHeight="1" x14ac:dyDescent="0.2">
      <c r="A31" s="172">
        <v>29</v>
      </c>
      <c r="B31" s="182" t="s">
        <v>216</v>
      </c>
      <c r="C31" s="173" t="e">
        <f>'60M.Seçme'!#REF!</f>
        <v>#REF!</v>
      </c>
      <c r="D31" s="181" t="e">
        <f>'60M.Seçme'!#REF!</f>
        <v>#REF!</v>
      </c>
      <c r="E31" s="181" t="e">
        <f>'60M.Seçme'!#REF!</f>
        <v>#REF!</v>
      </c>
      <c r="F31" s="174" t="e">
        <f>'60M.Seçme'!#REF!</f>
        <v>#REF!</v>
      </c>
      <c r="G31" s="175" t="e">
        <f>'60M.Seçme'!#REF!</f>
        <v>#REF!</v>
      </c>
      <c r="H31" s="174" t="s">
        <v>217</v>
      </c>
      <c r="I31" s="180"/>
      <c r="J31" s="174" t="str">
        <f>'YARIŞMA BİLGİLERİ'!$F$21</f>
        <v>Büyük Kadınlar</v>
      </c>
      <c r="K31" s="177" t="str">
        <f t="shared" si="0"/>
        <v>İSTANBUL-Türkcell Gençler ve Büyükler Türkiye Salon Şampiyonası</v>
      </c>
      <c r="L31" s="259">
        <f>'60M.Seçme'!N$4</f>
        <v>42049</v>
      </c>
      <c r="M31" s="178" t="s">
        <v>215</v>
      </c>
    </row>
    <row r="32" spans="1:13" s="170" customFormat="1" ht="26.25" customHeight="1" x14ac:dyDescent="0.2">
      <c r="A32" s="172">
        <v>30</v>
      </c>
      <c r="B32" s="182" t="s">
        <v>216</v>
      </c>
      <c r="C32" s="173" t="e">
        <f>'60M.Seçme'!#REF!</f>
        <v>#REF!</v>
      </c>
      <c r="D32" s="181" t="e">
        <f>'60M.Seçme'!#REF!</f>
        <v>#REF!</v>
      </c>
      <c r="E32" s="181" t="e">
        <f>'60M.Seçme'!#REF!</f>
        <v>#REF!</v>
      </c>
      <c r="F32" s="174" t="e">
        <f>'60M.Seçme'!#REF!</f>
        <v>#REF!</v>
      </c>
      <c r="G32" s="175" t="e">
        <f>'60M.Seçme'!#REF!</f>
        <v>#REF!</v>
      </c>
      <c r="H32" s="174" t="s">
        <v>217</v>
      </c>
      <c r="I32" s="180"/>
      <c r="J32" s="174" t="str">
        <f>'YARIŞMA BİLGİLERİ'!$F$21</f>
        <v>Büyük Kadınlar</v>
      </c>
      <c r="K32" s="177" t="str">
        <f t="shared" si="0"/>
        <v>İSTANBUL-Türkcell Gençler ve Büyükler Türkiye Salon Şampiyonası</v>
      </c>
      <c r="L32" s="259">
        <f>'60M.Seçme'!N$4</f>
        <v>42049</v>
      </c>
      <c r="M32" s="178" t="s">
        <v>215</v>
      </c>
    </row>
    <row r="33" spans="1:13" s="170" customFormat="1" ht="26.25" customHeight="1" x14ac:dyDescent="0.2">
      <c r="A33" s="172">
        <v>31</v>
      </c>
      <c r="B33" s="182" t="s">
        <v>216</v>
      </c>
      <c r="C33" s="173" t="e">
        <f>'60M.Seçme'!#REF!</f>
        <v>#REF!</v>
      </c>
      <c r="D33" s="181" t="e">
        <f>'60M.Seçme'!#REF!</f>
        <v>#REF!</v>
      </c>
      <c r="E33" s="181" t="e">
        <f>'60M.Seçme'!#REF!</f>
        <v>#REF!</v>
      </c>
      <c r="F33" s="174" t="e">
        <f>'60M.Seçme'!#REF!</f>
        <v>#REF!</v>
      </c>
      <c r="G33" s="175" t="e">
        <f>'60M.Seçme'!#REF!</f>
        <v>#REF!</v>
      </c>
      <c r="H33" s="174" t="s">
        <v>217</v>
      </c>
      <c r="I33" s="180"/>
      <c r="J33" s="174" t="str">
        <f>'YARIŞMA BİLGİLERİ'!$F$21</f>
        <v>Büyük Kadınlar</v>
      </c>
      <c r="K33" s="177" t="str">
        <f t="shared" si="0"/>
        <v>İSTANBUL-Türkcell Gençler ve Büyükler Türkiye Salon Şampiyonası</v>
      </c>
      <c r="L33" s="259">
        <f>'60M.Seçme'!N$4</f>
        <v>42049</v>
      </c>
      <c r="M33" s="178" t="s">
        <v>215</v>
      </c>
    </row>
    <row r="34" spans="1:13" s="170" customFormat="1" ht="26.25" customHeight="1" x14ac:dyDescent="0.2">
      <c r="A34" s="172">
        <v>32</v>
      </c>
      <c r="B34" s="182" t="s">
        <v>216</v>
      </c>
      <c r="C34" s="173" t="e">
        <f>'60M.Seçme'!#REF!</f>
        <v>#REF!</v>
      </c>
      <c r="D34" s="181" t="e">
        <f>'60M.Seçme'!#REF!</f>
        <v>#REF!</v>
      </c>
      <c r="E34" s="181" t="e">
        <f>'60M.Seçme'!#REF!</f>
        <v>#REF!</v>
      </c>
      <c r="F34" s="174" t="e">
        <f>'60M.Seçme'!#REF!</f>
        <v>#REF!</v>
      </c>
      <c r="G34" s="175" t="e">
        <f>'60M.Seçme'!#REF!</f>
        <v>#REF!</v>
      </c>
      <c r="H34" s="174" t="s">
        <v>217</v>
      </c>
      <c r="I34" s="180"/>
      <c r="J34" s="174" t="str">
        <f>'YARIŞMA BİLGİLERİ'!$F$21</f>
        <v>Büyük Kadınlar</v>
      </c>
      <c r="K34" s="177" t="str">
        <f t="shared" si="0"/>
        <v>İSTANBUL-Türkcell Gençler ve Büyükler Türkiye Salon Şampiyonası</v>
      </c>
      <c r="L34" s="259">
        <f>'60M.Seçme'!N$4</f>
        <v>42049</v>
      </c>
      <c r="M34" s="178" t="s">
        <v>215</v>
      </c>
    </row>
    <row r="35" spans="1:13" s="170" customFormat="1" ht="26.25" customHeight="1" x14ac:dyDescent="0.2">
      <c r="A35" s="172">
        <v>33</v>
      </c>
      <c r="B35" s="182" t="s">
        <v>216</v>
      </c>
      <c r="C35" s="173" t="e">
        <f>'60M.Seçme'!#REF!</f>
        <v>#REF!</v>
      </c>
      <c r="D35" s="181" t="e">
        <f>'60M.Seçme'!#REF!</f>
        <v>#REF!</v>
      </c>
      <c r="E35" s="181" t="e">
        <f>'60M.Seçme'!#REF!</f>
        <v>#REF!</v>
      </c>
      <c r="F35" s="174" t="e">
        <f>'60M.Seçme'!#REF!</f>
        <v>#REF!</v>
      </c>
      <c r="G35" s="175" t="e">
        <f>'60M.Seçme'!#REF!</f>
        <v>#REF!</v>
      </c>
      <c r="H35" s="174" t="s">
        <v>217</v>
      </c>
      <c r="I35" s="180"/>
      <c r="J35" s="174" t="str">
        <f>'YARIŞMA BİLGİLERİ'!$F$21</f>
        <v>Büyük Kadınlar</v>
      </c>
      <c r="K35" s="177" t="str">
        <f t="shared" ref="K35:K66" si="1">CONCATENATE(K$1,"-",A$1)</f>
        <v>İSTANBUL-Türkcell Gençler ve Büyükler Türkiye Salon Şampiyonası</v>
      </c>
      <c r="L35" s="259">
        <f>'60M.Seçme'!N$4</f>
        <v>42049</v>
      </c>
      <c r="M35" s="178" t="s">
        <v>215</v>
      </c>
    </row>
    <row r="36" spans="1:13" s="170" customFormat="1" ht="26.25" customHeight="1" x14ac:dyDescent="0.2">
      <c r="A36" s="172">
        <v>34</v>
      </c>
      <c r="B36" s="182" t="s">
        <v>216</v>
      </c>
      <c r="C36" s="173" t="e">
        <f>'60M.Seçme'!#REF!</f>
        <v>#REF!</v>
      </c>
      <c r="D36" s="181" t="e">
        <f>'60M.Seçme'!#REF!</f>
        <v>#REF!</v>
      </c>
      <c r="E36" s="181" t="e">
        <f>'60M.Seçme'!#REF!</f>
        <v>#REF!</v>
      </c>
      <c r="F36" s="174" t="e">
        <f>'60M.Seçme'!#REF!</f>
        <v>#REF!</v>
      </c>
      <c r="G36" s="175" t="e">
        <f>'60M.Seçme'!#REF!</f>
        <v>#REF!</v>
      </c>
      <c r="H36" s="174" t="s">
        <v>217</v>
      </c>
      <c r="I36" s="180"/>
      <c r="J36" s="174" t="str">
        <f>'YARIŞMA BİLGİLERİ'!$F$21</f>
        <v>Büyük Kadınlar</v>
      </c>
      <c r="K36" s="177" t="str">
        <f t="shared" si="1"/>
        <v>İSTANBUL-Türkcell Gençler ve Büyükler Türkiye Salon Şampiyonası</v>
      </c>
      <c r="L36" s="259">
        <f>'60M.Seçme'!N$4</f>
        <v>42049</v>
      </c>
      <c r="M36" s="178" t="s">
        <v>215</v>
      </c>
    </row>
    <row r="37" spans="1:13" s="170" customFormat="1" ht="26.25" customHeight="1" x14ac:dyDescent="0.2">
      <c r="A37" s="172">
        <v>35</v>
      </c>
      <c r="B37" s="182" t="s">
        <v>216</v>
      </c>
      <c r="C37" s="173" t="e">
        <f>'60M.Seçme'!#REF!</f>
        <v>#REF!</v>
      </c>
      <c r="D37" s="181" t="e">
        <f>'60M.Seçme'!#REF!</f>
        <v>#REF!</v>
      </c>
      <c r="E37" s="181" t="e">
        <f>'60M.Seçme'!#REF!</f>
        <v>#REF!</v>
      </c>
      <c r="F37" s="174" t="e">
        <f>'60M.Seçme'!#REF!</f>
        <v>#REF!</v>
      </c>
      <c r="G37" s="175" t="e">
        <f>'60M.Seçme'!#REF!</f>
        <v>#REF!</v>
      </c>
      <c r="H37" s="174" t="s">
        <v>217</v>
      </c>
      <c r="I37" s="180"/>
      <c r="J37" s="174" t="str">
        <f>'YARIŞMA BİLGİLERİ'!$F$21</f>
        <v>Büyük Kadınlar</v>
      </c>
      <c r="K37" s="177" t="str">
        <f t="shared" si="1"/>
        <v>İSTANBUL-Türkcell Gençler ve Büyükler Türkiye Salon Şampiyonası</v>
      </c>
      <c r="L37" s="259">
        <f>'60M.Seçme'!N$4</f>
        <v>42049</v>
      </c>
      <c r="M37" s="178" t="s">
        <v>215</v>
      </c>
    </row>
    <row r="38" spans="1:13" s="170" customFormat="1" ht="26.25" customHeight="1" x14ac:dyDescent="0.2">
      <c r="A38" s="172">
        <v>36</v>
      </c>
      <c r="B38" s="182" t="s">
        <v>216</v>
      </c>
      <c r="C38" s="173" t="e">
        <f>'60M.Seçme'!#REF!</f>
        <v>#REF!</v>
      </c>
      <c r="D38" s="181" t="e">
        <f>'60M.Seçme'!#REF!</f>
        <v>#REF!</v>
      </c>
      <c r="E38" s="181" t="e">
        <f>'60M.Seçme'!#REF!</f>
        <v>#REF!</v>
      </c>
      <c r="F38" s="174" t="e">
        <f>'60M.Seçme'!#REF!</f>
        <v>#REF!</v>
      </c>
      <c r="G38" s="175" t="e">
        <f>'60M.Seçme'!#REF!</f>
        <v>#REF!</v>
      </c>
      <c r="H38" s="174" t="s">
        <v>217</v>
      </c>
      <c r="I38" s="180"/>
      <c r="J38" s="174" t="str">
        <f>'YARIŞMA BİLGİLERİ'!$F$21</f>
        <v>Büyük Kadınlar</v>
      </c>
      <c r="K38" s="177" t="str">
        <f t="shared" si="1"/>
        <v>İSTANBUL-Türkcell Gençler ve Büyükler Türkiye Salon Şampiyonası</v>
      </c>
      <c r="L38" s="259">
        <f>'60M.Seçme'!N$4</f>
        <v>42049</v>
      </c>
      <c r="M38" s="178" t="s">
        <v>215</v>
      </c>
    </row>
    <row r="39" spans="1:13" s="170" customFormat="1" ht="26.25" customHeight="1" x14ac:dyDescent="0.2">
      <c r="A39" s="172">
        <v>37</v>
      </c>
      <c r="B39" s="182" t="s">
        <v>216</v>
      </c>
      <c r="C39" s="173" t="e">
        <f>'60M.Seçme'!#REF!</f>
        <v>#REF!</v>
      </c>
      <c r="D39" s="181" t="e">
        <f>'60M.Seçme'!#REF!</f>
        <v>#REF!</v>
      </c>
      <c r="E39" s="181" t="e">
        <f>'60M.Seçme'!#REF!</f>
        <v>#REF!</v>
      </c>
      <c r="F39" s="174" t="e">
        <f>'60M.Seçme'!#REF!</f>
        <v>#REF!</v>
      </c>
      <c r="G39" s="175" t="e">
        <f>'60M.Seçme'!#REF!</f>
        <v>#REF!</v>
      </c>
      <c r="H39" s="174" t="s">
        <v>217</v>
      </c>
      <c r="I39" s="180"/>
      <c r="J39" s="174" t="str">
        <f>'YARIŞMA BİLGİLERİ'!$F$21</f>
        <v>Büyük Kadınlar</v>
      </c>
      <c r="K39" s="177" t="str">
        <f t="shared" si="1"/>
        <v>İSTANBUL-Türkcell Gençler ve Büyükler Türkiye Salon Şampiyonası</v>
      </c>
      <c r="L39" s="259">
        <f>'60M.Seçme'!N$4</f>
        <v>42049</v>
      </c>
      <c r="M39" s="178" t="s">
        <v>215</v>
      </c>
    </row>
    <row r="40" spans="1:13" s="170" customFormat="1" ht="26.25" customHeight="1" x14ac:dyDescent="0.2">
      <c r="A40" s="172">
        <v>38</v>
      </c>
      <c r="B40" s="182" t="s">
        <v>216</v>
      </c>
      <c r="C40" s="173" t="e">
        <f>'60M.Seçme'!#REF!</f>
        <v>#REF!</v>
      </c>
      <c r="D40" s="181" t="e">
        <f>'60M.Seçme'!#REF!</f>
        <v>#REF!</v>
      </c>
      <c r="E40" s="181" t="e">
        <f>'60M.Seçme'!#REF!</f>
        <v>#REF!</v>
      </c>
      <c r="F40" s="174" t="e">
        <f>'60M.Seçme'!#REF!</f>
        <v>#REF!</v>
      </c>
      <c r="G40" s="175" t="e">
        <f>'60M.Seçme'!#REF!</f>
        <v>#REF!</v>
      </c>
      <c r="H40" s="174" t="s">
        <v>217</v>
      </c>
      <c r="I40" s="180"/>
      <c r="J40" s="174" t="str">
        <f>'YARIŞMA BİLGİLERİ'!$F$21</f>
        <v>Büyük Kadınlar</v>
      </c>
      <c r="K40" s="177" t="str">
        <f t="shared" si="1"/>
        <v>İSTANBUL-Türkcell Gençler ve Büyükler Türkiye Salon Şampiyonası</v>
      </c>
      <c r="L40" s="259">
        <f>'60M.Seçme'!N$4</f>
        <v>42049</v>
      </c>
      <c r="M40" s="178" t="s">
        <v>215</v>
      </c>
    </row>
    <row r="41" spans="1:13" s="170" customFormat="1" ht="26.25" customHeight="1" x14ac:dyDescent="0.2">
      <c r="A41" s="172">
        <v>39</v>
      </c>
      <c r="B41" s="182" t="s">
        <v>216</v>
      </c>
      <c r="C41" s="173" t="e">
        <f>'60M.Seçme'!#REF!</f>
        <v>#REF!</v>
      </c>
      <c r="D41" s="181" t="e">
        <f>'60M.Seçme'!#REF!</f>
        <v>#REF!</v>
      </c>
      <c r="E41" s="181" t="e">
        <f>'60M.Seçme'!#REF!</f>
        <v>#REF!</v>
      </c>
      <c r="F41" s="174" t="e">
        <f>'60M.Seçme'!#REF!</f>
        <v>#REF!</v>
      </c>
      <c r="G41" s="175" t="e">
        <f>'60M.Seçme'!#REF!</f>
        <v>#REF!</v>
      </c>
      <c r="H41" s="174" t="s">
        <v>217</v>
      </c>
      <c r="I41" s="180"/>
      <c r="J41" s="174" t="str">
        <f>'YARIŞMA BİLGİLERİ'!$F$21</f>
        <v>Büyük Kadınlar</v>
      </c>
      <c r="K41" s="177" t="str">
        <f t="shared" si="1"/>
        <v>İSTANBUL-Türkcell Gençler ve Büyükler Türkiye Salon Şampiyonası</v>
      </c>
      <c r="L41" s="259">
        <f>'60M.Seçme'!N$4</f>
        <v>42049</v>
      </c>
      <c r="M41" s="178" t="s">
        <v>215</v>
      </c>
    </row>
    <row r="42" spans="1:13" s="170" customFormat="1" ht="26.25" customHeight="1" x14ac:dyDescent="0.2">
      <c r="A42" s="172">
        <v>40</v>
      </c>
      <c r="B42" s="182" t="s">
        <v>216</v>
      </c>
      <c r="C42" s="173" t="e">
        <f>'60M.Seçme'!#REF!</f>
        <v>#REF!</v>
      </c>
      <c r="D42" s="181" t="e">
        <f>'60M.Seçme'!#REF!</f>
        <v>#REF!</v>
      </c>
      <c r="E42" s="181" t="e">
        <f>'60M.Seçme'!#REF!</f>
        <v>#REF!</v>
      </c>
      <c r="F42" s="174" t="e">
        <f>'60M.Seçme'!#REF!</f>
        <v>#REF!</v>
      </c>
      <c r="G42" s="175" t="e">
        <f>'60M.Seçme'!#REF!</f>
        <v>#REF!</v>
      </c>
      <c r="H42" s="174" t="s">
        <v>217</v>
      </c>
      <c r="I42" s="180"/>
      <c r="J42" s="174" t="str">
        <f>'YARIŞMA BİLGİLERİ'!$F$21</f>
        <v>Büyük Kadınlar</v>
      </c>
      <c r="K42" s="177" t="str">
        <f t="shared" si="1"/>
        <v>İSTANBUL-Türkcell Gençler ve Büyükler Türkiye Salon Şampiyonası</v>
      </c>
      <c r="L42" s="259">
        <f>'60M.Seçme'!N$4</f>
        <v>42049</v>
      </c>
      <c r="M42" s="178" t="s">
        <v>215</v>
      </c>
    </row>
    <row r="43" spans="1:13" s="170" customFormat="1" ht="26.25" customHeight="1" x14ac:dyDescent="0.2">
      <c r="A43" s="172">
        <v>41</v>
      </c>
      <c r="B43" s="182" t="s">
        <v>216</v>
      </c>
      <c r="C43" s="173" t="e">
        <f>'60M.Seçme'!#REF!</f>
        <v>#REF!</v>
      </c>
      <c r="D43" s="181" t="e">
        <f>'60M.Seçme'!#REF!</f>
        <v>#REF!</v>
      </c>
      <c r="E43" s="181" t="e">
        <f>'60M.Seçme'!#REF!</f>
        <v>#REF!</v>
      </c>
      <c r="F43" s="174" t="e">
        <f>'60M.Seçme'!#REF!</f>
        <v>#REF!</v>
      </c>
      <c r="G43" s="175" t="e">
        <f>'60M.Seçme'!#REF!</f>
        <v>#REF!</v>
      </c>
      <c r="H43" s="174" t="s">
        <v>217</v>
      </c>
      <c r="I43" s="180"/>
      <c r="J43" s="174" t="str">
        <f>'YARIŞMA BİLGİLERİ'!$F$21</f>
        <v>Büyük Kadınlar</v>
      </c>
      <c r="K43" s="177" t="str">
        <f t="shared" si="1"/>
        <v>İSTANBUL-Türkcell Gençler ve Büyükler Türkiye Salon Şampiyonası</v>
      </c>
      <c r="L43" s="259">
        <f>'60M.Seçme'!N$4</f>
        <v>42049</v>
      </c>
      <c r="M43" s="178" t="s">
        <v>215</v>
      </c>
    </row>
    <row r="44" spans="1:13" s="170" customFormat="1" ht="26.25" customHeight="1" x14ac:dyDescent="0.2">
      <c r="A44" s="172">
        <v>42</v>
      </c>
      <c r="B44" s="182" t="s">
        <v>216</v>
      </c>
      <c r="C44" s="173" t="e">
        <f>'60M.Seçme'!#REF!</f>
        <v>#REF!</v>
      </c>
      <c r="D44" s="181" t="e">
        <f>'60M.Seçme'!#REF!</f>
        <v>#REF!</v>
      </c>
      <c r="E44" s="181" t="e">
        <f>'60M.Seçme'!#REF!</f>
        <v>#REF!</v>
      </c>
      <c r="F44" s="174" t="e">
        <f>'60M.Seçme'!#REF!</f>
        <v>#REF!</v>
      </c>
      <c r="G44" s="175" t="e">
        <f>'60M.Seçme'!#REF!</f>
        <v>#REF!</v>
      </c>
      <c r="H44" s="174" t="s">
        <v>217</v>
      </c>
      <c r="I44" s="180"/>
      <c r="J44" s="174" t="str">
        <f>'YARIŞMA BİLGİLERİ'!$F$21</f>
        <v>Büyük Kadınlar</v>
      </c>
      <c r="K44" s="177" t="str">
        <f t="shared" si="1"/>
        <v>İSTANBUL-Türkcell Gençler ve Büyükler Türkiye Salon Şampiyonası</v>
      </c>
      <c r="L44" s="259">
        <f>'60M.Seçme'!N$4</f>
        <v>42049</v>
      </c>
      <c r="M44" s="178" t="s">
        <v>215</v>
      </c>
    </row>
    <row r="45" spans="1:13" s="170" customFormat="1" ht="26.25" customHeight="1" x14ac:dyDescent="0.2">
      <c r="A45" s="172">
        <v>43</v>
      </c>
      <c r="B45" s="182" t="s">
        <v>216</v>
      </c>
      <c r="C45" s="173" t="e">
        <f>'60M.Seçme'!#REF!</f>
        <v>#REF!</v>
      </c>
      <c r="D45" s="181" t="e">
        <f>'60M.Seçme'!#REF!</f>
        <v>#REF!</v>
      </c>
      <c r="E45" s="181" t="e">
        <f>'60M.Seçme'!#REF!</f>
        <v>#REF!</v>
      </c>
      <c r="F45" s="174" t="e">
        <f>'60M.Seçme'!#REF!</f>
        <v>#REF!</v>
      </c>
      <c r="G45" s="175" t="e">
        <f>'60M.Seçme'!#REF!</f>
        <v>#REF!</v>
      </c>
      <c r="H45" s="174" t="s">
        <v>217</v>
      </c>
      <c r="I45" s="180"/>
      <c r="J45" s="174" t="str">
        <f>'YARIŞMA BİLGİLERİ'!$F$21</f>
        <v>Büyük Kadınlar</v>
      </c>
      <c r="K45" s="177" t="str">
        <f t="shared" si="1"/>
        <v>İSTANBUL-Türkcell Gençler ve Büyükler Türkiye Salon Şampiyonası</v>
      </c>
      <c r="L45" s="259">
        <f>'60M.Seçme'!N$4</f>
        <v>42049</v>
      </c>
      <c r="M45" s="178" t="s">
        <v>215</v>
      </c>
    </row>
    <row r="46" spans="1:13" s="170" customFormat="1" ht="26.25" customHeight="1" x14ac:dyDescent="0.2">
      <c r="A46" s="172">
        <v>44</v>
      </c>
      <c r="B46" s="182" t="s">
        <v>216</v>
      </c>
      <c r="C46" s="173" t="e">
        <f>'60M.Seçme'!#REF!</f>
        <v>#REF!</v>
      </c>
      <c r="D46" s="181" t="e">
        <f>'60M.Seçme'!#REF!</f>
        <v>#REF!</v>
      </c>
      <c r="E46" s="181" t="e">
        <f>'60M.Seçme'!#REF!</f>
        <v>#REF!</v>
      </c>
      <c r="F46" s="174" t="e">
        <f>'60M.Seçme'!#REF!</f>
        <v>#REF!</v>
      </c>
      <c r="G46" s="175" t="e">
        <f>'60M.Seçme'!#REF!</f>
        <v>#REF!</v>
      </c>
      <c r="H46" s="174" t="s">
        <v>217</v>
      </c>
      <c r="I46" s="180"/>
      <c r="J46" s="174" t="str">
        <f>'YARIŞMA BİLGİLERİ'!$F$21</f>
        <v>Büyük Kadınlar</v>
      </c>
      <c r="K46" s="177" t="str">
        <f t="shared" si="1"/>
        <v>İSTANBUL-Türkcell Gençler ve Büyükler Türkiye Salon Şampiyonası</v>
      </c>
      <c r="L46" s="259">
        <f>'60M.Seçme'!N$4</f>
        <v>42049</v>
      </c>
      <c r="M46" s="178" t="s">
        <v>215</v>
      </c>
    </row>
    <row r="47" spans="1:13" s="170" customFormat="1" ht="26.25" customHeight="1" x14ac:dyDescent="0.2">
      <c r="A47" s="172">
        <v>45</v>
      </c>
      <c r="B47" s="182" t="s">
        <v>216</v>
      </c>
      <c r="C47" s="173" t="e">
        <f>'60M.Seçme'!#REF!</f>
        <v>#REF!</v>
      </c>
      <c r="D47" s="181" t="e">
        <f>'60M.Seçme'!#REF!</f>
        <v>#REF!</v>
      </c>
      <c r="E47" s="181" t="e">
        <f>'60M.Seçme'!#REF!</f>
        <v>#REF!</v>
      </c>
      <c r="F47" s="174" t="e">
        <f>'60M.Seçme'!#REF!</f>
        <v>#REF!</v>
      </c>
      <c r="G47" s="175" t="e">
        <f>'60M.Seçme'!#REF!</f>
        <v>#REF!</v>
      </c>
      <c r="H47" s="174" t="s">
        <v>217</v>
      </c>
      <c r="I47" s="180"/>
      <c r="J47" s="174" t="str">
        <f>'YARIŞMA BİLGİLERİ'!$F$21</f>
        <v>Büyük Kadınlar</v>
      </c>
      <c r="K47" s="177" t="str">
        <f t="shared" si="1"/>
        <v>İSTANBUL-Türkcell Gençler ve Büyükler Türkiye Salon Şampiyonası</v>
      </c>
      <c r="L47" s="259">
        <f>'60M.Seçme'!N$4</f>
        <v>42049</v>
      </c>
      <c r="M47" s="178" t="s">
        <v>215</v>
      </c>
    </row>
    <row r="48" spans="1:13" s="170" customFormat="1" ht="26.25" customHeight="1" x14ac:dyDescent="0.2">
      <c r="A48" s="172">
        <v>46</v>
      </c>
      <c r="B48" s="182" t="s">
        <v>216</v>
      </c>
      <c r="C48" s="173" t="e">
        <f>'60M.Seçme'!#REF!</f>
        <v>#REF!</v>
      </c>
      <c r="D48" s="181" t="e">
        <f>'60M.Seçme'!#REF!</f>
        <v>#REF!</v>
      </c>
      <c r="E48" s="181" t="e">
        <f>'60M.Seçme'!#REF!</f>
        <v>#REF!</v>
      </c>
      <c r="F48" s="174" t="e">
        <f>'60M.Seçme'!#REF!</f>
        <v>#REF!</v>
      </c>
      <c r="G48" s="175" t="e">
        <f>'60M.Seçme'!#REF!</f>
        <v>#REF!</v>
      </c>
      <c r="H48" s="174" t="s">
        <v>217</v>
      </c>
      <c r="I48" s="180"/>
      <c r="J48" s="174" t="str">
        <f>'YARIŞMA BİLGİLERİ'!$F$21</f>
        <v>Büyük Kadınlar</v>
      </c>
      <c r="K48" s="177" t="str">
        <f t="shared" si="1"/>
        <v>İSTANBUL-Türkcell Gençler ve Büyükler Türkiye Salon Şampiyonası</v>
      </c>
      <c r="L48" s="259">
        <f>'60M.Seçme'!N$4</f>
        <v>42049</v>
      </c>
      <c r="M48" s="178" t="s">
        <v>215</v>
      </c>
    </row>
    <row r="49" spans="1:13" s="170" customFormat="1" ht="26.25" customHeight="1" x14ac:dyDescent="0.2">
      <c r="A49" s="172">
        <v>47</v>
      </c>
      <c r="B49" s="182" t="s">
        <v>216</v>
      </c>
      <c r="C49" s="173" t="e">
        <f>'60M.Seçme'!#REF!</f>
        <v>#REF!</v>
      </c>
      <c r="D49" s="181" t="e">
        <f>'60M.Seçme'!#REF!</f>
        <v>#REF!</v>
      </c>
      <c r="E49" s="181" t="e">
        <f>'60M.Seçme'!#REF!</f>
        <v>#REF!</v>
      </c>
      <c r="F49" s="174" t="e">
        <f>'60M.Seçme'!#REF!</f>
        <v>#REF!</v>
      </c>
      <c r="G49" s="175" t="e">
        <f>'60M.Seçme'!#REF!</f>
        <v>#REF!</v>
      </c>
      <c r="H49" s="174" t="s">
        <v>217</v>
      </c>
      <c r="I49" s="180"/>
      <c r="J49" s="174" t="str">
        <f>'YARIŞMA BİLGİLERİ'!$F$21</f>
        <v>Büyük Kadınlar</v>
      </c>
      <c r="K49" s="177" t="str">
        <f t="shared" si="1"/>
        <v>İSTANBUL-Türkcell Gençler ve Büyükler Türkiye Salon Şampiyonası</v>
      </c>
      <c r="L49" s="259">
        <f>'60M.Seçme'!N$4</f>
        <v>42049</v>
      </c>
      <c r="M49" s="178" t="s">
        <v>215</v>
      </c>
    </row>
    <row r="50" spans="1:13" s="170" customFormat="1" ht="26.25" customHeight="1" x14ac:dyDescent="0.2">
      <c r="A50" s="172">
        <v>48</v>
      </c>
      <c r="B50" s="182" t="s">
        <v>216</v>
      </c>
      <c r="C50" s="173" t="e">
        <f>'60M.Seçme'!#REF!</f>
        <v>#REF!</v>
      </c>
      <c r="D50" s="181" t="e">
        <f>'60M.Seçme'!#REF!</f>
        <v>#REF!</v>
      </c>
      <c r="E50" s="181" t="e">
        <f>'60M.Seçme'!#REF!</f>
        <v>#REF!</v>
      </c>
      <c r="F50" s="174" t="e">
        <f>'60M.Seçme'!#REF!</f>
        <v>#REF!</v>
      </c>
      <c r="G50" s="175" t="e">
        <f>'60M.Seçme'!#REF!</f>
        <v>#REF!</v>
      </c>
      <c r="H50" s="174" t="s">
        <v>217</v>
      </c>
      <c r="I50" s="180"/>
      <c r="J50" s="174" t="str">
        <f>'YARIŞMA BİLGİLERİ'!$F$21</f>
        <v>Büyük Kadınlar</v>
      </c>
      <c r="K50" s="177" t="str">
        <f t="shared" si="1"/>
        <v>İSTANBUL-Türkcell Gençler ve Büyükler Türkiye Salon Şampiyonası</v>
      </c>
      <c r="L50" s="259">
        <f>'60M.Seçme'!N$4</f>
        <v>42049</v>
      </c>
      <c r="M50" s="178" t="s">
        <v>215</v>
      </c>
    </row>
    <row r="51" spans="1:13" s="170" customFormat="1" ht="26.25" customHeight="1" x14ac:dyDescent="0.2">
      <c r="A51" s="172">
        <v>49</v>
      </c>
      <c r="B51" s="182" t="s">
        <v>216</v>
      </c>
      <c r="C51" s="173" t="e">
        <f>'60M.Seçme'!#REF!</f>
        <v>#REF!</v>
      </c>
      <c r="D51" s="181" t="e">
        <f>'60M.Seçme'!#REF!</f>
        <v>#REF!</v>
      </c>
      <c r="E51" s="181" t="e">
        <f>'60M.Seçme'!#REF!</f>
        <v>#REF!</v>
      </c>
      <c r="F51" s="174" t="e">
        <f>'60M.Seçme'!#REF!</f>
        <v>#REF!</v>
      </c>
      <c r="G51" s="175" t="e">
        <f>'60M.Seçme'!#REF!</f>
        <v>#REF!</v>
      </c>
      <c r="H51" s="174" t="s">
        <v>217</v>
      </c>
      <c r="I51" s="180"/>
      <c r="J51" s="174" t="str">
        <f>'YARIŞMA BİLGİLERİ'!$F$21</f>
        <v>Büyük Kadınlar</v>
      </c>
      <c r="K51" s="177" t="str">
        <f t="shared" si="1"/>
        <v>İSTANBUL-Türkcell Gençler ve Büyükler Türkiye Salon Şampiyonası</v>
      </c>
      <c r="L51" s="259">
        <f>'60M.Seçme'!N$4</f>
        <v>42049</v>
      </c>
      <c r="M51" s="178" t="s">
        <v>215</v>
      </c>
    </row>
    <row r="52" spans="1:13" s="170" customFormat="1" ht="26.25" customHeight="1" x14ac:dyDescent="0.2">
      <c r="A52" s="172">
        <v>50</v>
      </c>
      <c r="B52" s="182" t="s">
        <v>216</v>
      </c>
      <c r="C52" s="173" t="e">
        <f>'60M.Seçme'!#REF!</f>
        <v>#REF!</v>
      </c>
      <c r="D52" s="181" t="e">
        <f>'60M.Seçme'!#REF!</f>
        <v>#REF!</v>
      </c>
      <c r="E52" s="181" t="e">
        <f>'60M.Seçme'!#REF!</f>
        <v>#REF!</v>
      </c>
      <c r="F52" s="174" t="e">
        <f>'60M.Seçme'!#REF!</f>
        <v>#REF!</v>
      </c>
      <c r="G52" s="175" t="e">
        <f>'60M.Seçme'!#REF!</f>
        <v>#REF!</v>
      </c>
      <c r="H52" s="174" t="s">
        <v>217</v>
      </c>
      <c r="I52" s="180"/>
      <c r="J52" s="174" t="str">
        <f>'YARIŞMA BİLGİLERİ'!$F$21</f>
        <v>Büyük Kadınlar</v>
      </c>
      <c r="K52" s="177" t="str">
        <f t="shared" si="1"/>
        <v>İSTANBUL-Türkcell Gençler ve Büyükler Türkiye Salon Şampiyonası</v>
      </c>
      <c r="L52" s="259">
        <f>'60M.Seçme'!N$4</f>
        <v>42049</v>
      </c>
      <c r="M52" s="178" t="s">
        <v>215</v>
      </c>
    </row>
    <row r="53" spans="1:13" s="170" customFormat="1" ht="26.25" customHeight="1" x14ac:dyDescent="0.2">
      <c r="A53" s="172">
        <v>51</v>
      </c>
      <c r="B53" s="182" t="s">
        <v>216</v>
      </c>
      <c r="C53" s="173" t="e">
        <f>'60M.Seçme'!#REF!</f>
        <v>#REF!</v>
      </c>
      <c r="D53" s="181" t="e">
        <f>'60M.Seçme'!#REF!</f>
        <v>#REF!</v>
      </c>
      <c r="E53" s="181" t="e">
        <f>'60M.Seçme'!#REF!</f>
        <v>#REF!</v>
      </c>
      <c r="F53" s="174" t="e">
        <f>'60M.Seçme'!#REF!</f>
        <v>#REF!</v>
      </c>
      <c r="G53" s="175" t="e">
        <f>'60M.Seçme'!#REF!</f>
        <v>#REF!</v>
      </c>
      <c r="H53" s="174" t="s">
        <v>217</v>
      </c>
      <c r="I53" s="180"/>
      <c r="J53" s="174" t="str">
        <f>'YARIŞMA BİLGİLERİ'!$F$21</f>
        <v>Büyük Kadınlar</v>
      </c>
      <c r="K53" s="177" t="str">
        <f t="shared" si="1"/>
        <v>İSTANBUL-Türkcell Gençler ve Büyükler Türkiye Salon Şampiyonası</v>
      </c>
      <c r="L53" s="259">
        <f>'60M.Seçme'!N$4</f>
        <v>42049</v>
      </c>
      <c r="M53" s="178" t="s">
        <v>215</v>
      </c>
    </row>
    <row r="54" spans="1:13" s="170" customFormat="1" ht="26.25" customHeight="1" x14ac:dyDescent="0.2">
      <c r="A54" s="172">
        <v>52</v>
      </c>
      <c r="B54" s="182" t="s">
        <v>216</v>
      </c>
      <c r="C54" s="173" t="e">
        <f>'60M.Seçme'!#REF!</f>
        <v>#REF!</v>
      </c>
      <c r="D54" s="181" t="e">
        <f>'60M.Seçme'!#REF!</f>
        <v>#REF!</v>
      </c>
      <c r="E54" s="181" t="e">
        <f>'60M.Seçme'!#REF!</f>
        <v>#REF!</v>
      </c>
      <c r="F54" s="174" t="e">
        <f>'60M.Seçme'!#REF!</f>
        <v>#REF!</v>
      </c>
      <c r="G54" s="175" t="e">
        <f>'60M.Seçme'!#REF!</f>
        <v>#REF!</v>
      </c>
      <c r="H54" s="174" t="s">
        <v>217</v>
      </c>
      <c r="I54" s="180"/>
      <c r="J54" s="174" t="str">
        <f>'YARIŞMA BİLGİLERİ'!$F$21</f>
        <v>Büyük Kadınlar</v>
      </c>
      <c r="K54" s="177" t="str">
        <f t="shared" si="1"/>
        <v>İSTANBUL-Türkcell Gençler ve Büyükler Türkiye Salon Şampiyonası</v>
      </c>
      <c r="L54" s="259">
        <f>'60M.Seçme'!N$4</f>
        <v>42049</v>
      </c>
      <c r="M54" s="178" t="s">
        <v>215</v>
      </c>
    </row>
    <row r="55" spans="1:13" s="170" customFormat="1" ht="26.25" customHeight="1" x14ac:dyDescent="0.2">
      <c r="A55" s="172">
        <v>53</v>
      </c>
      <c r="B55" s="182" t="s">
        <v>216</v>
      </c>
      <c r="C55" s="173" t="e">
        <f>'60M.Seçme'!#REF!</f>
        <v>#REF!</v>
      </c>
      <c r="D55" s="181" t="e">
        <f>'60M.Seçme'!#REF!</f>
        <v>#REF!</v>
      </c>
      <c r="E55" s="181" t="e">
        <f>'60M.Seçme'!#REF!</f>
        <v>#REF!</v>
      </c>
      <c r="F55" s="174" t="e">
        <f>'60M.Seçme'!#REF!</f>
        <v>#REF!</v>
      </c>
      <c r="G55" s="175" t="e">
        <f>'60M.Seçme'!#REF!</f>
        <v>#REF!</v>
      </c>
      <c r="H55" s="174" t="s">
        <v>217</v>
      </c>
      <c r="I55" s="180"/>
      <c r="J55" s="174" t="str">
        <f>'YARIŞMA BİLGİLERİ'!$F$21</f>
        <v>Büyük Kadınlar</v>
      </c>
      <c r="K55" s="177" t="str">
        <f t="shared" si="1"/>
        <v>İSTANBUL-Türkcell Gençler ve Büyükler Türkiye Salon Şampiyonası</v>
      </c>
      <c r="L55" s="259">
        <f>'60M.Seçme'!N$4</f>
        <v>42049</v>
      </c>
      <c r="M55" s="178" t="s">
        <v>215</v>
      </c>
    </row>
    <row r="56" spans="1:13" s="170" customFormat="1" ht="26.25" customHeight="1" x14ac:dyDescent="0.2">
      <c r="A56" s="172">
        <v>54</v>
      </c>
      <c r="B56" s="182" t="s">
        <v>216</v>
      </c>
      <c r="C56" s="173" t="e">
        <f>'60M.Seçme'!#REF!</f>
        <v>#REF!</v>
      </c>
      <c r="D56" s="181" t="e">
        <f>'60M.Seçme'!#REF!</f>
        <v>#REF!</v>
      </c>
      <c r="E56" s="181" t="e">
        <f>'60M.Seçme'!#REF!</f>
        <v>#REF!</v>
      </c>
      <c r="F56" s="174" t="e">
        <f>'60M.Seçme'!#REF!</f>
        <v>#REF!</v>
      </c>
      <c r="G56" s="175" t="e">
        <f>'60M.Seçme'!#REF!</f>
        <v>#REF!</v>
      </c>
      <c r="H56" s="174" t="s">
        <v>217</v>
      </c>
      <c r="I56" s="180"/>
      <c r="J56" s="174" t="str">
        <f>'YARIŞMA BİLGİLERİ'!$F$21</f>
        <v>Büyük Kadınlar</v>
      </c>
      <c r="K56" s="177" t="str">
        <f t="shared" si="1"/>
        <v>İSTANBUL-Türkcell Gençler ve Büyükler Türkiye Salon Şampiyonası</v>
      </c>
      <c r="L56" s="259">
        <f>'60M.Seçme'!N$4</f>
        <v>42049</v>
      </c>
      <c r="M56" s="178" t="s">
        <v>215</v>
      </c>
    </row>
    <row r="57" spans="1:13" s="170" customFormat="1" ht="26.25" customHeight="1" x14ac:dyDescent="0.2">
      <c r="A57" s="172">
        <v>55</v>
      </c>
      <c r="B57" s="182" t="s">
        <v>216</v>
      </c>
      <c r="C57" s="173" t="e">
        <f>'60M.Seçme'!#REF!</f>
        <v>#REF!</v>
      </c>
      <c r="D57" s="181" t="e">
        <f>'60M.Seçme'!#REF!</f>
        <v>#REF!</v>
      </c>
      <c r="E57" s="181" t="e">
        <f>'60M.Seçme'!#REF!</f>
        <v>#REF!</v>
      </c>
      <c r="F57" s="174" t="e">
        <f>'60M.Seçme'!#REF!</f>
        <v>#REF!</v>
      </c>
      <c r="G57" s="175" t="e">
        <f>'60M.Seçme'!#REF!</f>
        <v>#REF!</v>
      </c>
      <c r="H57" s="174" t="s">
        <v>217</v>
      </c>
      <c r="I57" s="180"/>
      <c r="J57" s="174" t="str">
        <f>'YARIŞMA BİLGİLERİ'!$F$21</f>
        <v>Büyük Kadınlar</v>
      </c>
      <c r="K57" s="177" t="str">
        <f t="shared" si="1"/>
        <v>İSTANBUL-Türkcell Gençler ve Büyükler Türkiye Salon Şampiyonası</v>
      </c>
      <c r="L57" s="259">
        <f>'60M.Seçme'!N$4</f>
        <v>42049</v>
      </c>
      <c r="M57" s="178" t="s">
        <v>215</v>
      </c>
    </row>
    <row r="58" spans="1:13" s="170" customFormat="1" ht="26.25" customHeight="1" x14ac:dyDescent="0.2">
      <c r="A58" s="172">
        <v>56</v>
      </c>
      <c r="B58" s="182" t="s">
        <v>216</v>
      </c>
      <c r="C58" s="173" t="e">
        <f>'60M.Seçme'!#REF!</f>
        <v>#REF!</v>
      </c>
      <c r="D58" s="181" t="e">
        <f>'60M.Seçme'!#REF!</f>
        <v>#REF!</v>
      </c>
      <c r="E58" s="181" t="e">
        <f>'60M.Seçme'!#REF!</f>
        <v>#REF!</v>
      </c>
      <c r="F58" s="174" t="e">
        <f>'60M.Seçme'!#REF!</f>
        <v>#REF!</v>
      </c>
      <c r="G58" s="175" t="e">
        <f>'60M.Seçme'!#REF!</f>
        <v>#REF!</v>
      </c>
      <c r="H58" s="174" t="s">
        <v>217</v>
      </c>
      <c r="I58" s="180"/>
      <c r="J58" s="174" t="str">
        <f>'YARIŞMA BİLGİLERİ'!$F$21</f>
        <v>Büyük Kadınlar</v>
      </c>
      <c r="K58" s="177" t="str">
        <f t="shared" si="1"/>
        <v>İSTANBUL-Türkcell Gençler ve Büyükler Türkiye Salon Şampiyonası</v>
      </c>
      <c r="L58" s="259">
        <f>'60M.Seçme'!N$4</f>
        <v>42049</v>
      </c>
      <c r="M58" s="178" t="s">
        <v>215</v>
      </c>
    </row>
    <row r="59" spans="1:13" s="170" customFormat="1" ht="26.25" customHeight="1" x14ac:dyDescent="0.2">
      <c r="A59" s="172">
        <v>57</v>
      </c>
      <c r="B59" s="182" t="s">
        <v>216</v>
      </c>
      <c r="C59" s="173" t="e">
        <f>'60M.Seçme'!#REF!</f>
        <v>#REF!</v>
      </c>
      <c r="D59" s="181" t="e">
        <f>'60M.Seçme'!#REF!</f>
        <v>#REF!</v>
      </c>
      <c r="E59" s="181" t="e">
        <f>'60M.Seçme'!#REF!</f>
        <v>#REF!</v>
      </c>
      <c r="F59" s="174" t="e">
        <f>'60M.Seçme'!#REF!</f>
        <v>#REF!</v>
      </c>
      <c r="G59" s="175" t="e">
        <f>'60M.Seçme'!#REF!</f>
        <v>#REF!</v>
      </c>
      <c r="H59" s="174" t="s">
        <v>217</v>
      </c>
      <c r="I59" s="180"/>
      <c r="J59" s="174" t="str">
        <f>'YARIŞMA BİLGİLERİ'!$F$21</f>
        <v>Büyük Kadınlar</v>
      </c>
      <c r="K59" s="177" t="str">
        <f t="shared" si="1"/>
        <v>İSTANBUL-Türkcell Gençler ve Büyükler Türkiye Salon Şampiyonası</v>
      </c>
      <c r="L59" s="259">
        <f>'60M.Seçme'!N$4</f>
        <v>42049</v>
      </c>
      <c r="M59" s="178" t="s">
        <v>215</v>
      </c>
    </row>
    <row r="60" spans="1:13" s="170" customFormat="1" ht="26.25" customHeight="1" x14ac:dyDescent="0.2">
      <c r="A60" s="172">
        <v>58</v>
      </c>
      <c r="B60" s="182" t="s">
        <v>216</v>
      </c>
      <c r="C60" s="173" t="e">
        <f>'60M.Seçme'!#REF!</f>
        <v>#REF!</v>
      </c>
      <c r="D60" s="181" t="e">
        <f>'60M.Seçme'!#REF!</f>
        <v>#REF!</v>
      </c>
      <c r="E60" s="181" t="e">
        <f>'60M.Seçme'!#REF!</f>
        <v>#REF!</v>
      </c>
      <c r="F60" s="174" t="e">
        <f>'60M.Seçme'!#REF!</f>
        <v>#REF!</v>
      </c>
      <c r="G60" s="175" t="e">
        <f>'60M.Seçme'!#REF!</f>
        <v>#REF!</v>
      </c>
      <c r="H60" s="174" t="s">
        <v>217</v>
      </c>
      <c r="I60" s="180"/>
      <c r="J60" s="174" t="str">
        <f>'YARIŞMA BİLGİLERİ'!$F$21</f>
        <v>Büyük Kadınlar</v>
      </c>
      <c r="K60" s="177" t="str">
        <f t="shared" si="1"/>
        <v>İSTANBUL-Türkcell Gençler ve Büyükler Türkiye Salon Şampiyonası</v>
      </c>
      <c r="L60" s="259">
        <f>'60M.Seçme'!N$4</f>
        <v>42049</v>
      </c>
      <c r="M60" s="178" t="s">
        <v>215</v>
      </c>
    </row>
    <row r="61" spans="1:13" s="170" customFormat="1" ht="26.25" customHeight="1" x14ac:dyDescent="0.2">
      <c r="A61" s="172">
        <v>59</v>
      </c>
      <c r="B61" s="182" t="s">
        <v>218</v>
      </c>
      <c r="C61" s="173" t="e">
        <f>#REF!</f>
        <v>#REF!</v>
      </c>
      <c r="D61" s="177" t="e">
        <f>#REF!</f>
        <v>#REF!</v>
      </c>
      <c r="E61" s="177" t="e">
        <f>#REF!</f>
        <v>#REF!</v>
      </c>
      <c r="F61" s="179" t="e">
        <f>#REF!</f>
        <v>#REF!</v>
      </c>
      <c r="G61" s="175" t="e">
        <f>#REF!</f>
        <v>#REF!</v>
      </c>
      <c r="H61" s="174" t="s">
        <v>217</v>
      </c>
      <c r="I61" s="180"/>
      <c r="J61" s="174" t="str">
        <f>'YARIŞMA BİLGİLERİ'!$F$21</f>
        <v>Büyük Kadınlar</v>
      </c>
      <c r="K61" s="177" t="str">
        <f t="shared" si="1"/>
        <v>İSTANBUL-Türkcell Gençler ve Büyükler Türkiye Salon Şampiyonası</v>
      </c>
      <c r="L61" s="259" t="e">
        <f>#REF!</f>
        <v>#REF!</v>
      </c>
      <c r="M61" s="178" t="s">
        <v>215</v>
      </c>
    </row>
    <row r="62" spans="1:13" s="170" customFormat="1" ht="26.25" customHeight="1" x14ac:dyDescent="0.2">
      <c r="A62" s="172">
        <v>60</v>
      </c>
      <c r="B62" s="182" t="s">
        <v>218</v>
      </c>
      <c r="C62" s="173" t="e">
        <f>#REF!</f>
        <v>#REF!</v>
      </c>
      <c r="D62" s="177" t="e">
        <f>#REF!</f>
        <v>#REF!</v>
      </c>
      <c r="E62" s="177" t="e">
        <f>#REF!</f>
        <v>#REF!</v>
      </c>
      <c r="F62" s="179" t="e">
        <f>#REF!</f>
        <v>#REF!</v>
      </c>
      <c r="G62" s="175" t="e">
        <f>#REF!</f>
        <v>#REF!</v>
      </c>
      <c r="H62" s="174" t="s">
        <v>217</v>
      </c>
      <c r="I62" s="180"/>
      <c r="J62" s="174" t="str">
        <f>'YARIŞMA BİLGİLERİ'!$F$21</f>
        <v>Büyük Kadınlar</v>
      </c>
      <c r="K62" s="177" t="str">
        <f t="shared" si="1"/>
        <v>İSTANBUL-Türkcell Gençler ve Büyükler Türkiye Salon Şampiyonası</v>
      </c>
      <c r="L62" s="259" t="e">
        <f>#REF!</f>
        <v>#REF!</v>
      </c>
      <c r="M62" s="178" t="s">
        <v>215</v>
      </c>
    </row>
    <row r="63" spans="1:13" s="170" customFormat="1" ht="26.25" customHeight="1" x14ac:dyDescent="0.2">
      <c r="A63" s="172">
        <v>61</v>
      </c>
      <c r="B63" s="182" t="s">
        <v>218</v>
      </c>
      <c r="C63" s="173" t="e">
        <f>#REF!</f>
        <v>#REF!</v>
      </c>
      <c r="D63" s="177" t="e">
        <f>#REF!</f>
        <v>#REF!</v>
      </c>
      <c r="E63" s="177" t="e">
        <f>#REF!</f>
        <v>#REF!</v>
      </c>
      <c r="F63" s="179" t="e">
        <f>#REF!</f>
        <v>#REF!</v>
      </c>
      <c r="G63" s="175" t="e">
        <f>#REF!</f>
        <v>#REF!</v>
      </c>
      <c r="H63" s="174" t="s">
        <v>217</v>
      </c>
      <c r="I63" s="180"/>
      <c r="J63" s="174" t="str">
        <f>'YARIŞMA BİLGİLERİ'!$F$21</f>
        <v>Büyük Kadınlar</v>
      </c>
      <c r="K63" s="177" t="str">
        <f t="shared" si="1"/>
        <v>İSTANBUL-Türkcell Gençler ve Büyükler Türkiye Salon Şampiyonası</v>
      </c>
      <c r="L63" s="259" t="e">
        <f>#REF!</f>
        <v>#REF!</v>
      </c>
      <c r="M63" s="178" t="s">
        <v>215</v>
      </c>
    </row>
    <row r="64" spans="1:13" s="170" customFormat="1" ht="26.25" customHeight="1" x14ac:dyDescent="0.2">
      <c r="A64" s="172">
        <v>62</v>
      </c>
      <c r="B64" s="182" t="s">
        <v>218</v>
      </c>
      <c r="C64" s="173" t="e">
        <f>#REF!</f>
        <v>#REF!</v>
      </c>
      <c r="D64" s="177" t="e">
        <f>#REF!</f>
        <v>#REF!</v>
      </c>
      <c r="E64" s="177" t="e">
        <f>#REF!</f>
        <v>#REF!</v>
      </c>
      <c r="F64" s="179" t="e">
        <f>#REF!</f>
        <v>#REF!</v>
      </c>
      <c r="G64" s="175" t="e">
        <f>#REF!</f>
        <v>#REF!</v>
      </c>
      <c r="H64" s="174" t="s">
        <v>217</v>
      </c>
      <c r="I64" s="180"/>
      <c r="J64" s="174" t="str">
        <f>'YARIŞMA BİLGİLERİ'!$F$21</f>
        <v>Büyük Kadınlar</v>
      </c>
      <c r="K64" s="177" t="str">
        <f t="shared" si="1"/>
        <v>İSTANBUL-Türkcell Gençler ve Büyükler Türkiye Salon Şampiyonası</v>
      </c>
      <c r="L64" s="259" t="e">
        <f>#REF!</f>
        <v>#REF!</v>
      </c>
      <c r="M64" s="178" t="s">
        <v>215</v>
      </c>
    </row>
    <row r="65" spans="1:13" s="170" customFormat="1" ht="26.25" customHeight="1" x14ac:dyDescent="0.2">
      <c r="A65" s="172">
        <v>63</v>
      </c>
      <c r="B65" s="182" t="s">
        <v>218</v>
      </c>
      <c r="C65" s="173" t="e">
        <f>#REF!</f>
        <v>#REF!</v>
      </c>
      <c r="D65" s="177" t="e">
        <f>#REF!</f>
        <v>#REF!</v>
      </c>
      <c r="E65" s="177" t="e">
        <f>#REF!</f>
        <v>#REF!</v>
      </c>
      <c r="F65" s="179" t="e">
        <f>#REF!</f>
        <v>#REF!</v>
      </c>
      <c r="G65" s="175" t="e">
        <f>#REF!</f>
        <v>#REF!</v>
      </c>
      <c r="H65" s="174" t="s">
        <v>217</v>
      </c>
      <c r="I65" s="180"/>
      <c r="J65" s="174" t="str">
        <f>'YARIŞMA BİLGİLERİ'!$F$21</f>
        <v>Büyük Kadınlar</v>
      </c>
      <c r="K65" s="177" t="str">
        <f t="shared" si="1"/>
        <v>İSTANBUL-Türkcell Gençler ve Büyükler Türkiye Salon Şampiyonası</v>
      </c>
      <c r="L65" s="259" t="e">
        <f>#REF!</f>
        <v>#REF!</v>
      </c>
      <c r="M65" s="178" t="s">
        <v>215</v>
      </c>
    </row>
    <row r="66" spans="1:13" s="170" customFormat="1" ht="26.25" customHeight="1" x14ac:dyDescent="0.2">
      <c r="A66" s="172">
        <v>64</v>
      </c>
      <c r="B66" s="182" t="s">
        <v>218</v>
      </c>
      <c r="C66" s="173" t="e">
        <f>#REF!</f>
        <v>#REF!</v>
      </c>
      <c r="D66" s="177" t="e">
        <f>#REF!</f>
        <v>#REF!</v>
      </c>
      <c r="E66" s="177" t="e">
        <f>#REF!</f>
        <v>#REF!</v>
      </c>
      <c r="F66" s="179" t="e">
        <f>#REF!</f>
        <v>#REF!</v>
      </c>
      <c r="G66" s="175" t="e">
        <f>#REF!</f>
        <v>#REF!</v>
      </c>
      <c r="H66" s="174" t="s">
        <v>217</v>
      </c>
      <c r="I66" s="180"/>
      <c r="J66" s="174" t="str">
        <f>'YARIŞMA BİLGİLERİ'!$F$21</f>
        <v>Büyük Kadınlar</v>
      </c>
      <c r="K66" s="177" t="str">
        <f t="shared" si="1"/>
        <v>İSTANBUL-Türkcell Gençler ve Büyükler Türkiye Salon Şampiyonası</v>
      </c>
      <c r="L66" s="259" t="e">
        <f>#REF!</f>
        <v>#REF!</v>
      </c>
      <c r="M66" s="178" t="s">
        <v>215</v>
      </c>
    </row>
    <row r="67" spans="1:13" s="170" customFormat="1" ht="26.25" customHeight="1" x14ac:dyDescent="0.2">
      <c r="A67" s="172">
        <v>65</v>
      </c>
      <c r="B67" s="182" t="s">
        <v>218</v>
      </c>
      <c r="C67" s="173" t="e">
        <f>#REF!</f>
        <v>#REF!</v>
      </c>
      <c r="D67" s="177" t="e">
        <f>#REF!</f>
        <v>#REF!</v>
      </c>
      <c r="E67" s="177" t="e">
        <f>#REF!</f>
        <v>#REF!</v>
      </c>
      <c r="F67" s="179" t="e">
        <f>#REF!</f>
        <v>#REF!</v>
      </c>
      <c r="G67" s="175" t="e">
        <f>#REF!</f>
        <v>#REF!</v>
      </c>
      <c r="H67" s="174" t="s">
        <v>217</v>
      </c>
      <c r="I67" s="180"/>
      <c r="J67" s="174" t="str">
        <f>'YARIŞMA BİLGİLERİ'!$F$21</f>
        <v>Büyük Kadınlar</v>
      </c>
      <c r="K67" s="177" t="str">
        <f t="shared" ref="K67:K98" si="2">CONCATENATE(K$1,"-",A$1)</f>
        <v>İSTANBUL-Türkcell Gençler ve Büyükler Türkiye Salon Şampiyonası</v>
      </c>
      <c r="L67" s="259" t="e">
        <f>#REF!</f>
        <v>#REF!</v>
      </c>
      <c r="M67" s="178" t="s">
        <v>215</v>
      </c>
    </row>
    <row r="68" spans="1:13" s="170" customFormat="1" ht="26.25" customHeight="1" x14ac:dyDescent="0.2">
      <c r="A68" s="172">
        <v>66</v>
      </c>
      <c r="B68" s="182" t="s">
        <v>218</v>
      </c>
      <c r="C68" s="173" t="e">
        <f>#REF!</f>
        <v>#REF!</v>
      </c>
      <c r="D68" s="177" t="e">
        <f>#REF!</f>
        <v>#REF!</v>
      </c>
      <c r="E68" s="177" t="e">
        <f>#REF!</f>
        <v>#REF!</v>
      </c>
      <c r="F68" s="179" t="e">
        <f>#REF!</f>
        <v>#REF!</v>
      </c>
      <c r="G68" s="175" t="e">
        <f>#REF!</f>
        <v>#REF!</v>
      </c>
      <c r="H68" s="174" t="s">
        <v>217</v>
      </c>
      <c r="I68" s="180"/>
      <c r="J68" s="174" t="str">
        <f>'YARIŞMA BİLGİLERİ'!$F$21</f>
        <v>Büyük Kadınlar</v>
      </c>
      <c r="K68" s="177" t="str">
        <f t="shared" si="2"/>
        <v>İSTANBUL-Türkcell Gençler ve Büyükler Türkiye Salon Şampiyonası</v>
      </c>
      <c r="L68" s="259" t="e">
        <f>#REF!</f>
        <v>#REF!</v>
      </c>
      <c r="M68" s="178" t="s">
        <v>215</v>
      </c>
    </row>
    <row r="69" spans="1:13" s="170" customFormat="1" ht="26.25" customHeight="1" x14ac:dyDescent="0.2">
      <c r="A69" s="172">
        <v>67</v>
      </c>
      <c r="B69" s="182" t="s">
        <v>218</v>
      </c>
      <c r="C69" s="173" t="e">
        <f>#REF!</f>
        <v>#REF!</v>
      </c>
      <c r="D69" s="177" t="e">
        <f>#REF!</f>
        <v>#REF!</v>
      </c>
      <c r="E69" s="177" t="e">
        <f>#REF!</f>
        <v>#REF!</v>
      </c>
      <c r="F69" s="179" t="e">
        <f>#REF!</f>
        <v>#REF!</v>
      </c>
      <c r="G69" s="175" t="e">
        <f>#REF!</f>
        <v>#REF!</v>
      </c>
      <c r="H69" s="174" t="s">
        <v>217</v>
      </c>
      <c r="I69" s="180"/>
      <c r="J69" s="174" t="str">
        <f>'YARIŞMA BİLGİLERİ'!$F$21</f>
        <v>Büyük Kadınlar</v>
      </c>
      <c r="K69" s="177" t="str">
        <f t="shared" si="2"/>
        <v>İSTANBUL-Türkcell Gençler ve Büyükler Türkiye Salon Şampiyonası</v>
      </c>
      <c r="L69" s="259" t="e">
        <f>#REF!</f>
        <v>#REF!</v>
      </c>
      <c r="M69" s="178" t="s">
        <v>215</v>
      </c>
    </row>
    <row r="70" spans="1:13" s="170" customFormat="1" ht="26.25" customHeight="1" x14ac:dyDescent="0.2">
      <c r="A70" s="172">
        <v>68</v>
      </c>
      <c r="B70" s="182" t="s">
        <v>218</v>
      </c>
      <c r="C70" s="173" t="e">
        <f>#REF!</f>
        <v>#REF!</v>
      </c>
      <c r="D70" s="177" t="e">
        <f>#REF!</f>
        <v>#REF!</v>
      </c>
      <c r="E70" s="177" t="e">
        <f>#REF!</f>
        <v>#REF!</v>
      </c>
      <c r="F70" s="179" t="e">
        <f>#REF!</f>
        <v>#REF!</v>
      </c>
      <c r="G70" s="175" t="e">
        <f>#REF!</f>
        <v>#REF!</v>
      </c>
      <c r="H70" s="174" t="s">
        <v>217</v>
      </c>
      <c r="I70" s="180"/>
      <c r="J70" s="174" t="str">
        <f>'YARIŞMA BİLGİLERİ'!$F$21</f>
        <v>Büyük Kadınlar</v>
      </c>
      <c r="K70" s="177" t="str">
        <f t="shared" si="2"/>
        <v>İSTANBUL-Türkcell Gençler ve Büyükler Türkiye Salon Şampiyonası</v>
      </c>
      <c r="L70" s="259" t="e">
        <f>#REF!</f>
        <v>#REF!</v>
      </c>
      <c r="M70" s="178" t="s">
        <v>215</v>
      </c>
    </row>
    <row r="71" spans="1:13" s="170" customFormat="1" ht="26.25" customHeight="1" x14ac:dyDescent="0.2">
      <c r="A71" s="172">
        <v>69</v>
      </c>
      <c r="B71" s="182" t="s">
        <v>218</v>
      </c>
      <c r="C71" s="173" t="e">
        <f>#REF!</f>
        <v>#REF!</v>
      </c>
      <c r="D71" s="177" t="e">
        <f>#REF!</f>
        <v>#REF!</v>
      </c>
      <c r="E71" s="177" t="e">
        <f>#REF!</f>
        <v>#REF!</v>
      </c>
      <c r="F71" s="179" t="e">
        <f>#REF!</f>
        <v>#REF!</v>
      </c>
      <c r="G71" s="175" t="e">
        <f>#REF!</f>
        <v>#REF!</v>
      </c>
      <c r="H71" s="174" t="s">
        <v>217</v>
      </c>
      <c r="I71" s="180"/>
      <c r="J71" s="174" t="str">
        <f>'YARIŞMA BİLGİLERİ'!$F$21</f>
        <v>Büyük Kadınlar</v>
      </c>
      <c r="K71" s="177" t="str">
        <f t="shared" si="2"/>
        <v>İSTANBUL-Türkcell Gençler ve Büyükler Türkiye Salon Şampiyonası</v>
      </c>
      <c r="L71" s="259" t="e">
        <f>#REF!</f>
        <v>#REF!</v>
      </c>
      <c r="M71" s="178" t="s">
        <v>215</v>
      </c>
    </row>
    <row r="72" spans="1:13" s="170" customFormat="1" ht="26.25" customHeight="1" x14ac:dyDescent="0.2">
      <c r="A72" s="172">
        <v>70</v>
      </c>
      <c r="B72" s="182" t="s">
        <v>218</v>
      </c>
      <c r="C72" s="173" t="e">
        <f>#REF!</f>
        <v>#REF!</v>
      </c>
      <c r="D72" s="177" t="e">
        <f>#REF!</f>
        <v>#REF!</v>
      </c>
      <c r="E72" s="177" t="e">
        <f>#REF!</f>
        <v>#REF!</v>
      </c>
      <c r="F72" s="179" t="e">
        <f>#REF!</f>
        <v>#REF!</v>
      </c>
      <c r="G72" s="175" t="e">
        <f>#REF!</f>
        <v>#REF!</v>
      </c>
      <c r="H72" s="174" t="s">
        <v>217</v>
      </c>
      <c r="I72" s="180"/>
      <c r="J72" s="174" t="str">
        <f>'YARIŞMA BİLGİLERİ'!$F$21</f>
        <v>Büyük Kadınlar</v>
      </c>
      <c r="K72" s="177" t="str">
        <f t="shared" si="2"/>
        <v>İSTANBUL-Türkcell Gençler ve Büyükler Türkiye Salon Şampiyonası</v>
      </c>
      <c r="L72" s="259" t="e">
        <f>#REF!</f>
        <v>#REF!</v>
      </c>
      <c r="M72" s="178" t="s">
        <v>215</v>
      </c>
    </row>
    <row r="73" spans="1:13" s="170" customFormat="1" ht="26.25" customHeight="1" x14ac:dyDescent="0.2">
      <c r="A73" s="172">
        <v>71</v>
      </c>
      <c r="B73" s="182" t="s">
        <v>218</v>
      </c>
      <c r="C73" s="173" t="e">
        <f>#REF!</f>
        <v>#REF!</v>
      </c>
      <c r="D73" s="177" t="e">
        <f>#REF!</f>
        <v>#REF!</v>
      </c>
      <c r="E73" s="177" t="e">
        <f>#REF!</f>
        <v>#REF!</v>
      </c>
      <c r="F73" s="179" t="e">
        <f>#REF!</f>
        <v>#REF!</v>
      </c>
      <c r="G73" s="175" t="e">
        <f>#REF!</f>
        <v>#REF!</v>
      </c>
      <c r="H73" s="174" t="s">
        <v>217</v>
      </c>
      <c r="I73" s="180"/>
      <c r="J73" s="174" t="str">
        <f>'YARIŞMA BİLGİLERİ'!$F$21</f>
        <v>Büyük Kadınlar</v>
      </c>
      <c r="K73" s="177" t="str">
        <f t="shared" si="2"/>
        <v>İSTANBUL-Türkcell Gençler ve Büyükler Türkiye Salon Şampiyonası</v>
      </c>
      <c r="L73" s="259" t="e">
        <f>#REF!</f>
        <v>#REF!</v>
      </c>
      <c r="M73" s="178" t="s">
        <v>215</v>
      </c>
    </row>
    <row r="74" spans="1:13" s="170" customFormat="1" ht="26.25" customHeight="1" x14ac:dyDescent="0.2">
      <c r="A74" s="172">
        <v>72</v>
      </c>
      <c r="B74" s="182" t="s">
        <v>218</v>
      </c>
      <c r="C74" s="173" t="e">
        <f>#REF!</f>
        <v>#REF!</v>
      </c>
      <c r="D74" s="177" t="e">
        <f>#REF!</f>
        <v>#REF!</v>
      </c>
      <c r="E74" s="177" t="e">
        <f>#REF!</f>
        <v>#REF!</v>
      </c>
      <c r="F74" s="179" t="e">
        <f>#REF!</f>
        <v>#REF!</v>
      </c>
      <c r="G74" s="175" t="e">
        <f>#REF!</f>
        <v>#REF!</v>
      </c>
      <c r="H74" s="174" t="s">
        <v>217</v>
      </c>
      <c r="I74" s="180"/>
      <c r="J74" s="174" t="str">
        <f>'YARIŞMA BİLGİLERİ'!$F$21</f>
        <v>Büyük Kadınlar</v>
      </c>
      <c r="K74" s="177" t="str">
        <f t="shared" si="2"/>
        <v>İSTANBUL-Türkcell Gençler ve Büyükler Türkiye Salon Şampiyonası</v>
      </c>
      <c r="L74" s="259" t="e">
        <f>#REF!</f>
        <v>#REF!</v>
      </c>
      <c r="M74" s="178" t="s">
        <v>215</v>
      </c>
    </row>
    <row r="75" spans="1:13" s="170" customFormat="1" ht="26.25" customHeight="1" x14ac:dyDescent="0.2">
      <c r="A75" s="172">
        <v>73</v>
      </c>
      <c r="B75" s="182" t="s">
        <v>218</v>
      </c>
      <c r="C75" s="173" t="e">
        <f>#REF!</f>
        <v>#REF!</v>
      </c>
      <c r="D75" s="177" t="e">
        <f>#REF!</f>
        <v>#REF!</v>
      </c>
      <c r="E75" s="177" t="e">
        <f>#REF!</f>
        <v>#REF!</v>
      </c>
      <c r="F75" s="179" t="e">
        <f>#REF!</f>
        <v>#REF!</v>
      </c>
      <c r="G75" s="175" t="e">
        <f>#REF!</f>
        <v>#REF!</v>
      </c>
      <c r="H75" s="174" t="s">
        <v>217</v>
      </c>
      <c r="I75" s="180"/>
      <c r="J75" s="174" t="str">
        <f>'YARIŞMA BİLGİLERİ'!$F$21</f>
        <v>Büyük Kadınlar</v>
      </c>
      <c r="K75" s="177" t="str">
        <f t="shared" si="2"/>
        <v>İSTANBUL-Türkcell Gençler ve Büyükler Türkiye Salon Şampiyonası</v>
      </c>
      <c r="L75" s="259" t="e">
        <f>#REF!</f>
        <v>#REF!</v>
      </c>
      <c r="M75" s="178" t="s">
        <v>215</v>
      </c>
    </row>
    <row r="76" spans="1:13" s="170" customFormat="1" ht="26.25" customHeight="1" x14ac:dyDescent="0.2">
      <c r="A76" s="172">
        <v>74</v>
      </c>
      <c r="B76" s="182" t="s">
        <v>218</v>
      </c>
      <c r="C76" s="173" t="e">
        <f>#REF!</f>
        <v>#REF!</v>
      </c>
      <c r="D76" s="177" t="e">
        <f>#REF!</f>
        <v>#REF!</v>
      </c>
      <c r="E76" s="177" t="e">
        <f>#REF!</f>
        <v>#REF!</v>
      </c>
      <c r="F76" s="179" t="e">
        <f>#REF!</f>
        <v>#REF!</v>
      </c>
      <c r="G76" s="175" t="e">
        <f>#REF!</f>
        <v>#REF!</v>
      </c>
      <c r="H76" s="174" t="s">
        <v>217</v>
      </c>
      <c r="I76" s="180"/>
      <c r="J76" s="174" t="str">
        <f>'YARIŞMA BİLGİLERİ'!$F$21</f>
        <v>Büyük Kadınlar</v>
      </c>
      <c r="K76" s="177" t="str">
        <f t="shared" si="2"/>
        <v>İSTANBUL-Türkcell Gençler ve Büyükler Türkiye Salon Şampiyonası</v>
      </c>
      <c r="L76" s="259" t="e">
        <f>#REF!</f>
        <v>#REF!</v>
      </c>
      <c r="M76" s="178" t="s">
        <v>215</v>
      </c>
    </row>
    <row r="77" spans="1:13" s="170" customFormat="1" ht="26.25" customHeight="1" x14ac:dyDescent="0.2">
      <c r="A77" s="172">
        <v>75</v>
      </c>
      <c r="B77" s="182" t="s">
        <v>219</v>
      </c>
      <c r="C77" s="173">
        <f>'60M.Final'!C8</f>
        <v>33992</v>
      </c>
      <c r="D77" s="177" t="str">
        <f>'60M.Final'!D8</f>
        <v>NİMET KARAKUŞ</v>
      </c>
      <c r="E77" s="177" t="str">
        <f>'60M.Final'!E8</f>
        <v>ANTALYA</v>
      </c>
      <c r="F77" s="179">
        <f>'60M.Final'!F8</f>
        <v>750</v>
      </c>
      <c r="G77" s="175">
        <f>'60M.Final'!A8</f>
        <v>1</v>
      </c>
      <c r="H77" s="174" t="s">
        <v>217</v>
      </c>
      <c r="I77" s="180"/>
      <c r="J77" s="174" t="str">
        <f>'YARIŞMA BİLGİLERİ'!$F$21</f>
        <v>Büyük Kadınlar</v>
      </c>
      <c r="K77" s="177" t="str">
        <f t="shared" si="2"/>
        <v>İSTANBUL-Türkcell Gençler ve Büyükler Türkiye Salon Şampiyonası</v>
      </c>
      <c r="L77" s="259">
        <f>'60M.Final'!N$4</f>
        <v>42049</v>
      </c>
      <c r="M77" s="178" t="s">
        <v>215</v>
      </c>
    </row>
    <row r="78" spans="1:13" s="170" customFormat="1" ht="26.25" customHeight="1" x14ac:dyDescent="0.2">
      <c r="A78" s="172">
        <v>76</v>
      </c>
      <c r="B78" s="182" t="s">
        <v>219</v>
      </c>
      <c r="C78" s="173">
        <f>'60M.Final'!C9</f>
        <v>32466</v>
      </c>
      <c r="D78" s="177" t="str">
        <f>'60M.Final'!D9</f>
        <v>SİBEL AĞAN</v>
      </c>
      <c r="E78" s="177" t="str">
        <f>'60M.Final'!E9</f>
        <v>TRABZON</v>
      </c>
      <c r="F78" s="179">
        <f>'60M.Final'!F9</f>
        <v>766</v>
      </c>
      <c r="G78" s="175">
        <f>'60M.Final'!A9</f>
        <v>2</v>
      </c>
      <c r="H78" s="174" t="s">
        <v>217</v>
      </c>
      <c r="I78" s="180"/>
      <c r="J78" s="174" t="str">
        <f>'YARIŞMA BİLGİLERİ'!$F$21</f>
        <v>Büyük Kadınlar</v>
      </c>
      <c r="K78" s="177" t="str">
        <f t="shared" si="2"/>
        <v>İSTANBUL-Türkcell Gençler ve Büyükler Türkiye Salon Şampiyonası</v>
      </c>
      <c r="L78" s="259">
        <f>'60M.Final'!N$4</f>
        <v>42049</v>
      </c>
      <c r="M78" s="178" t="s">
        <v>215</v>
      </c>
    </row>
    <row r="79" spans="1:13" s="170" customFormat="1" ht="26.25" customHeight="1" x14ac:dyDescent="0.2">
      <c r="A79" s="172">
        <v>77</v>
      </c>
      <c r="B79" s="182" t="s">
        <v>219</v>
      </c>
      <c r="C79" s="173">
        <f>'60M.Final'!C10</f>
        <v>34436</v>
      </c>
      <c r="D79" s="177" t="str">
        <f>'60M.Final'!D10</f>
        <v>HATİCE ÖZTÜRK</v>
      </c>
      <c r="E79" s="177" t="str">
        <f>'60M.Final'!E10</f>
        <v>İZMİR</v>
      </c>
      <c r="F79" s="179">
        <f>'60M.Final'!F10</f>
        <v>782</v>
      </c>
      <c r="G79" s="175">
        <f>'60M.Final'!A10</f>
        <v>3</v>
      </c>
      <c r="H79" s="174" t="s">
        <v>217</v>
      </c>
      <c r="I79" s="180"/>
      <c r="J79" s="174" t="str">
        <f>'YARIŞMA BİLGİLERİ'!$F$21</f>
        <v>Büyük Kadınlar</v>
      </c>
      <c r="K79" s="177" t="str">
        <f t="shared" si="2"/>
        <v>İSTANBUL-Türkcell Gençler ve Büyükler Türkiye Salon Şampiyonası</v>
      </c>
      <c r="L79" s="259">
        <f>'60M.Final'!N$4</f>
        <v>42049</v>
      </c>
      <c r="M79" s="178" t="s">
        <v>215</v>
      </c>
    </row>
    <row r="80" spans="1:13" s="170" customFormat="1" ht="26.25" customHeight="1" x14ac:dyDescent="0.2">
      <c r="A80" s="172">
        <v>78</v>
      </c>
      <c r="B80" s="182" t="s">
        <v>219</v>
      </c>
      <c r="C80" s="173">
        <f>'60M.Final'!C11</f>
        <v>35483</v>
      </c>
      <c r="D80" s="177" t="str">
        <f>'60M.Final'!D11</f>
        <v>YUDUM İLİKSİZ</v>
      </c>
      <c r="E80" s="177" t="str">
        <f>'60M.Final'!E11</f>
        <v>İSTANBUL</v>
      </c>
      <c r="F80" s="179">
        <f>'60M.Final'!F11</f>
        <v>783</v>
      </c>
      <c r="G80" s="175">
        <f>'60M.Final'!A11</f>
        <v>4</v>
      </c>
      <c r="H80" s="174" t="s">
        <v>217</v>
      </c>
      <c r="I80" s="180"/>
      <c r="J80" s="174" t="str">
        <f>'YARIŞMA BİLGİLERİ'!$F$21</f>
        <v>Büyük Kadınlar</v>
      </c>
      <c r="K80" s="177" t="str">
        <f t="shared" si="2"/>
        <v>İSTANBUL-Türkcell Gençler ve Büyükler Türkiye Salon Şampiyonası</v>
      </c>
      <c r="L80" s="259">
        <f>'60M.Final'!N$4</f>
        <v>42049</v>
      </c>
      <c r="M80" s="178" t="s">
        <v>215</v>
      </c>
    </row>
    <row r="81" spans="1:13" s="170" customFormat="1" ht="26.25" customHeight="1" x14ac:dyDescent="0.2">
      <c r="A81" s="172">
        <v>79</v>
      </c>
      <c r="B81" s="182" t="s">
        <v>219</v>
      </c>
      <c r="C81" s="173">
        <f>'60M.Final'!C12</f>
        <v>33883</v>
      </c>
      <c r="D81" s="177" t="str">
        <f>'60M.Final'!D12</f>
        <v xml:space="preserve">HAVVA GİZEM DEMİREL </v>
      </c>
      <c r="E81" s="177" t="str">
        <f>'60M.Final'!E12</f>
        <v>İSTANBUL</v>
      </c>
      <c r="F81" s="179">
        <f>'60M.Final'!F12</f>
        <v>786</v>
      </c>
      <c r="G81" s="175">
        <f>'60M.Final'!A12</f>
        <v>5</v>
      </c>
      <c r="H81" s="174" t="s">
        <v>217</v>
      </c>
      <c r="I81" s="180"/>
      <c r="J81" s="174" t="str">
        <f>'YARIŞMA BİLGİLERİ'!$F$21</f>
        <v>Büyük Kadınlar</v>
      </c>
      <c r="K81" s="177" t="str">
        <f t="shared" si="2"/>
        <v>İSTANBUL-Türkcell Gençler ve Büyükler Türkiye Salon Şampiyonası</v>
      </c>
      <c r="L81" s="259">
        <f>'60M.Final'!N$4</f>
        <v>42049</v>
      </c>
      <c r="M81" s="178" t="s">
        <v>215</v>
      </c>
    </row>
    <row r="82" spans="1:13" s="170" customFormat="1" ht="26.25" customHeight="1" x14ac:dyDescent="0.2">
      <c r="A82" s="172">
        <v>80</v>
      </c>
      <c r="B82" s="182" t="s">
        <v>219</v>
      </c>
      <c r="C82" s="173">
        <f>'60M.Final'!C13</f>
        <v>34308</v>
      </c>
      <c r="D82" s="177" t="str">
        <f>'60M.Final'!D13</f>
        <v>EZGİ ŞAYİR</v>
      </c>
      <c r="E82" s="177" t="str">
        <f>'60M.Final'!E13</f>
        <v>SAMSUN</v>
      </c>
      <c r="F82" s="179">
        <f>'60M.Final'!F13</f>
        <v>787</v>
      </c>
      <c r="G82" s="175">
        <f>'60M.Final'!A13</f>
        <v>6</v>
      </c>
      <c r="H82" s="174" t="s">
        <v>217</v>
      </c>
      <c r="I82" s="180"/>
      <c r="J82" s="174" t="str">
        <f>'YARIŞMA BİLGİLERİ'!$F$21</f>
        <v>Büyük Kadınlar</v>
      </c>
      <c r="K82" s="177" t="str">
        <f t="shared" si="2"/>
        <v>İSTANBUL-Türkcell Gençler ve Büyükler Türkiye Salon Şampiyonası</v>
      </c>
      <c r="L82" s="259">
        <f>'60M.Final'!N$4</f>
        <v>42049</v>
      </c>
      <c r="M82" s="178" t="s">
        <v>215</v>
      </c>
    </row>
    <row r="83" spans="1:13" s="170" customFormat="1" ht="26.25" customHeight="1" x14ac:dyDescent="0.2">
      <c r="A83" s="172">
        <v>81</v>
      </c>
      <c r="B83" s="182" t="s">
        <v>219</v>
      </c>
      <c r="C83" s="173">
        <f>'60M.Final'!C14</f>
        <v>33378</v>
      </c>
      <c r="D83" s="177" t="str">
        <f>'60M.Final'!D14</f>
        <v>GÜLŞAH KIZILTAŞ</v>
      </c>
      <c r="E83" s="177" t="str">
        <f>'60M.Final'!E14</f>
        <v>İSTANBUL</v>
      </c>
      <c r="F83" s="179">
        <f>'60M.Final'!F14</f>
        <v>797</v>
      </c>
      <c r="G83" s="175">
        <f>'60M.Final'!A14</f>
        <v>7</v>
      </c>
      <c r="H83" s="174" t="s">
        <v>217</v>
      </c>
      <c r="I83" s="180"/>
      <c r="J83" s="174" t="str">
        <f>'YARIŞMA BİLGİLERİ'!$F$21</f>
        <v>Büyük Kadınlar</v>
      </c>
      <c r="K83" s="177" t="str">
        <f t="shared" si="2"/>
        <v>İSTANBUL-Türkcell Gençler ve Büyükler Türkiye Salon Şampiyonası</v>
      </c>
      <c r="L83" s="259">
        <f>'60M.Final'!N$4</f>
        <v>42049</v>
      </c>
      <c r="M83" s="178" t="s">
        <v>215</v>
      </c>
    </row>
    <row r="84" spans="1:13" s="170" customFormat="1" ht="26.25" customHeight="1" x14ac:dyDescent="0.2">
      <c r="A84" s="172">
        <v>82</v>
      </c>
      <c r="B84" s="182" t="s">
        <v>219</v>
      </c>
      <c r="C84" s="173">
        <f>'60M.Final'!C15</f>
        <v>26666</v>
      </c>
      <c r="D84" s="177" t="str">
        <f>'60M.Final'!D15</f>
        <v>AKSEL GÜRCAN DEMİRTAŞ</v>
      </c>
      <c r="E84" s="177" t="str">
        <f>'60M.Final'!E15</f>
        <v>İZMİR</v>
      </c>
      <c r="F84" s="179">
        <f>'60M.Final'!F15</f>
        <v>809</v>
      </c>
      <c r="G84" s="175">
        <f>'60M.Final'!A15</f>
        <v>8</v>
      </c>
      <c r="H84" s="174" t="s">
        <v>217</v>
      </c>
      <c r="I84" s="180"/>
      <c r="J84" s="174" t="str">
        <f>'YARIŞMA BİLGİLERİ'!$F$21</f>
        <v>Büyük Kadınlar</v>
      </c>
      <c r="K84" s="177" t="str">
        <f t="shared" si="2"/>
        <v>İSTANBUL-Türkcell Gençler ve Büyükler Türkiye Salon Şampiyonası</v>
      </c>
      <c r="L84" s="259">
        <f>'60M.Final'!N$4</f>
        <v>42049</v>
      </c>
      <c r="M84" s="178" t="s">
        <v>215</v>
      </c>
    </row>
    <row r="85" spans="1:13" s="170" customFormat="1" ht="26.25" customHeight="1" x14ac:dyDescent="0.2">
      <c r="A85" s="172">
        <v>83</v>
      </c>
      <c r="B85" s="183" t="s">
        <v>78</v>
      </c>
      <c r="C85" s="173">
        <f>Sırık!D8</f>
        <v>34483</v>
      </c>
      <c r="D85" s="177" t="str">
        <f>Sırık!E8</f>
        <v xml:space="preserve">ELMAS SEDA FIRTINA </v>
      </c>
      <c r="E85" s="177" t="str">
        <f>Sırık!F8</f>
        <v>ANKARA</v>
      </c>
      <c r="F85" s="219">
        <f>Sırık!BO8</f>
        <v>380</v>
      </c>
      <c r="G85" s="175">
        <f>Sırık!A8</f>
        <v>1</v>
      </c>
      <c r="H85" s="180" t="s">
        <v>78</v>
      </c>
      <c r="I85" s="180"/>
      <c r="J85" s="174" t="str">
        <f>'YARIŞMA BİLGİLERİ'!$F$21</f>
        <v>Büyük Kadınlar</v>
      </c>
      <c r="K85" s="177" t="str">
        <f t="shared" si="2"/>
        <v>İSTANBUL-Türkcell Gençler ve Büyükler Türkiye Salon Şampiyonası</v>
      </c>
      <c r="L85" s="259">
        <f>Sırık!BC$4</f>
        <v>42049</v>
      </c>
      <c r="M85" s="178" t="s">
        <v>215</v>
      </c>
    </row>
    <row r="86" spans="1:13" s="170" customFormat="1" ht="26.25" customHeight="1" x14ac:dyDescent="0.2">
      <c r="A86" s="172">
        <v>84</v>
      </c>
      <c r="B86" s="183" t="s">
        <v>78</v>
      </c>
      <c r="C86" s="173">
        <f>Sırık!D9</f>
        <v>34523</v>
      </c>
      <c r="D86" s="177" t="str">
        <f>Sırık!E9</f>
        <v>BUSE ARIKAZAN</v>
      </c>
      <c r="E86" s="177" t="str">
        <f>Sırık!F9</f>
        <v>ANKARA</v>
      </c>
      <c r="F86" s="219">
        <f>Sırık!BO9</f>
        <v>380</v>
      </c>
      <c r="G86" s="175">
        <f>Sırık!A9</f>
        <v>2</v>
      </c>
      <c r="H86" s="180" t="s">
        <v>78</v>
      </c>
      <c r="I86" s="180"/>
      <c r="J86" s="174" t="str">
        <f>'YARIŞMA BİLGİLERİ'!$F$21</f>
        <v>Büyük Kadınlar</v>
      </c>
      <c r="K86" s="177" t="str">
        <f t="shared" si="2"/>
        <v>İSTANBUL-Türkcell Gençler ve Büyükler Türkiye Salon Şampiyonası</v>
      </c>
      <c r="L86" s="259">
        <f>Sırık!BC$4</f>
        <v>42049</v>
      </c>
      <c r="M86" s="178" t="s">
        <v>215</v>
      </c>
    </row>
    <row r="87" spans="1:13" s="170" customFormat="1" ht="26.25" customHeight="1" x14ac:dyDescent="0.2">
      <c r="A87" s="172">
        <v>85</v>
      </c>
      <c r="B87" s="183" t="s">
        <v>78</v>
      </c>
      <c r="C87" s="173">
        <f>Sırık!D10</f>
        <v>34772</v>
      </c>
      <c r="D87" s="177" t="str">
        <f>Sırık!E10</f>
        <v xml:space="preserve">MERVE KARACA </v>
      </c>
      <c r="E87" s="177" t="str">
        <f>Sırık!F10</f>
        <v>İZMİR</v>
      </c>
      <c r="F87" s="219">
        <f>Sırık!BO10</f>
        <v>350</v>
      </c>
      <c r="G87" s="175">
        <f>Sırık!A10</f>
        <v>3</v>
      </c>
      <c r="H87" s="180" t="s">
        <v>78</v>
      </c>
      <c r="I87" s="180"/>
      <c r="J87" s="174" t="str">
        <f>'YARIŞMA BİLGİLERİ'!$F$21</f>
        <v>Büyük Kadınlar</v>
      </c>
      <c r="K87" s="177" t="str">
        <f t="shared" si="2"/>
        <v>İSTANBUL-Türkcell Gençler ve Büyükler Türkiye Salon Şampiyonası</v>
      </c>
      <c r="L87" s="259">
        <f>Sırık!BC$4</f>
        <v>42049</v>
      </c>
      <c r="M87" s="178" t="s">
        <v>215</v>
      </c>
    </row>
    <row r="88" spans="1:13" s="170" customFormat="1" ht="26.25" customHeight="1" x14ac:dyDescent="0.2">
      <c r="A88" s="172">
        <v>86</v>
      </c>
      <c r="B88" s="183" t="s">
        <v>78</v>
      </c>
      <c r="C88" s="173" t="str">
        <f>Sırık!D11</f>
        <v/>
      </c>
      <c r="D88" s="177" t="str">
        <f>Sırık!E11</f>
        <v/>
      </c>
      <c r="E88" s="177" t="str">
        <f>Sırık!F11</f>
        <v/>
      </c>
      <c r="F88" s="219">
        <f>Sırık!BO11</f>
        <v>0</v>
      </c>
      <c r="G88" s="175">
        <f>Sırık!A11</f>
        <v>0</v>
      </c>
      <c r="H88" s="180" t="s">
        <v>78</v>
      </c>
      <c r="I88" s="180"/>
      <c r="J88" s="174" t="str">
        <f>'YARIŞMA BİLGİLERİ'!$F$21</f>
        <v>Büyük Kadınlar</v>
      </c>
      <c r="K88" s="177" t="str">
        <f t="shared" si="2"/>
        <v>İSTANBUL-Türkcell Gençler ve Büyükler Türkiye Salon Şampiyonası</v>
      </c>
      <c r="L88" s="259">
        <f>Sırık!BC$4</f>
        <v>42049</v>
      </c>
      <c r="M88" s="178" t="s">
        <v>215</v>
      </c>
    </row>
    <row r="89" spans="1:13" s="170" customFormat="1" ht="26.25" customHeight="1" x14ac:dyDescent="0.2">
      <c r="A89" s="172">
        <v>87</v>
      </c>
      <c r="B89" s="183" t="s">
        <v>78</v>
      </c>
      <c r="C89" s="173" t="str">
        <f>Sırık!D12</f>
        <v/>
      </c>
      <c r="D89" s="177" t="str">
        <f>Sırık!E12</f>
        <v/>
      </c>
      <c r="E89" s="177" t="str">
        <f>Sırık!F12</f>
        <v/>
      </c>
      <c r="F89" s="219">
        <f>Sırık!BO12</f>
        <v>0</v>
      </c>
      <c r="G89" s="175">
        <f>Sırık!A12</f>
        <v>0</v>
      </c>
      <c r="H89" s="180" t="s">
        <v>78</v>
      </c>
      <c r="I89" s="180"/>
      <c r="J89" s="174" t="str">
        <f>'YARIŞMA BİLGİLERİ'!$F$21</f>
        <v>Büyük Kadınlar</v>
      </c>
      <c r="K89" s="177" t="str">
        <f t="shared" si="2"/>
        <v>İSTANBUL-Türkcell Gençler ve Büyükler Türkiye Salon Şampiyonası</v>
      </c>
      <c r="L89" s="259">
        <f>Sırık!BC$4</f>
        <v>42049</v>
      </c>
      <c r="M89" s="178" t="s">
        <v>215</v>
      </c>
    </row>
    <row r="90" spans="1:13" s="170" customFormat="1" ht="26.25" customHeight="1" x14ac:dyDescent="0.2">
      <c r="A90" s="172">
        <v>88</v>
      </c>
      <c r="B90" s="183" t="s">
        <v>78</v>
      </c>
      <c r="C90" s="173" t="str">
        <f>Sırık!D13</f>
        <v/>
      </c>
      <c r="D90" s="177" t="str">
        <f>Sırık!E13</f>
        <v/>
      </c>
      <c r="E90" s="177" t="str">
        <f>Sırık!F13</f>
        <v/>
      </c>
      <c r="F90" s="219">
        <f>Sırık!BO13</f>
        <v>0</v>
      </c>
      <c r="G90" s="175">
        <f>Sırık!A13</f>
        <v>0</v>
      </c>
      <c r="H90" s="180" t="s">
        <v>78</v>
      </c>
      <c r="I90" s="180"/>
      <c r="J90" s="174" t="str">
        <f>'YARIŞMA BİLGİLERİ'!$F$21</f>
        <v>Büyük Kadınlar</v>
      </c>
      <c r="K90" s="177" t="str">
        <f t="shared" si="2"/>
        <v>İSTANBUL-Türkcell Gençler ve Büyükler Türkiye Salon Şampiyonası</v>
      </c>
      <c r="L90" s="259">
        <f>Sırık!BC$4</f>
        <v>42049</v>
      </c>
      <c r="M90" s="178" t="s">
        <v>215</v>
      </c>
    </row>
    <row r="91" spans="1:13" s="170" customFormat="1" ht="26.25" customHeight="1" x14ac:dyDescent="0.2">
      <c r="A91" s="172">
        <v>89</v>
      </c>
      <c r="B91" s="183" t="s">
        <v>78</v>
      </c>
      <c r="C91" s="173" t="str">
        <f>Sırık!D14</f>
        <v/>
      </c>
      <c r="D91" s="177" t="str">
        <f>Sırık!E14</f>
        <v/>
      </c>
      <c r="E91" s="177" t="str">
        <f>Sırık!F14</f>
        <v/>
      </c>
      <c r="F91" s="219">
        <f>Sırık!BO14</f>
        <v>0</v>
      </c>
      <c r="G91" s="175">
        <f>Sırık!A14</f>
        <v>0</v>
      </c>
      <c r="H91" s="180" t="s">
        <v>78</v>
      </c>
      <c r="I91" s="180"/>
      <c r="J91" s="174" t="str">
        <f>'YARIŞMA BİLGİLERİ'!$F$21</f>
        <v>Büyük Kadınlar</v>
      </c>
      <c r="K91" s="177" t="str">
        <f t="shared" si="2"/>
        <v>İSTANBUL-Türkcell Gençler ve Büyükler Türkiye Salon Şampiyonası</v>
      </c>
      <c r="L91" s="259">
        <f>Sırık!BC$4</f>
        <v>42049</v>
      </c>
      <c r="M91" s="178" t="s">
        <v>215</v>
      </c>
    </row>
    <row r="92" spans="1:13" s="170" customFormat="1" ht="26.25" customHeight="1" x14ac:dyDescent="0.2">
      <c r="A92" s="172">
        <v>90</v>
      </c>
      <c r="B92" s="183" t="s">
        <v>78</v>
      </c>
      <c r="C92" s="173" t="str">
        <f>Sırık!D15</f>
        <v/>
      </c>
      <c r="D92" s="177" t="str">
        <f>Sırık!E15</f>
        <v/>
      </c>
      <c r="E92" s="177" t="str">
        <f>Sırık!F15</f>
        <v/>
      </c>
      <c r="F92" s="219">
        <f>Sırık!BO15</f>
        <v>0</v>
      </c>
      <c r="G92" s="175">
        <f>Sırık!A15</f>
        <v>0</v>
      </c>
      <c r="H92" s="180" t="s">
        <v>78</v>
      </c>
      <c r="I92" s="180"/>
      <c r="J92" s="174" t="str">
        <f>'YARIŞMA BİLGİLERİ'!$F$21</f>
        <v>Büyük Kadınlar</v>
      </c>
      <c r="K92" s="177" t="str">
        <f t="shared" si="2"/>
        <v>İSTANBUL-Türkcell Gençler ve Büyükler Türkiye Salon Şampiyonası</v>
      </c>
      <c r="L92" s="259">
        <f>Sırık!BC$4</f>
        <v>42049</v>
      </c>
      <c r="M92" s="178" t="s">
        <v>215</v>
      </c>
    </row>
    <row r="93" spans="1:13" s="170" customFormat="1" ht="26.25" customHeight="1" x14ac:dyDescent="0.2">
      <c r="A93" s="172">
        <v>91</v>
      </c>
      <c r="B93" s="183" t="s">
        <v>78</v>
      </c>
      <c r="C93" s="173" t="str">
        <f>Sırık!D16</f>
        <v/>
      </c>
      <c r="D93" s="177" t="str">
        <f>Sırık!E16</f>
        <v/>
      </c>
      <c r="E93" s="177" t="str">
        <f>Sırık!F16</f>
        <v/>
      </c>
      <c r="F93" s="219">
        <f>Sırık!BO16</f>
        <v>0</v>
      </c>
      <c r="G93" s="175">
        <f>Sırık!A16</f>
        <v>0</v>
      </c>
      <c r="H93" s="180" t="s">
        <v>78</v>
      </c>
      <c r="I93" s="180"/>
      <c r="J93" s="174" t="str">
        <f>'YARIŞMA BİLGİLERİ'!$F$21</f>
        <v>Büyük Kadınlar</v>
      </c>
      <c r="K93" s="177" t="str">
        <f t="shared" si="2"/>
        <v>İSTANBUL-Türkcell Gençler ve Büyükler Türkiye Salon Şampiyonası</v>
      </c>
      <c r="L93" s="259">
        <f>Sırık!BC$4</f>
        <v>42049</v>
      </c>
      <c r="M93" s="178" t="s">
        <v>215</v>
      </c>
    </row>
    <row r="94" spans="1:13" s="170" customFormat="1" ht="26.25" customHeight="1" x14ac:dyDescent="0.2">
      <c r="A94" s="172">
        <v>92</v>
      </c>
      <c r="B94" s="183" t="s">
        <v>78</v>
      </c>
      <c r="C94" s="173" t="str">
        <f>Sırık!D17</f>
        <v/>
      </c>
      <c r="D94" s="177" t="str">
        <f>Sırık!E17</f>
        <v/>
      </c>
      <c r="E94" s="177" t="str">
        <f>Sırık!F17</f>
        <v/>
      </c>
      <c r="F94" s="219">
        <f>Sırık!BO17</f>
        <v>0</v>
      </c>
      <c r="G94" s="175">
        <f>Sırık!A17</f>
        <v>0</v>
      </c>
      <c r="H94" s="180" t="s">
        <v>78</v>
      </c>
      <c r="I94" s="180"/>
      <c r="J94" s="174" t="str">
        <f>'YARIŞMA BİLGİLERİ'!$F$21</f>
        <v>Büyük Kadınlar</v>
      </c>
      <c r="K94" s="177" t="str">
        <f t="shared" si="2"/>
        <v>İSTANBUL-Türkcell Gençler ve Büyükler Türkiye Salon Şampiyonası</v>
      </c>
      <c r="L94" s="259">
        <f>Sırık!BC$4</f>
        <v>42049</v>
      </c>
      <c r="M94" s="178" t="s">
        <v>215</v>
      </c>
    </row>
    <row r="95" spans="1:13" s="170" customFormat="1" ht="26.25" customHeight="1" x14ac:dyDescent="0.2">
      <c r="A95" s="172">
        <v>93</v>
      </c>
      <c r="B95" s="183" t="s">
        <v>78</v>
      </c>
      <c r="C95" s="173" t="e">
        <f>Sırık!#REF!</f>
        <v>#REF!</v>
      </c>
      <c r="D95" s="177" t="e">
        <f>Sırık!#REF!</f>
        <v>#REF!</v>
      </c>
      <c r="E95" s="177" t="e">
        <f>Sırık!#REF!</f>
        <v>#REF!</v>
      </c>
      <c r="F95" s="219" t="e">
        <f>Sırık!#REF!</f>
        <v>#REF!</v>
      </c>
      <c r="G95" s="175" t="e">
        <f>Sırık!#REF!</f>
        <v>#REF!</v>
      </c>
      <c r="H95" s="180" t="s">
        <v>78</v>
      </c>
      <c r="I95" s="180"/>
      <c r="J95" s="174" t="str">
        <f>'YARIŞMA BİLGİLERİ'!$F$21</f>
        <v>Büyük Kadınlar</v>
      </c>
      <c r="K95" s="177" t="str">
        <f t="shared" si="2"/>
        <v>İSTANBUL-Türkcell Gençler ve Büyükler Türkiye Salon Şampiyonası</v>
      </c>
      <c r="L95" s="259">
        <f>Sırık!BC$4</f>
        <v>42049</v>
      </c>
      <c r="M95" s="178" t="s">
        <v>215</v>
      </c>
    </row>
    <row r="96" spans="1:13" s="170" customFormat="1" ht="26.25" customHeight="1" x14ac:dyDescent="0.2">
      <c r="A96" s="172">
        <v>94</v>
      </c>
      <c r="B96" s="183" t="s">
        <v>78</v>
      </c>
      <c r="C96" s="173" t="e">
        <f>Sırık!#REF!</f>
        <v>#REF!</v>
      </c>
      <c r="D96" s="177" t="e">
        <f>Sırık!#REF!</f>
        <v>#REF!</v>
      </c>
      <c r="E96" s="177" t="e">
        <f>Sırık!#REF!</f>
        <v>#REF!</v>
      </c>
      <c r="F96" s="219" t="e">
        <f>Sırık!#REF!</f>
        <v>#REF!</v>
      </c>
      <c r="G96" s="175" t="e">
        <f>Sırık!#REF!</f>
        <v>#REF!</v>
      </c>
      <c r="H96" s="180" t="s">
        <v>78</v>
      </c>
      <c r="I96" s="180"/>
      <c r="J96" s="174" t="str">
        <f>'YARIŞMA BİLGİLERİ'!$F$21</f>
        <v>Büyük Kadınlar</v>
      </c>
      <c r="K96" s="177" t="str">
        <f t="shared" si="2"/>
        <v>İSTANBUL-Türkcell Gençler ve Büyükler Türkiye Salon Şampiyonası</v>
      </c>
      <c r="L96" s="259">
        <f>Sırık!BC$4</f>
        <v>42049</v>
      </c>
      <c r="M96" s="178" t="s">
        <v>215</v>
      </c>
    </row>
    <row r="97" spans="1:13" s="170" customFormat="1" ht="26.25" customHeight="1" x14ac:dyDescent="0.2">
      <c r="A97" s="172">
        <v>95</v>
      </c>
      <c r="B97" s="183" t="s">
        <v>78</v>
      </c>
      <c r="C97" s="173" t="e">
        <f>Sırık!#REF!</f>
        <v>#REF!</v>
      </c>
      <c r="D97" s="177" t="e">
        <f>Sırık!#REF!</f>
        <v>#REF!</v>
      </c>
      <c r="E97" s="177" t="e">
        <f>Sırık!#REF!</f>
        <v>#REF!</v>
      </c>
      <c r="F97" s="219" t="e">
        <f>Sırık!#REF!</f>
        <v>#REF!</v>
      </c>
      <c r="G97" s="175" t="e">
        <f>Sırık!#REF!</f>
        <v>#REF!</v>
      </c>
      <c r="H97" s="180" t="s">
        <v>78</v>
      </c>
      <c r="I97" s="180"/>
      <c r="J97" s="174" t="str">
        <f>'YARIŞMA BİLGİLERİ'!$F$21</f>
        <v>Büyük Kadınlar</v>
      </c>
      <c r="K97" s="177" t="str">
        <f t="shared" si="2"/>
        <v>İSTANBUL-Türkcell Gençler ve Büyükler Türkiye Salon Şampiyonası</v>
      </c>
      <c r="L97" s="259">
        <f>Sırık!BC$4</f>
        <v>42049</v>
      </c>
      <c r="M97" s="178" t="s">
        <v>215</v>
      </c>
    </row>
    <row r="98" spans="1:13" s="170" customFormat="1" ht="26.25" customHeight="1" x14ac:dyDescent="0.2">
      <c r="A98" s="172">
        <v>96</v>
      </c>
      <c r="B98" s="183" t="s">
        <v>78</v>
      </c>
      <c r="C98" s="173" t="e">
        <f>Sırık!#REF!</f>
        <v>#REF!</v>
      </c>
      <c r="D98" s="177" t="e">
        <f>Sırık!#REF!</f>
        <v>#REF!</v>
      </c>
      <c r="E98" s="177" t="e">
        <f>Sırık!#REF!</f>
        <v>#REF!</v>
      </c>
      <c r="F98" s="219" t="e">
        <f>Sırık!#REF!</f>
        <v>#REF!</v>
      </c>
      <c r="G98" s="175" t="e">
        <f>Sırık!#REF!</f>
        <v>#REF!</v>
      </c>
      <c r="H98" s="180" t="s">
        <v>78</v>
      </c>
      <c r="I98" s="180"/>
      <c r="J98" s="174" t="str">
        <f>'YARIŞMA BİLGİLERİ'!$F$21</f>
        <v>Büyük Kadınlar</v>
      </c>
      <c r="K98" s="177" t="str">
        <f t="shared" si="2"/>
        <v>İSTANBUL-Türkcell Gençler ve Büyükler Türkiye Salon Şampiyonası</v>
      </c>
      <c r="L98" s="259">
        <f>Sırık!BC$4</f>
        <v>42049</v>
      </c>
      <c r="M98" s="178" t="s">
        <v>215</v>
      </c>
    </row>
    <row r="99" spans="1:13" s="170" customFormat="1" ht="26.25" customHeight="1" x14ac:dyDescent="0.2">
      <c r="A99" s="172">
        <v>97</v>
      </c>
      <c r="B99" s="183" t="s">
        <v>78</v>
      </c>
      <c r="C99" s="173" t="e">
        <f>Sırık!#REF!</f>
        <v>#REF!</v>
      </c>
      <c r="D99" s="177" t="e">
        <f>Sırık!#REF!</f>
        <v>#REF!</v>
      </c>
      <c r="E99" s="177" t="e">
        <f>Sırık!#REF!</f>
        <v>#REF!</v>
      </c>
      <c r="F99" s="219" t="e">
        <f>Sırık!#REF!</f>
        <v>#REF!</v>
      </c>
      <c r="G99" s="175" t="e">
        <f>Sırık!#REF!</f>
        <v>#REF!</v>
      </c>
      <c r="H99" s="180" t="s">
        <v>78</v>
      </c>
      <c r="I99" s="180"/>
      <c r="J99" s="174" t="str">
        <f>'YARIŞMA BİLGİLERİ'!$F$21</f>
        <v>Büyük Kadınlar</v>
      </c>
      <c r="K99" s="177" t="str">
        <f t="shared" ref="K99:K130" si="3">CONCATENATE(K$1,"-",A$1)</f>
        <v>İSTANBUL-Türkcell Gençler ve Büyükler Türkiye Salon Şampiyonası</v>
      </c>
      <c r="L99" s="259">
        <f>Sırık!BC$4</f>
        <v>42049</v>
      </c>
      <c r="M99" s="178" t="s">
        <v>215</v>
      </c>
    </row>
    <row r="100" spans="1:13" s="170" customFormat="1" ht="26.25" customHeight="1" x14ac:dyDescent="0.2">
      <c r="A100" s="172">
        <v>98</v>
      </c>
      <c r="B100" s="183" t="s">
        <v>78</v>
      </c>
      <c r="C100" s="173" t="e">
        <f>Sırık!#REF!</f>
        <v>#REF!</v>
      </c>
      <c r="D100" s="177" t="e">
        <f>Sırık!#REF!</f>
        <v>#REF!</v>
      </c>
      <c r="E100" s="177" t="e">
        <f>Sırık!#REF!</f>
        <v>#REF!</v>
      </c>
      <c r="F100" s="219" t="e">
        <f>Sırık!#REF!</f>
        <v>#REF!</v>
      </c>
      <c r="G100" s="175" t="e">
        <f>Sırık!#REF!</f>
        <v>#REF!</v>
      </c>
      <c r="H100" s="180" t="s">
        <v>78</v>
      </c>
      <c r="I100" s="180"/>
      <c r="J100" s="174" t="str">
        <f>'YARIŞMA BİLGİLERİ'!$F$21</f>
        <v>Büyük Kadınlar</v>
      </c>
      <c r="K100" s="177" t="str">
        <f t="shared" si="3"/>
        <v>İSTANBUL-Türkcell Gençler ve Büyükler Türkiye Salon Şampiyonası</v>
      </c>
      <c r="L100" s="259">
        <f>Sırık!BC$4</f>
        <v>42049</v>
      </c>
      <c r="M100" s="178" t="s">
        <v>215</v>
      </c>
    </row>
    <row r="101" spans="1:13" s="170" customFormat="1" ht="26.25" customHeight="1" x14ac:dyDescent="0.2">
      <c r="A101" s="172">
        <v>99</v>
      </c>
      <c r="B101" s="183" t="s">
        <v>78</v>
      </c>
      <c r="C101" s="173" t="e">
        <f>Sırık!#REF!</f>
        <v>#REF!</v>
      </c>
      <c r="D101" s="177" t="e">
        <f>Sırık!#REF!</f>
        <v>#REF!</v>
      </c>
      <c r="E101" s="177" t="e">
        <f>Sırık!#REF!</f>
        <v>#REF!</v>
      </c>
      <c r="F101" s="219" t="e">
        <f>Sırık!#REF!</f>
        <v>#REF!</v>
      </c>
      <c r="G101" s="175" t="e">
        <f>Sırık!#REF!</f>
        <v>#REF!</v>
      </c>
      <c r="H101" s="180" t="s">
        <v>78</v>
      </c>
      <c r="I101" s="180"/>
      <c r="J101" s="174" t="str">
        <f>'YARIŞMA BİLGİLERİ'!$F$21</f>
        <v>Büyük Kadınlar</v>
      </c>
      <c r="K101" s="177" t="str">
        <f t="shared" si="3"/>
        <v>İSTANBUL-Türkcell Gençler ve Büyükler Türkiye Salon Şampiyonası</v>
      </c>
      <c r="L101" s="259">
        <f>Sırık!BC$4</f>
        <v>42049</v>
      </c>
      <c r="M101" s="178" t="s">
        <v>215</v>
      </c>
    </row>
    <row r="102" spans="1:13" s="170" customFormat="1" ht="26.25" customHeight="1" x14ac:dyDescent="0.2">
      <c r="A102" s="172">
        <v>100</v>
      </c>
      <c r="B102" s="183" t="s">
        <v>78</v>
      </c>
      <c r="C102" s="173" t="e">
        <f>Sırık!#REF!</f>
        <v>#REF!</v>
      </c>
      <c r="D102" s="177" t="e">
        <f>Sırık!#REF!</f>
        <v>#REF!</v>
      </c>
      <c r="E102" s="177" t="e">
        <f>Sırık!#REF!</f>
        <v>#REF!</v>
      </c>
      <c r="F102" s="219" t="e">
        <f>Sırık!#REF!</f>
        <v>#REF!</v>
      </c>
      <c r="G102" s="175" t="e">
        <f>Sırık!#REF!</f>
        <v>#REF!</v>
      </c>
      <c r="H102" s="180" t="s">
        <v>78</v>
      </c>
      <c r="I102" s="180"/>
      <c r="J102" s="174" t="str">
        <f>'YARIŞMA BİLGİLERİ'!$F$21</f>
        <v>Büyük Kadınlar</v>
      </c>
      <c r="K102" s="177" t="str">
        <f t="shared" si="3"/>
        <v>İSTANBUL-Türkcell Gençler ve Büyükler Türkiye Salon Şampiyonası</v>
      </c>
      <c r="L102" s="259">
        <f>Sırık!BC$4</f>
        <v>42049</v>
      </c>
      <c r="M102" s="178" t="s">
        <v>215</v>
      </c>
    </row>
    <row r="103" spans="1:13" s="170" customFormat="1" ht="26.25" customHeight="1" x14ac:dyDescent="0.2">
      <c r="A103" s="172">
        <v>101</v>
      </c>
      <c r="B103" s="183" t="s">
        <v>78</v>
      </c>
      <c r="C103" s="173" t="e">
        <f>Sırık!#REF!</f>
        <v>#REF!</v>
      </c>
      <c r="D103" s="177" t="e">
        <f>Sırık!#REF!</f>
        <v>#REF!</v>
      </c>
      <c r="E103" s="177" t="e">
        <f>Sırık!#REF!</f>
        <v>#REF!</v>
      </c>
      <c r="F103" s="219" t="e">
        <f>Sırık!#REF!</f>
        <v>#REF!</v>
      </c>
      <c r="G103" s="175" t="e">
        <f>Sırık!#REF!</f>
        <v>#REF!</v>
      </c>
      <c r="H103" s="180" t="s">
        <v>78</v>
      </c>
      <c r="I103" s="180"/>
      <c r="J103" s="174" t="str">
        <f>'YARIŞMA BİLGİLERİ'!$F$21</f>
        <v>Büyük Kadınlar</v>
      </c>
      <c r="K103" s="177" t="str">
        <f t="shared" si="3"/>
        <v>İSTANBUL-Türkcell Gençler ve Büyükler Türkiye Salon Şampiyonası</v>
      </c>
      <c r="L103" s="259">
        <f>Sırık!BC$4</f>
        <v>42049</v>
      </c>
      <c r="M103" s="178" t="s">
        <v>215</v>
      </c>
    </row>
    <row r="104" spans="1:13" s="170" customFormat="1" ht="26.25" customHeight="1" x14ac:dyDescent="0.2">
      <c r="A104" s="172">
        <v>102</v>
      </c>
      <c r="B104" s="183" t="s">
        <v>78</v>
      </c>
      <c r="C104" s="173" t="e">
        <f>Sırık!#REF!</f>
        <v>#REF!</v>
      </c>
      <c r="D104" s="177" t="e">
        <f>Sırık!#REF!</f>
        <v>#REF!</v>
      </c>
      <c r="E104" s="177" t="e">
        <f>Sırık!#REF!</f>
        <v>#REF!</v>
      </c>
      <c r="F104" s="219" t="e">
        <f>Sırık!#REF!</f>
        <v>#REF!</v>
      </c>
      <c r="G104" s="175" t="e">
        <f>Sırık!#REF!</f>
        <v>#REF!</v>
      </c>
      <c r="H104" s="180" t="s">
        <v>78</v>
      </c>
      <c r="I104" s="180"/>
      <c r="J104" s="174" t="str">
        <f>'YARIŞMA BİLGİLERİ'!$F$21</f>
        <v>Büyük Kadınlar</v>
      </c>
      <c r="K104" s="177" t="str">
        <f t="shared" si="3"/>
        <v>İSTANBUL-Türkcell Gençler ve Büyükler Türkiye Salon Şampiyonası</v>
      </c>
      <c r="L104" s="259">
        <f>Sırık!BC$4</f>
        <v>42049</v>
      </c>
      <c r="M104" s="178" t="s">
        <v>215</v>
      </c>
    </row>
    <row r="105" spans="1:13" s="170" customFormat="1" ht="26.25" customHeight="1" x14ac:dyDescent="0.2">
      <c r="A105" s="172">
        <v>103</v>
      </c>
      <c r="B105" s="183" t="s">
        <v>78</v>
      </c>
      <c r="C105" s="173" t="e">
        <f>Sırık!#REF!</f>
        <v>#REF!</v>
      </c>
      <c r="D105" s="177" t="e">
        <f>Sırık!#REF!</f>
        <v>#REF!</v>
      </c>
      <c r="E105" s="177" t="e">
        <f>Sırık!#REF!</f>
        <v>#REF!</v>
      </c>
      <c r="F105" s="219" t="e">
        <f>Sırık!#REF!</f>
        <v>#REF!</v>
      </c>
      <c r="G105" s="175" t="e">
        <f>Sırık!#REF!</f>
        <v>#REF!</v>
      </c>
      <c r="H105" s="180" t="s">
        <v>78</v>
      </c>
      <c r="I105" s="180"/>
      <c r="J105" s="174" t="str">
        <f>'YARIŞMA BİLGİLERİ'!$F$21</f>
        <v>Büyük Kadınlar</v>
      </c>
      <c r="K105" s="177" t="str">
        <f t="shared" si="3"/>
        <v>İSTANBUL-Türkcell Gençler ve Büyükler Türkiye Salon Şampiyonası</v>
      </c>
      <c r="L105" s="259">
        <f>Sırık!BC$4</f>
        <v>42049</v>
      </c>
      <c r="M105" s="178" t="s">
        <v>215</v>
      </c>
    </row>
    <row r="106" spans="1:13" s="170" customFormat="1" ht="26.25" customHeight="1" x14ac:dyDescent="0.2">
      <c r="A106" s="172">
        <v>104</v>
      </c>
      <c r="B106" s="183" t="s">
        <v>78</v>
      </c>
      <c r="C106" s="173" t="e">
        <f>Sırık!#REF!</f>
        <v>#REF!</v>
      </c>
      <c r="D106" s="177" t="e">
        <f>Sırık!#REF!</f>
        <v>#REF!</v>
      </c>
      <c r="E106" s="177" t="e">
        <f>Sırık!#REF!</f>
        <v>#REF!</v>
      </c>
      <c r="F106" s="219" t="e">
        <f>Sırık!#REF!</f>
        <v>#REF!</v>
      </c>
      <c r="G106" s="175" t="e">
        <f>Sırık!#REF!</f>
        <v>#REF!</v>
      </c>
      <c r="H106" s="180" t="s">
        <v>78</v>
      </c>
      <c r="I106" s="180"/>
      <c r="J106" s="174" t="str">
        <f>'YARIŞMA BİLGİLERİ'!$F$21</f>
        <v>Büyük Kadınlar</v>
      </c>
      <c r="K106" s="177" t="str">
        <f t="shared" si="3"/>
        <v>İSTANBUL-Türkcell Gençler ve Büyükler Türkiye Salon Şampiyonası</v>
      </c>
      <c r="L106" s="259">
        <f>Sırık!BC$4</f>
        <v>42049</v>
      </c>
      <c r="M106" s="178" t="s">
        <v>215</v>
      </c>
    </row>
    <row r="107" spans="1:13" s="170" customFormat="1" ht="26.25" customHeight="1" x14ac:dyDescent="0.2">
      <c r="A107" s="172">
        <v>105</v>
      </c>
      <c r="B107" s="183" t="s">
        <v>78</v>
      </c>
      <c r="C107" s="173" t="e">
        <f>Sırık!#REF!</f>
        <v>#REF!</v>
      </c>
      <c r="D107" s="177" t="e">
        <f>Sırık!#REF!</f>
        <v>#REF!</v>
      </c>
      <c r="E107" s="177" t="e">
        <f>Sırık!#REF!</f>
        <v>#REF!</v>
      </c>
      <c r="F107" s="219" t="e">
        <f>Sırık!#REF!</f>
        <v>#REF!</v>
      </c>
      <c r="G107" s="175" t="e">
        <f>Sırık!#REF!</f>
        <v>#REF!</v>
      </c>
      <c r="H107" s="180" t="s">
        <v>78</v>
      </c>
      <c r="I107" s="180"/>
      <c r="J107" s="174" t="str">
        <f>'YARIŞMA BİLGİLERİ'!$F$21</f>
        <v>Büyük Kadınlar</v>
      </c>
      <c r="K107" s="177" t="str">
        <f t="shared" si="3"/>
        <v>İSTANBUL-Türkcell Gençler ve Büyükler Türkiye Salon Şampiyonası</v>
      </c>
      <c r="L107" s="259">
        <f>Sırık!BC$4</f>
        <v>42049</v>
      </c>
      <c r="M107" s="178" t="s">
        <v>215</v>
      </c>
    </row>
    <row r="108" spans="1:13" s="170" customFormat="1" ht="26.25" customHeight="1" x14ac:dyDescent="0.2">
      <c r="A108" s="172">
        <v>106</v>
      </c>
      <c r="B108" s="183" t="s">
        <v>78</v>
      </c>
      <c r="C108" s="173" t="e">
        <f>Sırık!#REF!</f>
        <v>#REF!</v>
      </c>
      <c r="D108" s="177" t="e">
        <f>Sırık!#REF!</f>
        <v>#REF!</v>
      </c>
      <c r="E108" s="177" t="e">
        <f>Sırık!#REF!</f>
        <v>#REF!</v>
      </c>
      <c r="F108" s="219" t="e">
        <f>Sırık!#REF!</f>
        <v>#REF!</v>
      </c>
      <c r="G108" s="175" t="e">
        <f>Sırık!#REF!</f>
        <v>#REF!</v>
      </c>
      <c r="H108" s="180" t="s">
        <v>78</v>
      </c>
      <c r="I108" s="180"/>
      <c r="J108" s="174" t="str">
        <f>'YARIŞMA BİLGİLERİ'!$F$21</f>
        <v>Büyük Kadınlar</v>
      </c>
      <c r="K108" s="177" t="str">
        <f t="shared" si="3"/>
        <v>İSTANBUL-Türkcell Gençler ve Büyükler Türkiye Salon Şampiyonası</v>
      </c>
      <c r="L108" s="259">
        <f>Sırık!BC$4</f>
        <v>42049</v>
      </c>
      <c r="M108" s="178" t="s">
        <v>215</v>
      </c>
    </row>
    <row r="109" spans="1:13" s="170" customFormat="1" ht="26.25" customHeight="1" x14ac:dyDescent="0.2">
      <c r="A109" s="172">
        <v>107</v>
      </c>
      <c r="B109" s="183" t="s">
        <v>78</v>
      </c>
      <c r="C109" s="173" t="e">
        <f>Sırık!#REF!</f>
        <v>#REF!</v>
      </c>
      <c r="D109" s="177" t="e">
        <f>Sırık!#REF!</f>
        <v>#REF!</v>
      </c>
      <c r="E109" s="177" t="e">
        <f>Sırık!#REF!</f>
        <v>#REF!</v>
      </c>
      <c r="F109" s="219" t="e">
        <f>Sırık!#REF!</f>
        <v>#REF!</v>
      </c>
      <c r="G109" s="175" t="e">
        <f>Sırık!#REF!</f>
        <v>#REF!</v>
      </c>
      <c r="H109" s="180" t="s">
        <v>78</v>
      </c>
      <c r="I109" s="180"/>
      <c r="J109" s="174" t="str">
        <f>'YARIŞMA BİLGİLERİ'!$F$21</f>
        <v>Büyük Kadınlar</v>
      </c>
      <c r="K109" s="177" t="str">
        <f t="shared" si="3"/>
        <v>İSTANBUL-Türkcell Gençler ve Büyükler Türkiye Salon Şampiyonası</v>
      </c>
      <c r="L109" s="259">
        <f>Sırık!BC$4</f>
        <v>42049</v>
      </c>
      <c r="M109" s="178" t="s">
        <v>215</v>
      </c>
    </row>
    <row r="110" spans="1:13" s="170" customFormat="1" ht="26.25" customHeight="1" x14ac:dyDescent="0.2">
      <c r="A110" s="172">
        <v>108</v>
      </c>
      <c r="B110" s="183" t="s">
        <v>202</v>
      </c>
      <c r="C110" s="173">
        <f>'Üç Adım'!D8</f>
        <v>31565</v>
      </c>
      <c r="D110" s="177" t="str">
        <f>'Üç Adım'!E8</f>
        <v>FERİDE SÜTCÜ GÜNER</v>
      </c>
      <c r="E110" s="177" t="str">
        <f>'Üç Adım'!F8</f>
        <v>İSTANBUL</v>
      </c>
      <c r="F110" s="179">
        <f>'Üç Adım'!N8</f>
        <v>1275</v>
      </c>
      <c r="G110" s="180">
        <f>'Üç Adım'!A8</f>
        <v>1</v>
      </c>
      <c r="H110" s="180" t="s">
        <v>202</v>
      </c>
      <c r="I110" s="180"/>
      <c r="J110" s="174" t="str">
        <f>'YARIŞMA BİLGİLERİ'!$F$21</f>
        <v>Büyük Kadınlar</v>
      </c>
      <c r="K110" s="177" t="str">
        <f t="shared" si="3"/>
        <v>İSTANBUL-Türkcell Gençler ve Büyükler Türkiye Salon Şampiyonası</v>
      </c>
      <c r="L110" s="259" t="e">
        <f>'Üç Adım'!#REF!</f>
        <v>#REF!</v>
      </c>
      <c r="M110" s="178" t="s">
        <v>215</v>
      </c>
    </row>
    <row r="111" spans="1:13" s="170" customFormat="1" ht="26.25" customHeight="1" x14ac:dyDescent="0.2">
      <c r="A111" s="172">
        <v>109</v>
      </c>
      <c r="B111" s="183" t="s">
        <v>202</v>
      </c>
      <c r="C111" s="173">
        <f>'Üç Adım'!D9</f>
        <v>31887</v>
      </c>
      <c r="D111" s="177" t="str">
        <f>'Üç Adım'!E9</f>
        <v>SEVİM SİNMEZ SERBEST</v>
      </c>
      <c r="E111" s="177" t="str">
        <f>'Üç Adım'!F9</f>
        <v>ESKİŞEHİR</v>
      </c>
      <c r="F111" s="179">
        <f>'Üç Adım'!N9</f>
        <v>1254</v>
      </c>
      <c r="G111" s="180">
        <f>'Üç Adım'!A9</f>
        <v>2</v>
      </c>
      <c r="H111" s="180" t="s">
        <v>202</v>
      </c>
      <c r="I111" s="180"/>
      <c r="J111" s="174" t="str">
        <f>'YARIŞMA BİLGİLERİ'!$F$21</f>
        <v>Büyük Kadınlar</v>
      </c>
      <c r="K111" s="177" t="str">
        <f t="shared" si="3"/>
        <v>İSTANBUL-Türkcell Gençler ve Büyükler Türkiye Salon Şampiyonası</v>
      </c>
      <c r="L111" s="259" t="e">
        <f>'Üç Adım'!#REF!</f>
        <v>#REF!</v>
      </c>
      <c r="M111" s="178" t="s">
        <v>215</v>
      </c>
    </row>
    <row r="112" spans="1:13" s="170" customFormat="1" ht="26.25" customHeight="1" x14ac:dyDescent="0.2">
      <c r="A112" s="172">
        <v>110</v>
      </c>
      <c r="B112" s="183" t="s">
        <v>202</v>
      </c>
      <c r="C112" s="173">
        <f>'Üç Adım'!D10</f>
        <v>34396</v>
      </c>
      <c r="D112" s="177" t="str">
        <f>'Üç Adım'!E10</f>
        <v>BEYZA TİLKİ</v>
      </c>
      <c r="E112" s="177" t="str">
        <f>'Üç Adım'!F10</f>
        <v>BURSA</v>
      </c>
      <c r="F112" s="179">
        <f>'Üç Adım'!N10</f>
        <v>1229</v>
      </c>
      <c r="G112" s="180">
        <f>'Üç Adım'!A10</f>
        <v>3</v>
      </c>
      <c r="H112" s="180" t="s">
        <v>202</v>
      </c>
      <c r="I112" s="180"/>
      <c r="J112" s="174" t="str">
        <f>'YARIŞMA BİLGİLERİ'!$F$21</f>
        <v>Büyük Kadınlar</v>
      </c>
      <c r="K112" s="177" t="str">
        <f t="shared" si="3"/>
        <v>İSTANBUL-Türkcell Gençler ve Büyükler Türkiye Salon Şampiyonası</v>
      </c>
      <c r="L112" s="259" t="e">
        <f>'Üç Adım'!#REF!</f>
        <v>#REF!</v>
      </c>
      <c r="M112" s="178" t="s">
        <v>215</v>
      </c>
    </row>
    <row r="113" spans="1:13" s="170" customFormat="1" ht="26.25" customHeight="1" x14ac:dyDescent="0.2">
      <c r="A113" s="172">
        <v>111</v>
      </c>
      <c r="B113" s="183" t="s">
        <v>202</v>
      </c>
      <c r="C113" s="173">
        <f>'Üç Adım'!D11</f>
        <v>34844</v>
      </c>
      <c r="D113" s="177" t="str">
        <f>'Üç Adım'!E11</f>
        <v>ELİF ÖZMEN</v>
      </c>
      <c r="E113" s="177" t="str">
        <f>'Üç Adım'!F11</f>
        <v>KOCAELİ</v>
      </c>
      <c r="F113" s="179">
        <f>'Üç Adım'!N11</f>
        <v>1224</v>
      </c>
      <c r="G113" s="180">
        <f>'Üç Adım'!A11</f>
        <v>4</v>
      </c>
      <c r="H113" s="180" t="s">
        <v>202</v>
      </c>
      <c r="I113" s="180"/>
      <c r="J113" s="174" t="str">
        <f>'YARIŞMA BİLGİLERİ'!$F$21</f>
        <v>Büyük Kadınlar</v>
      </c>
      <c r="K113" s="177" t="str">
        <f t="shared" si="3"/>
        <v>İSTANBUL-Türkcell Gençler ve Büyükler Türkiye Salon Şampiyonası</v>
      </c>
      <c r="L113" s="259" t="e">
        <f>'Üç Adım'!#REF!</f>
        <v>#REF!</v>
      </c>
      <c r="M113" s="178" t="s">
        <v>215</v>
      </c>
    </row>
    <row r="114" spans="1:13" s="170" customFormat="1" ht="26.25" customHeight="1" x14ac:dyDescent="0.2">
      <c r="A114" s="172">
        <v>112</v>
      </c>
      <c r="B114" s="183" t="s">
        <v>202</v>
      </c>
      <c r="C114" s="173">
        <f>'Üç Adım'!D12</f>
        <v>32911</v>
      </c>
      <c r="D114" s="177" t="str">
        <f>'Üç Adım'!E12</f>
        <v>BÜŞRA MUTAY</v>
      </c>
      <c r="E114" s="177" t="str">
        <f>'Üç Adım'!F12</f>
        <v>İSTANBUL</v>
      </c>
      <c r="F114" s="179" t="str">
        <f>'Üç Adım'!N12</f>
        <v>DNS</v>
      </c>
      <c r="G114" s="180" t="str">
        <f>'Üç Adım'!A12</f>
        <v>-</v>
      </c>
      <c r="H114" s="180" t="s">
        <v>202</v>
      </c>
      <c r="I114" s="180"/>
      <c r="J114" s="174" t="str">
        <f>'YARIŞMA BİLGİLERİ'!$F$21</f>
        <v>Büyük Kadınlar</v>
      </c>
      <c r="K114" s="177" t="str">
        <f t="shared" si="3"/>
        <v>İSTANBUL-Türkcell Gençler ve Büyükler Türkiye Salon Şampiyonası</v>
      </c>
      <c r="L114" s="259" t="e">
        <f>'Üç Adım'!#REF!</f>
        <v>#REF!</v>
      </c>
      <c r="M114" s="178" t="s">
        <v>215</v>
      </c>
    </row>
    <row r="115" spans="1:13" s="170" customFormat="1" ht="26.25" customHeight="1" x14ac:dyDescent="0.2">
      <c r="A115" s="172">
        <v>113</v>
      </c>
      <c r="B115" s="183" t="s">
        <v>202</v>
      </c>
      <c r="C115" s="173" t="str">
        <f>'Üç Adım'!D13</f>
        <v/>
      </c>
      <c r="D115" s="177" t="str">
        <f>'Üç Adım'!E13</f>
        <v/>
      </c>
      <c r="E115" s="177" t="str">
        <f>'Üç Adım'!F13</f>
        <v/>
      </c>
      <c r="F115" s="179">
        <f>'Üç Adım'!N13</f>
        <v>0</v>
      </c>
      <c r="G115" s="180">
        <f>'Üç Adım'!A13</f>
        <v>0</v>
      </c>
      <c r="H115" s="180" t="s">
        <v>202</v>
      </c>
      <c r="I115" s="180"/>
      <c r="J115" s="174" t="str">
        <f>'YARIŞMA BİLGİLERİ'!$F$21</f>
        <v>Büyük Kadınlar</v>
      </c>
      <c r="K115" s="177" t="str">
        <f t="shared" si="3"/>
        <v>İSTANBUL-Türkcell Gençler ve Büyükler Türkiye Salon Şampiyonası</v>
      </c>
      <c r="L115" s="259" t="e">
        <f>'Üç Adım'!#REF!</f>
        <v>#REF!</v>
      </c>
      <c r="M115" s="178" t="s">
        <v>215</v>
      </c>
    </row>
    <row r="116" spans="1:13" s="170" customFormat="1" ht="26.25" customHeight="1" x14ac:dyDescent="0.2">
      <c r="A116" s="172">
        <v>114</v>
      </c>
      <c r="B116" s="183" t="s">
        <v>202</v>
      </c>
      <c r="C116" s="173" t="str">
        <f>'Üç Adım'!D14</f>
        <v/>
      </c>
      <c r="D116" s="177" t="str">
        <f>'Üç Adım'!E14</f>
        <v/>
      </c>
      <c r="E116" s="177" t="str">
        <f>'Üç Adım'!F14</f>
        <v/>
      </c>
      <c r="F116" s="179">
        <f>'Üç Adım'!N14</f>
        <v>0</v>
      </c>
      <c r="G116" s="180">
        <f>'Üç Adım'!A14</f>
        <v>0</v>
      </c>
      <c r="H116" s="180" t="s">
        <v>202</v>
      </c>
      <c r="I116" s="180"/>
      <c r="J116" s="174" t="str">
        <f>'YARIŞMA BİLGİLERİ'!$F$21</f>
        <v>Büyük Kadınlar</v>
      </c>
      <c r="K116" s="177" t="str">
        <f t="shared" si="3"/>
        <v>İSTANBUL-Türkcell Gençler ve Büyükler Türkiye Salon Şampiyonası</v>
      </c>
      <c r="L116" s="259" t="e">
        <f>'Üç Adım'!#REF!</f>
        <v>#REF!</v>
      </c>
      <c r="M116" s="178" t="s">
        <v>215</v>
      </c>
    </row>
    <row r="117" spans="1:13" s="170" customFormat="1" ht="26.25" customHeight="1" x14ac:dyDescent="0.2">
      <c r="A117" s="172">
        <v>115</v>
      </c>
      <c r="B117" s="183" t="s">
        <v>202</v>
      </c>
      <c r="C117" s="173" t="str">
        <f>'Üç Adım'!D15</f>
        <v/>
      </c>
      <c r="D117" s="177" t="str">
        <f>'Üç Adım'!E15</f>
        <v/>
      </c>
      <c r="E117" s="177" t="str">
        <f>'Üç Adım'!F15</f>
        <v/>
      </c>
      <c r="F117" s="179">
        <f>'Üç Adım'!N15</f>
        <v>0</v>
      </c>
      <c r="G117" s="180">
        <f>'Üç Adım'!A15</f>
        <v>0</v>
      </c>
      <c r="H117" s="180" t="s">
        <v>202</v>
      </c>
      <c r="I117" s="180"/>
      <c r="J117" s="174" t="str">
        <f>'YARIŞMA BİLGİLERİ'!$F$21</f>
        <v>Büyük Kadınlar</v>
      </c>
      <c r="K117" s="177" t="str">
        <f t="shared" si="3"/>
        <v>İSTANBUL-Türkcell Gençler ve Büyükler Türkiye Salon Şampiyonası</v>
      </c>
      <c r="L117" s="259" t="e">
        <f>'Üç Adım'!#REF!</f>
        <v>#REF!</v>
      </c>
      <c r="M117" s="178" t="s">
        <v>215</v>
      </c>
    </row>
    <row r="118" spans="1:13" s="170" customFormat="1" ht="26.25" customHeight="1" x14ac:dyDescent="0.2">
      <c r="A118" s="172">
        <v>116</v>
      </c>
      <c r="B118" s="183" t="s">
        <v>202</v>
      </c>
      <c r="C118" s="173" t="str">
        <f>'Üç Adım'!D16</f>
        <v/>
      </c>
      <c r="D118" s="177" t="str">
        <f>'Üç Adım'!E16</f>
        <v/>
      </c>
      <c r="E118" s="177" t="str">
        <f>'Üç Adım'!F16</f>
        <v/>
      </c>
      <c r="F118" s="179">
        <f>'Üç Adım'!N16</f>
        <v>0</v>
      </c>
      <c r="G118" s="180">
        <f>'Üç Adım'!A16</f>
        <v>0</v>
      </c>
      <c r="H118" s="180" t="s">
        <v>202</v>
      </c>
      <c r="I118" s="180"/>
      <c r="J118" s="174" t="str">
        <f>'YARIŞMA BİLGİLERİ'!$F$21</f>
        <v>Büyük Kadınlar</v>
      </c>
      <c r="K118" s="177" t="str">
        <f t="shared" si="3"/>
        <v>İSTANBUL-Türkcell Gençler ve Büyükler Türkiye Salon Şampiyonası</v>
      </c>
      <c r="L118" s="259" t="e">
        <f>'Üç Adım'!#REF!</f>
        <v>#REF!</v>
      </c>
      <c r="M118" s="178" t="s">
        <v>215</v>
      </c>
    </row>
    <row r="119" spans="1:13" s="170" customFormat="1" ht="26.25" customHeight="1" x14ac:dyDescent="0.2">
      <c r="A119" s="172">
        <v>117</v>
      </c>
      <c r="B119" s="183" t="s">
        <v>202</v>
      </c>
      <c r="C119" s="173" t="str">
        <f>'Üç Adım'!D17</f>
        <v/>
      </c>
      <c r="D119" s="177" t="str">
        <f>'Üç Adım'!E17</f>
        <v/>
      </c>
      <c r="E119" s="177" t="str">
        <f>'Üç Adım'!F17</f>
        <v/>
      </c>
      <c r="F119" s="179">
        <f>'Üç Adım'!N17</f>
        <v>0</v>
      </c>
      <c r="G119" s="180">
        <f>'Üç Adım'!A17</f>
        <v>0</v>
      </c>
      <c r="H119" s="180" t="s">
        <v>202</v>
      </c>
      <c r="I119" s="180"/>
      <c r="J119" s="174" t="str">
        <f>'YARIŞMA BİLGİLERİ'!$F$21</f>
        <v>Büyük Kadınlar</v>
      </c>
      <c r="K119" s="177" t="str">
        <f t="shared" si="3"/>
        <v>İSTANBUL-Türkcell Gençler ve Büyükler Türkiye Salon Şampiyonası</v>
      </c>
      <c r="L119" s="259" t="e">
        <f>'Üç Adım'!#REF!</f>
        <v>#REF!</v>
      </c>
      <c r="M119" s="178" t="s">
        <v>215</v>
      </c>
    </row>
    <row r="120" spans="1:13" s="170" customFormat="1" ht="26.25" customHeight="1" x14ac:dyDescent="0.2">
      <c r="A120" s="172">
        <v>118</v>
      </c>
      <c r="B120" s="183" t="s">
        <v>202</v>
      </c>
      <c r="C120" s="173" t="e">
        <f>'Üç Adım'!#REF!</f>
        <v>#REF!</v>
      </c>
      <c r="D120" s="177" t="e">
        <f>'Üç Adım'!#REF!</f>
        <v>#REF!</v>
      </c>
      <c r="E120" s="177" t="e">
        <f>'Üç Adım'!#REF!</f>
        <v>#REF!</v>
      </c>
      <c r="F120" s="179" t="e">
        <f>'Üç Adım'!#REF!</f>
        <v>#REF!</v>
      </c>
      <c r="G120" s="180" t="e">
        <f>'Üç Adım'!#REF!</f>
        <v>#REF!</v>
      </c>
      <c r="H120" s="180" t="s">
        <v>202</v>
      </c>
      <c r="I120" s="180"/>
      <c r="J120" s="174" t="str">
        <f>'YARIŞMA BİLGİLERİ'!$F$21</f>
        <v>Büyük Kadınlar</v>
      </c>
      <c r="K120" s="177" t="str">
        <f t="shared" si="3"/>
        <v>İSTANBUL-Türkcell Gençler ve Büyükler Türkiye Salon Şampiyonası</v>
      </c>
      <c r="L120" s="259" t="e">
        <f>'Üç Adım'!#REF!</f>
        <v>#REF!</v>
      </c>
      <c r="M120" s="178" t="s">
        <v>215</v>
      </c>
    </row>
    <row r="121" spans="1:13" s="170" customFormat="1" ht="26.25" customHeight="1" x14ac:dyDescent="0.2">
      <c r="A121" s="172">
        <v>119</v>
      </c>
      <c r="B121" s="183" t="s">
        <v>202</v>
      </c>
      <c r="C121" s="173" t="e">
        <f>'Üç Adım'!#REF!</f>
        <v>#REF!</v>
      </c>
      <c r="D121" s="177" t="e">
        <f>'Üç Adım'!#REF!</f>
        <v>#REF!</v>
      </c>
      <c r="E121" s="177" t="e">
        <f>'Üç Adım'!#REF!</f>
        <v>#REF!</v>
      </c>
      <c r="F121" s="179" t="e">
        <f>'Üç Adım'!#REF!</f>
        <v>#REF!</v>
      </c>
      <c r="G121" s="180" t="e">
        <f>'Üç Adım'!#REF!</f>
        <v>#REF!</v>
      </c>
      <c r="H121" s="180" t="s">
        <v>202</v>
      </c>
      <c r="I121" s="180"/>
      <c r="J121" s="174" t="str">
        <f>'YARIŞMA BİLGİLERİ'!$F$21</f>
        <v>Büyük Kadınlar</v>
      </c>
      <c r="K121" s="177" t="str">
        <f t="shared" si="3"/>
        <v>İSTANBUL-Türkcell Gençler ve Büyükler Türkiye Salon Şampiyonası</v>
      </c>
      <c r="L121" s="259" t="e">
        <f>'Üç Adım'!#REF!</f>
        <v>#REF!</v>
      </c>
      <c r="M121" s="178" t="s">
        <v>215</v>
      </c>
    </row>
    <row r="122" spans="1:13" s="170" customFormat="1" ht="26.25" customHeight="1" x14ac:dyDescent="0.2">
      <c r="A122" s="172">
        <v>120</v>
      </c>
      <c r="B122" s="183" t="s">
        <v>202</v>
      </c>
      <c r="C122" s="173" t="e">
        <f>'Üç Adım'!#REF!</f>
        <v>#REF!</v>
      </c>
      <c r="D122" s="177" t="e">
        <f>'Üç Adım'!#REF!</f>
        <v>#REF!</v>
      </c>
      <c r="E122" s="177" t="e">
        <f>'Üç Adım'!#REF!</f>
        <v>#REF!</v>
      </c>
      <c r="F122" s="179" t="e">
        <f>'Üç Adım'!#REF!</f>
        <v>#REF!</v>
      </c>
      <c r="G122" s="180" t="e">
        <f>'Üç Adım'!#REF!</f>
        <v>#REF!</v>
      </c>
      <c r="H122" s="180" t="s">
        <v>202</v>
      </c>
      <c r="I122" s="180"/>
      <c r="J122" s="174" t="str">
        <f>'YARIŞMA BİLGİLERİ'!$F$21</f>
        <v>Büyük Kadınlar</v>
      </c>
      <c r="K122" s="177" t="str">
        <f t="shared" si="3"/>
        <v>İSTANBUL-Türkcell Gençler ve Büyükler Türkiye Salon Şampiyonası</v>
      </c>
      <c r="L122" s="259" t="e">
        <f>'Üç Adım'!#REF!</f>
        <v>#REF!</v>
      </c>
      <c r="M122" s="178" t="s">
        <v>215</v>
      </c>
    </row>
    <row r="123" spans="1:13" s="170" customFormat="1" ht="26.25" customHeight="1" x14ac:dyDescent="0.2">
      <c r="A123" s="172">
        <v>121</v>
      </c>
      <c r="B123" s="183" t="s">
        <v>202</v>
      </c>
      <c r="C123" s="173" t="e">
        <f>'Üç Adım'!#REF!</f>
        <v>#REF!</v>
      </c>
      <c r="D123" s="177" t="e">
        <f>'Üç Adım'!#REF!</f>
        <v>#REF!</v>
      </c>
      <c r="E123" s="177" t="e">
        <f>'Üç Adım'!#REF!</f>
        <v>#REF!</v>
      </c>
      <c r="F123" s="179" t="e">
        <f>'Üç Adım'!#REF!</f>
        <v>#REF!</v>
      </c>
      <c r="G123" s="180" t="e">
        <f>'Üç Adım'!#REF!</f>
        <v>#REF!</v>
      </c>
      <c r="H123" s="180" t="s">
        <v>202</v>
      </c>
      <c r="I123" s="180"/>
      <c r="J123" s="174" t="str">
        <f>'YARIŞMA BİLGİLERİ'!$F$21</f>
        <v>Büyük Kadınlar</v>
      </c>
      <c r="K123" s="177" t="str">
        <f t="shared" si="3"/>
        <v>İSTANBUL-Türkcell Gençler ve Büyükler Türkiye Salon Şampiyonası</v>
      </c>
      <c r="L123" s="259" t="e">
        <f>'Üç Adım'!#REF!</f>
        <v>#REF!</v>
      </c>
      <c r="M123" s="178" t="s">
        <v>215</v>
      </c>
    </row>
    <row r="124" spans="1:13" s="170" customFormat="1" ht="26.25" customHeight="1" x14ac:dyDescent="0.2">
      <c r="A124" s="172">
        <v>122</v>
      </c>
      <c r="B124" s="183" t="s">
        <v>202</v>
      </c>
      <c r="C124" s="173" t="e">
        <f>'Üç Adım'!#REF!</f>
        <v>#REF!</v>
      </c>
      <c r="D124" s="177" t="e">
        <f>'Üç Adım'!#REF!</f>
        <v>#REF!</v>
      </c>
      <c r="E124" s="177" t="e">
        <f>'Üç Adım'!#REF!</f>
        <v>#REF!</v>
      </c>
      <c r="F124" s="179" t="e">
        <f>'Üç Adım'!#REF!</f>
        <v>#REF!</v>
      </c>
      <c r="G124" s="180" t="e">
        <f>'Üç Adım'!#REF!</f>
        <v>#REF!</v>
      </c>
      <c r="H124" s="180" t="s">
        <v>202</v>
      </c>
      <c r="I124" s="180"/>
      <c r="J124" s="174" t="str">
        <f>'YARIŞMA BİLGİLERİ'!$F$21</f>
        <v>Büyük Kadınlar</v>
      </c>
      <c r="K124" s="177" t="str">
        <f t="shared" si="3"/>
        <v>İSTANBUL-Türkcell Gençler ve Büyükler Türkiye Salon Şampiyonası</v>
      </c>
      <c r="L124" s="259" t="e">
        <f>'Üç Adım'!#REF!</f>
        <v>#REF!</v>
      </c>
      <c r="M124" s="178" t="s">
        <v>215</v>
      </c>
    </row>
    <row r="125" spans="1:13" s="170" customFormat="1" ht="26.25" customHeight="1" x14ac:dyDescent="0.2">
      <c r="A125" s="172">
        <v>123</v>
      </c>
      <c r="B125" s="183" t="s">
        <v>202</v>
      </c>
      <c r="C125" s="173" t="e">
        <f>'Üç Adım'!#REF!</f>
        <v>#REF!</v>
      </c>
      <c r="D125" s="177" t="e">
        <f>'Üç Adım'!#REF!</f>
        <v>#REF!</v>
      </c>
      <c r="E125" s="177" t="e">
        <f>'Üç Adım'!#REF!</f>
        <v>#REF!</v>
      </c>
      <c r="F125" s="179" t="e">
        <f>'Üç Adım'!#REF!</f>
        <v>#REF!</v>
      </c>
      <c r="G125" s="180" t="e">
        <f>'Üç Adım'!#REF!</f>
        <v>#REF!</v>
      </c>
      <c r="H125" s="180" t="s">
        <v>202</v>
      </c>
      <c r="I125" s="180"/>
      <c r="J125" s="174" t="str">
        <f>'YARIŞMA BİLGİLERİ'!$F$21</f>
        <v>Büyük Kadınlar</v>
      </c>
      <c r="K125" s="177" t="str">
        <f t="shared" si="3"/>
        <v>İSTANBUL-Türkcell Gençler ve Büyükler Türkiye Salon Şampiyonası</v>
      </c>
      <c r="L125" s="259" t="e">
        <f>'Üç Adım'!#REF!</f>
        <v>#REF!</v>
      </c>
      <c r="M125" s="178" t="s">
        <v>215</v>
      </c>
    </row>
    <row r="126" spans="1:13" s="170" customFormat="1" ht="26.25" customHeight="1" x14ac:dyDescent="0.2">
      <c r="A126" s="172">
        <v>124</v>
      </c>
      <c r="B126" s="183" t="s">
        <v>202</v>
      </c>
      <c r="C126" s="173" t="e">
        <f>'Üç Adım'!#REF!</f>
        <v>#REF!</v>
      </c>
      <c r="D126" s="177" t="e">
        <f>'Üç Adım'!#REF!</f>
        <v>#REF!</v>
      </c>
      <c r="E126" s="177" t="e">
        <f>'Üç Adım'!#REF!</f>
        <v>#REF!</v>
      </c>
      <c r="F126" s="179" t="e">
        <f>'Üç Adım'!#REF!</f>
        <v>#REF!</v>
      </c>
      <c r="G126" s="180" t="e">
        <f>'Üç Adım'!#REF!</f>
        <v>#REF!</v>
      </c>
      <c r="H126" s="180" t="s">
        <v>202</v>
      </c>
      <c r="I126" s="180"/>
      <c r="J126" s="174" t="str">
        <f>'YARIŞMA BİLGİLERİ'!$F$21</f>
        <v>Büyük Kadınlar</v>
      </c>
      <c r="K126" s="177" t="str">
        <f t="shared" si="3"/>
        <v>İSTANBUL-Türkcell Gençler ve Büyükler Türkiye Salon Şampiyonası</v>
      </c>
      <c r="L126" s="259" t="e">
        <f>'Üç Adım'!#REF!</f>
        <v>#REF!</v>
      </c>
      <c r="M126" s="178" t="s">
        <v>215</v>
      </c>
    </row>
    <row r="127" spans="1:13" s="170" customFormat="1" ht="26.25" customHeight="1" x14ac:dyDescent="0.2">
      <c r="A127" s="172">
        <v>125</v>
      </c>
      <c r="B127" s="183" t="s">
        <v>202</v>
      </c>
      <c r="C127" s="173" t="e">
        <f>'Üç Adım'!#REF!</f>
        <v>#REF!</v>
      </c>
      <c r="D127" s="177" t="e">
        <f>'Üç Adım'!#REF!</f>
        <v>#REF!</v>
      </c>
      <c r="E127" s="177" t="e">
        <f>'Üç Adım'!#REF!</f>
        <v>#REF!</v>
      </c>
      <c r="F127" s="179" t="e">
        <f>'Üç Adım'!#REF!</f>
        <v>#REF!</v>
      </c>
      <c r="G127" s="180" t="e">
        <f>'Üç Adım'!#REF!</f>
        <v>#REF!</v>
      </c>
      <c r="H127" s="180" t="s">
        <v>202</v>
      </c>
      <c r="I127" s="180"/>
      <c r="J127" s="174" t="str">
        <f>'YARIŞMA BİLGİLERİ'!$F$21</f>
        <v>Büyük Kadınlar</v>
      </c>
      <c r="K127" s="177" t="str">
        <f t="shared" si="3"/>
        <v>İSTANBUL-Türkcell Gençler ve Büyükler Türkiye Salon Şampiyonası</v>
      </c>
      <c r="L127" s="259" t="e">
        <f>'Üç Adım'!#REF!</f>
        <v>#REF!</v>
      </c>
      <c r="M127" s="178" t="s">
        <v>215</v>
      </c>
    </row>
    <row r="128" spans="1:13" s="170" customFormat="1" ht="26.25" customHeight="1" x14ac:dyDescent="0.2">
      <c r="A128" s="172">
        <v>126</v>
      </c>
      <c r="B128" s="183" t="s">
        <v>202</v>
      </c>
      <c r="C128" s="173" t="e">
        <f>'Üç Adım'!#REF!</f>
        <v>#REF!</v>
      </c>
      <c r="D128" s="177" t="e">
        <f>'Üç Adım'!#REF!</f>
        <v>#REF!</v>
      </c>
      <c r="E128" s="177" t="e">
        <f>'Üç Adım'!#REF!</f>
        <v>#REF!</v>
      </c>
      <c r="F128" s="179" t="e">
        <f>'Üç Adım'!#REF!</f>
        <v>#REF!</v>
      </c>
      <c r="G128" s="180" t="e">
        <f>'Üç Adım'!#REF!</f>
        <v>#REF!</v>
      </c>
      <c r="H128" s="180" t="s">
        <v>202</v>
      </c>
      <c r="I128" s="180"/>
      <c r="J128" s="174" t="str">
        <f>'YARIŞMA BİLGİLERİ'!$F$21</f>
        <v>Büyük Kadınlar</v>
      </c>
      <c r="K128" s="177" t="str">
        <f t="shared" si="3"/>
        <v>İSTANBUL-Türkcell Gençler ve Büyükler Türkiye Salon Şampiyonası</v>
      </c>
      <c r="L128" s="259" t="e">
        <f>'Üç Adım'!#REF!</f>
        <v>#REF!</v>
      </c>
      <c r="M128" s="178" t="s">
        <v>215</v>
      </c>
    </row>
    <row r="129" spans="1:13" s="170" customFormat="1" ht="26.25" customHeight="1" x14ac:dyDescent="0.2">
      <c r="A129" s="172">
        <v>127</v>
      </c>
      <c r="B129" s="183" t="s">
        <v>202</v>
      </c>
      <c r="C129" s="173" t="e">
        <f>'Üç Adım'!#REF!</f>
        <v>#REF!</v>
      </c>
      <c r="D129" s="177" t="e">
        <f>'Üç Adım'!#REF!</f>
        <v>#REF!</v>
      </c>
      <c r="E129" s="177" t="e">
        <f>'Üç Adım'!#REF!</f>
        <v>#REF!</v>
      </c>
      <c r="F129" s="179" t="e">
        <f>'Üç Adım'!#REF!</f>
        <v>#REF!</v>
      </c>
      <c r="G129" s="180" t="e">
        <f>'Üç Adım'!#REF!</f>
        <v>#REF!</v>
      </c>
      <c r="H129" s="180" t="s">
        <v>202</v>
      </c>
      <c r="I129" s="180"/>
      <c r="J129" s="174" t="str">
        <f>'YARIŞMA BİLGİLERİ'!$F$21</f>
        <v>Büyük Kadınlar</v>
      </c>
      <c r="K129" s="177" t="str">
        <f t="shared" si="3"/>
        <v>İSTANBUL-Türkcell Gençler ve Büyükler Türkiye Salon Şampiyonası</v>
      </c>
      <c r="L129" s="259" t="e">
        <f>'Üç Adım'!#REF!</f>
        <v>#REF!</v>
      </c>
      <c r="M129" s="178" t="s">
        <v>215</v>
      </c>
    </row>
    <row r="130" spans="1:13" s="170" customFormat="1" ht="26.25" customHeight="1" x14ac:dyDescent="0.2">
      <c r="A130" s="172">
        <v>128</v>
      </c>
      <c r="B130" s="183" t="s">
        <v>202</v>
      </c>
      <c r="C130" s="173" t="e">
        <f>'Üç Adım'!#REF!</f>
        <v>#REF!</v>
      </c>
      <c r="D130" s="177" t="e">
        <f>'Üç Adım'!#REF!</f>
        <v>#REF!</v>
      </c>
      <c r="E130" s="177" t="e">
        <f>'Üç Adım'!#REF!</f>
        <v>#REF!</v>
      </c>
      <c r="F130" s="179" t="e">
        <f>'Üç Adım'!#REF!</f>
        <v>#REF!</v>
      </c>
      <c r="G130" s="180" t="e">
        <f>'Üç Adım'!#REF!</f>
        <v>#REF!</v>
      </c>
      <c r="H130" s="180" t="s">
        <v>202</v>
      </c>
      <c r="I130" s="180"/>
      <c r="J130" s="174" t="str">
        <f>'YARIŞMA BİLGİLERİ'!$F$21</f>
        <v>Büyük Kadınlar</v>
      </c>
      <c r="K130" s="177" t="str">
        <f t="shared" si="3"/>
        <v>İSTANBUL-Türkcell Gençler ve Büyükler Türkiye Salon Şampiyonası</v>
      </c>
      <c r="L130" s="259" t="e">
        <f>'Üç Adım'!#REF!</f>
        <v>#REF!</v>
      </c>
      <c r="M130" s="178" t="s">
        <v>215</v>
      </c>
    </row>
    <row r="131" spans="1:13" s="170" customFormat="1" ht="26.25" customHeight="1" x14ac:dyDescent="0.2">
      <c r="A131" s="172">
        <v>129</v>
      </c>
      <c r="B131" s="183" t="s">
        <v>202</v>
      </c>
      <c r="C131" s="173" t="e">
        <f>'Üç Adım'!#REF!</f>
        <v>#REF!</v>
      </c>
      <c r="D131" s="177" t="e">
        <f>'Üç Adım'!#REF!</f>
        <v>#REF!</v>
      </c>
      <c r="E131" s="177" t="e">
        <f>'Üç Adım'!#REF!</f>
        <v>#REF!</v>
      </c>
      <c r="F131" s="179" t="e">
        <f>'Üç Adım'!#REF!</f>
        <v>#REF!</v>
      </c>
      <c r="G131" s="180" t="e">
        <f>'Üç Adım'!#REF!</f>
        <v>#REF!</v>
      </c>
      <c r="H131" s="180" t="s">
        <v>202</v>
      </c>
      <c r="I131" s="180"/>
      <c r="J131" s="174" t="str">
        <f>'YARIŞMA BİLGİLERİ'!$F$21</f>
        <v>Büyük Kadınlar</v>
      </c>
      <c r="K131" s="177" t="str">
        <f t="shared" ref="K131:K149" si="4">CONCATENATE(K$1,"-",A$1)</f>
        <v>İSTANBUL-Türkcell Gençler ve Büyükler Türkiye Salon Şampiyonası</v>
      </c>
      <c r="L131" s="259" t="e">
        <f>'Üç Adım'!#REF!</f>
        <v>#REF!</v>
      </c>
      <c r="M131" s="178" t="s">
        <v>215</v>
      </c>
    </row>
    <row r="132" spans="1:13" s="170" customFormat="1" ht="26.25" customHeight="1" x14ac:dyDescent="0.2">
      <c r="A132" s="172">
        <v>130</v>
      </c>
      <c r="B132" s="183" t="s">
        <v>202</v>
      </c>
      <c r="C132" s="173" t="e">
        <f>'Üç Adım'!#REF!</f>
        <v>#REF!</v>
      </c>
      <c r="D132" s="177" t="e">
        <f>'Üç Adım'!#REF!</f>
        <v>#REF!</v>
      </c>
      <c r="E132" s="177" t="e">
        <f>'Üç Adım'!#REF!</f>
        <v>#REF!</v>
      </c>
      <c r="F132" s="179" t="e">
        <f>'Üç Adım'!#REF!</f>
        <v>#REF!</v>
      </c>
      <c r="G132" s="180" t="e">
        <f>'Üç Adım'!#REF!</f>
        <v>#REF!</v>
      </c>
      <c r="H132" s="180" t="s">
        <v>202</v>
      </c>
      <c r="I132" s="180"/>
      <c r="J132" s="174" t="str">
        <f>'YARIŞMA BİLGİLERİ'!$F$21</f>
        <v>Büyük Kadınlar</v>
      </c>
      <c r="K132" s="177" t="str">
        <f t="shared" si="4"/>
        <v>İSTANBUL-Türkcell Gençler ve Büyükler Türkiye Salon Şampiyonası</v>
      </c>
      <c r="L132" s="259" t="e">
        <f>'Üç Adım'!#REF!</f>
        <v>#REF!</v>
      </c>
      <c r="M132" s="178" t="s">
        <v>215</v>
      </c>
    </row>
    <row r="133" spans="1:13" s="170" customFormat="1" ht="26.25" customHeight="1" x14ac:dyDescent="0.2">
      <c r="A133" s="172">
        <v>131</v>
      </c>
      <c r="B133" s="183" t="s">
        <v>202</v>
      </c>
      <c r="C133" s="173" t="e">
        <f>'Üç Adım'!#REF!</f>
        <v>#REF!</v>
      </c>
      <c r="D133" s="177" t="e">
        <f>'Üç Adım'!#REF!</f>
        <v>#REF!</v>
      </c>
      <c r="E133" s="177" t="e">
        <f>'Üç Adım'!#REF!</f>
        <v>#REF!</v>
      </c>
      <c r="F133" s="179" t="e">
        <f>'Üç Adım'!#REF!</f>
        <v>#REF!</v>
      </c>
      <c r="G133" s="180" t="e">
        <f>'Üç Adım'!#REF!</f>
        <v>#REF!</v>
      </c>
      <c r="H133" s="180" t="s">
        <v>202</v>
      </c>
      <c r="I133" s="180"/>
      <c r="J133" s="174" t="str">
        <f>'YARIŞMA BİLGİLERİ'!$F$21</f>
        <v>Büyük Kadınlar</v>
      </c>
      <c r="K133" s="177" t="str">
        <f t="shared" si="4"/>
        <v>İSTANBUL-Türkcell Gençler ve Büyükler Türkiye Salon Şampiyonası</v>
      </c>
      <c r="L133" s="259" t="e">
        <f>'Üç Adım'!#REF!</f>
        <v>#REF!</v>
      </c>
      <c r="M133" s="178" t="s">
        <v>215</v>
      </c>
    </row>
    <row r="134" spans="1:13" s="170" customFormat="1" ht="26.25" customHeight="1" x14ac:dyDescent="0.2">
      <c r="A134" s="172">
        <v>132</v>
      </c>
      <c r="B134" s="183" t="s">
        <v>202</v>
      </c>
      <c r="C134" s="173" t="e">
        <f>'Üç Adım'!#REF!</f>
        <v>#REF!</v>
      </c>
      <c r="D134" s="177" t="e">
        <f>'Üç Adım'!#REF!</f>
        <v>#REF!</v>
      </c>
      <c r="E134" s="177" t="e">
        <f>'Üç Adım'!#REF!</f>
        <v>#REF!</v>
      </c>
      <c r="F134" s="179" t="e">
        <f>'Üç Adım'!#REF!</f>
        <v>#REF!</v>
      </c>
      <c r="G134" s="180" t="e">
        <f>'Üç Adım'!#REF!</f>
        <v>#REF!</v>
      </c>
      <c r="H134" s="180" t="s">
        <v>202</v>
      </c>
      <c r="I134" s="180"/>
      <c r="J134" s="174" t="str">
        <f>'YARIŞMA BİLGİLERİ'!$F$21</f>
        <v>Büyük Kadınlar</v>
      </c>
      <c r="K134" s="177" t="str">
        <f t="shared" si="4"/>
        <v>İSTANBUL-Türkcell Gençler ve Büyükler Türkiye Salon Şampiyonası</v>
      </c>
      <c r="L134" s="259" t="e">
        <f>'Üç Adım'!#REF!</f>
        <v>#REF!</v>
      </c>
      <c r="M134" s="178" t="s">
        <v>215</v>
      </c>
    </row>
    <row r="135" spans="1:13" s="170" customFormat="1" ht="26.25" customHeight="1" x14ac:dyDescent="0.2">
      <c r="A135" s="172">
        <v>133</v>
      </c>
      <c r="B135" s="183" t="s">
        <v>202</v>
      </c>
      <c r="C135" s="173" t="e">
        <f>'Üç Adım'!#REF!</f>
        <v>#REF!</v>
      </c>
      <c r="D135" s="177" t="e">
        <f>'Üç Adım'!#REF!</f>
        <v>#REF!</v>
      </c>
      <c r="E135" s="177" t="e">
        <f>'Üç Adım'!#REF!</f>
        <v>#REF!</v>
      </c>
      <c r="F135" s="179" t="e">
        <f>'Üç Adım'!#REF!</f>
        <v>#REF!</v>
      </c>
      <c r="G135" s="180" t="e">
        <f>'Üç Adım'!#REF!</f>
        <v>#REF!</v>
      </c>
      <c r="H135" s="180" t="s">
        <v>202</v>
      </c>
      <c r="I135" s="180"/>
      <c r="J135" s="174" t="str">
        <f>'YARIŞMA BİLGİLERİ'!$F$21</f>
        <v>Büyük Kadınlar</v>
      </c>
      <c r="K135" s="177" t="str">
        <f t="shared" si="4"/>
        <v>İSTANBUL-Türkcell Gençler ve Büyükler Türkiye Salon Şampiyonası</v>
      </c>
      <c r="L135" s="259" t="e">
        <f>'Üç Adım'!#REF!</f>
        <v>#REF!</v>
      </c>
      <c r="M135" s="178" t="s">
        <v>215</v>
      </c>
    </row>
    <row r="136" spans="1:13" s="170" customFormat="1" ht="26.25" customHeight="1" x14ac:dyDescent="0.2">
      <c r="A136" s="172">
        <v>134</v>
      </c>
      <c r="B136" s="183" t="s">
        <v>202</v>
      </c>
      <c r="C136" s="173" t="e">
        <f>'Üç Adım'!#REF!</f>
        <v>#REF!</v>
      </c>
      <c r="D136" s="177" t="e">
        <f>'Üç Adım'!#REF!</f>
        <v>#REF!</v>
      </c>
      <c r="E136" s="177" t="e">
        <f>'Üç Adım'!#REF!</f>
        <v>#REF!</v>
      </c>
      <c r="F136" s="179" t="e">
        <f>'Üç Adım'!#REF!</f>
        <v>#REF!</v>
      </c>
      <c r="G136" s="180" t="e">
        <f>'Üç Adım'!#REF!</f>
        <v>#REF!</v>
      </c>
      <c r="H136" s="180" t="s">
        <v>202</v>
      </c>
      <c r="I136" s="180"/>
      <c r="J136" s="174" t="str">
        <f>'YARIŞMA BİLGİLERİ'!$F$21</f>
        <v>Büyük Kadınlar</v>
      </c>
      <c r="K136" s="177" t="str">
        <f t="shared" si="4"/>
        <v>İSTANBUL-Türkcell Gençler ve Büyükler Türkiye Salon Şampiyonası</v>
      </c>
      <c r="L136" s="259" t="e">
        <f>'Üç Adım'!#REF!</f>
        <v>#REF!</v>
      </c>
      <c r="M136" s="178" t="s">
        <v>215</v>
      </c>
    </row>
    <row r="137" spans="1:13" s="170" customFormat="1" ht="26.25" customHeight="1" x14ac:dyDescent="0.2">
      <c r="A137" s="172">
        <v>135</v>
      </c>
      <c r="B137" s="183" t="s">
        <v>202</v>
      </c>
      <c r="C137" s="173" t="e">
        <f>'Üç Adım'!#REF!</f>
        <v>#REF!</v>
      </c>
      <c r="D137" s="177" t="e">
        <f>'Üç Adım'!#REF!</f>
        <v>#REF!</v>
      </c>
      <c r="E137" s="177" t="e">
        <f>'Üç Adım'!#REF!</f>
        <v>#REF!</v>
      </c>
      <c r="F137" s="179" t="e">
        <f>'Üç Adım'!#REF!</f>
        <v>#REF!</v>
      </c>
      <c r="G137" s="180" t="e">
        <f>'Üç Adım'!#REF!</f>
        <v>#REF!</v>
      </c>
      <c r="H137" s="180" t="s">
        <v>202</v>
      </c>
      <c r="I137" s="180"/>
      <c r="J137" s="174" t="str">
        <f>'YARIŞMA BİLGİLERİ'!$F$21</f>
        <v>Büyük Kadınlar</v>
      </c>
      <c r="K137" s="177" t="str">
        <f t="shared" si="4"/>
        <v>İSTANBUL-Türkcell Gençler ve Büyükler Türkiye Salon Şampiyonası</v>
      </c>
      <c r="L137" s="259" t="e">
        <f>'Üç Adım'!#REF!</f>
        <v>#REF!</v>
      </c>
      <c r="M137" s="178" t="s">
        <v>215</v>
      </c>
    </row>
    <row r="138" spans="1:13" s="170" customFormat="1" ht="26.25" customHeight="1" x14ac:dyDescent="0.2">
      <c r="A138" s="172">
        <v>136</v>
      </c>
      <c r="B138" s="183" t="s">
        <v>202</v>
      </c>
      <c r="C138" s="173" t="e">
        <f>'Üç Adım'!#REF!</f>
        <v>#REF!</v>
      </c>
      <c r="D138" s="177" t="e">
        <f>'Üç Adım'!#REF!</f>
        <v>#REF!</v>
      </c>
      <c r="E138" s="177" t="e">
        <f>'Üç Adım'!#REF!</f>
        <v>#REF!</v>
      </c>
      <c r="F138" s="179" t="e">
        <f>'Üç Adım'!#REF!</f>
        <v>#REF!</v>
      </c>
      <c r="G138" s="180" t="e">
        <f>'Üç Adım'!#REF!</f>
        <v>#REF!</v>
      </c>
      <c r="H138" s="180" t="s">
        <v>202</v>
      </c>
      <c r="I138" s="180"/>
      <c r="J138" s="174" t="str">
        <f>'YARIŞMA BİLGİLERİ'!$F$21</f>
        <v>Büyük Kadınlar</v>
      </c>
      <c r="K138" s="177" t="str">
        <f t="shared" si="4"/>
        <v>İSTANBUL-Türkcell Gençler ve Büyükler Türkiye Salon Şampiyonası</v>
      </c>
      <c r="L138" s="259" t="e">
        <f>'Üç Adım'!#REF!</f>
        <v>#REF!</v>
      </c>
      <c r="M138" s="178" t="s">
        <v>215</v>
      </c>
    </row>
    <row r="139" spans="1:13" s="170" customFormat="1" ht="26.25" customHeight="1" x14ac:dyDescent="0.2">
      <c r="A139" s="172">
        <v>137</v>
      </c>
      <c r="B139" s="183" t="s">
        <v>202</v>
      </c>
      <c r="C139" s="173" t="e">
        <f>'Üç Adım'!#REF!</f>
        <v>#REF!</v>
      </c>
      <c r="D139" s="177" t="e">
        <f>'Üç Adım'!#REF!</f>
        <v>#REF!</v>
      </c>
      <c r="E139" s="177" t="e">
        <f>'Üç Adım'!#REF!</f>
        <v>#REF!</v>
      </c>
      <c r="F139" s="179" t="e">
        <f>'Üç Adım'!#REF!</f>
        <v>#REF!</v>
      </c>
      <c r="G139" s="180" t="e">
        <f>'Üç Adım'!#REF!</f>
        <v>#REF!</v>
      </c>
      <c r="H139" s="180" t="s">
        <v>202</v>
      </c>
      <c r="I139" s="180"/>
      <c r="J139" s="174" t="str">
        <f>'YARIŞMA BİLGİLERİ'!$F$21</f>
        <v>Büyük Kadınlar</v>
      </c>
      <c r="K139" s="177" t="str">
        <f t="shared" si="4"/>
        <v>İSTANBUL-Türkcell Gençler ve Büyükler Türkiye Salon Şampiyonası</v>
      </c>
      <c r="L139" s="259" t="e">
        <f>'Üç Adım'!#REF!</f>
        <v>#REF!</v>
      </c>
      <c r="M139" s="178" t="s">
        <v>215</v>
      </c>
    </row>
    <row r="140" spans="1:13" s="170" customFormat="1" ht="26.25" customHeight="1" x14ac:dyDescent="0.2">
      <c r="A140" s="172">
        <v>138</v>
      </c>
      <c r="B140" s="183" t="s">
        <v>202</v>
      </c>
      <c r="C140" s="173" t="e">
        <f>'Üç Adım'!#REF!</f>
        <v>#REF!</v>
      </c>
      <c r="D140" s="177" t="e">
        <f>'Üç Adım'!#REF!</f>
        <v>#REF!</v>
      </c>
      <c r="E140" s="177" t="e">
        <f>'Üç Adım'!#REF!</f>
        <v>#REF!</v>
      </c>
      <c r="F140" s="179" t="e">
        <f>'Üç Adım'!#REF!</f>
        <v>#REF!</v>
      </c>
      <c r="G140" s="180" t="e">
        <f>'Üç Adım'!#REF!</f>
        <v>#REF!</v>
      </c>
      <c r="H140" s="180" t="s">
        <v>202</v>
      </c>
      <c r="I140" s="180"/>
      <c r="J140" s="174" t="str">
        <f>'YARIŞMA BİLGİLERİ'!$F$21</f>
        <v>Büyük Kadınlar</v>
      </c>
      <c r="K140" s="177" t="str">
        <f t="shared" si="4"/>
        <v>İSTANBUL-Türkcell Gençler ve Büyükler Türkiye Salon Şampiyonası</v>
      </c>
      <c r="L140" s="259" t="e">
        <f>'Üç Adım'!#REF!</f>
        <v>#REF!</v>
      </c>
      <c r="M140" s="178" t="s">
        <v>215</v>
      </c>
    </row>
    <row r="141" spans="1:13" s="170" customFormat="1" ht="26.25" customHeight="1" x14ac:dyDescent="0.2">
      <c r="A141" s="172">
        <v>139</v>
      </c>
      <c r="B141" s="183" t="s">
        <v>202</v>
      </c>
      <c r="C141" s="173" t="e">
        <f>'Üç Adım'!#REF!</f>
        <v>#REF!</v>
      </c>
      <c r="D141" s="177" t="e">
        <f>'Üç Adım'!#REF!</f>
        <v>#REF!</v>
      </c>
      <c r="E141" s="177" t="e">
        <f>'Üç Adım'!#REF!</f>
        <v>#REF!</v>
      </c>
      <c r="F141" s="179" t="e">
        <f>'Üç Adım'!#REF!</f>
        <v>#REF!</v>
      </c>
      <c r="G141" s="180" t="e">
        <f>'Üç Adım'!#REF!</f>
        <v>#REF!</v>
      </c>
      <c r="H141" s="180" t="s">
        <v>202</v>
      </c>
      <c r="I141" s="180"/>
      <c r="J141" s="174" t="str">
        <f>'YARIŞMA BİLGİLERİ'!$F$21</f>
        <v>Büyük Kadınlar</v>
      </c>
      <c r="K141" s="177" t="str">
        <f t="shared" si="4"/>
        <v>İSTANBUL-Türkcell Gençler ve Büyükler Türkiye Salon Şampiyonası</v>
      </c>
      <c r="L141" s="259" t="e">
        <f>'Üç Adım'!#REF!</f>
        <v>#REF!</v>
      </c>
      <c r="M141" s="178" t="s">
        <v>215</v>
      </c>
    </row>
    <row r="142" spans="1:13" s="170" customFormat="1" ht="26.25" customHeight="1" x14ac:dyDescent="0.2">
      <c r="A142" s="172">
        <v>140</v>
      </c>
      <c r="B142" s="183" t="s">
        <v>202</v>
      </c>
      <c r="C142" s="173" t="e">
        <f>'Üç Adım'!#REF!</f>
        <v>#REF!</v>
      </c>
      <c r="D142" s="177" t="e">
        <f>'Üç Adım'!#REF!</f>
        <v>#REF!</v>
      </c>
      <c r="E142" s="177" t="e">
        <f>'Üç Adım'!#REF!</f>
        <v>#REF!</v>
      </c>
      <c r="F142" s="179" t="e">
        <f>'Üç Adım'!#REF!</f>
        <v>#REF!</v>
      </c>
      <c r="G142" s="180" t="e">
        <f>'Üç Adım'!#REF!</f>
        <v>#REF!</v>
      </c>
      <c r="H142" s="180" t="s">
        <v>202</v>
      </c>
      <c r="I142" s="180"/>
      <c r="J142" s="174" t="str">
        <f>'YARIŞMA BİLGİLERİ'!$F$21</f>
        <v>Büyük Kadınlar</v>
      </c>
      <c r="K142" s="177" t="str">
        <f t="shared" si="4"/>
        <v>İSTANBUL-Türkcell Gençler ve Büyükler Türkiye Salon Şampiyonası</v>
      </c>
      <c r="L142" s="259" t="e">
        <f>'Üç Adım'!#REF!</f>
        <v>#REF!</v>
      </c>
      <c r="M142" s="178" t="s">
        <v>215</v>
      </c>
    </row>
    <row r="143" spans="1:13" s="170" customFormat="1" ht="26.25" customHeight="1" x14ac:dyDescent="0.2">
      <c r="A143" s="172">
        <v>141</v>
      </c>
      <c r="B143" s="183" t="s">
        <v>202</v>
      </c>
      <c r="C143" s="173" t="e">
        <f>'Üç Adım'!#REF!</f>
        <v>#REF!</v>
      </c>
      <c r="D143" s="177" t="e">
        <f>'Üç Adım'!#REF!</f>
        <v>#REF!</v>
      </c>
      <c r="E143" s="177" t="e">
        <f>'Üç Adım'!#REF!</f>
        <v>#REF!</v>
      </c>
      <c r="F143" s="179" t="e">
        <f>'Üç Adım'!#REF!</f>
        <v>#REF!</v>
      </c>
      <c r="G143" s="180" t="e">
        <f>'Üç Adım'!#REF!</f>
        <v>#REF!</v>
      </c>
      <c r="H143" s="180" t="s">
        <v>202</v>
      </c>
      <c r="I143" s="180"/>
      <c r="J143" s="174" t="str">
        <f>'YARIŞMA BİLGİLERİ'!$F$21</f>
        <v>Büyük Kadınlar</v>
      </c>
      <c r="K143" s="177" t="str">
        <f t="shared" si="4"/>
        <v>İSTANBUL-Türkcell Gençler ve Büyükler Türkiye Salon Şampiyonası</v>
      </c>
      <c r="L143" s="259" t="e">
        <f>'Üç Adım'!#REF!</f>
        <v>#REF!</v>
      </c>
      <c r="M143" s="178" t="s">
        <v>215</v>
      </c>
    </row>
    <row r="144" spans="1:13" s="170" customFormat="1" ht="26.25" customHeight="1" x14ac:dyDescent="0.2">
      <c r="A144" s="172">
        <v>142</v>
      </c>
      <c r="B144" s="183" t="s">
        <v>202</v>
      </c>
      <c r="C144" s="173" t="e">
        <f>'Üç Adım'!#REF!</f>
        <v>#REF!</v>
      </c>
      <c r="D144" s="177" t="e">
        <f>'Üç Adım'!#REF!</f>
        <v>#REF!</v>
      </c>
      <c r="E144" s="177" t="e">
        <f>'Üç Adım'!#REF!</f>
        <v>#REF!</v>
      </c>
      <c r="F144" s="179" t="e">
        <f>'Üç Adım'!#REF!</f>
        <v>#REF!</v>
      </c>
      <c r="G144" s="180" t="e">
        <f>'Üç Adım'!#REF!</f>
        <v>#REF!</v>
      </c>
      <c r="H144" s="180" t="s">
        <v>202</v>
      </c>
      <c r="I144" s="180"/>
      <c r="J144" s="174" t="str">
        <f>'YARIŞMA BİLGİLERİ'!$F$21</f>
        <v>Büyük Kadınlar</v>
      </c>
      <c r="K144" s="177" t="str">
        <f t="shared" si="4"/>
        <v>İSTANBUL-Türkcell Gençler ve Büyükler Türkiye Salon Şampiyonası</v>
      </c>
      <c r="L144" s="259" t="e">
        <f>'Üç Adım'!#REF!</f>
        <v>#REF!</v>
      </c>
      <c r="M144" s="178" t="s">
        <v>215</v>
      </c>
    </row>
    <row r="145" spans="1:13" s="170" customFormat="1" ht="26.25" customHeight="1" x14ac:dyDescent="0.2">
      <c r="A145" s="172">
        <v>143</v>
      </c>
      <c r="B145" s="183" t="s">
        <v>202</v>
      </c>
      <c r="C145" s="173" t="e">
        <f>'Üç Adım'!#REF!</f>
        <v>#REF!</v>
      </c>
      <c r="D145" s="177" t="e">
        <f>'Üç Adım'!#REF!</f>
        <v>#REF!</v>
      </c>
      <c r="E145" s="177" t="e">
        <f>'Üç Adım'!#REF!</f>
        <v>#REF!</v>
      </c>
      <c r="F145" s="179" t="e">
        <f>'Üç Adım'!#REF!</f>
        <v>#REF!</v>
      </c>
      <c r="G145" s="180" t="e">
        <f>'Üç Adım'!#REF!</f>
        <v>#REF!</v>
      </c>
      <c r="H145" s="180" t="s">
        <v>202</v>
      </c>
      <c r="I145" s="180"/>
      <c r="J145" s="174" t="str">
        <f>'YARIŞMA BİLGİLERİ'!$F$21</f>
        <v>Büyük Kadınlar</v>
      </c>
      <c r="K145" s="177" t="str">
        <f t="shared" si="4"/>
        <v>İSTANBUL-Türkcell Gençler ve Büyükler Türkiye Salon Şampiyonası</v>
      </c>
      <c r="L145" s="259" t="e">
        <f>'Üç Adım'!#REF!</f>
        <v>#REF!</v>
      </c>
      <c r="M145" s="178" t="s">
        <v>215</v>
      </c>
    </row>
    <row r="146" spans="1:13" s="170" customFormat="1" ht="26.25" customHeight="1" x14ac:dyDescent="0.2">
      <c r="A146" s="172">
        <v>144</v>
      </c>
      <c r="B146" s="183" t="s">
        <v>202</v>
      </c>
      <c r="C146" s="173" t="e">
        <f>'Üç Adım'!#REF!</f>
        <v>#REF!</v>
      </c>
      <c r="D146" s="177" t="e">
        <f>'Üç Adım'!#REF!</f>
        <v>#REF!</v>
      </c>
      <c r="E146" s="177" t="e">
        <f>'Üç Adım'!#REF!</f>
        <v>#REF!</v>
      </c>
      <c r="F146" s="179" t="e">
        <f>'Üç Adım'!#REF!</f>
        <v>#REF!</v>
      </c>
      <c r="G146" s="180" t="e">
        <f>'Üç Adım'!#REF!</f>
        <v>#REF!</v>
      </c>
      <c r="H146" s="180" t="s">
        <v>202</v>
      </c>
      <c r="I146" s="180"/>
      <c r="J146" s="174" t="str">
        <f>'YARIŞMA BİLGİLERİ'!$F$21</f>
        <v>Büyük Kadınlar</v>
      </c>
      <c r="K146" s="177" t="str">
        <f t="shared" si="4"/>
        <v>İSTANBUL-Türkcell Gençler ve Büyükler Türkiye Salon Şampiyonası</v>
      </c>
      <c r="L146" s="259" t="e">
        <f>'Üç Adım'!#REF!</f>
        <v>#REF!</v>
      </c>
      <c r="M146" s="178" t="s">
        <v>215</v>
      </c>
    </row>
    <row r="147" spans="1:13" s="170" customFormat="1" ht="26.25" customHeight="1" x14ac:dyDescent="0.2">
      <c r="A147" s="172">
        <v>145</v>
      </c>
      <c r="B147" s="183" t="s">
        <v>202</v>
      </c>
      <c r="C147" s="173" t="e">
        <f>'Üç Adım'!#REF!</f>
        <v>#REF!</v>
      </c>
      <c r="D147" s="177" t="e">
        <f>'Üç Adım'!#REF!</f>
        <v>#REF!</v>
      </c>
      <c r="E147" s="177" t="e">
        <f>'Üç Adım'!#REF!</f>
        <v>#REF!</v>
      </c>
      <c r="F147" s="179" t="e">
        <f>'Üç Adım'!#REF!</f>
        <v>#REF!</v>
      </c>
      <c r="G147" s="180" t="e">
        <f>'Üç Adım'!#REF!</f>
        <v>#REF!</v>
      </c>
      <c r="H147" s="180" t="s">
        <v>202</v>
      </c>
      <c r="I147" s="180"/>
      <c r="J147" s="174" t="str">
        <f>'YARIŞMA BİLGİLERİ'!$F$21</f>
        <v>Büyük Kadınlar</v>
      </c>
      <c r="K147" s="177" t="str">
        <f t="shared" si="4"/>
        <v>İSTANBUL-Türkcell Gençler ve Büyükler Türkiye Salon Şampiyonası</v>
      </c>
      <c r="L147" s="259" t="e">
        <f>'Üç Adım'!#REF!</f>
        <v>#REF!</v>
      </c>
      <c r="M147" s="178" t="s">
        <v>215</v>
      </c>
    </row>
    <row r="148" spans="1:13" s="170" customFormat="1" ht="26.25" customHeight="1" x14ac:dyDescent="0.2">
      <c r="A148" s="172">
        <v>146</v>
      </c>
      <c r="B148" s="183" t="s">
        <v>202</v>
      </c>
      <c r="C148" s="173" t="e">
        <f>'Üç Adım'!#REF!</f>
        <v>#REF!</v>
      </c>
      <c r="D148" s="177" t="e">
        <f>'Üç Adım'!#REF!</f>
        <v>#REF!</v>
      </c>
      <c r="E148" s="177" t="e">
        <f>'Üç Adım'!#REF!</f>
        <v>#REF!</v>
      </c>
      <c r="F148" s="179" t="e">
        <f>'Üç Adım'!#REF!</f>
        <v>#REF!</v>
      </c>
      <c r="G148" s="180" t="e">
        <f>'Üç Adım'!#REF!</f>
        <v>#REF!</v>
      </c>
      <c r="H148" s="180" t="s">
        <v>202</v>
      </c>
      <c r="I148" s="180"/>
      <c r="J148" s="174" t="str">
        <f>'YARIŞMA BİLGİLERİ'!$F$21</f>
        <v>Büyük Kadınlar</v>
      </c>
      <c r="K148" s="177" t="str">
        <f t="shared" si="4"/>
        <v>İSTANBUL-Türkcell Gençler ve Büyükler Türkiye Salon Şampiyonası</v>
      </c>
      <c r="L148" s="259" t="e">
        <f>'Üç Adım'!#REF!</f>
        <v>#REF!</v>
      </c>
      <c r="M148" s="178" t="s">
        <v>215</v>
      </c>
    </row>
    <row r="149" spans="1:13" s="170" customFormat="1" ht="26.25" customHeight="1" x14ac:dyDescent="0.2">
      <c r="A149" s="172">
        <v>147</v>
      </c>
      <c r="B149" s="183" t="s">
        <v>202</v>
      </c>
      <c r="C149" s="173" t="e">
        <f>'Üç Adım'!#REF!</f>
        <v>#REF!</v>
      </c>
      <c r="D149" s="177" t="e">
        <f>'Üç Adım'!#REF!</f>
        <v>#REF!</v>
      </c>
      <c r="E149" s="177" t="e">
        <f>'Üç Adım'!#REF!</f>
        <v>#REF!</v>
      </c>
      <c r="F149" s="179" t="e">
        <f>'Üç Adım'!#REF!</f>
        <v>#REF!</v>
      </c>
      <c r="G149" s="180" t="e">
        <f>'Üç Adım'!#REF!</f>
        <v>#REF!</v>
      </c>
      <c r="H149" s="180" t="s">
        <v>202</v>
      </c>
      <c r="I149" s="180"/>
      <c r="J149" s="174" t="str">
        <f>'YARIŞMA BİLGİLERİ'!$F$21</f>
        <v>Büyük Kadınlar</v>
      </c>
      <c r="K149" s="177" t="str">
        <f t="shared" si="4"/>
        <v>İSTANBUL-Türkcell Gençler ve Büyükler Türkiye Salon Şampiyonası</v>
      </c>
      <c r="L149" s="259" t="e">
        <f>'Üç Adım'!#REF!</f>
        <v>#REF!</v>
      </c>
      <c r="M149" s="178" t="s">
        <v>215</v>
      </c>
    </row>
    <row r="150" spans="1:13" s="170" customFormat="1" ht="26.25" customHeight="1" x14ac:dyDescent="0.2">
      <c r="A150" s="172">
        <v>148</v>
      </c>
      <c r="B150" s="183" t="s">
        <v>229</v>
      </c>
      <c r="C150" s="173">
        <f>Gülle!D8</f>
        <v>34243</v>
      </c>
      <c r="D150" s="177" t="str">
        <f>Gülle!E8</f>
        <v>DİLEK ÖZADA</v>
      </c>
      <c r="E150" s="177" t="str">
        <f>Gülle!F8</f>
        <v>TOKAT</v>
      </c>
      <c r="F150" s="179">
        <f>Gülle!N8</f>
        <v>1441</v>
      </c>
      <c r="G150" s="180">
        <f>Gülle!A8</f>
        <v>1</v>
      </c>
      <c r="H150" s="180" t="s">
        <v>91</v>
      </c>
      <c r="I150" s="180" t="str">
        <f>Gülle!G$4</f>
        <v>4 Kg.</v>
      </c>
      <c r="J150" s="174" t="str">
        <f>'YARIŞMA BİLGİLERİ'!$F$21</f>
        <v>Büyük Kadınlar</v>
      </c>
      <c r="K150" s="177" t="str">
        <f t="shared" ref="K150:K189" si="5">CONCATENATE(K$1,"-",A$1)</f>
        <v>İSTANBUL-Türkcell Gençler ve Büyükler Türkiye Salon Şampiyonası</v>
      </c>
      <c r="L150" s="259" t="e">
        <f>Gülle!#REF!</f>
        <v>#REF!</v>
      </c>
      <c r="M150" s="178" t="s">
        <v>215</v>
      </c>
    </row>
    <row r="151" spans="1:13" s="170" customFormat="1" ht="26.25" customHeight="1" x14ac:dyDescent="0.2">
      <c r="A151" s="172">
        <v>149</v>
      </c>
      <c r="B151" s="183" t="s">
        <v>229</v>
      </c>
      <c r="C151" s="173">
        <f>Gülle!D9</f>
        <v>34907</v>
      </c>
      <c r="D151" s="177" t="str">
        <f>Gülle!E9</f>
        <v>SARE BOSTANCI</v>
      </c>
      <c r="E151" s="177" t="str">
        <f>Gülle!F9</f>
        <v>ZONGULDAK</v>
      </c>
      <c r="F151" s="179">
        <f>Gülle!N9</f>
        <v>1379</v>
      </c>
      <c r="G151" s="180">
        <f>Gülle!A9</f>
        <v>2</v>
      </c>
      <c r="H151" s="180" t="s">
        <v>91</v>
      </c>
      <c r="I151" s="180" t="str">
        <f>Gülle!G$4</f>
        <v>4 Kg.</v>
      </c>
      <c r="J151" s="174" t="str">
        <f>'YARIŞMA BİLGİLERİ'!$F$21</f>
        <v>Büyük Kadınlar</v>
      </c>
      <c r="K151" s="177" t="str">
        <f t="shared" si="5"/>
        <v>İSTANBUL-Türkcell Gençler ve Büyükler Türkiye Salon Şampiyonası</v>
      </c>
      <c r="L151" s="259" t="e">
        <f>Gülle!#REF!</f>
        <v>#REF!</v>
      </c>
      <c r="M151" s="178" t="s">
        <v>215</v>
      </c>
    </row>
    <row r="152" spans="1:13" s="170" customFormat="1" ht="26.25" customHeight="1" x14ac:dyDescent="0.2">
      <c r="A152" s="172">
        <v>150</v>
      </c>
      <c r="B152" s="183" t="s">
        <v>229</v>
      </c>
      <c r="C152" s="173">
        <f>Gülle!D10</f>
        <v>35303</v>
      </c>
      <c r="D152" s="177" t="str">
        <f>Gülle!E10</f>
        <v>BURCU DİKMEN</v>
      </c>
      <c r="E152" s="177" t="str">
        <f>Gülle!F10</f>
        <v>İSTANBUL</v>
      </c>
      <c r="F152" s="179">
        <f>Gülle!N10</f>
        <v>476</v>
      </c>
      <c r="G152" s="180">
        <f>Gülle!A10</f>
        <v>3</v>
      </c>
      <c r="H152" s="180" t="s">
        <v>91</v>
      </c>
      <c r="I152" s="180" t="str">
        <f>Gülle!G$4</f>
        <v>4 Kg.</v>
      </c>
      <c r="J152" s="174" t="str">
        <f>'YARIŞMA BİLGİLERİ'!$F$21</f>
        <v>Büyük Kadınlar</v>
      </c>
      <c r="K152" s="177" t="str">
        <f t="shared" si="5"/>
        <v>İSTANBUL-Türkcell Gençler ve Büyükler Türkiye Salon Şampiyonası</v>
      </c>
      <c r="L152" s="259" t="e">
        <f>Gülle!#REF!</f>
        <v>#REF!</v>
      </c>
      <c r="M152" s="178" t="s">
        <v>215</v>
      </c>
    </row>
    <row r="153" spans="1:13" s="170" customFormat="1" ht="26.25" customHeight="1" x14ac:dyDescent="0.2">
      <c r="A153" s="172">
        <v>151</v>
      </c>
      <c r="B153" s="183" t="s">
        <v>229</v>
      </c>
      <c r="C153" s="173" t="str">
        <f>Gülle!D11</f>
        <v/>
      </c>
      <c r="D153" s="177" t="str">
        <f>Gülle!E11</f>
        <v/>
      </c>
      <c r="E153" s="177" t="str">
        <f>Gülle!F11</f>
        <v/>
      </c>
      <c r="F153" s="179">
        <f>Gülle!N11</f>
        <v>0</v>
      </c>
      <c r="G153" s="180">
        <f>Gülle!A11</f>
        <v>0</v>
      </c>
      <c r="H153" s="180" t="s">
        <v>91</v>
      </c>
      <c r="I153" s="180" t="str">
        <f>Gülle!G$4</f>
        <v>4 Kg.</v>
      </c>
      <c r="J153" s="174" t="str">
        <f>'YARIŞMA BİLGİLERİ'!$F$21</f>
        <v>Büyük Kadınlar</v>
      </c>
      <c r="K153" s="177" t="str">
        <f t="shared" si="5"/>
        <v>İSTANBUL-Türkcell Gençler ve Büyükler Türkiye Salon Şampiyonası</v>
      </c>
      <c r="L153" s="259" t="e">
        <f>Gülle!#REF!</f>
        <v>#REF!</v>
      </c>
      <c r="M153" s="178" t="s">
        <v>215</v>
      </c>
    </row>
    <row r="154" spans="1:13" s="170" customFormat="1" ht="26.25" customHeight="1" x14ac:dyDescent="0.2">
      <c r="A154" s="172">
        <v>152</v>
      </c>
      <c r="B154" s="183" t="s">
        <v>229</v>
      </c>
      <c r="C154" s="173" t="str">
        <f>Gülle!D12</f>
        <v/>
      </c>
      <c r="D154" s="177" t="str">
        <f>Gülle!E12</f>
        <v/>
      </c>
      <c r="E154" s="177" t="str">
        <f>Gülle!F12</f>
        <v/>
      </c>
      <c r="F154" s="179">
        <f>Gülle!N12</f>
        <v>0</v>
      </c>
      <c r="G154" s="180">
        <f>Gülle!A12</f>
        <v>0</v>
      </c>
      <c r="H154" s="180" t="s">
        <v>91</v>
      </c>
      <c r="I154" s="180" t="str">
        <f>Gülle!G$4</f>
        <v>4 Kg.</v>
      </c>
      <c r="J154" s="174" t="str">
        <f>'YARIŞMA BİLGİLERİ'!$F$21</f>
        <v>Büyük Kadınlar</v>
      </c>
      <c r="K154" s="177" t="str">
        <f t="shared" si="5"/>
        <v>İSTANBUL-Türkcell Gençler ve Büyükler Türkiye Salon Şampiyonası</v>
      </c>
      <c r="L154" s="259" t="e">
        <f>Gülle!#REF!</f>
        <v>#REF!</v>
      </c>
      <c r="M154" s="178" t="s">
        <v>215</v>
      </c>
    </row>
    <row r="155" spans="1:13" s="170" customFormat="1" ht="26.25" customHeight="1" x14ac:dyDescent="0.2">
      <c r="A155" s="172">
        <v>153</v>
      </c>
      <c r="B155" s="183" t="s">
        <v>229</v>
      </c>
      <c r="C155" s="173" t="str">
        <f>Gülle!D13</f>
        <v/>
      </c>
      <c r="D155" s="177" t="str">
        <f>Gülle!E13</f>
        <v/>
      </c>
      <c r="E155" s="177" t="str">
        <f>Gülle!F13</f>
        <v/>
      </c>
      <c r="F155" s="179">
        <f>Gülle!N13</f>
        <v>0</v>
      </c>
      <c r="G155" s="180">
        <f>Gülle!A13</f>
        <v>0</v>
      </c>
      <c r="H155" s="180" t="s">
        <v>91</v>
      </c>
      <c r="I155" s="180" t="str">
        <f>Gülle!G$4</f>
        <v>4 Kg.</v>
      </c>
      <c r="J155" s="174" t="str">
        <f>'YARIŞMA BİLGİLERİ'!$F$21</f>
        <v>Büyük Kadınlar</v>
      </c>
      <c r="K155" s="177" t="str">
        <f t="shared" si="5"/>
        <v>İSTANBUL-Türkcell Gençler ve Büyükler Türkiye Salon Şampiyonası</v>
      </c>
      <c r="L155" s="259" t="e">
        <f>Gülle!#REF!</f>
        <v>#REF!</v>
      </c>
      <c r="M155" s="178" t="s">
        <v>215</v>
      </c>
    </row>
    <row r="156" spans="1:13" s="170" customFormat="1" ht="26.25" customHeight="1" x14ac:dyDescent="0.2">
      <c r="A156" s="172">
        <v>154</v>
      </c>
      <c r="B156" s="183" t="s">
        <v>229</v>
      </c>
      <c r="C156" s="173" t="str">
        <f>Gülle!D14</f>
        <v/>
      </c>
      <c r="D156" s="177" t="str">
        <f>Gülle!E14</f>
        <v/>
      </c>
      <c r="E156" s="177" t="str">
        <f>Gülle!F14</f>
        <v/>
      </c>
      <c r="F156" s="179">
        <f>Gülle!N14</f>
        <v>0</v>
      </c>
      <c r="G156" s="180">
        <f>Gülle!A14</f>
        <v>0</v>
      </c>
      <c r="H156" s="180" t="s">
        <v>91</v>
      </c>
      <c r="I156" s="180" t="str">
        <f>Gülle!G$4</f>
        <v>4 Kg.</v>
      </c>
      <c r="J156" s="174" t="str">
        <f>'YARIŞMA BİLGİLERİ'!$F$21</f>
        <v>Büyük Kadınlar</v>
      </c>
      <c r="K156" s="177" t="str">
        <f t="shared" si="5"/>
        <v>İSTANBUL-Türkcell Gençler ve Büyükler Türkiye Salon Şampiyonası</v>
      </c>
      <c r="L156" s="259" t="e">
        <f>Gülle!#REF!</f>
        <v>#REF!</v>
      </c>
      <c r="M156" s="178" t="s">
        <v>215</v>
      </c>
    </row>
    <row r="157" spans="1:13" s="170" customFormat="1" ht="26.25" customHeight="1" x14ac:dyDescent="0.2">
      <c r="A157" s="172">
        <v>155</v>
      </c>
      <c r="B157" s="183" t="s">
        <v>229</v>
      </c>
      <c r="C157" s="173" t="str">
        <f>Gülle!D15</f>
        <v/>
      </c>
      <c r="D157" s="177" t="str">
        <f>Gülle!E15</f>
        <v/>
      </c>
      <c r="E157" s="177" t="str">
        <f>Gülle!F15</f>
        <v/>
      </c>
      <c r="F157" s="179">
        <f>Gülle!N15</f>
        <v>0</v>
      </c>
      <c r="G157" s="180">
        <f>Gülle!A15</f>
        <v>0</v>
      </c>
      <c r="H157" s="180" t="s">
        <v>91</v>
      </c>
      <c r="I157" s="180" t="str">
        <f>Gülle!G$4</f>
        <v>4 Kg.</v>
      </c>
      <c r="J157" s="174" t="str">
        <f>'YARIŞMA BİLGİLERİ'!$F$21</f>
        <v>Büyük Kadınlar</v>
      </c>
      <c r="K157" s="177" t="str">
        <f t="shared" si="5"/>
        <v>İSTANBUL-Türkcell Gençler ve Büyükler Türkiye Salon Şampiyonası</v>
      </c>
      <c r="L157" s="259" t="e">
        <f>Gülle!#REF!</f>
        <v>#REF!</v>
      </c>
      <c r="M157" s="178" t="s">
        <v>215</v>
      </c>
    </row>
    <row r="158" spans="1:13" s="170" customFormat="1" ht="26.25" customHeight="1" x14ac:dyDescent="0.2">
      <c r="A158" s="172">
        <v>156</v>
      </c>
      <c r="B158" s="183" t="s">
        <v>229</v>
      </c>
      <c r="C158" s="173" t="str">
        <f>Gülle!D16</f>
        <v/>
      </c>
      <c r="D158" s="177" t="str">
        <f>Gülle!E16</f>
        <v/>
      </c>
      <c r="E158" s="177" t="str">
        <f>Gülle!F16</f>
        <v/>
      </c>
      <c r="F158" s="179">
        <f>Gülle!N16</f>
        <v>0</v>
      </c>
      <c r="G158" s="180">
        <f>Gülle!A16</f>
        <v>0</v>
      </c>
      <c r="H158" s="180" t="s">
        <v>91</v>
      </c>
      <c r="I158" s="180" t="str">
        <f>Gülle!G$4</f>
        <v>4 Kg.</v>
      </c>
      <c r="J158" s="174" t="str">
        <f>'YARIŞMA BİLGİLERİ'!$F$21</f>
        <v>Büyük Kadınlar</v>
      </c>
      <c r="K158" s="177" t="str">
        <f t="shared" si="5"/>
        <v>İSTANBUL-Türkcell Gençler ve Büyükler Türkiye Salon Şampiyonası</v>
      </c>
      <c r="L158" s="259" t="e">
        <f>Gülle!#REF!</f>
        <v>#REF!</v>
      </c>
      <c r="M158" s="178" t="s">
        <v>215</v>
      </c>
    </row>
    <row r="159" spans="1:13" s="170" customFormat="1" ht="26.25" customHeight="1" x14ac:dyDescent="0.2">
      <c r="A159" s="172">
        <v>157</v>
      </c>
      <c r="B159" s="183" t="s">
        <v>229</v>
      </c>
      <c r="C159" s="173" t="str">
        <f>Gülle!D17</f>
        <v/>
      </c>
      <c r="D159" s="177" t="str">
        <f>Gülle!E17</f>
        <v/>
      </c>
      <c r="E159" s="177" t="str">
        <f>Gülle!F17</f>
        <v/>
      </c>
      <c r="F159" s="179">
        <f>Gülle!N17</f>
        <v>0</v>
      </c>
      <c r="G159" s="180">
        <f>Gülle!A17</f>
        <v>0</v>
      </c>
      <c r="H159" s="180" t="s">
        <v>91</v>
      </c>
      <c r="I159" s="180" t="str">
        <f>Gülle!G$4</f>
        <v>4 Kg.</v>
      </c>
      <c r="J159" s="174" t="str">
        <f>'YARIŞMA BİLGİLERİ'!$F$21</f>
        <v>Büyük Kadınlar</v>
      </c>
      <c r="K159" s="177" t="str">
        <f t="shared" si="5"/>
        <v>İSTANBUL-Türkcell Gençler ve Büyükler Türkiye Salon Şampiyonası</v>
      </c>
      <c r="L159" s="259" t="e">
        <f>Gülle!#REF!</f>
        <v>#REF!</v>
      </c>
      <c r="M159" s="178" t="s">
        <v>215</v>
      </c>
    </row>
    <row r="160" spans="1:13" s="170" customFormat="1" ht="26.25" customHeight="1" x14ac:dyDescent="0.2">
      <c r="A160" s="172">
        <v>158</v>
      </c>
      <c r="B160" s="183" t="s">
        <v>229</v>
      </c>
      <c r="C160" s="173" t="e">
        <f>Gülle!#REF!</f>
        <v>#REF!</v>
      </c>
      <c r="D160" s="177" t="e">
        <f>Gülle!#REF!</f>
        <v>#REF!</v>
      </c>
      <c r="E160" s="177" t="e">
        <f>Gülle!#REF!</f>
        <v>#REF!</v>
      </c>
      <c r="F160" s="179" t="e">
        <f>Gülle!#REF!</f>
        <v>#REF!</v>
      </c>
      <c r="G160" s="180" t="e">
        <f>Gülle!#REF!</f>
        <v>#REF!</v>
      </c>
      <c r="H160" s="180" t="s">
        <v>91</v>
      </c>
      <c r="I160" s="180" t="str">
        <f>Gülle!G$4</f>
        <v>4 Kg.</v>
      </c>
      <c r="J160" s="174" t="str">
        <f>'YARIŞMA BİLGİLERİ'!$F$21</f>
        <v>Büyük Kadınlar</v>
      </c>
      <c r="K160" s="177" t="str">
        <f t="shared" si="5"/>
        <v>İSTANBUL-Türkcell Gençler ve Büyükler Türkiye Salon Şampiyonası</v>
      </c>
      <c r="L160" s="259" t="e">
        <f>Gülle!#REF!</f>
        <v>#REF!</v>
      </c>
      <c r="M160" s="178" t="s">
        <v>215</v>
      </c>
    </row>
    <row r="161" spans="1:13" s="170" customFormat="1" ht="26.25" customHeight="1" x14ac:dyDescent="0.2">
      <c r="A161" s="172">
        <v>159</v>
      </c>
      <c r="B161" s="183" t="s">
        <v>229</v>
      </c>
      <c r="C161" s="173" t="e">
        <f>Gülle!#REF!</f>
        <v>#REF!</v>
      </c>
      <c r="D161" s="177" t="e">
        <f>Gülle!#REF!</f>
        <v>#REF!</v>
      </c>
      <c r="E161" s="177" t="e">
        <f>Gülle!#REF!</f>
        <v>#REF!</v>
      </c>
      <c r="F161" s="179" t="e">
        <f>Gülle!#REF!</f>
        <v>#REF!</v>
      </c>
      <c r="G161" s="180" t="e">
        <f>Gülle!#REF!</f>
        <v>#REF!</v>
      </c>
      <c r="H161" s="180" t="s">
        <v>91</v>
      </c>
      <c r="I161" s="180" t="str">
        <f>Gülle!G$4</f>
        <v>4 Kg.</v>
      </c>
      <c r="J161" s="174" t="str">
        <f>'YARIŞMA BİLGİLERİ'!$F$21</f>
        <v>Büyük Kadınlar</v>
      </c>
      <c r="K161" s="177" t="str">
        <f t="shared" si="5"/>
        <v>İSTANBUL-Türkcell Gençler ve Büyükler Türkiye Salon Şampiyonası</v>
      </c>
      <c r="L161" s="259" t="e">
        <f>Gülle!#REF!</f>
        <v>#REF!</v>
      </c>
      <c r="M161" s="178" t="s">
        <v>215</v>
      </c>
    </row>
    <row r="162" spans="1:13" s="170" customFormat="1" ht="26.25" customHeight="1" x14ac:dyDescent="0.2">
      <c r="A162" s="172">
        <v>160</v>
      </c>
      <c r="B162" s="183" t="s">
        <v>229</v>
      </c>
      <c r="C162" s="173" t="e">
        <f>Gülle!#REF!</f>
        <v>#REF!</v>
      </c>
      <c r="D162" s="177" t="e">
        <f>Gülle!#REF!</f>
        <v>#REF!</v>
      </c>
      <c r="E162" s="177" t="e">
        <f>Gülle!#REF!</f>
        <v>#REF!</v>
      </c>
      <c r="F162" s="179" t="e">
        <f>Gülle!#REF!</f>
        <v>#REF!</v>
      </c>
      <c r="G162" s="180" t="e">
        <f>Gülle!#REF!</f>
        <v>#REF!</v>
      </c>
      <c r="H162" s="180" t="s">
        <v>91</v>
      </c>
      <c r="I162" s="180" t="str">
        <f>Gülle!G$4</f>
        <v>4 Kg.</v>
      </c>
      <c r="J162" s="174" t="str">
        <f>'YARIŞMA BİLGİLERİ'!$F$21</f>
        <v>Büyük Kadınlar</v>
      </c>
      <c r="K162" s="177" t="str">
        <f t="shared" si="5"/>
        <v>İSTANBUL-Türkcell Gençler ve Büyükler Türkiye Salon Şampiyonası</v>
      </c>
      <c r="L162" s="259" t="e">
        <f>Gülle!#REF!</f>
        <v>#REF!</v>
      </c>
      <c r="M162" s="178" t="s">
        <v>215</v>
      </c>
    </row>
    <row r="163" spans="1:13" s="170" customFormat="1" ht="26.25" customHeight="1" x14ac:dyDescent="0.2">
      <c r="A163" s="172">
        <v>161</v>
      </c>
      <c r="B163" s="183" t="s">
        <v>229</v>
      </c>
      <c r="C163" s="173" t="e">
        <f>Gülle!#REF!</f>
        <v>#REF!</v>
      </c>
      <c r="D163" s="177" t="e">
        <f>Gülle!#REF!</f>
        <v>#REF!</v>
      </c>
      <c r="E163" s="177" t="e">
        <f>Gülle!#REF!</f>
        <v>#REF!</v>
      </c>
      <c r="F163" s="179" t="e">
        <f>Gülle!#REF!</f>
        <v>#REF!</v>
      </c>
      <c r="G163" s="180" t="e">
        <f>Gülle!#REF!</f>
        <v>#REF!</v>
      </c>
      <c r="H163" s="180" t="s">
        <v>91</v>
      </c>
      <c r="I163" s="180" t="str">
        <f>Gülle!G$4</f>
        <v>4 Kg.</v>
      </c>
      <c r="J163" s="174" t="str">
        <f>'YARIŞMA BİLGİLERİ'!$F$21</f>
        <v>Büyük Kadınlar</v>
      </c>
      <c r="K163" s="177" t="str">
        <f t="shared" si="5"/>
        <v>İSTANBUL-Türkcell Gençler ve Büyükler Türkiye Salon Şampiyonası</v>
      </c>
      <c r="L163" s="259" t="e">
        <f>Gülle!#REF!</f>
        <v>#REF!</v>
      </c>
      <c r="M163" s="178" t="s">
        <v>215</v>
      </c>
    </row>
    <row r="164" spans="1:13" s="170" customFormat="1" ht="26.25" customHeight="1" x14ac:dyDescent="0.2">
      <c r="A164" s="172">
        <v>162</v>
      </c>
      <c r="B164" s="183" t="s">
        <v>229</v>
      </c>
      <c r="C164" s="173" t="e">
        <f>Gülle!#REF!</f>
        <v>#REF!</v>
      </c>
      <c r="D164" s="177" t="e">
        <f>Gülle!#REF!</f>
        <v>#REF!</v>
      </c>
      <c r="E164" s="177" t="e">
        <f>Gülle!#REF!</f>
        <v>#REF!</v>
      </c>
      <c r="F164" s="179" t="e">
        <f>Gülle!#REF!</f>
        <v>#REF!</v>
      </c>
      <c r="G164" s="180" t="e">
        <f>Gülle!#REF!</f>
        <v>#REF!</v>
      </c>
      <c r="H164" s="180" t="s">
        <v>91</v>
      </c>
      <c r="I164" s="180" t="str">
        <f>Gülle!G$4</f>
        <v>4 Kg.</v>
      </c>
      <c r="J164" s="174" t="str">
        <f>'YARIŞMA BİLGİLERİ'!$F$21</f>
        <v>Büyük Kadınlar</v>
      </c>
      <c r="K164" s="177" t="str">
        <f t="shared" si="5"/>
        <v>İSTANBUL-Türkcell Gençler ve Büyükler Türkiye Salon Şampiyonası</v>
      </c>
      <c r="L164" s="259" t="e">
        <f>Gülle!#REF!</f>
        <v>#REF!</v>
      </c>
      <c r="M164" s="178" t="s">
        <v>215</v>
      </c>
    </row>
    <row r="165" spans="1:13" s="170" customFormat="1" ht="26.25" customHeight="1" x14ac:dyDescent="0.2">
      <c r="A165" s="172">
        <v>163</v>
      </c>
      <c r="B165" s="183" t="s">
        <v>229</v>
      </c>
      <c r="C165" s="173" t="e">
        <f>Gülle!#REF!</f>
        <v>#REF!</v>
      </c>
      <c r="D165" s="177" t="e">
        <f>Gülle!#REF!</f>
        <v>#REF!</v>
      </c>
      <c r="E165" s="177" t="e">
        <f>Gülle!#REF!</f>
        <v>#REF!</v>
      </c>
      <c r="F165" s="179" t="e">
        <f>Gülle!#REF!</f>
        <v>#REF!</v>
      </c>
      <c r="G165" s="180" t="e">
        <f>Gülle!#REF!</f>
        <v>#REF!</v>
      </c>
      <c r="H165" s="180" t="s">
        <v>91</v>
      </c>
      <c r="I165" s="180" t="str">
        <f>Gülle!G$4</f>
        <v>4 Kg.</v>
      </c>
      <c r="J165" s="174" t="str">
        <f>'YARIŞMA BİLGİLERİ'!$F$21</f>
        <v>Büyük Kadınlar</v>
      </c>
      <c r="K165" s="177" t="str">
        <f t="shared" si="5"/>
        <v>İSTANBUL-Türkcell Gençler ve Büyükler Türkiye Salon Şampiyonası</v>
      </c>
      <c r="L165" s="259" t="e">
        <f>Gülle!#REF!</f>
        <v>#REF!</v>
      </c>
      <c r="M165" s="178" t="s">
        <v>215</v>
      </c>
    </row>
    <row r="166" spans="1:13" s="170" customFormat="1" ht="26.25" customHeight="1" x14ac:dyDescent="0.2">
      <c r="A166" s="172">
        <v>164</v>
      </c>
      <c r="B166" s="183" t="s">
        <v>229</v>
      </c>
      <c r="C166" s="173" t="e">
        <f>Gülle!#REF!</f>
        <v>#REF!</v>
      </c>
      <c r="D166" s="177" t="e">
        <f>Gülle!#REF!</f>
        <v>#REF!</v>
      </c>
      <c r="E166" s="177" t="e">
        <f>Gülle!#REF!</f>
        <v>#REF!</v>
      </c>
      <c r="F166" s="179" t="e">
        <f>Gülle!#REF!</f>
        <v>#REF!</v>
      </c>
      <c r="G166" s="180" t="e">
        <f>Gülle!#REF!</f>
        <v>#REF!</v>
      </c>
      <c r="H166" s="180" t="s">
        <v>91</v>
      </c>
      <c r="I166" s="180" t="str">
        <f>Gülle!G$4</f>
        <v>4 Kg.</v>
      </c>
      <c r="J166" s="174" t="str">
        <f>'YARIŞMA BİLGİLERİ'!$F$21</f>
        <v>Büyük Kadınlar</v>
      </c>
      <c r="K166" s="177" t="str">
        <f t="shared" si="5"/>
        <v>İSTANBUL-Türkcell Gençler ve Büyükler Türkiye Salon Şampiyonası</v>
      </c>
      <c r="L166" s="259" t="e">
        <f>Gülle!#REF!</f>
        <v>#REF!</v>
      </c>
      <c r="M166" s="178" t="s">
        <v>215</v>
      </c>
    </row>
    <row r="167" spans="1:13" s="170" customFormat="1" ht="26.25" customHeight="1" x14ac:dyDescent="0.2">
      <c r="A167" s="172">
        <v>165</v>
      </c>
      <c r="B167" s="183" t="s">
        <v>229</v>
      </c>
      <c r="C167" s="173" t="e">
        <f>Gülle!#REF!</f>
        <v>#REF!</v>
      </c>
      <c r="D167" s="177" t="e">
        <f>Gülle!#REF!</f>
        <v>#REF!</v>
      </c>
      <c r="E167" s="177" t="e">
        <f>Gülle!#REF!</f>
        <v>#REF!</v>
      </c>
      <c r="F167" s="179" t="e">
        <f>Gülle!#REF!</f>
        <v>#REF!</v>
      </c>
      <c r="G167" s="180" t="e">
        <f>Gülle!#REF!</f>
        <v>#REF!</v>
      </c>
      <c r="H167" s="180" t="s">
        <v>91</v>
      </c>
      <c r="I167" s="180" t="str">
        <f>Gülle!G$4</f>
        <v>4 Kg.</v>
      </c>
      <c r="J167" s="174" t="str">
        <f>'YARIŞMA BİLGİLERİ'!$F$21</f>
        <v>Büyük Kadınlar</v>
      </c>
      <c r="K167" s="177" t="str">
        <f t="shared" si="5"/>
        <v>İSTANBUL-Türkcell Gençler ve Büyükler Türkiye Salon Şampiyonası</v>
      </c>
      <c r="L167" s="259" t="e">
        <f>Gülle!#REF!</f>
        <v>#REF!</v>
      </c>
      <c r="M167" s="178" t="s">
        <v>215</v>
      </c>
    </row>
    <row r="168" spans="1:13" s="170" customFormat="1" ht="26.25" customHeight="1" x14ac:dyDescent="0.2">
      <c r="A168" s="172">
        <v>166</v>
      </c>
      <c r="B168" s="183" t="s">
        <v>229</v>
      </c>
      <c r="C168" s="173" t="e">
        <f>Gülle!#REF!</f>
        <v>#REF!</v>
      </c>
      <c r="D168" s="177" t="e">
        <f>Gülle!#REF!</f>
        <v>#REF!</v>
      </c>
      <c r="E168" s="177" t="e">
        <f>Gülle!#REF!</f>
        <v>#REF!</v>
      </c>
      <c r="F168" s="179" t="e">
        <f>Gülle!#REF!</f>
        <v>#REF!</v>
      </c>
      <c r="G168" s="180" t="e">
        <f>Gülle!#REF!</f>
        <v>#REF!</v>
      </c>
      <c r="H168" s="180" t="s">
        <v>91</v>
      </c>
      <c r="I168" s="180" t="str">
        <f>Gülle!G$4</f>
        <v>4 Kg.</v>
      </c>
      <c r="J168" s="174" t="str">
        <f>'YARIŞMA BİLGİLERİ'!$F$21</f>
        <v>Büyük Kadınlar</v>
      </c>
      <c r="K168" s="177" t="str">
        <f t="shared" si="5"/>
        <v>İSTANBUL-Türkcell Gençler ve Büyükler Türkiye Salon Şampiyonası</v>
      </c>
      <c r="L168" s="259" t="e">
        <f>Gülle!#REF!</f>
        <v>#REF!</v>
      </c>
      <c r="M168" s="178" t="s">
        <v>215</v>
      </c>
    </row>
    <row r="169" spans="1:13" s="170" customFormat="1" ht="26.25" customHeight="1" x14ac:dyDescent="0.2">
      <c r="A169" s="172">
        <v>167</v>
      </c>
      <c r="B169" s="183" t="s">
        <v>229</v>
      </c>
      <c r="C169" s="173" t="e">
        <f>Gülle!#REF!</f>
        <v>#REF!</v>
      </c>
      <c r="D169" s="177" t="e">
        <f>Gülle!#REF!</f>
        <v>#REF!</v>
      </c>
      <c r="E169" s="177" t="e">
        <f>Gülle!#REF!</f>
        <v>#REF!</v>
      </c>
      <c r="F169" s="179" t="e">
        <f>Gülle!#REF!</f>
        <v>#REF!</v>
      </c>
      <c r="G169" s="180" t="e">
        <f>Gülle!#REF!</f>
        <v>#REF!</v>
      </c>
      <c r="H169" s="180" t="s">
        <v>91</v>
      </c>
      <c r="I169" s="180" t="str">
        <f>Gülle!G$4</f>
        <v>4 Kg.</v>
      </c>
      <c r="J169" s="174" t="str">
        <f>'YARIŞMA BİLGİLERİ'!$F$21</f>
        <v>Büyük Kadınlar</v>
      </c>
      <c r="K169" s="177" t="str">
        <f t="shared" si="5"/>
        <v>İSTANBUL-Türkcell Gençler ve Büyükler Türkiye Salon Şampiyonası</v>
      </c>
      <c r="L169" s="259" t="e">
        <f>Gülle!#REF!</f>
        <v>#REF!</v>
      </c>
      <c r="M169" s="178" t="s">
        <v>215</v>
      </c>
    </row>
    <row r="170" spans="1:13" s="170" customFormat="1" ht="26.25" customHeight="1" x14ac:dyDescent="0.2">
      <c r="A170" s="172">
        <v>168</v>
      </c>
      <c r="B170" s="183" t="s">
        <v>229</v>
      </c>
      <c r="C170" s="173" t="e">
        <f>Gülle!#REF!</f>
        <v>#REF!</v>
      </c>
      <c r="D170" s="177" t="e">
        <f>Gülle!#REF!</f>
        <v>#REF!</v>
      </c>
      <c r="E170" s="177" t="e">
        <f>Gülle!#REF!</f>
        <v>#REF!</v>
      </c>
      <c r="F170" s="179" t="e">
        <f>Gülle!#REF!</f>
        <v>#REF!</v>
      </c>
      <c r="G170" s="180" t="e">
        <f>Gülle!#REF!</f>
        <v>#REF!</v>
      </c>
      <c r="H170" s="180" t="s">
        <v>91</v>
      </c>
      <c r="I170" s="180" t="str">
        <f>Gülle!G$4</f>
        <v>4 Kg.</v>
      </c>
      <c r="J170" s="174" t="str">
        <f>'YARIŞMA BİLGİLERİ'!$F$21</f>
        <v>Büyük Kadınlar</v>
      </c>
      <c r="K170" s="177" t="str">
        <f t="shared" si="5"/>
        <v>İSTANBUL-Türkcell Gençler ve Büyükler Türkiye Salon Şampiyonası</v>
      </c>
      <c r="L170" s="259" t="e">
        <f>Gülle!#REF!</f>
        <v>#REF!</v>
      </c>
      <c r="M170" s="178" t="s">
        <v>215</v>
      </c>
    </row>
    <row r="171" spans="1:13" s="170" customFormat="1" ht="26.25" customHeight="1" x14ac:dyDescent="0.2">
      <c r="A171" s="172">
        <v>169</v>
      </c>
      <c r="B171" s="183" t="s">
        <v>229</v>
      </c>
      <c r="C171" s="173" t="e">
        <f>Gülle!#REF!</f>
        <v>#REF!</v>
      </c>
      <c r="D171" s="177" t="e">
        <f>Gülle!#REF!</f>
        <v>#REF!</v>
      </c>
      <c r="E171" s="177" t="e">
        <f>Gülle!#REF!</f>
        <v>#REF!</v>
      </c>
      <c r="F171" s="179" t="e">
        <f>Gülle!#REF!</f>
        <v>#REF!</v>
      </c>
      <c r="G171" s="180" t="e">
        <f>Gülle!#REF!</f>
        <v>#REF!</v>
      </c>
      <c r="H171" s="180" t="s">
        <v>91</v>
      </c>
      <c r="I171" s="180" t="str">
        <f>Gülle!G$4</f>
        <v>4 Kg.</v>
      </c>
      <c r="J171" s="174" t="str">
        <f>'YARIŞMA BİLGİLERİ'!$F$21</f>
        <v>Büyük Kadınlar</v>
      </c>
      <c r="K171" s="177" t="str">
        <f t="shared" si="5"/>
        <v>İSTANBUL-Türkcell Gençler ve Büyükler Türkiye Salon Şampiyonası</v>
      </c>
      <c r="L171" s="259" t="e">
        <f>Gülle!#REF!</f>
        <v>#REF!</v>
      </c>
      <c r="M171" s="178" t="s">
        <v>215</v>
      </c>
    </row>
    <row r="172" spans="1:13" s="170" customFormat="1" ht="26.25" customHeight="1" x14ac:dyDescent="0.2">
      <c r="A172" s="172">
        <v>170</v>
      </c>
      <c r="B172" s="183" t="s">
        <v>229</v>
      </c>
      <c r="C172" s="173" t="e">
        <f>Gülle!#REF!</f>
        <v>#REF!</v>
      </c>
      <c r="D172" s="177" t="e">
        <f>Gülle!#REF!</f>
        <v>#REF!</v>
      </c>
      <c r="E172" s="177" t="e">
        <f>Gülle!#REF!</f>
        <v>#REF!</v>
      </c>
      <c r="F172" s="179" t="e">
        <f>Gülle!#REF!</f>
        <v>#REF!</v>
      </c>
      <c r="G172" s="180" t="e">
        <f>Gülle!#REF!</f>
        <v>#REF!</v>
      </c>
      <c r="H172" s="180" t="s">
        <v>91</v>
      </c>
      <c r="I172" s="180" t="str">
        <f>Gülle!G$4</f>
        <v>4 Kg.</v>
      </c>
      <c r="J172" s="174" t="str">
        <f>'YARIŞMA BİLGİLERİ'!$F$21</f>
        <v>Büyük Kadınlar</v>
      </c>
      <c r="K172" s="177" t="str">
        <f t="shared" si="5"/>
        <v>İSTANBUL-Türkcell Gençler ve Büyükler Türkiye Salon Şampiyonası</v>
      </c>
      <c r="L172" s="259" t="e">
        <f>Gülle!#REF!</f>
        <v>#REF!</v>
      </c>
      <c r="M172" s="178" t="s">
        <v>215</v>
      </c>
    </row>
    <row r="173" spans="1:13" s="170" customFormat="1" ht="26.25" customHeight="1" x14ac:dyDescent="0.2">
      <c r="A173" s="172">
        <v>171</v>
      </c>
      <c r="B173" s="183" t="s">
        <v>229</v>
      </c>
      <c r="C173" s="173" t="e">
        <f>Gülle!#REF!</f>
        <v>#REF!</v>
      </c>
      <c r="D173" s="177" t="e">
        <f>Gülle!#REF!</f>
        <v>#REF!</v>
      </c>
      <c r="E173" s="177" t="e">
        <f>Gülle!#REF!</f>
        <v>#REF!</v>
      </c>
      <c r="F173" s="179" t="e">
        <f>Gülle!#REF!</f>
        <v>#REF!</v>
      </c>
      <c r="G173" s="180" t="e">
        <f>Gülle!#REF!</f>
        <v>#REF!</v>
      </c>
      <c r="H173" s="180" t="s">
        <v>91</v>
      </c>
      <c r="I173" s="180" t="str">
        <f>Gülle!G$4</f>
        <v>4 Kg.</v>
      </c>
      <c r="J173" s="174" t="str">
        <f>'YARIŞMA BİLGİLERİ'!$F$21</f>
        <v>Büyük Kadınlar</v>
      </c>
      <c r="K173" s="177" t="str">
        <f t="shared" si="5"/>
        <v>İSTANBUL-Türkcell Gençler ve Büyükler Türkiye Salon Şampiyonası</v>
      </c>
      <c r="L173" s="259" t="e">
        <f>Gülle!#REF!</f>
        <v>#REF!</v>
      </c>
      <c r="M173" s="178" t="s">
        <v>215</v>
      </c>
    </row>
    <row r="174" spans="1:13" s="170" customFormat="1" ht="26.25" customHeight="1" x14ac:dyDescent="0.2">
      <c r="A174" s="172">
        <v>172</v>
      </c>
      <c r="B174" s="183" t="s">
        <v>229</v>
      </c>
      <c r="C174" s="173" t="e">
        <f>Gülle!#REF!</f>
        <v>#REF!</v>
      </c>
      <c r="D174" s="177" t="e">
        <f>Gülle!#REF!</f>
        <v>#REF!</v>
      </c>
      <c r="E174" s="177" t="e">
        <f>Gülle!#REF!</f>
        <v>#REF!</v>
      </c>
      <c r="F174" s="179" t="e">
        <f>Gülle!#REF!</f>
        <v>#REF!</v>
      </c>
      <c r="G174" s="180" t="e">
        <f>Gülle!#REF!</f>
        <v>#REF!</v>
      </c>
      <c r="H174" s="180" t="s">
        <v>91</v>
      </c>
      <c r="I174" s="180" t="str">
        <f>Gülle!G$4</f>
        <v>4 Kg.</v>
      </c>
      <c r="J174" s="174" t="str">
        <f>'YARIŞMA BİLGİLERİ'!$F$21</f>
        <v>Büyük Kadınlar</v>
      </c>
      <c r="K174" s="177" t="str">
        <f t="shared" si="5"/>
        <v>İSTANBUL-Türkcell Gençler ve Büyükler Türkiye Salon Şampiyonası</v>
      </c>
      <c r="L174" s="259" t="e">
        <f>Gülle!#REF!</f>
        <v>#REF!</v>
      </c>
      <c r="M174" s="178" t="s">
        <v>215</v>
      </c>
    </row>
    <row r="175" spans="1:13" s="170" customFormat="1" ht="26.25" customHeight="1" x14ac:dyDescent="0.2">
      <c r="A175" s="172">
        <v>173</v>
      </c>
      <c r="B175" s="183" t="s">
        <v>229</v>
      </c>
      <c r="C175" s="173" t="e">
        <f>Gülle!#REF!</f>
        <v>#REF!</v>
      </c>
      <c r="D175" s="177" t="e">
        <f>Gülle!#REF!</f>
        <v>#REF!</v>
      </c>
      <c r="E175" s="177" t="e">
        <f>Gülle!#REF!</f>
        <v>#REF!</v>
      </c>
      <c r="F175" s="179" t="e">
        <f>Gülle!#REF!</f>
        <v>#REF!</v>
      </c>
      <c r="G175" s="180" t="e">
        <f>Gülle!#REF!</f>
        <v>#REF!</v>
      </c>
      <c r="H175" s="180" t="s">
        <v>91</v>
      </c>
      <c r="I175" s="180" t="str">
        <f>Gülle!G$4</f>
        <v>4 Kg.</v>
      </c>
      <c r="J175" s="174" t="str">
        <f>'YARIŞMA BİLGİLERİ'!$F$21</f>
        <v>Büyük Kadınlar</v>
      </c>
      <c r="K175" s="177" t="str">
        <f t="shared" si="5"/>
        <v>İSTANBUL-Türkcell Gençler ve Büyükler Türkiye Salon Şampiyonası</v>
      </c>
      <c r="L175" s="259" t="e">
        <f>Gülle!#REF!</f>
        <v>#REF!</v>
      </c>
      <c r="M175" s="178" t="s">
        <v>215</v>
      </c>
    </row>
    <row r="176" spans="1:13" s="170" customFormat="1" ht="26.25" customHeight="1" x14ac:dyDescent="0.2">
      <c r="A176" s="172">
        <v>174</v>
      </c>
      <c r="B176" s="183" t="s">
        <v>229</v>
      </c>
      <c r="C176" s="173" t="e">
        <f>Gülle!#REF!</f>
        <v>#REF!</v>
      </c>
      <c r="D176" s="177" t="e">
        <f>Gülle!#REF!</f>
        <v>#REF!</v>
      </c>
      <c r="E176" s="177" t="e">
        <f>Gülle!#REF!</f>
        <v>#REF!</v>
      </c>
      <c r="F176" s="179" t="e">
        <f>Gülle!#REF!</f>
        <v>#REF!</v>
      </c>
      <c r="G176" s="180" t="e">
        <f>Gülle!#REF!</f>
        <v>#REF!</v>
      </c>
      <c r="H176" s="180" t="s">
        <v>91</v>
      </c>
      <c r="I176" s="180" t="str">
        <f>Gülle!G$4</f>
        <v>4 Kg.</v>
      </c>
      <c r="J176" s="174" t="str">
        <f>'YARIŞMA BİLGİLERİ'!$F$21</f>
        <v>Büyük Kadınlar</v>
      </c>
      <c r="K176" s="177" t="str">
        <f t="shared" si="5"/>
        <v>İSTANBUL-Türkcell Gençler ve Büyükler Türkiye Salon Şampiyonası</v>
      </c>
      <c r="L176" s="259" t="e">
        <f>Gülle!#REF!</f>
        <v>#REF!</v>
      </c>
      <c r="M176" s="178" t="s">
        <v>215</v>
      </c>
    </row>
    <row r="177" spans="1:13" s="170" customFormat="1" ht="26.25" customHeight="1" x14ac:dyDescent="0.2">
      <c r="A177" s="172">
        <v>175</v>
      </c>
      <c r="B177" s="183" t="s">
        <v>229</v>
      </c>
      <c r="C177" s="173" t="e">
        <f>Gülle!#REF!</f>
        <v>#REF!</v>
      </c>
      <c r="D177" s="177" t="e">
        <f>Gülle!#REF!</f>
        <v>#REF!</v>
      </c>
      <c r="E177" s="177" t="e">
        <f>Gülle!#REF!</f>
        <v>#REF!</v>
      </c>
      <c r="F177" s="179" t="e">
        <f>Gülle!#REF!</f>
        <v>#REF!</v>
      </c>
      <c r="G177" s="180" t="e">
        <f>Gülle!#REF!</f>
        <v>#REF!</v>
      </c>
      <c r="H177" s="180" t="s">
        <v>91</v>
      </c>
      <c r="I177" s="180" t="str">
        <f>Gülle!G$4</f>
        <v>4 Kg.</v>
      </c>
      <c r="J177" s="174" t="str">
        <f>'YARIŞMA BİLGİLERİ'!$F$21</f>
        <v>Büyük Kadınlar</v>
      </c>
      <c r="K177" s="177" t="str">
        <f t="shared" si="5"/>
        <v>İSTANBUL-Türkcell Gençler ve Büyükler Türkiye Salon Şampiyonası</v>
      </c>
      <c r="L177" s="259" t="e">
        <f>Gülle!#REF!</f>
        <v>#REF!</v>
      </c>
      <c r="M177" s="178" t="s">
        <v>215</v>
      </c>
    </row>
    <row r="178" spans="1:13" s="170" customFormat="1" ht="26.25" customHeight="1" x14ac:dyDescent="0.2">
      <c r="A178" s="172">
        <v>176</v>
      </c>
      <c r="B178" s="183" t="s">
        <v>229</v>
      </c>
      <c r="C178" s="173" t="e">
        <f>Gülle!#REF!</f>
        <v>#REF!</v>
      </c>
      <c r="D178" s="177" t="e">
        <f>Gülle!#REF!</f>
        <v>#REF!</v>
      </c>
      <c r="E178" s="177" t="e">
        <f>Gülle!#REF!</f>
        <v>#REF!</v>
      </c>
      <c r="F178" s="179" t="e">
        <f>Gülle!#REF!</f>
        <v>#REF!</v>
      </c>
      <c r="G178" s="180" t="e">
        <f>Gülle!#REF!</f>
        <v>#REF!</v>
      </c>
      <c r="H178" s="180" t="s">
        <v>91</v>
      </c>
      <c r="I178" s="180" t="str">
        <f>Gülle!G$4</f>
        <v>4 Kg.</v>
      </c>
      <c r="J178" s="174" t="str">
        <f>'YARIŞMA BİLGİLERİ'!$F$21</f>
        <v>Büyük Kadınlar</v>
      </c>
      <c r="K178" s="177" t="str">
        <f t="shared" si="5"/>
        <v>İSTANBUL-Türkcell Gençler ve Büyükler Türkiye Salon Şampiyonası</v>
      </c>
      <c r="L178" s="259" t="e">
        <f>Gülle!#REF!</f>
        <v>#REF!</v>
      </c>
      <c r="M178" s="178" t="s">
        <v>215</v>
      </c>
    </row>
    <row r="179" spans="1:13" s="170" customFormat="1" ht="26.25" customHeight="1" x14ac:dyDescent="0.2">
      <c r="A179" s="172">
        <v>177</v>
      </c>
      <c r="B179" s="183" t="s">
        <v>229</v>
      </c>
      <c r="C179" s="173" t="e">
        <f>Gülle!#REF!</f>
        <v>#REF!</v>
      </c>
      <c r="D179" s="177" t="e">
        <f>Gülle!#REF!</f>
        <v>#REF!</v>
      </c>
      <c r="E179" s="177" t="e">
        <f>Gülle!#REF!</f>
        <v>#REF!</v>
      </c>
      <c r="F179" s="179" t="e">
        <f>Gülle!#REF!</f>
        <v>#REF!</v>
      </c>
      <c r="G179" s="180" t="e">
        <f>Gülle!#REF!</f>
        <v>#REF!</v>
      </c>
      <c r="H179" s="180" t="s">
        <v>91</v>
      </c>
      <c r="I179" s="180" t="str">
        <f>Gülle!G$4</f>
        <v>4 Kg.</v>
      </c>
      <c r="J179" s="174" t="str">
        <f>'YARIŞMA BİLGİLERİ'!$F$21</f>
        <v>Büyük Kadınlar</v>
      </c>
      <c r="K179" s="177" t="str">
        <f t="shared" si="5"/>
        <v>İSTANBUL-Türkcell Gençler ve Büyükler Türkiye Salon Şampiyonası</v>
      </c>
      <c r="L179" s="259" t="e">
        <f>Gülle!#REF!</f>
        <v>#REF!</v>
      </c>
      <c r="M179" s="178" t="s">
        <v>215</v>
      </c>
    </row>
    <row r="180" spans="1:13" s="170" customFormat="1" ht="26.25" customHeight="1" x14ac:dyDescent="0.2">
      <c r="A180" s="172">
        <v>178</v>
      </c>
      <c r="B180" s="183" t="s">
        <v>229</v>
      </c>
      <c r="C180" s="173" t="e">
        <f>Gülle!#REF!</f>
        <v>#REF!</v>
      </c>
      <c r="D180" s="177" t="e">
        <f>Gülle!#REF!</f>
        <v>#REF!</v>
      </c>
      <c r="E180" s="177" t="e">
        <f>Gülle!#REF!</f>
        <v>#REF!</v>
      </c>
      <c r="F180" s="179" t="e">
        <f>Gülle!#REF!</f>
        <v>#REF!</v>
      </c>
      <c r="G180" s="180" t="e">
        <f>Gülle!#REF!</f>
        <v>#REF!</v>
      </c>
      <c r="H180" s="180" t="s">
        <v>91</v>
      </c>
      <c r="I180" s="180" t="str">
        <f>Gülle!G$4</f>
        <v>4 Kg.</v>
      </c>
      <c r="J180" s="174" t="str">
        <f>'YARIŞMA BİLGİLERİ'!$F$21</f>
        <v>Büyük Kadınlar</v>
      </c>
      <c r="K180" s="177" t="str">
        <f t="shared" si="5"/>
        <v>İSTANBUL-Türkcell Gençler ve Büyükler Türkiye Salon Şampiyonası</v>
      </c>
      <c r="L180" s="259" t="e">
        <f>Gülle!#REF!</f>
        <v>#REF!</v>
      </c>
      <c r="M180" s="178" t="s">
        <v>215</v>
      </c>
    </row>
    <row r="181" spans="1:13" s="170" customFormat="1" ht="26.25" customHeight="1" x14ac:dyDescent="0.2">
      <c r="A181" s="172">
        <v>179</v>
      </c>
      <c r="B181" s="183" t="s">
        <v>229</v>
      </c>
      <c r="C181" s="173" t="e">
        <f>Gülle!#REF!</f>
        <v>#REF!</v>
      </c>
      <c r="D181" s="177" t="e">
        <f>Gülle!#REF!</f>
        <v>#REF!</v>
      </c>
      <c r="E181" s="177" t="e">
        <f>Gülle!#REF!</f>
        <v>#REF!</v>
      </c>
      <c r="F181" s="179" t="e">
        <f>Gülle!#REF!</f>
        <v>#REF!</v>
      </c>
      <c r="G181" s="180" t="e">
        <f>Gülle!#REF!</f>
        <v>#REF!</v>
      </c>
      <c r="H181" s="180" t="s">
        <v>91</v>
      </c>
      <c r="I181" s="180" t="str">
        <f>Gülle!G$4</f>
        <v>4 Kg.</v>
      </c>
      <c r="J181" s="174" t="str">
        <f>'YARIŞMA BİLGİLERİ'!$F$21</f>
        <v>Büyük Kadınlar</v>
      </c>
      <c r="K181" s="177" t="str">
        <f t="shared" si="5"/>
        <v>İSTANBUL-Türkcell Gençler ve Büyükler Türkiye Salon Şampiyonası</v>
      </c>
      <c r="L181" s="259" t="e">
        <f>Gülle!#REF!</f>
        <v>#REF!</v>
      </c>
      <c r="M181" s="178" t="s">
        <v>215</v>
      </c>
    </row>
    <row r="182" spans="1:13" s="170" customFormat="1" ht="26.25" customHeight="1" x14ac:dyDescent="0.2">
      <c r="A182" s="172">
        <v>180</v>
      </c>
      <c r="B182" s="183" t="s">
        <v>229</v>
      </c>
      <c r="C182" s="173" t="e">
        <f>Gülle!#REF!</f>
        <v>#REF!</v>
      </c>
      <c r="D182" s="177" t="e">
        <f>Gülle!#REF!</f>
        <v>#REF!</v>
      </c>
      <c r="E182" s="177" t="e">
        <f>Gülle!#REF!</f>
        <v>#REF!</v>
      </c>
      <c r="F182" s="179" t="e">
        <f>Gülle!#REF!</f>
        <v>#REF!</v>
      </c>
      <c r="G182" s="180" t="e">
        <f>Gülle!#REF!</f>
        <v>#REF!</v>
      </c>
      <c r="H182" s="180" t="s">
        <v>91</v>
      </c>
      <c r="I182" s="180" t="str">
        <f>Gülle!G$4</f>
        <v>4 Kg.</v>
      </c>
      <c r="J182" s="174" t="str">
        <f>'YARIŞMA BİLGİLERİ'!$F$21</f>
        <v>Büyük Kadınlar</v>
      </c>
      <c r="K182" s="177" t="str">
        <f t="shared" si="5"/>
        <v>İSTANBUL-Türkcell Gençler ve Büyükler Türkiye Salon Şampiyonası</v>
      </c>
      <c r="L182" s="259" t="e">
        <f>Gülle!#REF!</f>
        <v>#REF!</v>
      </c>
      <c r="M182" s="178" t="s">
        <v>215</v>
      </c>
    </row>
    <row r="183" spans="1:13" s="170" customFormat="1" ht="26.25" customHeight="1" x14ac:dyDescent="0.2">
      <c r="A183" s="172">
        <v>181</v>
      </c>
      <c r="B183" s="183" t="s">
        <v>229</v>
      </c>
      <c r="C183" s="173" t="e">
        <f>Gülle!#REF!</f>
        <v>#REF!</v>
      </c>
      <c r="D183" s="177" t="e">
        <f>Gülle!#REF!</f>
        <v>#REF!</v>
      </c>
      <c r="E183" s="177" t="e">
        <f>Gülle!#REF!</f>
        <v>#REF!</v>
      </c>
      <c r="F183" s="179" t="e">
        <f>Gülle!#REF!</f>
        <v>#REF!</v>
      </c>
      <c r="G183" s="180" t="e">
        <f>Gülle!#REF!</f>
        <v>#REF!</v>
      </c>
      <c r="H183" s="180" t="s">
        <v>91</v>
      </c>
      <c r="I183" s="180" t="str">
        <f>Gülle!G$4</f>
        <v>4 Kg.</v>
      </c>
      <c r="J183" s="174" t="str">
        <f>'YARIŞMA BİLGİLERİ'!$F$21</f>
        <v>Büyük Kadınlar</v>
      </c>
      <c r="K183" s="177" t="str">
        <f t="shared" si="5"/>
        <v>İSTANBUL-Türkcell Gençler ve Büyükler Türkiye Salon Şampiyonası</v>
      </c>
      <c r="L183" s="259" t="e">
        <f>Gülle!#REF!</f>
        <v>#REF!</v>
      </c>
      <c r="M183" s="178" t="s">
        <v>215</v>
      </c>
    </row>
    <row r="184" spans="1:13" s="170" customFormat="1" ht="26.25" customHeight="1" x14ac:dyDescent="0.2">
      <c r="A184" s="172">
        <v>182</v>
      </c>
      <c r="B184" s="183" t="s">
        <v>229</v>
      </c>
      <c r="C184" s="173" t="e">
        <f>Gülle!#REF!</f>
        <v>#REF!</v>
      </c>
      <c r="D184" s="177" t="e">
        <f>Gülle!#REF!</f>
        <v>#REF!</v>
      </c>
      <c r="E184" s="177" t="e">
        <f>Gülle!#REF!</f>
        <v>#REF!</v>
      </c>
      <c r="F184" s="179" t="e">
        <f>Gülle!#REF!</f>
        <v>#REF!</v>
      </c>
      <c r="G184" s="180" t="e">
        <f>Gülle!#REF!</f>
        <v>#REF!</v>
      </c>
      <c r="H184" s="180" t="s">
        <v>91</v>
      </c>
      <c r="I184" s="180" t="str">
        <f>Gülle!G$4</f>
        <v>4 Kg.</v>
      </c>
      <c r="J184" s="174" t="str">
        <f>'YARIŞMA BİLGİLERİ'!$F$21</f>
        <v>Büyük Kadınlar</v>
      </c>
      <c r="K184" s="177" t="str">
        <f t="shared" si="5"/>
        <v>İSTANBUL-Türkcell Gençler ve Büyükler Türkiye Salon Şampiyonası</v>
      </c>
      <c r="L184" s="259" t="e">
        <f>Gülle!#REF!</f>
        <v>#REF!</v>
      </c>
      <c r="M184" s="178" t="s">
        <v>215</v>
      </c>
    </row>
    <row r="185" spans="1:13" s="170" customFormat="1" ht="26.25" customHeight="1" x14ac:dyDescent="0.2">
      <c r="A185" s="172">
        <v>183</v>
      </c>
      <c r="B185" s="183" t="s">
        <v>229</v>
      </c>
      <c r="C185" s="173" t="e">
        <f>Gülle!#REF!</f>
        <v>#REF!</v>
      </c>
      <c r="D185" s="177" t="e">
        <f>Gülle!#REF!</f>
        <v>#REF!</v>
      </c>
      <c r="E185" s="177" t="e">
        <f>Gülle!#REF!</f>
        <v>#REF!</v>
      </c>
      <c r="F185" s="179" t="e">
        <f>Gülle!#REF!</f>
        <v>#REF!</v>
      </c>
      <c r="G185" s="180" t="e">
        <f>Gülle!#REF!</f>
        <v>#REF!</v>
      </c>
      <c r="H185" s="180" t="s">
        <v>91</v>
      </c>
      <c r="I185" s="180" t="str">
        <f>Gülle!G$4</f>
        <v>4 Kg.</v>
      </c>
      <c r="J185" s="174" t="str">
        <f>'YARIŞMA BİLGİLERİ'!$F$21</f>
        <v>Büyük Kadınlar</v>
      </c>
      <c r="K185" s="177" t="str">
        <f t="shared" si="5"/>
        <v>İSTANBUL-Türkcell Gençler ve Büyükler Türkiye Salon Şampiyonası</v>
      </c>
      <c r="L185" s="259" t="e">
        <f>Gülle!#REF!</f>
        <v>#REF!</v>
      </c>
      <c r="M185" s="178" t="s">
        <v>215</v>
      </c>
    </row>
    <row r="186" spans="1:13" s="170" customFormat="1" ht="26.25" customHeight="1" x14ac:dyDescent="0.2">
      <c r="A186" s="172">
        <v>184</v>
      </c>
      <c r="B186" s="183" t="s">
        <v>229</v>
      </c>
      <c r="C186" s="173" t="e">
        <f>Gülle!#REF!</f>
        <v>#REF!</v>
      </c>
      <c r="D186" s="177" t="e">
        <f>Gülle!#REF!</f>
        <v>#REF!</v>
      </c>
      <c r="E186" s="177" t="e">
        <f>Gülle!#REF!</f>
        <v>#REF!</v>
      </c>
      <c r="F186" s="179" t="e">
        <f>Gülle!#REF!</f>
        <v>#REF!</v>
      </c>
      <c r="G186" s="180" t="e">
        <f>Gülle!#REF!</f>
        <v>#REF!</v>
      </c>
      <c r="H186" s="180" t="s">
        <v>91</v>
      </c>
      <c r="I186" s="180" t="str">
        <f>Gülle!G$4</f>
        <v>4 Kg.</v>
      </c>
      <c r="J186" s="174" t="str">
        <f>'YARIŞMA BİLGİLERİ'!$F$21</f>
        <v>Büyük Kadınlar</v>
      </c>
      <c r="K186" s="177" t="str">
        <f t="shared" si="5"/>
        <v>İSTANBUL-Türkcell Gençler ve Büyükler Türkiye Salon Şampiyonası</v>
      </c>
      <c r="L186" s="259" t="e">
        <f>Gülle!#REF!</f>
        <v>#REF!</v>
      </c>
      <c r="M186" s="178" t="s">
        <v>215</v>
      </c>
    </row>
    <row r="187" spans="1:13" s="170" customFormat="1" ht="26.25" customHeight="1" x14ac:dyDescent="0.2">
      <c r="A187" s="172">
        <v>185</v>
      </c>
      <c r="B187" s="183" t="s">
        <v>229</v>
      </c>
      <c r="C187" s="173" t="e">
        <f>Gülle!#REF!</f>
        <v>#REF!</v>
      </c>
      <c r="D187" s="177" t="e">
        <f>Gülle!#REF!</f>
        <v>#REF!</v>
      </c>
      <c r="E187" s="177" t="e">
        <f>Gülle!#REF!</f>
        <v>#REF!</v>
      </c>
      <c r="F187" s="179" t="e">
        <f>Gülle!#REF!</f>
        <v>#REF!</v>
      </c>
      <c r="G187" s="180" t="e">
        <f>Gülle!#REF!</f>
        <v>#REF!</v>
      </c>
      <c r="H187" s="180" t="s">
        <v>91</v>
      </c>
      <c r="I187" s="180" t="str">
        <f>Gülle!G$4</f>
        <v>4 Kg.</v>
      </c>
      <c r="J187" s="174" t="str">
        <f>'YARIŞMA BİLGİLERİ'!$F$21</f>
        <v>Büyük Kadınlar</v>
      </c>
      <c r="K187" s="177" t="str">
        <f t="shared" si="5"/>
        <v>İSTANBUL-Türkcell Gençler ve Büyükler Türkiye Salon Şampiyonası</v>
      </c>
      <c r="L187" s="259" t="e">
        <f>Gülle!#REF!</f>
        <v>#REF!</v>
      </c>
      <c r="M187" s="178" t="s">
        <v>215</v>
      </c>
    </row>
    <row r="188" spans="1:13" s="170" customFormat="1" ht="26.25" customHeight="1" x14ac:dyDescent="0.2">
      <c r="A188" s="172">
        <v>186</v>
      </c>
      <c r="B188" s="183" t="s">
        <v>229</v>
      </c>
      <c r="C188" s="173" t="e">
        <f>Gülle!#REF!</f>
        <v>#REF!</v>
      </c>
      <c r="D188" s="177" t="e">
        <f>Gülle!#REF!</f>
        <v>#REF!</v>
      </c>
      <c r="E188" s="177" t="e">
        <f>Gülle!#REF!</f>
        <v>#REF!</v>
      </c>
      <c r="F188" s="179" t="e">
        <f>Gülle!#REF!</f>
        <v>#REF!</v>
      </c>
      <c r="G188" s="180" t="e">
        <f>Gülle!#REF!</f>
        <v>#REF!</v>
      </c>
      <c r="H188" s="180" t="s">
        <v>91</v>
      </c>
      <c r="I188" s="180" t="str">
        <f>Gülle!G$4</f>
        <v>4 Kg.</v>
      </c>
      <c r="J188" s="174" t="str">
        <f>'YARIŞMA BİLGİLERİ'!$F$21</f>
        <v>Büyük Kadınlar</v>
      </c>
      <c r="K188" s="177" t="str">
        <f t="shared" si="5"/>
        <v>İSTANBUL-Türkcell Gençler ve Büyükler Türkiye Salon Şampiyonası</v>
      </c>
      <c r="L188" s="259" t="e">
        <f>Gülle!#REF!</f>
        <v>#REF!</v>
      </c>
      <c r="M188" s="178" t="s">
        <v>215</v>
      </c>
    </row>
    <row r="189" spans="1:13" s="170" customFormat="1" ht="26.25" customHeight="1" x14ac:dyDescent="0.2">
      <c r="A189" s="172">
        <v>187</v>
      </c>
      <c r="B189" s="183" t="s">
        <v>229</v>
      </c>
      <c r="C189" s="173" t="e">
        <f>Gülle!#REF!</f>
        <v>#REF!</v>
      </c>
      <c r="D189" s="177" t="e">
        <f>Gülle!#REF!</f>
        <v>#REF!</v>
      </c>
      <c r="E189" s="177" t="e">
        <f>Gülle!#REF!</f>
        <v>#REF!</v>
      </c>
      <c r="F189" s="179" t="e">
        <f>Gülle!#REF!</f>
        <v>#REF!</v>
      </c>
      <c r="G189" s="180" t="e">
        <f>Gülle!#REF!</f>
        <v>#REF!</v>
      </c>
      <c r="H189" s="180" t="s">
        <v>91</v>
      </c>
      <c r="I189" s="180" t="str">
        <f>Gülle!G$4</f>
        <v>4 Kg.</v>
      </c>
      <c r="J189" s="174" t="str">
        <f>'YARIŞMA BİLGİLERİ'!$F$21</f>
        <v>Büyük Kadınlar</v>
      </c>
      <c r="K189" s="177" t="str">
        <f t="shared" si="5"/>
        <v>İSTANBUL-Türkcell Gençler ve Büyükler Türkiye Salon Şampiyonası</v>
      </c>
      <c r="L189" s="259" t="e">
        <f>Gülle!#REF!</f>
        <v>#REF!</v>
      </c>
      <c r="M189" s="178" t="s">
        <v>215</v>
      </c>
    </row>
    <row r="190" spans="1:13" s="170" customFormat="1" ht="26.25" customHeight="1" x14ac:dyDescent="0.2">
      <c r="A190" s="172">
        <v>188</v>
      </c>
      <c r="B190" s="183" t="s">
        <v>220</v>
      </c>
      <c r="C190" s="173">
        <f>'400m'!C8</f>
        <v>33725</v>
      </c>
      <c r="D190" s="177" t="str">
        <f>'400m'!D8</f>
        <v>MERYEM KASAP</v>
      </c>
      <c r="E190" s="177" t="str">
        <f>'400m'!E8</f>
        <v>TRABZON</v>
      </c>
      <c r="F190" s="179">
        <f>'400m'!F8</f>
        <v>5577</v>
      </c>
      <c r="G190" s="180">
        <f>'400m'!A8</f>
        <v>1</v>
      </c>
      <c r="H190" s="180" t="s">
        <v>220</v>
      </c>
      <c r="I190" s="180"/>
      <c r="J190" s="174" t="str">
        <f>'YARIŞMA BİLGİLERİ'!$F$21</f>
        <v>Büyük Kadınlar</v>
      </c>
      <c r="K190" s="177" t="str">
        <f t="shared" ref="K190:K253" si="6">CONCATENATE(K$1,"-",A$1)</f>
        <v>İSTANBUL-Türkcell Gençler ve Büyükler Türkiye Salon Şampiyonası</v>
      </c>
      <c r="L190" s="259">
        <f>'400m'!N$4</f>
        <v>42049</v>
      </c>
      <c r="M190" s="178" t="s">
        <v>215</v>
      </c>
    </row>
    <row r="191" spans="1:13" s="170" customFormat="1" ht="26.25" customHeight="1" x14ac:dyDescent="0.2">
      <c r="A191" s="172">
        <v>189</v>
      </c>
      <c r="B191" s="183" t="s">
        <v>220</v>
      </c>
      <c r="C191" s="173">
        <f>'400m'!C9</f>
        <v>34157</v>
      </c>
      <c r="D191" s="177" t="str">
        <f>'400m'!D9</f>
        <v>EMEL ŞANLI</v>
      </c>
      <c r="E191" s="177" t="str">
        <f>'400m'!E9</f>
        <v>İZMİR</v>
      </c>
      <c r="F191" s="179">
        <f>'400m'!F9</f>
        <v>5582</v>
      </c>
      <c r="G191" s="180">
        <f>'400m'!A9</f>
        <v>2</v>
      </c>
      <c r="H191" s="180" t="s">
        <v>220</v>
      </c>
      <c r="I191" s="180"/>
      <c r="J191" s="174" t="str">
        <f>'YARIŞMA BİLGİLERİ'!$F$21</f>
        <v>Büyük Kadınlar</v>
      </c>
      <c r="K191" s="177" t="str">
        <f t="shared" si="6"/>
        <v>İSTANBUL-Türkcell Gençler ve Büyükler Türkiye Salon Şampiyonası</v>
      </c>
      <c r="L191" s="259">
        <f>'400m'!N$4</f>
        <v>42049</v>
      </c>
      <c r="M191" s="178" t="s">
        <v>215</v>
      </c>
    </row>
    <row r="192" spans="1:13" s="170" customFormat="1" ht="26.25" customHeight="1" x14ac:dyDescent="0.2">
      <c r="A192" s="172">
        <v>190</v>
      </c>
      <c r="B192" s="183" t="s">
        <v>220</v>
      </c>
      <c r="C192" s="173">
        <f>'400m'!C10</f>
        <v>31276</v>
      </c>
      <c r="D192" s="177" t="str">
        <f>'400m'!D10</f>
        <v>SEMA APAK</v>
      </c>
      <c r="E192" s="177" t="str">
        <f>'400m'!E10</f>
        <v>İSTANBUL</v>
      </c>
      <c r="F192" s="179">
        <f>'400m'!F10</f>
        <v>5705</v>
      </c>
      <c r="G192" s="180">
        <f>'400m'!A10</f>
        <v>3</v>
      </c>
      <c r="H192" s="180" t="s">
        <v>220</v>
      </c>
      <c r="I192" s="180"/>
      <c r="J192" s="174" t="str">
        <f>'YARIŞMA BİLGİLERİ'!$F$21</f>
        <v>Büyük Kadınlar</v>
      </c>
      <c r="K192" s="177" t="str">
        <f t="shared" si="6"/>
        <v>İSTANBUL-Türkcell Gençler ve Büyükler Türkiye Salon Şampiyonası</v>
      </c>
      <c r="L192" s="259">
        <f>'400m'!N$4</f>
        <v>42049</v>
      </c>
      <c r="M192" s="178" t="s">
        <v>215</v>
      </c>
    </row>
    <row r="193" spans="1:13" s="170" customFormat="1" ht="26.25" customHeight="1" x14ac:dyDescent="0.2">
      <c r="A193" s="172">
        <v>191</v>
      </c>
      <c r="B193" s="183" t="s">
        <v>220</v>
      </c>
      <c r="C193" s="173">
        <f>'400m'!C11</f>
        <v>34647</v>
      </c>
      <c r="D193" s="177" t="str">
        <f>'400m'!D11</f>
        <v>DERYA YILDIRIM</v>
      </c>
      <c r="E193" s="177" t="str">
        <f>'400m'!E11</f>
        <v>İZMİR</v>
      </c>
      <c r="F193" s="179">
        <f>'400m'!F11</f>
        <v>5709</v>
      </c>
      <c r="G193" s="180">
        <f>'400m'!A11</f>
        <v>4</v>
      </c>
      <c r="H193" s="180" t="s">
        <v>220</v>
      </c>
      <c r="I193" s="180"/>
      <c r="J193" s="174" t="str">
        <f>'YARIŞMA BİLGİLERİ'!$F$21</f>
        <v>Büyük Kadınlar</v>
      </c>
      <c r="K193" s="177" t="str">
        <f t="shared" si="6"/>
        <v>İSTANBUL-Türkcell Gençler ve Büyükler Türkiye Salon Şampiyonası</v>
      </c>
      <c r="L193" s="259">
        <f>'400m'!N$4</f>
        <v>42049</v>
      </c>
      <c r="M193" s="178" t="s">
        <v>215</v>
      </c>
    </row>
    <row r="194" spans="1:13" s="170" customFormat="1" ht="26.25" customHeight="1" x14ac:dyDescent="0.2">
      <c r="A194" s="172">
        <v>192</v>
      </c>
      <c r="B194" s="183" t="s">
        <v>220</v>
      </c>
      <c r="C194" s="173">
        <f>'400m'!C12</f>
        <v>34826</v>
      </c>
      <c r="D194" s="177" t="str">
        <f>'400m'!D12</f>
        <v xml:space="preserve">HATİCE ÜNZİR </v>
      </c>
      <c r="E194" s="177" t="str">
        <f>'400m'!E12</f>
        <v>HATAY</v>
      </c>
      <c r="F194" s="179">
        <f>'400m'!F12</f>
        <v>5980</v>
      </c>
      <c r="G194" s="180">
        <f>'400m'!A12</f>
        <v>5</v>
      </c>
      <c r="H194" s="180" t="s">
        <v>220</v>
      </c>
      <c r="I194" s="180"/>
      <c r="J194" s="174" t="str">
        <f>'YARIŞMA BİLGİLERİ'!$F$21</f>
        <v>Büyük Kadınlar</v>
      </c>
      <c r="K194" s="177" t="str">
        <f t="shared" si="6"/>
        <v>İSTANBUL-Türkcell Gençler ve Büyükler Türkiye Salon Şampiyonası</v>
      </c>
      <c r="L194" s="259">
        <f>'400m'!N$4</f>
        <v>42049</v>
      </c>
      <c r="M194" s="178" t="s">
        <v>215</v>
      </c>
    </row>
    <row r="195" spans="1:13" s="170" customFormat="1" ht="26.25" customHeight="1" x14ac:dyDescent="0.2">
      <c r="A195" s="172">
        <v>193</v>
      </c>
      <c r="B195" s="183" t="s">
        <v>220</v>
      </c>
      <c r="C195" s="173">
        <f>'400m'!C13</f>
        <v>31992</v>
      </c>
      <c r="D195" s="177" t="str">
        <f>'400m'!D13</f>
        <v>SİBEL İPEK</v>
      </c>
      <c r="E195" s="177" t="str">
        <f>'400m'!E13</f>
        <v>AKSARAY</v>
      </c>
      <c r="F195" s="179">
        <f>'400m'!F13</f>
        <v>10114</v>
      </c>
      <c r="G195" s="180">
        <f>'400m'!A13</f>
        <v>6</v>
      </c>
      <c r="H195" s="180" t="s">
        <v>220</v>
      </c>
      <c r="I195" s="180"/>
      <c r="J195" s="174" t="str">
        <f>'YARIŞMA BİLGİLERİ'!$F$21</f>
        <v>Büyük Kadınlar</v>
      </c>
      <c r="K195" s="177" t="str">
        <f t="shared" si="6"/>
        <v>İSTANBUL-Türkcell Gençler ve Büyükler Türkiye Salon Şampiyonası</v>
      </c>
      <c r="L195" s="259">
        <f>'400m'!N$4</f>
        <v>42049</v>
      </c>
      <c r="M195" s="178" t="s">
        <v>215</v>
      </c>
    </row>
    <row r="196" spans="1:13" s="170" customFormat="1" ht="26.25" customHeight="1" x14ac:dyDescent="0.2">
      <c r="A196" s="172">
        <v>194</v>
      </c>
      <c r="B196" s="183" t="s">
        <v>220</v>
      </c>
      <c r="C196" s="173">
        <f>'400m'!C14</f>
        <v>31120</v>
      </c>
      <c r="D196" s="177" t="str">
        <f>'400m'!D14</f>
        <v>EMİNE  YARKIN</v>
      </c>
      <c r="E196" s="177" t="str">
        <f>'400m'!E14</f>
        <v>KKTC</v>
      </c>
      <c r="F196" s="179">
        <f>'400m'!F14</f>
        <v>10202</v>
      </c>
      <c r="G196" s="180">
        <f>'400m'!A14</f>
        <v>7</v>
      </c>
      <c r="H196" s="180" t="s">
        <v>220</v>
      </c>
      <c r="I196" s="180"/>
      <c r="J196" s="174" t="str">
        <f>'YARIŞMA BİLGİLERİ'!$F$21</f>
        <v>Büyük Kadınlar</v>
      </c>
      <c r="K196" s="177" t="str">
        <f t="shared" si="6"/>
        <v>İSTANBUL-Türkcell Gençler ve Büyükler Türkiye Salon Şampiyonası</v>
      </c>
      <c r="L196" s="259">
        <f>'400m'!N$4</f>
        <v>42049</v>
      </c>
      <c r="M196" s="178" t="s">
        <v>215</v>
      </c>
    </row>
    <row r="197" spans="1:13" s="170" customFormat="1" ht="26.25" customHeight="1" x14ac:dyDescent="0.2">
      <c r="A197" s="172">
        <v>195</v>
      </c>
      <c r="B197" s="183" t="s">
        <v>220</v>
      </c>
      <c r="C197" s="173">
        <f>'400m'!C15</f>
        <v>33768</v>
      </c>
      <c r="D197" s="177" t="str">
        <f>'400m'!D15</f>
        <v>AYŞEGÜL GÖKÇE</v>
      </c>
      <c r="E197" s="177" t="str">
        <f>'400m'!E15</f>
        <v>KOCAELİ</v>
      </c>
      <c r="F197" s="179">
        <f>'400m'!F15</f>
        <v>11279</v>
      </c>
      <c r="G197" s="180">
        <f>'400m'!A15</f>
        <v>8</v>
      </c>
      <c r="H197" s="180" t="s">
        <v>220</v>
      </c>
      <c r="I197" s="180"/>
      <c r="J197" s="174" t="str">
        <f>'YARIŞMA BİLGİLERİ'!$F$21</f>
        <v>Büyük Kadınlar</v>
      </c>
      <c r="K197" s="177" t="str">
        <f t="shared" si="6"/>
        <v>İSTANBUL-Türkcell Gençler ve Büyükler Türkiye Salon Şampiyonası</v>
      </c>
      <c r="L197" s="259">
        <f>'400m'!N$4</f>
        <v>42049</v>
      </c>
      <c r="M197" s="178" t="s">
        <v>215</v>
      </c>
    </row>
    <row r="198" spans="1:13" s="170" customFormat="1" ht="26.25" customHeight="1" x14ac:dyDescent="0.2">
      <c r="A198" s="172">
        <v>196</v>
      </c>
      <c r="B198" s="183" t="s">
        <v>220</v>
      </c>
      <c r="C198" s="173">
        <f>'400m'!C16</f>
        <v>34428</v>
      </c>
      <c r="D198" s="177" t="str">
        <f>'400m'!D16</f>
        <v>BERFE SANCAK</v>
      </c>
      <c r="E198" s="177" t="str">
        <f>'400m'!E16</f>
        <v>BURSA</v>
      </c>
      <c r="F198" s="179" t="str">
        <f>'400m'!F16</f>
        <v>DNF</v>
      </c>
      <c r="G198" s="180" t="str">
        <f>'400m'!A16</f>
        <v>-</v>
      </c>
      <c r="H198" s="180" t="s">
        <v>220</v>
      </c>
      <c r="I198" s="180"/>
      <c r="J198" s="174" t="str">
        <f>'YARIŞMA BİLGİLERİ'!$F$21</f>
        <v>Büyük Kadınlar</v>
      </c>
      <c r="K198" s="177" t="str">
        <f t="shared" si="6"/>
        <v>İSTANBUL-Türkcell Gençler ve Büyükler Türkiye Salon Şampiyonası</v>
      </c>
      <c r="L198" s="259">
        <f>'400m'!N$4</f>
        <v>42049</v>
      </c>
      <c r="M198" s="178" t="s">
        <v>215</v>
      </c>
    </row>
    <row r="199" spans="1:13" s="170" customFormat="1" ht="26.25" customHeight="1" x14ac:dyDescent="0.2">
      <c r="A199" s="172">
        <v>197</v>
      </c>
      <c r="B199" s="183" t="s">
        <v>220</v>
      </c>
      <c r="C199" s="173">
        <f>'400m'!C17</f>
        <v>34936</v>
      </c>
      <c r="D199" s="177" t="str">
        <f>'400m'!D17</f>
        <v>EBRU ZENGİN</v>
      </c>
      <c r="E199" s="177" t="str">
        <f>'400m'!E17</f>
        <v>İSTANBUL</v>
      </c>
      <c r="F199" s="179" t="str">
        <f>'400m'!F17</f>
        <v>DNS</v>
      </c>
      <c r="G199" s="180" t="str">
        <f>'400m'!A17</f>
        <v>-</v>
      </c>
      <c r="H199" s="180" t="s">
        <v>220</v>
      </c>
      <c r="I199" s="180"/>
      <c r="J199" s="174" t="str">
        <f>'YARIŞMA BİLGİLERİ'!$F$21</f>
        <v>Büyük Kadınlar</v>
      </c>
      <c r="K199" s="177" t="str">
        <f t="shared" si="6"/>
        <v>İSTANBUL-Türkcell Gençler ve Büyükler Türkiye Salon Şampiyonası</v>
      </c>
      <c r="L199" s="259">
        <f>'400m'!N$4</f>
        <v>42049</v>
      </c>
      <c r="M199" s="178" t="s">
        <v>215</v>
      </c>
    </row>
    <row r="200" spans="1:13" s="170" customFormat="1" ht="26.25" customHeight="1" x14ac:dyDescent="0.2">
      <c r="A200" s="172">
        <v>198</v>
      </c>
      <c r="B200" s="183" t="s">
        <v>220</v>
      </c>
      <c r="C200" s="173">
        <f>'400m'!C18</f>
        <v>32593</v>
      </c>
      <c r="D200" s="177" t="str">
        <f>'400m'!D18</f>
        <v>MELİZ REDİF</v>
      </c>
      <c r="E200" s="177" t="str">
        <f>'400m'!E18</f>
        <v>KKTC</v>
      </c>
      <c r="F200" s="179" t="str">
        <f>'400m'!F18</f>
        <v>DNS</v>
      </c>
      <c r="G200" s="180" t="str">
        <f>'400m'!A18</f>
        <v>-</v>
      </c>
      <c r="H200" s="180" t="s">
        <v>220</v>
      </c>
      <c r="I200" s="180"/>
      <c r="J200" s="174" t="str">
        <f>'YARIŞMA BİLGİLERİ'!$F$21</f>
        <v>Büyük Kadınlar</v>
      </c>
      <c r="K200" s="177" t="str">
        <f t="shared" si="6"/>
        <v>İSTANBUL-Türkcell Gençler ve Büyükler Türkiye Salon Şampiyonası</v>
      </c>
      <c r="L200" s="259">
        <f>'400m'!N$4</f>
        <v>42049</v>
      </c>
      <c r="M200" s="178" t="s">
        <v>215</v>
      </c>
    </row>
    <row r="201" spans="1:13" s="170" customFormat="1" ht="26.25" customHeight="1" x14ac:dyDescent="0.2">
      <c r="A201" s="172">
        <v>199</v>
      </c>
      <c r="B201" s="183" t="s">
        <v>220</v>
      </c>
      <c r="C201" s="173">
        <f>'400m'!C19</f>
        <v>0</v>
      </c>
      <c r="D201" s="177">
        <f>'400m'!D19</f>
        <v>0</v>
      </c>
      <c r="E201" s="177">
        <f>'400m'!E19</f>
        <v>0</v>
      </c>
      <c r="F201" s="179">
        <f>'400m'!F19</f>
        <v>0</v>
      </c>
      <c r="G201" s="180">
        <f>'400m'!A19</f>
        <v>0</v>
      </c>
      <c r="H201" s="180" t="s">
        <v>220</v>
      </c>
      <c r="I201" s="180"/>
      <c r="J201" s="174" t="str">
        <f>'YARIŞMA BİLGİLERİ'!$F$21</f>
        <v>Büyük Kadınlar</v>
      </c>
      <c r="K201" s="177" t="str">
        <f t="shared" si="6"/>
        <v>İSTANBUL-Türkcell Gençler ve Büyükler Türkiye Salon Şampiyonası</v>
      </c>
      <c r="L201" s="259">
        <f>'400m'!N$4</f>
        <v>42049</v>
      </c>
      <c r="M201" s="178" t="s">
        <v>215</v>
      </c>
    </row>
    <row r="202" spans="1:13" s="170" customFormat="1" ht="26.25" customHeight="1" x14ac:dyDescent="0.2">
      <c r="A202" s="172">
        <v>200</v>
      </c>
      <c r="B202" s="183" t="s">
        <v>220</v>
      </c>
      <c r="C202" s="173">
        <f>'400m'!C20</f>
        <v>0</v>
      </c>
      <c r="D202" s="177">
        <f>'400m'!D20</f>
        <v>0</v>
      </c>
      <c r="E202" s="177">
        <f>'400m'!E20</f>
        <v>0</v>
      </c>
      <c r="F202" s="179">
        <f>'400m'!F20</f>
        <v>0</v>
      </c>
      <c r="G202" s="180">
        <f>'400m'!A20</f>
        <v>0</v>
      </c>
      <c r="H202" s="180" t="s">
        <v>220</v>
      </c>
      <c r="I202" s="180"/>
      <c r="J202" s="174" t="str">
        <f>'YARIŞMA BİLGİLERİ'!$F$21</f>
        <v>Büyük Kadınlar</v>
      </c>
      <c r="K202" s="177" t="str">
        <f t="shared" si="6"/>
        <v>İSTANBUL-Türkcell Gençler ve Büyükler Türkiye Salon Şampiyonası</v>
      </c>
      <c r="L202" s="259">
        <f>'400m'!N$4</f>
        <v>42049</v>
      </c>
      <c r="M202" s="178" t="s">
        <v>215</v>
      </c>
    </row>
    <row r="203" spans="1:13" s="170" customFormat="1" ht="26.25" customHeight="1" x14ac:dyDescent="0.2">
      <c r="A203" s="172">
        <v>201</v>
      </c>
      <c r="B203" s="183" t="s">
        <v>220</v>
      </c>
      <c r="C203" s="173">
        <f>'400m'!C21</f>
        <v>0</v>
      </c>
      <c r="D203" s="177">
        <f>'400m'!D21</f>
        <v>0</v>
      </c>
      <c r="E203" s="177">
        <f>'400m'!E21</f>
        <v>0</v>
      </c>
      <c r="F203" s="179">
        <f>'400m'!F21</f>
        <v>0</v>
      </c>
      <c r="G203" s="180">
        <f>'400m'!A21</f>
        <v>0</v>
      </c>
      <c r="H203" s="180" t="s">
        <v>220</v>
      </c>
      <c r="I203" s="180"/>
      <c r="J203" s="174" t="str">
        <f>'YARIŞMA BİLGİLERİ'!$F$21</f>
        <v>Büyük Kadınlar</v>
      </c>
      <c r="K203" s="177" t="str">
        <f t="shared" si="6"/>
        <v>İSTANBUL-Türkcell Gençler ve Büyükler Türkiye Salon Şampiyonası</v>
      </c>
      <c r="L203" s="259">
        <f>'400m'!N$4</f>
        <v>42049</v>
      </c>
      <c r="M203" s="178" t="s">
        <v>215</v>
      </c>
    </row>
    <row r="204" spans="1:13" s="170" customFormat="1" ht="26.25" customHeight="1" x14ac:dyDescent="0.2">
      <c r="A204" s="172">
        <v>202</v>
      </c>
      <c r="B204" s="183" t="s">
        <v>220</v>
      </c>
      <c r="C204" s="173">
        <f>'400m'!C22</f>
        <v>0</v>
      </c>
      <c r="D204" s="177">
        <f>'400m'!D22</f>
        <v>0</v>
      </c>
      <c r="E204" s="177">
        <f>'400m'!E22</f>
        <v>0</v>
      </c>
      <c r="F204" s="179">
        <f>'400m'!F22</f>
        <v>0</v>
      </c>
      <c r="G204" s="180">
        <f>'400m'!A22</f>
        <v>0</v>
      </c>
      <c r="H204" s="180" t="s">
        <v>220</v>
      </c>
      <c r="I204" s="180"/>
      <c r="J204" s="174" t="str">
        <f>'YARIŞMA BİLGİLERİ'!$F$21</f>
        <v>Büyük Kadınlar</v>
      </c>
      <c r="K204" s="177" t="str">
        <f t="shared" si="6"/>
        <v>İSTANBUL-Türkcell Gençler ve Büyükler Türkiye Salon Şampiyonası</v>
      </c>
      <c r="L204" s="259">
        <f>'400m'!N$4</f>
        <v>42049</v>
      </c>
      <c r="M204" s="178" t="s">
        <v>215</v>
      </c>
    </row>
    <row r="205" spans="1:13" s="170" customFormat="1" ht="26.25" customHeight="1" x14ac:dyDescent="0.2">
      <c r="A205" s="172">
        <v>203</v>
      </c>
      <c r="B205" s="183" t="s">
        <v>220</v>
      </c>
      <c r="C205" s="173">
        <f>'400m'!C23</f>
        <v>0</v>
      </c>
      <c r="D205" s="177">
        <f>'400m'!D23</f>
        <v>0</v>
      </c>
      <c r="E205" s="177">
        <f>'400m'!E23</f>
        <v>0</v>
      </c>
      <c r="F205" s="179">
        <f>'400m'!F23</f>
        <v>0</v>
      </c>
      <c r="G205" s="180">
        <f>'400m'!A23</f>
        <v>0</v>
      </c>
      <c r="H205" s="180" t="s">
        <v>220</v>
      </c>
      <c r="I205" s="180"/>
      <c r="J205" s="174" t="str">
        <f>'YARIŞMA BİLGİLERİ'!$F$21</f>
        <v>Büyük Kadınlar</v>
      </c>
      <c r="K205" s="177" t="str">
        <f t="shared" si="6"/>
        <v>İSTANBUL-Türkcell Gençler ve Büyükler Türkiye Salon Şampiyonası</v>
      </c>
      <c r="L205" s="259">
        <f>'400m'!N$4</f>
        <v>42049</v>
      </c>
      <c r="M205" s="178" t="s">
        <v>215</v>
      </c>
    </row>
    <row r="206" spans="1:13" s="170" customFormat="1" ht="26.25" customHeight="1" x14ac:dyDescent="0.2">
      <c r="A206" s="172">
        <v>204</v>
      </c>
      <c r="B206" s="183" t="s">
        <v>220</v>
      </c>
      <c r="C206" s="173">
        <f>'400m'!C24</f>
        <v>0</v>
      </c>
      <c r="D206" s="177">
        <f>'400m'!D24</f>
        <v>0</v>
      </c>
      <c r="E206" s="177">
        <f>'400m'!E24</f>
        <v>0</v>
      </c>
      <c r="F206" s="179">
        <f>'400m'!F24</f>
        <v>0</v>
      </c>
      <c r="G206" s="180">
        <f>'400m'!A24</f>
        <v>0</v>
      </c>
      <c r="H206" s="180" t="s">
        <v>220</v>
      </c>
      <c r="I206" s="180"/>
      <c r="J206" s="174" t="str">
        <f>'YARIŞMA BİLGİLERİ'!$F$21</f>
        <v>Büyük Kadınlar</v>
      </c>
      <c r="K206" s="177" t="str">
        <f t="shared" si="6"/>
        <v>İSTANBUL-Türkcell Gençler ve Büyükler Türkiye Salon Şampiyonası</v>
      </c>
      <c r="L206" s="259">
        <f>'400m'!N$4</f>
        <v>42049</v>
      </c>
      <c r="M206" s="178" t="s">
        <v>215</v>
      </c>
    </row>
    <row r="207" spans="1:13" s="170" customFormat="1" ht="26.25" customHeight="1" x14ac:dyDescent="0.2">
      <c r="A207" s="172">
        <v>205</v>
      </c>
      <c r="B207" s="183" t="s">
        <v>220</v>
      </c>
      <c r="C207" s="173">
        <f>'400m'!C25</f>
        <v>0</v>
      </c>
      <c r="D207" s="177">
        <f>'400m'!D25</f>
        <v>0</v>
      </c>
      <c r="E207" s="177">
        <f>'400m'!E25</f>
        <v>0</v>
      </c>
      <c r="F207" s="179">
        <f>'400m'!F25</f>
        <v>0</v>
      </c>
      <c r="G207" s="180">
        <f>'400m'!A25</f>
        <v>0</v>
      </c>
      <c r="H207" s="180" t="s">
        <v>220</v>
      </c>
      <c r="I207" s="180"/>
      <c r="J207" s="174" t="str">
        <f>'YARIŞMA BİLGİLERİ'!$F$21</f>
        <v>Büyük Kadınlar</v>
      </c>
      <c r="K207" s="177" t="str">
        <f t="shared" si="6"/>
        <v>İSTANBUL-Türkcell Gençler ve Büyükler Türkiye Salon Şampiyonası</v>
      </c>
      <c r="L207" s="259">
        <f>'400m'!N$4</f>
        <v>42049</v>
      </c>
      <c r="M207" s="178" t="s">
        <v>215</v>
      </c>
    </row>
    <row r="208" spans="1:13" s="170" customFormat="1" ht="26.25" customHeight="1" x14ac:dyDescent="0.2">
      <c r="A208" s="172">
        <v>206</v>
      </c>
      <c r="B208" s="183" t="s">
        <v>220</v>
      </c>
      <c r="C208" s="173">
        <f>'400m'!C26</f>
        <v>0</v>
      </c>
      <c r="D208" s="177">
        <f>'400m'!D26</f>
        <v>0</v>
      </c>
      <c r="E208" s="177">
        <f>'400m'!E26</f>
        <v>0</v>
      </c>
      <c r="F208" s="179">
        <f>'400m'!F26</f>
        <v>0</v>
      </c>
      <c r="G208" s="180">
        <f>'400m'!A26</f>
        <v>0</v>
      </c>
      <c r="H208" s="180" t="s">
        <v>220</v>
      </c>
      <c r="I208" s="180"/>
      <c r="J208" s="174" t="str">
        <f>'YARIŞMA BİLGİLERİ'!$F$21</f>
        <v>Büyük Kadınlar</v>
      </c>
      <c r="K208" s="177" t="str">
        <f t="shared" si="6"/>
        <v>İSTANBUL-Türkcell Gençler ve Büyükler Türkiye Salon Şampiyonası</v>
      </c>
      <c r="L208" s="259">
        <f>'400m'!N$4</f>
        <v>42049</v>
      </c>
      <c r="M208" s="178" t="s">
        <v>215</v>
      </c>
    </row>
    <row r="209" spans="1:13" s="170" customFormat="1" ht="26.25" customHeight="1" x14ac:dyDescent="0.2">
      <c r="A209" s="172">
        <v>207</v>
      </c>
      <c r="B209" s="183" t="s">
        <v>220</v>
      </c>
      <c r="C209" s="173">
        <f>'400m'!C27</f>
        <v>0</v>
      </c>
      <c r="D209" s="177">
        <f>'400m'!D27</f>
        <v>0</v>
      </c>
      <c r="E209" s="177">
        <f>'400m'!E27</f>
        <v>0</v>
      </c>
      <c r="F209" s="179">
        <f>'400m'!F27</f>
        <v>0</v>
      </c>
      <c r="G209" s="180">
        <f>'400m'!A27</f>
        <v>0</v>
      </c>
      <c r="H209" s="180" t="s">
        <v>220</v>
      </c>
      <c r="I209" s="180"/>
      <c r="J209" s="174" t="str">
        <f>'YARIŞMA BİLGİLERİ'!$F$21</f>
        <v>Büyük Kadınlar</v>
      </c>
      <c r="K209" s="177" t="str">
        <f t="shared" si="6"/>
        <v>İSTANBUL-Türkcell Gençler ve Büyükler Türkiye Salon Şampiyonası</v>
      </c>
      <c r="L209" s="259">
        <f>'400m'!N$4</f>
        <v>42049</v>
      </c>
      <c r="M209" s="178" t="s">
        <v>215</v>
      </c>
    </row>
    <row r="210" spans="1:13" s="170" customFormat="1" ht="26.25" customHeight="1" x14ac:dyDescent="0.2">
      <c r="A210" s="172">
        <v>208</v>
      </c>
      <c r="B210" s="183" t="s">
        <v>220</v>
      </c>
      <c r="C210" s="173">
        <f>'400m'!C28</f>
        <v>0</v>
      </c>
      <c r="D210" s="177">
        <f>'400m'!D28</f>
        <v>0</v>
      </c>
      <c r="E210" s="177">
        <f>'400m'!E28</f>
        <v>0</v>
      </c>
      <c r="F210" s="179">
        <f>'400m'!F28</f>
        <v>0</v>
      </c>
      <c r="G210" s="180">
        <f>'400m'!A28</f>
        <v>0</v>
      </c>
      <c r="H210" s="180" t="s">
        <v>220</v>
      </c>
      <c r="I210" s="180"/>
      <c r="J210" s="174" t="str">
        <f>'YARIŞMA BİLGİLERİ'!$F$21</f>
        <v>Büyük Kadınlar</v>
      </c>
      <c r="K210" s="177" t="str">
        <f t="shared" si="6"/>
        <v>İSTANBUL-Türkcell Gençler ve Büyükler Türkiye Salon Şampiyonası</v>
      </c>
      <c r="L210" s="259">
        <f>'400m'!N$4</f>
        <v>42049</v>
      </c>
      <c r="M210" s="178" t="s">
        <v>215</v>
      </c>
    </row>
    <row r="211" spans="1:13" s="170" customFormat="1" ht="26.25" customHeight="1" x14ac:dyDescent="0.2">
      <c r="A211" s="172">
        <v>209</v>
      </c>
      <c r="B211" s="183" t="s">
        <v>220</v>
      </c>
      <c r="C211" s="173">
        <f>'400m'!C29</f>
        <v>0</v>
      </c>
      <c r="D211" s="177">
        <f>'400m'!D29</f>
        <v>0</v>
      </c>
      <c r="E211" s="177">
        <f>'400m'!E29</f>
        <v>0</v>
      </c>
      <c r="F211" s="179">
        <f>'400m'!F29</f>
        <v>0</v>
      </c>
      <c r="G211" s="180">
        <f>'400m'!A29</f>
        <v>0</v>
      </c>
      <c r="H211" s="180" t="s">
        <v>220</v>
      </c>
      <c r="I211" s="180"/>
      <c r="J211" s="174" t="str">
        <f>'YARIŞMA BİLGİLERİ'!$F$21</f>
        <v>Büyük Kadınlar</v>
      </c>
      <c r="K211" s="177" t="str">
        <f t="shared" si="6"/>
        <v>İSTANBUL-Türkcell Gençler ve Büyükler Türkiye Salon Şampiyonası</v>
      </c>
      <c r="L211" s="259">
        <f>'400m'!N$4</f>
        <v>42049</v>
      </c>
      <c r="M211" s="178" t="s">
        <v>215</v>
      </c>
    </row>
    <row r="212" spans="1:13" s="170" customFormat="1" ht="26.25" customHeight="1" x14ac:dyDescent="0.2">
      <c r="A212" s="172">
        <v>210</v>
      </c>
      <c r="B212" s="183" t="s">
        <v>220</v>
      </c>
      <c r="C212" s="173" t="e">
        <f>'400m'!#REF!</f>
        <v>#REF!</v>
      </c>
      <c r="D212" s="177" t="e">
        <f>'400m'!#REF!</f>
        <v>#REF!</v>
      </c>
      <c r="E212" s="177" t="e">
        <f>'400m'!#REF!</f>
        <v>#REF!</v>
      </c>
      <c r="F212" s="179" t="e">
        <f>'400m'!#REF!</f>
        <v>#REF!</v>
      </c>
      <c r="G212" s="180" t="e">
        <f>'400m'!#REF!</f>
        <v>#REF!</v>
      </c>
      <c r="H212" s="180" t="s">
        <v>220</v>
      </c>
      <c r="I212" s="180"/>
      <c r="J212" s="174" t="str">
        <f>'YARIŞMA BİLGİLERİ'!$F$21</f>
        <v>Büyük Kadınlar</v>
      </c>
      <c r="K212" s="177" t="str">
        <f t="shared" si="6"/>
        <v>İSTANBUL-Türkcell Gençler ve Büyükler Türkiye Salon Şampiyonası</v>
      </c>
      <c r="L212" s="259">
        <f>'400m'!N$4</f>
        <v>42049</v>
      </c>
      <c r="M212" s="178" t="s">
        <v>215</v>
      </c>
    </row>
    <row r="213" spans="1:13" s="170" customFormat="1" ht="26.25" customHeight="1" x14ac:dyDescent="0.2">
      <c r="A213" s="172">
        <v>211</v>
      </c>
      <c r="B213" s="183" t="s">
        <v>220</v>
      </c>
      <c r="C213" s="173" t="e">
        <f>'400m'!#REF!</f>
        <v>#REF!</v>
      </c>
      <c r="D213" s="177" t="e">
        <f>'400m'!#REF!</f>
        <v>#REF!</v>
      </c>
      <c r="E213" s="177" t="e">
        <f>'400m'!#REF!</f>
        <v>#REF!</v>
      </c>
      <c r="F213" s="179" t="e">
        <f>'400m'!#REF!</f>
        <v>#REF!</v>
      </c>
      <c r="G213" s="180" t="e">
        <f>'400m'!#REF!</f>
        <v>#REF!</v>
      </c>
      <c r="H213" s="180" t="s">
        <v>220</v>
      </c>
      <c r="I213" s="180"/>
      <c r="J213" s="174" t="str">
        <f>'YARIŞMA BİLGİLERİ'!$F$21</f>
        <v>Büyük Kadınlar</v>
      </c>
      <c r="K213" s="177" t="str">
        <f t="shared" si="6"/>
        <v>İSTANBUL-Türkcell Gençler ve Büyükler Türkiye Salon Şampiyonası</v>
      </c>
      <c r="L213" s="259">
        <f>'400m'!N$4</f>
        <v>42049</v>
      </c>
      <c r="M213" s="178" t="s">
        <v>215</v>
      </c>
    </row>
    <row r="214" spans="1:13" s="170" customFormat="1" ht="26.25" customHeight="1" x14ac:dyDescent="0.2">
      <c r="A214" s="172">
        <v>212</v>
      </c>
      <c r="B214" s="183" t="s">
        <v>220</v>
      </c>
      <c r="C214" s="173" t="e">
        <f>'400m'!#REF!</f>
        <v>#REF!</v>
      </c>
      <c r="D214" s="177" t="e">
        <f>'400m'!#REF!</f>
        <v>#REF!</v>
      </c>
      <c r="E214" s="177" t="e">
        <f>'400m'!#REF!</f>
        <v>#REF!</v>
      </c>
      <c r="F214" s="179" t="e">
        <f>'400m'!#REF!</f>
        <v>#REF!</v>
      </c>
      <c r="G214" s="180" t="e">
        <f>'400m'!#REF!</f>
        <v>#REF!</v>
      </c>
      <c r="H214" s="180" t="s">
        <v>220</v>
      </c>
      <c r="I214" s="180"/>
      <c r="J214" s="174" t="str">
        <f>'YARIŞMA BİLGİLERİ'!$F$21</f>
        <v>Büyük Kadınlar</v>
      </c>
      <c r="K214" s="177" t="str">
        <f t="shared" si="6"/>
        <v>İSTANBUL-Türkcell Gençler ve Büyükler Türkiye Salon Şampiyonası</v>
      </c>
      <c r="L214" s="259">
        <f>'400m'!N$4</f>
        <v>42049</v>
      </c>
      <c r="M214" s="178" t="s">
        <v>215</v>
      </c>
    </row>
    <row r="215" spans="1:13" s="170" customFormat="1" ht="26.25" customHeight="1" x14ac:dyDescent="0.2">
      <c r="A215" s="172">
        <v>213</v>
      </c>
      <c r="B215" s="183" t="s">
        <v>220</v>
      </c>
      <c r="C215" s="173" t="e">
        <f>'400m'!#REF!</f>
        <v>#REF!</v>
      </c>
      <c r="D215" s="177" t="e">
        <f>'400m'!#REF!</f>
        <v>#REF!</v>
      </c>
      <c r="E215" s="177" t="e">
        <f>'400m'!#REF!</f>
        <v>#REF!</v>
      </c>
      <c r="F215" s="179" t="e">
        <f>'400m'!#REF!</f>
        <v>#REF!</v>
      </c>
      <c r="G215" s="180" t="e">
        <f>'400m'!#REF!</f>
        <v>#REF!</v>
      </c>
      <c r="H215" s="180" t="s">
        <v>220</v>
      </c>
      <c r="I215" s="180"/>
      <c r="J215" s="174" t="str">
        <f>'YARIŞMA BİLGİLERİ'!$F$21</f>
        <v>Büyük Kadınlar</v>
      </c>
      <c r="K215" s="177" t="str">
        <f t="shared" si="6"/>
        <v>İSTANBUL-Türkcell Gençler ve Büyükler Türkiye Salon Şampiyonası</v>
      </c>
      <c r="L215" s="259">
        <f>'400m'!N$4</f>
        <v>42049</v>
      </c>
      <c r="M215" s="178" t="s">
        <v>215</v>
      </c>
    </row>
    <row r="216" spans="1:13" s="170" customFormat="1" ht="26.25" customHeight="1" x14ac:dyDescent="0.2">
      <c r="A216" s="172">
        <v>214</v>
      </c>
      <c r="B216" s="183" t="s">
        <v>220</v>
      </c>
      <c r="C216" s="173" t="e">
        <f>'400m'!#REF!</f>
        <v>#REF!</v>
      </c>
      <c r="D216" s="177" t="e">
        <f>'400m'!#REF!</f>
        <v>#REF!</v>
      </c>
      <c r="E216" s="177" t="e">
        <f>'400m'!#REF!</f>
        <v>#REF!</v>
      </c>
      <c r="F216" s="179" t="e">
        <f>'400m'!#REF!</f>
        <v>#REF!</v>
      </c>
      <c r="G216" s="180" t="e">
        <f>'400m'!#REF!</f>
        <v>#REF!</v>
      </c>
      <c r="H216" s="180" t="s">
        <v>220</v>
      </c>
      <c r="I216" s="180"/>
      <c r="J216" s="174" t="str">
        <f>'YARIŞMA BİLGİLERİ'!$F$21</f>
        <v>Büyük Kadınlar</v>
      </c>
      <c r="K216" s="177" t="str">
        <f t="shared" si="6"/>
        <v>İSTANBUL-Türkcell Gençler ve Büyükler Türkiye Salon Şampiyonası</v>
      </c>
      <c r="L216" s="259">
        <f>'400m'!N$4</f>
        <v>42049</v>
      </c>
      <c r="M216" s="178" t="s">
        <v>215</v>
      </c>
    </row>
    <row r="217" spans="1:13" s="170" customFormat="1" ht="26.25" customHeight="1" x14ac:dyDescent="0.2">
      <c r="A217" s="172">
        <v>215</v>
      </c>
      <c r="B217" s="183" t="s">
        <v>220</v>
      </c>
      <c r="C217" s="173" t="e">
        <f>'400m'!#REF!</f>
        <v>#REF!</v>
      </c>
      <c r="D217" s="177" t="e">
        <f>'400m'!#REF!</f>
        <v>#REF!</v>
      </c>
      <c r="E217" s="177" t="e">
        <f>'400m'!#REF!</f>
        <v>#REF!</v>
      </c>
      <c r="F217" s="179" t="e">
        <f>'400m'!#REF!</f>
        <v>#REF!</v>
      </c>
      <c r="G217" s="180" t="e">
        <f>'400m'!#REF!</f>
        <v>#REF!</v>
      </c>
      <c r="H217" s="180" t="s">
        <v>220</v>
      </c>
      <c r="I217" s="180"/>
      <c r="J217" s="174" t="str">
        <f>'YARIŞMA BİLGİLERİ'!$F$21</f>
        <v>Büyük Kadınlar</v>
      </c>
      <c r="K217" s="177" t="str">
        <f t="shared" si="6"/>
        <v>İSTANBUL-Türkcell Gençler ve Büyükler Türkiye Salon Şampiyonası</v>
      </c>
      <c r="L217" s="259">
        <f>'400m'!N$4</f>
        <v>42049</v>
      </c>
      <c r="M217" s="178" t="s">
        <v>215</v>
      </c>
    </row>
    <row r="218" spans="1:13" s="170" customFormat="1" ht="26.25" customHeight="1" x14ac:dyDescent="0.2">
      <c r="A218" s="172">
        <v>216</v>
      </c>
      <c r="B218" s="183" t="s">
        <v>220</v>
      </c>
      <c r="C218" s="173" t="e">
        <f>'400m'!#REF!</f>
        <v>#REF!</v>
      </c>
      <c r="D218" s="177" t="e">
        <f>'400m'!#REF!</f>
        <v>#REF!</v>
      </c>
      <c r="E218" s="177" t="e">
        <f>'400m'!#REF!</f>
        <v>#REF!</v>
      </c>
      <c r="F218" s="179" t="e">
        <f>'400m'!#REF!</f>
        <v>#REF!</v>
      </c>
      <c r="G218" s="180" t="e">
        <f>'400m'!#REF!</f>
        <v>#REF!</v>
      </c>
      <c r="H218" s="180" t="s">
        <v>220</v>
      </c>
      <c r="I218" s="180"/>
      <c r="J218" s="174" t="str">
        <f>'YARIŞMA BİLGİLERİ'!$F$21</f>
        <v>Büyük Kadınlar</v>
      </c>
      <c r="K218" s="177" t="str">
        <f t="shared" si="6"/>
        <v>İSTANBUL-Türkcell Gençler ve Büyükler Türkiye Salon Şampiyonası</v>
      </c>
      <c r="L218" s="259">
        <f>'400m'!N$4</f>
        <v>42049</v>
      </c>
      <c r="M218" s="178" t="s">
        <v>215</v>
      </c>
    </row>
    <row r="219" spans="1:13" s="170" customFormat="1" ht="26.25" customHeight="1" x14ac:dyDescent="0.2">
      <c r="A219" s="172">
        <v>217</v>
      </c>
      <c r="B219" s="183" t="s">
        <v>220</v>
      </c>
      <c r="C219" s="173" t="e">
        <f>'400m'!#REF!</f>
        <v>#REF!</v>
      </c>
      <c r="D219" s="177" t="e">
        <f>'400m'!#REF!</f>
        <v>#REF!</v>
      </c>
      <c r="E219" s="177" t="e">
        <f>'400m'!#REF!</f>
        <v>#REF!</v>
      </c>
      <c r="F219" s="179" t="e">
        <f>'400m'!#REF!</f>
        <v>#REF!</v>
      </c>
      <c r="G219" s="180" t="e">
        <f>'400m'!#REF!</f>
        <v>#REF!</v>
      </c>
      <c r="H219" s="180" t="s">
        <v>220</v>
      </c>
      <c r="I219" s="180"/>
      <c r="J219" s="174" t="str">
        <f>'YARIŞMA BİLGİLERİ'!$F$21</f>
        <v>Büyük Kadınlar</v>
      </c>
      <c r="K219" s="177" t="str">
        <f t="shared" si="6"/>
        <v>İSTANBUL-Türkcell Gençler ve Büyükler Türkiye Salon Şampiyonası</v>
      </c>
      <c r="L219" s="259">
        <f>'400m'!N$4</f>
        <v>42049</v>
      </c>
      <c r="M219" s="178" t="s">
        <v>215</v>
      </c>
    </row>
    <row r="220" spans="1:13" s="170" customFormat="1" ht="26.25" customHeight="1" x14ac:dyDescent="0.2">
      <c r="A220" s="172">
        <v>218</v>
      </c>
      <c r="B220" s="183" t="s">
        <v>220</v>
      </c>
      <c r="C220" s="173" t="e">
        <f>'400m'!#REF!</f>
        <v>#REF!</v>
      </c>
      <c r="D220" s="177" t="e">
        <f>'400m'!#REF!</f>
        <v>#REF!</v>
      </c>
      <c r="E220" s="177" t="e">
        <f>'400m'!#REF!</f>
        <v>#REF!</v>
      </c>
      <c r="F220" s="179" t="e">
        <f>'400m'!#REF!</f>
        <v>#REF!</v>
      </c>
      <c r="G220" s="180" t="e">
        <f>'400m'!#REF!</f>
        <v>#REF!</v>
      </c>
      <c r="H220" s="180" t="s">
        <v>220</v>
      </c>
      <c r="I220" s="180"/>
      <c r="J220" s="174" t="str">
        <f>'YARIŞMA BİLGİLERİ'!$F$21</f>
        <v>Büyük Kadınlar</v>
      </c>
      <c r="K220" s="177" t="str">
        <f t="shared" si="6"/>
        <v>İSTANBUL-Türkcell Gençler ve Büyükler Türkiye Salon Şampiyonası</v>
      </c>
      <c r="L220" s="259">
        <f>'400m'!N$4</f>
        <v>42049</v>
      </c>
      <c r="M220" s="178" t="s">
        <v>215</v>
      </c>
    </row>
    <row r="221" spans="1:13" s="170" customFormat="1" ht="26.25" customHeight="1" x14ac:dyDescent="0.2">
      <c r="A221" s="172">
        <v>219</v>
      </c>
      <c r="B221" s="183" t="s">
        <v>220</v>
      </c>
      <c r="C221" s="173" t="e">
        <f>'400m'!#REF!</f>
        <v>#REF!</v>
      </c>
      <c r="D221" s="177" t="e">
        <f>'400m'!#REF!</f>
        <v>#REF!</v>
      </c>
      <c r="E221" s="177" t="e">
        <f>'400m'!#REF!</f>
        <v>#REF!</v>
      </c>
      <c r="F221" s="179" t="e">
        <f>'400m'!#REF!</f>
        <v>#REF!</v>
      </c>
      <c r="G221" s="180" t="e">
        <f>'400m'!#REF!</f>
        <v>#REF!</v>
      </c>
      <c r="H221" s="180" t="s">
        <v>220</v>
      </c>
      <c r="I221" s="180"/>
      <c r="J221" s="174" t="str">
        <f>'YARIŞMA BİLGİLERİ'!$F$21</f>
        <v>Büyük Kadınlar</v>
      </c>
      <c r="K221" s="177" t="str">
        <f t="shared" si="6"/>
        <v>İSTANBUL-Türkcell Gençler ve Büyükler Türkiye Salon Şampiyonası</v>
      </c>
      <c r="L221" s="259">
        <f>'400m'!N$4</f>
        <v>42049</v>
      </c>
      <c r="M221" s="178" t="s">
        <v>215</v>
      </c>
    </row>
    <row r="222" spans="1:13" s="170" customFormat="1" ht="26.25" customHeight="1" x14ac:dyDescent="0.2">
      <c r="A222" s="172">
        <v>220</v>
      </c>
      <c r="B222" s="183" t="s">
        <v>220</v>
      </c>
      <c r="C222" s="173" t="e">
        <f>'400m'!#REF!</f>
        <v>#REF!</v>
      </c>
      <c r="D222" s="177" t="e">
        <f>'400m'!#REF!</f>
        <v>#REF!</v>
      </c>
      <c r="E222" s="177" t="e">
        <f>'400m'!#REF!</f>
        <v>#REF!</v>
      </c>
      <c r="F222" s="179" t="e">
        <f>'400m'!#REF!</f>
        <v>#REF!</v>
      </c>
      <c r="G222" s="180" t="e">
        <f>'400m'!#REF!</f>
        <v>#REF!</v>
      </c>
      <c r="H222" s="180" t="s">
        <v>220</v>
      </c>
      <c r="I222" s="180"/>
      <c r="J222" s="174" t="str">
        <f>'YARIŞMA BİLGİLERİ'!$F$21</f>
        <v>Büyük Kadınlar</v>
      </c>
      <c r="K222" s="177" t="str">
        <f t="shared" si="6"/>
        <v>İSTANBUL-Türkcell Gençler ve Büyükler Türkiye Salon Şampiyonası</v>
      </c>
      <c r="L222" s="259">
        <f>'400m'!N$4</f>
        <v>42049</v>
      </c>
      <c r="M222" s="178" t="s">
        <v>215</v>
      </c>
    </row>
    <row r="223" spans="1:13" s="170" customFormat="1" ht="26.25" customHeight="1" x14ac:dyDescent="0.2">
      <c r="A223" s="172">
        <v>221</v>
      </c>
      <c r="B223" s="183" t="s">
        <v>220</v>
      </c>
      <c r="C223" s="173" t="e">
        <f>'400m'!#REF!</f>
        <v>#REF!</v>
      </c>
      <c r="D223" s="177" t="e">
        <f>'400m'!#REF!</f>
        <v>#REF!</v>
      </c>
      <c r="E223" s="177" t="e">
        <f>'400m'!#REF!</f>
        <v>#REF!</v>
      </c>
      <c r="F223" s="179" t="e">
        <f>'400m'!#REF!</f>
        <v>#REF!</v>
      </c>
      <c r="G223" s="180" t="e">
        <f>'400m'!#REF!</f>
        <v>#REF!</v>
      </c>
      <c r="H223" s="180" t="s">
        <v>220</v>
      </c>
      <c r="I223" s="180"/>
      <c r="J223" s="174" t="str">
        <f>'YARIŞMA BİLGİLERİ'!$F$21</f>
        <v>Büyük Kadınlar</v>
      </c>
      <c r="K223" s="177" t="str">
        <f t="shared" si="6"/>
        <v>İSTANBUL-Türkcell Gençler ve Büyükler Türkiye Salon Şampiyonası</v>
      </c>
      <c r="L223" s="259">
        <f>'400m'!N$4</f>
        <v>42049</v>
      </c>
      <c r="M223" s="178" t="s">
        <v>215</v>
      </c>
    </row>
    <row r="224" spans="1:13" s="170" customFormat="1" ht="26.25" customHeight="1" x14ac:dyDescent="0.2">
      <c r="A224" s="172">
        <v>222</v>
      </c>
      <c r="B224" s="183" t="s">
        <v>220</v>
      </c>
      <c r="C224" s="173" t="e">
        <f>'400m'!#REF!</f>
        <v>#REF!</v>
      </c>
      <c r="D224" s="177" t="e">
        <f>'400m'!#REF!</f>
        <v>#REF!</v>
      </c>
      <c r="E224" s="177" t="e">
        <f>'400m'!#REF!</f>
        <v>#REF!</v>
      </c>
      <c r="F224" s="179" t="e">
        <f>'400m'!#REF!</f>
        <v>#REF!</v>
      </c>
      <c r="G224" s="180" t="e">
        <f>'400m'!#REF!</f>
        <v>#REF!</v>
      </c>
      <c r="H224" s="180" t="s">
        <v>220</v>
      </c>
      <c r="I224" s="180"/>
      <c r="J224" s="174" t="str">
        <f>'YARIŞMA BİLGİLERİ'!$F$21</f>
        <v>Büyük Kadınlar</v>
      </c>
      <c r="K224" s="177" t="str">
        <f t="shared" si="6"/>
        <v>İSTANBUL-Türkcell Gençler ve Büyükler Türkiye Salon Şampiyonası</v>
      </c>
      <c r="L224" s="259">
        <f>'400m'!N$4</f>
        <v>42049</v>
      </c>
      <c r="M224" s="178" t="s">
        <v>215</v>
      </c>
    </row>
    <row r="225" spans="1:13" s="170" customFormat="1" ht="26.25" customHeight="1" x14ac:dyDescent="0.2">
      <c r="A225" s="172">
        <v>223</v>
      </c>
      <c r="B225" s="183" t="s">
        <v>220</v>
      </c>
      <c r="C225" s="173" t="e">
        <f>'400m'!#REF!</f>
        <v>#REF!</v>
      </c>
      <c r="D225" s="177" t="e">
        <f>'400m'!#REF!</f>
        <v>#REF!</v>
      </c>
      <c r="E225" s="177" t="e">
        <f>'400m'!#REF!</f>
        <v>#REF!</v>
      </c>
      <c r="F225" s="179" t="e">
        <f>'400m'!#REF!</f>
        <v>#REF!</v>
      </c>
      <c r="G225" s="180" t="e">
        <f>'400m'!#REF!</f>
        <v>#REF!</v>
      </c>
      <c r="H225" s="180" t="s">
        <v>220</v>
      </c>
      <c r="I225" s="180"/>
      <c r="J225" s="174" t="str">
        <f>'YARIŞMA BİLGİLERİ'!$F$21</f>
        <v>Büyük Kadınlar</v>
      </c>
      <c r="K225" s="177" t="str">
        <f t="shared" si="6"/>
        <v>İSTANBUL-Türkcell Gençler ve Büyükler Türkiye Salon Şampiyonası</v>
      </c>
      <c r="L225" s="259">
        <f>'400m'!N$4</f>
        <v>42049</v>
      </c>
      <c r="M225" s="178" t="s">
        <v>215</v>
      </c>
    </row>
    <row r="226" spans="1:13" s="170" customFormat="1" ht="26.25" customHeight="1" x14ac:dyDescent="0.2">
      <c r="A226" s="172">
        <v>224</v>
      </c>
      <c r="B226" s="183" t="s">
        <v>220</v>
      </c>
      <c r="C226" s="173" t="e">
        <f>'400m'!#REF!</f>
        <v>#REF!</v>
      </c>
      <c r="D226" s="177" t="e">
        <f>'400m'!#REF!</f>
        <v>#REF!</v>
      </c>
      <c r="E226" s="177" t="e">
        <f>'400m'!#REF!</f>
        <v>#REF!</v>
      </c>
      <c r="F226" s="179" t="e">
        <f>'400m'!#REF!</f>
        <v>#REF!</v>
      </c>
      <c r="G226" s="180" t="e">
        <f>'400m'!#REF!</f>
        <v>#REF!</v>
      </c>
      <c r="H226" s="180" t="s">
        <v>220</v>
      </c>
      <c r="I226" s="180"/>
      <c r="J226" s="174" t="str">
        <f>'YARIŞMA BİLGİLERİ'!$F$21</f>
        <v>Büyük Kadınlar</v>
      </c>
      <c r="K226" s="177" t="str">
        <f t="shared" si="6"/>
        <v>İSTANBUL-Türkcell Gençler ve Büyükler Türkiye Salon Şampiyonası</v>
      </c>
      <c r="L226" s="259">
        <f>'400m'!N$4</f>
        <v>42049</v>
      </c>
      <c r="M226" s="178" t="s">
        <v>215</v>
      </c>
    </row>
    <row r="227" spans="1:13" s="170" customFormat="1" ht="26.25" customHeight="1" x14ac:dyDescent="0.2">
      <c r="A227" s="172">
        <v>225</v>
      </c>
      <c r="B227" s="183" t="s">
        <v>220</v>
      </c>
      <c r="C227" s="173" t="e">
        <f>'400m'!#REF!</f>
        <v>#REF!</v>
      </c>
      <c r="D227" s="177" t="e">
        <f>'400m'!#REF!</f>
        <v>#REF!</v>
      </c>
      <c r="E227" s="177" t="e">
        <f>'400m'!#REF!</f>
        <v>#REF!</v>
      </c>
      <c r="F227" s="179" t="e">
        <f>'400m'!#REF!</f>
        <v>#REF!</v>
      </c>
      <c r="G227" s="180" t="e">
        <f>'400m'!#REF!</f>
        <v>#REF!</v>
      </c>
      <c r="H227" s="180" t="s">
        <v>220</v>
      </c>
      <c r="I227" s="180"/>
      <c r="J227" s="174" t="str">
        <f>'YARIŞMA BİLGİLERİ'!$F$21</f>
        <v>Büyük Kadınlar</v>
      </c>
      <c r="K227" s="177" t="str">
        <f t="shared" si="6"/>
        <v>İSTANBUL-Türkcell Gençler ve Büyükler Türkiye Salon Şampiyonası</v>
      </c>
      <c r="L227" s="259">
        <f>'400m'!N$4</f>
        <v>42049</v>
      </c>
      <c r="M227" s="178" t="s">
        <v>215</v>
      </c>
    </row>
    <row r="228" spans="1:13" s="170" customFormat="1" ht="26.25" customHeight="1" x14ac:dyDescent="0.2">
      <c r="A228" s="172">
        <v>226</v>
      </c>
      <c r="B228" s="183" t="s">
        <v>220</v>
      </c>
      <c r="C228" s="173" t="e">
        <f>'400m'!#REF!</f>
        <v>#REF!</v>
      </c>
      <c r="D228" s="177" t="e">
        <f>'400m'!#REF!</f>
        <v>#REF!</v>
      </c>
      <c r="E228" s="177" t="e">
        <f>'400m'!#REF!</f>
        <v>#REF!</v>
      </c>
      <c r="F228" s="179" t="e">
        <f>'400m'!#REF!</f>
        <v>#REF!</v>
      </c>
      <c r="G228" s="180" t="e">
        <f>'400m'!#REF!</f>
        <v>#REF!</v>
      </c>
      <c r="H228" s="180" t="s">
        <v>220</v>
      </c>
      <c r="I228" s="180"/>
      <c r="J228" s="174" t="str">
        <f>'YARIŞMA BİLGİLERİ'!$F$21</f>
        <v>Büyük Kadınlar</v>
      </c>
      <c r="K228" s="177" t="str">
        <f t="shared" si="6"/>
        <v>İSTANBUL-Türkcell Gençler ve Büyükler Türkiye Salon Şampiyonası</v>
      </c>
      <c r="L228" s="259">
        <f>'400m'!N$4</f>
        <v>42049</v>
      </c>
      <c r="M228" s="178" t="s">
        <v>215</v>
      </c>
    </row>
    <row r="229" spans="1:13" s="170" customFormat="1" ht="26.25" customHeight="1" x14ac:dyDescent="0.2">
      <c r="A229" s="172">
        <v>227</v>
      </c>
      <c r="B229" s="183" t="s">
        <v>220</v>
      </c>
      <c r="C229" s="173" t="e">
        <f>'400m'!#REF!</f>
        <v>#REF!</v>
      </c>
      <c r="D229" s="177" t="e">
        <f>'400m'!#REF!</f>
        <v>#REF!</v>
      </c>
      <c r="E229" s="177" t="e">
        <f>'400m'!#REF!</f>
        <v>#REF!</v>
      </c>
      <c r="F229" s="179" t="e">
        <f>'400m'!#REF!</f>
        <v>#REF!</v>
      </c>
      <c r="G229" s="180" t="e">
        <f>'400m'!#REF!</f>
        <v>#REF!</v>
      </c>
      <c r="H229" s="180" t="s">
        <v>220</v>
      </c>
      <c r="I229" s="180"/>
      <c r="J229" s="174" t="str">
        <f>'YARIŞMA BİLGİLERİ'!$F$21</f>
        <v>Büyük Kadınlar</v>
      </c>
      <c r="K229" s="177" t="str">
        <f t="shared" si="6"/>
        <v>İSTANBUL-Türkcell Gençler ve Büyükler Türkiye Salon Şampiyonası</v>
      </c>
      <c r="L229" s="259">
        <f>'400m'!N$4</f>
        <v>42049</v>
      </c>
      <c r="M229" s="178" t="s">
        <v>215</v>
      </c>
    </row>
    <row r="230" spans="1:13" s="170" customFormat="1" ht="26.25" customHeight="1" x14ac:dyDescent="0.2">
      <c r="A230" s="172">
        <v>228</v>
      </c>
      <c r="B230" s="183" t="s">
        <v>220</v>
      </c>
      <c r="C230" s="173" t="e">
        <f>'400m'!#REF!</f>
        <v>#REF!</v>
      </c>
      <c r="D230" s="177" t="e">
        <f>'400m'!#REF!</f>
        <v>#REF!</v>
      </c>
      <c r="E230" s="177" t="e">
        <f>'400m'!#REF!</f>
        <v>#REF!</v>
      </c>
      <c r="F230" s="179" t="e">
        <f>'400m'!#REF!</f>
        <v>#REF!</v>
      </c>
      <c r="G230" s="180" t="e">
        <f>'400m'!#REF!</f>
        <v>#REF!</v>
      </c>
      <c r="H230" s="180" t="s">
        <v>220</v>
      </c>
      <c r="I230" s="180"/>
      <c r="J230" s="174" t="str">
        <f>'YARIŞMA BİLGİLERİ'!$F$21</f>
        <v>Büyük Kadınlar</v>
      </c>
      <c r="K230" s="177" t="str">
        <f t="shared" si="6"/>
        <v>İSTANBUL-Türkcell Gençler ve Büyükler Türkiye Salon Şampiyonası</v>
      </c>
      <c r="L230" s="259">
        <f>'400m'!N$4</f>
        <v>42049</v>
      </c>
      <c r="M230" s="178" t="s">
        <v>215</v>
      </c>
    </row>
    <row r="231" spans="1:13" s="170" customFormat="1" ht="26.25" customHeight="1" x14ac:dyDescent="0.2">
      <c r="A231" s="172">
        <v>229</v>
      </c>
      <c r="B231" s="183" t="s">
        <v>220</v>
      </c>
      <c r="C231" s="173" t="e">
        <f>'400m'!#REF!</f>
        <v>#REF!</v>
      </c>
      <c r="D231" s="177" t="e">
        <f>'400m'!#REF!</f>
        <v>#REF!</v>
      </c>
      <c r="E231" s="177" t="e">
        <f>'400m'!#REF!</f>
        <v>#REF!</v>
      </c>
      <c r="F231" s="179" t="e">
        <f>'400m'!#REF!</f>
        <v>#REF!</v>
      </c>
      <c r="G231" s="180" t="e">
        <f>'400m'!#REF!</f>
        <v>#REF!</v>
      </c>
      <c r="H231" s="180" t="s">
        <v>220</v>
      </c>
      <c r="I231" s="180"/>
      <c r="J231" s="174" t="str">
        <f>'YARIŞMA BİLGİLERİ'!$F$21</f>
        <v>Büyük Kadınlar</v>
      </c>
      <c r="K231" s="177" t="str">
        <f t="shared" si="6"/>
        <v>İSTANBUL-Türkcell Gençler ve Büyükler Türkiye Salon Şampiyonası</v>
      </c>
      <c r="L231" s="259">
        <f>'400m'!N$4</f>
        <v>42049</v>
      </c>
      <c r="M231" s="178" t="s">
        <v>215</v>
      </c>
    </row>
    <row r="232" spans="1:13" s="170" customFormat="1" ht="26.25" customHeight="1" x14ac:dyDescent="0.2">
      <c r="A232" s="172">
        <v>230</v>
      </c>
      <c r="B232" s="183" t="s">
        <v>220</v>
      </c>
      <c r="C232" s="173" t="e">
        <f>'400m'!#REF!</f>
        <v>#REF!</v>
      </c>
      <c r="D232" s="177" t="e">
        <f>'400m'!#REF!</f>
        <v>#REF!</v>
      </c>
      <c r="E232" s="177" t="e">
        <f>'400m'!#REF!</f>
        <v>#REF!</v>
      </c>
      <c r="F232" s="179" t="e">
        <f>'400m'!#REF!</f>
        <v>#REF!</v>
      </c>
      <c r="G232" s="180" t="e">
        <f>'400m'!#REF!</f>
        <v>#REF!</v>
      </c>
      <c r="H232" s="180" t="s">
        <v>220</v>
      </c>
      <c r="I232" s="180"/>
      <c r="J232" s="174" t="str">
        <f>'YARIŞMA BİLGİLERİ'!$F$21</f>
        <v>Büyük Kadınlar</v>
      </c>
      <c r="K232" s="177" t="str">
        <f t="shared" si="6"/>
        <v>İSTANBUL-Türkcell Gençler ve Büyükler Türkiye Salon Şampiyonası</v>
      </c>
      <c r="L232" s="259">
        <f>'400m'!N$4</f>
        <v>42049</v>
      </c>
      <c r="M232" s="178" t="s">
        <v>215</v>
      </c>
    </row>
    <row r="233" spans="1:13" s="170" customFormat="1" ht="26.25" customHeight="1" x14ac:dyDescent="0.2">
      <c r="A233" s="172">
        <v>231</v>
      </c>
      <c r="B233" s="183" t="s">
        <v>220</v>
      </c>
      <c r="C233" s="173" t="e">
        <f>'400m'!#REF!</f>
        <v>#REF!</v>
      </c>
      <c r="D233" s="177" t="e">
        <f>'400m'!#REF!</f>
        <v>#REF!</v>
      </c>
      <c r="E233" s="177" t="e">
        <f>'400m'!#REF!</f>
        <v>#REF!</v>
      </c>
      <c r="F233" s="179" t="e">
        <f>'400m'!#REF!</f>
        <v>#REF!</v>
      </c>
      <c r="G233" s="180" t="e">
        <f>'400m'!#REF!</f>
        <v>#REF!</v>
      </c>
      <c r="H233" s="180" t="s">
        <v>220</v>
      </c>
      <c r="I233" s="180"/>
      <c r="J233" s="174" t="str">
        <f>'YARIŞMA BİLGİLERİ'!$F$21</f>
        <v>Büyük Kadınlar</v>
      </c>
      <c r="K233" s="177" t="str">
        <f t="shared" si="6"/>
        <v>İSTANBUL-Türkcell Gençler ve Büyükler Türkiye Salon Şampiyonası</v>
      </c>
      <c r="L233" s="259">
        <f>'400m'!N$4</f>
        <v>42049</v>
      </c>
      <c r="M233" s="178" t="s">
        <v>215</v>
      </c>
    </row>
    <row r="234" spans="1:13" s="170" customFormat="1" ht="26.25" customHeight="1" x14ac:dyDescent="0.2">
      <c r="A234" s="172">
        <v>232</v>
      </c>
      <c r="B234" s="183" t="s">
        <v>220</v>
      </c>
      <c r="C234" s="173" t="e">
        <f>'400m'!#REF!</f>
        <v>#REF!</v>
      </c>
      <c r="D234" s="177" t="e">
        <f>'400m'!#REF!</f>
        <v>#REF!</v>
      </c>
      <c r="E234" s="177" t="e">
        <f>'400m'!#REF!</f>
        <v>#REF!</v>
      </c>
      <c r="F234" s="179" t="e">
        <f>'400m'!#REF!</f>
        <v>#REF!</v>
      </c>
      <c r="G234" s="180" t="e">
        <f>'400m'!#REF!</f>
        <v>#REF!</v>
      </c>
      <c r="H234" s="180" t="s">
        <v>220</v>
      </c>
      <c r="I234" s="180"/>
      <c r="J234" s="174" t="str">
        <f>'YARIŞMA BİLGİLERİ'!$F$21</f>
        <v>Büyük Kadınlar</v>
      </c>
      <c r="K234" s="177" t="str">
        <f t="shared" si="6"/>
        <v>İSTANBUL-Türkcell Gençler ve Büyükler Türkiye Salon Şampiyonası</v>
      </c>
      <c r="L234" s="259">
        <f>'400m'!N$4</f>
        <v>42049</v>
      </c>
      <c r="M234" s="178" t="s">
        <v>215</v>
      </c>
    </row>
    <row r="235" spans="1:13" s="170" customFormat="1" ht="26.25" customHeight="1" x14ac:dyDescent="0.2">
      <c r="A235" s="172">
        <v>233</v>
      </c>
      <c r="B235" s="183" t="s">
        <v>220</v>
      </c>
      <c r="C235" s="173" t="e">
        <f>'400m'!#REF!</f>
        <v>#REF!</v>
      </c>
      <c r="D235" s="177" t="e">
        <f>'400m'!#REF!</f>
        <v>#REF!</v>
      </c>
      <c r="E235" s="177" t="e">
        <f>'400m'!#REF!</f>
        <v>#REF!</v>
      </c>
      <c r="F235" s="179" t="e">
        <f>'400m'!#REF!</f>
        <v>#REF!</v>
      </c>
      <c r="G235" s="180" t="e">
        <f>'400m'!#REF!</f>
        <v>#REF!</v>
      </c>
      <c r="H235" s="180" t="s">
        <v>220</v>
      </c>
      <c r="I235" s="180"/>
      <c r="J235" s="174" t="str">
        <f>'YARIŞMA BİLGİLERİ'!$F$21</f>
        <v>Büyük Kadınlar</v>
      </c>
      <c r="K235" s="177" t="str">
        <f t="shared" si="6"/>
        <v>İSTANBUL-Türkcell Gençler ve Büyükler Türkiye Salon Şampiyonası</v>
      </c>
      <c r="L235" s="259">
        <f>'400m'!N$4</f>
        <v>42049</v>
      </c>
      <c r="M235" s="178" t="s">
        <v>215</v>
      </c>
    </row>
    <row r="236" spans="1:13" s="170" customFormat="1" ht="26.25" customHeight="1" x14ac:dyDescent="0.2">
      <c r="A236" s="172">
        <v>234</v>
      </c>
      <c r="B236" s="183" t="s">
        <v>220</v>
      </c>
      <c r="C236" s="173" t="e">
        <f>'400m'!#REF!</f>
        <v>#REF!</v>
      </c>
      <c r="D236" s="177" t="e">
        <f>'400m'!#REF!</f>
        <v>#REF!</v>
      </c>
      <c r="E236" s="177" t="e">
        <f>'400m'!#REF!</f>
        <v>#REF!</v>
      </c>
      <c r="F236" s="179" t="e">
        <f>'400m'!#REF!</f>
        <v>#REF!</v>
      </c>
      <c r="G236" s="180" t="e">
        <f>'400m'!#REF!</f>
        <v>#REF!</v>
      </c>
      <c r="H236" s="180" t="s">
        <v>220</v>
      </c>
      <c r="I236" s="180"/>
      <c r="J236" s="174" t="str">
        <f>'YARIŞMA BİLGİLERİ'!$F$21</f>
        <v>Büyük Kadınlar</v>
      </c>
      <c r="K236" s="177" t="str">
        <f t="shared" si="6"/>
        <v>İSTANBUL-Türkcell Gençler ve Büyükler Türkiye Salon Şampiyonası</v>
      </c>
      <c r="L236" s="259">
        <f>'400m'!N$4</f>
        <v>42049</v>
      </c>
      <c r="M236" s="178" t="s">
        <v>215</v>
      </c>
    </row>
    <row r="237" spans="1:13" s="170" customFormat="1" ht="26.25" customHeight="1" x14ac:dyDescent="0.2">
      <c r="A237" s="172">
        <v>235</v>
      </c>
      <c r="B237" s="183" t="s">
        <v>220</v>
      </c>
      <c r="C237" s="173" t="e">
        <f>'400m'!#REF!</f>
        <v>#REF!</v>
      </c>
      <c r="D237" s="177" t="e">
        <f>'400m'!#REF!</f>
        <v>#REF!</v>
      </c>
      <c r="E237" s="177" t="e">
        <f>'400m'!#REF!</f>
        <v>#REF!</v>
      </c>
      <c r="F237" s="179" t="e">
        <f>'400m'!#REF!</f>
        <v>#REF!</v>
      </c>
      <c r="G237" s="180" t="e">
        <f>'400m'!#REF!</f>
        <v>#REF!</v>
      </c>
      <c r="H237" s="180" t="s">
        <v>220</v>
      </c>
      <c r="I237" s="180"/>
      <c r="J237" s="174" t="str">
        <f>'YARIŞMA BİLGİLERİ'!$F$21</f>
        <v>Büyük Kadınlar</v>
      </c>
      <c r="K237" s="177" t="str">
        <f t="shared" si="6"/>
        <v>İSTANBUL-Türkcell Gençler ve Büyükler Türkiye Salon Şampiyonası</v>
      </c>
      <c r="L237" s="259">
        <f>'400m'!N$4</f>
        <v>42049</v>
      </c>
      <c r="M237" s="178" t="s">
        <v>215</v>
      </c>
    </row>
    <row r="238" spans="1:13" s="170" customFormat="1" ht="26.25" customHeight="1" x14ac:dyDescent="0.2">
      <c r="A238" s="172">
        <v>236</v>
      </c>
      <c r="B238" s="183" t="s">
        <v>220</v>
      </c>
      <c r="C238" s="173" t="e">
        <f>'400m'!#REF!</f>
        <v>#REF!</v>
      </c>
      <c r="D238" s="177" t="e">
        <f>'400m'!#REF!</f>
        <v>#REF!</v>
      </c>
      <c r="E238" s="177" t="e">
        <f>'400m'!#REF!</f>
        <v>#REF!</v>
      </c>
      <c r="F238" s="179" t="e">
        <f>'400m'!#REF!</f>
        <v>#REF!</v>
      </c>
      <c r="G238" s="180" t="e">
        <f>'400m'!#REF!</f>
        <v>#REF!</v>
      </c>
      <c r="H238" s="180" t="s">
        <v>220</v>
      </c>
      <c r="I238" s="180"/>
      <c r="J238" s="174" t="str">
        <f>'YARIŞMA BİLGİLERİ'!$F$21</f>
        <v>Büyük Kadınlar</v>
      </c>
      <c r="K238" s="177" t="str">
        <f t="shared" si="6"/>
        <v>İSTANBUL-Türkcell Gençler ve Büyükler Türkiye Salon Şampiyonası</v>
      </c>
      <c r="L238" s="259">
        <f>'400m'!N$4</f>
        <v>42049</v>
      </c>
      <c r="M238" s="178" t="s">
        <v>215</v>
      </c>
    </row>
    <row r="239" spans="1:13" s="170" customFormat="1" ht="26.25" customHeight="1" x14ac:dyDescent="0.2">
      <c r="A239" s="172">
        <v>237</v>
      </c>
      <c r="B239" s="183" t="s">
        <v>220</v>
      </c>
      <c r="C239" s="173" t="e">
        <f>'400m'!#REF!</f>
        <v>#REF!</v>
      </c>
      <c r="D239" s="177" t="e">
        <f>'400m'!#REF!</f>
        <v>#REF!</v>
      </c>
      <c r="E239" s="177" t="e">
        <f>'400m'!#REF!</f>
        <v>#REF!</v>
      </c>
      <c r="F239" s="179" t="e">
        <f>'400m'!#REF!</f>
        <v>#REF!</v>
      </c>
      <c r="G239" s="180" t="e">
        <f>'400m'!#REF!</f>
        <v>#REF!</v>
      </c>
      <c r="H239" s="180" t="s">
        <v>220</v>
      </c>
      <c r="I239" s="180"/>
      <c r="J239" s="174" t="str">
        <f>'YARIŞMA BİLGİLERİ'!$F$21</f>
        <v>Büyük Kadınlar</v>
      </c>
      <c r="K239" s="177" t="str">
        <f t="shared" si="6"/>
        <v>İSTANBUL-Türkcell Gençler ve Büyükler Türkiye Salon Şampiyonası</v>
      </c>
      <c r="L239" s="259">
        <f>'400m'!N$4</f>
        <v>42049</v>
      </c>
      <c r="M239" s="178" t="s">
        <v>215</v>
      </c>
    </row>
    <row r="240" spans="1:13" s="170" customFormat="1" ht="26.25" customHeight="1" x14ac:dyDescent="0.2">
      <c r="A240" s="172">
        <v>238</v>
      </c>
      <c r="B240" s="183" t="s">
        <v>220</v>
      </c>
      <c r="C240" s="173" t="e">
        <f>'400m'!#REF!</f>
        <v>#REF!</v>
      </c>
      <c r="D240" s="177" t="e">
        <f>'400m'!#REF!</f>
        <v>#REF!</v>
      </c>
      <c r="E240" s="177" t="e">
        <f>'400m'!#REF!</f>
        <v>#REF!</v>
      </c>
      <c r="F240" s="179" t="e">
        <f>'400m'!#REF!</f>
        <v>#REF!</v>
      </c>
      <c r="G240" s="180" t="e">
        <f>'400m'!#REF!</f>
        <v>#REF!</v>
      </c>
      <c r="H240" s="180" t="s">
        <v>220</v>
      </c>
      <c r="I240" s="180"/>
      <c r="J240" s="174" t="str">
        <f>'YARIŞMA BİLGİLERİ'!$F$21</f>
        <v>Büyük Kadınlar</v>
      </c>
      <c r="K240" s="177" t="str">
        <f t="shared" si="6"/>
        <v>İSTANBUL-Türkcell Gençler ve Büyükler Türkiye Salon Şampiyonası</v>
      </c>
      <c r="L240" s="259">
        <f>'400m'!N$4</f>
        <v>42049</v>
      </c>
      <c r="M240" s="178" t="s">
        <v>215</v>
      </c>
    </row>
    <row r="241" spans="1:13" s="170" customFormat="1" ht="26.25" customHeight="1" x14ac:dyDescent="0.2">
      <c r="A241" s="172">
        <v>239</v>
      </c>
      <c r="B241" s="183" t="s">
        <v>220</v>
      </c>
      <c r="C241" s="173" t="e">
        <f>'400m'!#REF!</f>
        <v>#REF!</v>
      </c>
      <c r="D241" s="177" t="e">
        <f>'400m'!#REF!</f>
        <v>#REF!</v>
      </c>
      <c r="E241" s="177" t="e">
        <f>'400m'!#REF!</f>
        <v>#REF!</v>
      </c>
      <c r="F241" s="179" t="e">
        <f>'400m'!#REF!</f>
        <v>#REF!</v>
      </c>
      <c r="G241" s="180" t="e">
        <f>'400m'!#REF!</f>
        <v>#REF!</v>
      </c>
      <c r="H241" s="180" t="s">
        <v>220</v>
      </c>
      <c r="I241" s="180"/>
      <c r="J241" s="174" t="str">
        <f>'YARIŞMA BİLGİLERİ'!$F$21</f>
        <v>Büyük Kadınlar</v>
      </c>
      <c r="K241" s="177" t="str">
        <f t="shared" si="6"/>
        <v>İSTANBUL-Türkcell Gençler ve Büyükler Türkiye Salon Şampiyonası</v>
      </c>
      <c r="L241" s="259">
        <f>'400m'!N$4</f>
        <v>42049</v>
      </c>
      <c r="M241" s="178" t="s">
        <v>215</v>
      </c>
    </row>
    <row r="242" spans="1:13" s="170" customFormat="1" ht="26.25" customHeight="1" x14ac:dyDescent="0.2">
      <c r="A242" s="172">
        <v>240</v>
      </c>
      <c r="B242" s="183" t="s">
        <v>220</v>
      </c>
      <c r="C242" s="173" t="e">
        <f>'400m'!#REF!</f>
        <v>#REF!</v>
      </c>
      <c r="D242" s="177" t="e">
        <f>'400m'!#REF!</f>
        <v>#REF!</v>
      </c>
      <c r="E242" s="177" t="e">
        <f>'400m'!#REF!</f>
        <v>#REF!</v>
      </c>
      <c r="F242" s="179" t="e">
        <f>'400m'!#REF!</f>
        <v>#REF!</v>
      </c>
      <c r="G242" s="180" t="e">
        <f>'400m'!#REF!</f>
        <v>#REF!</v>
      </c>
      <c r="H242" s="180" t="s">
        <v>220</v>
      </c>
      <c r="I242" s="180"/>
      <c r="J242" s="174" t="str">
        <f>'YARIŞMA BİLGİLERİ'!$F$21</f>
        <v>Büyük Kadınlar</v>
      </c>
      <c r="K242" s="177" t="str">
        <f t="shared" si="6"/>
        <v>İSTANBUL-Türkcell Gençler ve Büyükler Türkiye Salon Şampiyonası</v>
      </c>
      <c r="L242" s="259">
        <f>'400m'!N$4</f>
        <v>42049</v>
      </c>
      <c r="M242" s="178" t="s">
        <v>215</v>
      </c>
    </row>
    <row r="243" spans="1:13" s="170" customFormat="1" ht="26.25" customHeight="1" x14ac:dyDescent="0.2">
      <c r="A243" s="172">
        <v>241</v>
      </c>
      <c r="B243" s="183" t="s">
        <v>220</v>
      </c>
      <c r="C243" s="173" t="e">
        <f>'400m'!#REF!</f>
        <v>#REF!</v>
      </c>
      <c r="D243" s="177" t="e">
        <f>'400m'!#REF!</f>
        <v>#REF!</v>
      </c>
      <c r="E243" s="177" t="e">
        <f>'400m'!#REF!</f>
        <v>#REF!</v>
      </c>
      <c r="F243" s="179" t="e">
        <f>'400m'!#REF!</f>
        <v>#REF!</v>
      </c>
      <c r="G243" s="180" t="e">
        <f>'400m'!#REF!</f>
        <v>#REF!</v>
      </c>
      <c r="H243" s="180" t="s">
        <v>220</v>
      </c>
      <c r="I243" s="180"/>
      <c r="J243" s="174" t="str">
        <f>'YARIŞMA BİLGİLERİ'!$F$21</f>
        <v>Büyük Kadınlar</v>
      </c>
      <c r="K243" s="177" t="str">
        <f t="shared" si="6"/>
        <v>İSTANBUL-Türkcell Gençler ve Büyükler Türkiye Salon Şampiyonası</v>
      </c>
      <c r="L243" s="259">
        <f>'400m'!N$4</f>
        <v>42049</v>
      </c>
      <c r="M243" s="178" t="s">
        <v>215</v>
      </c>
    </row>
    <row r="244" spans="1:13" s="170" customFormat="1" ht="26.25" customHeight="1" x14ac:dyDescent="0.2">
      <c r="A244" s="172">
        <v>242</v>
      </c>
      <c r="B244" s="183" t="s">
        <v>220</v>
      </c>
      <c r="C244" s="173" t="e">
        <f>'400m'!#REF!</f>
        <v>#REF!</v>
      </c>
      <c r="D244" s="177" t="e">
        <f>'400m'!#REF!</f>
        <v>#REF!</v>
      </c>
      <c r="E244" s="177" t="e">
        <f>'400m'!#REF!</f>
        <v>#REF!</v>
      </c>
      <c r="F244" s="179" t="e">
        <f>'400m'!#REF!</f>
        <v>#REF!</v>
      </c>
      <c r="G244" s="180" t="e">
        <f>'400m'!#REF!</f>
        <v>#REF!</v>
      </c>
      <c r="H244" s="180" t="s">
        <v>220</v>
      </c>
      <c r="I244" s="180"/>
      <c r="J244" s="174" t="str">
        <f>'YARIŞMA BİLGİLERİ'!$F$21</f>
        <v>Büyük Kadınlar</v>
      </c>
      <c r="K244" s="177" t="str">
        <f t="shared" si="6"/>
        <v>İSTANBUL-Türkcell Gençler ve Büyükler Türkiye Salon Şampiyonası</v>
      </c>
      <c r="L244" s="259">
        <f>'400m'!N$4</f>
        <v>42049</v>
      </c>
      <c r="M244" s="178" t="s">
        <v>215</v>
      </c>
    </row>
    <row r="245" spans="1:13" s="170" customFormat="1" ht="26.25" customHeight="1" x14ac:dyDescent="0.2">
      <c r="A245" s="172">
        <v>243</v>
      </c>
      <c r="B245" s="183" t="s">
        <v>220</v>
      </c>
      <c r="C245" s="173" t="e">
        <f>'400m'!#REF!</f>
        <v>#REF!</v>
      </c>
      <c r="D245" s="177" t="e">
        <f>'400m'!#REF!</f>
        <v>#REF!</v>
      </c>
      <c r="E245" s="177" t="e">
        <f>'400m'!#REF!</f>
        <v>#REF!</v>
      </c>
      <c r="F245" s="179" t="e">
        <f>'400m'!#REF!</f>
        <v>#REF!</v>
      </c>
      <c r="G245" s="180" t="e">
        <f>'400m'!#REF!</f>
        <v>#REF!</v>
      </c>
      <c r="H245" s="180" t="s">
        <v>220</v>
      </c>
      <c r="I245" s="180"/>
      <c r="J245" s="174" t="str">
        <f>'YARIŞMA BİLGİLERİ'!$F$21</f>
        <v>Büyük Kadınlar</v>
      </c>
      <c r="K245" s="177" t="str">
        <f t="shared" si="6"/>
        <v>İSTANBUL-Türkcell Gençler ve Büyükler Türkiye Salon Şampiyonası</v>
      </c>
      <c r="L245" s="259">
        <f>'400m'!N$4</f>
        <v>42049</v>
      </c>
      <c r="M245" s="178" t="s">
        <v>215</v>
      </c>
    </row>
    <row r="246" spans="1:13" s="170" customFormat="1" ht="26.25" customHeight="1" x14ac:dyDescent="0.2">
      <c r="A246" s="172">
        <v>244</v>
      </c>
      <c r="B246" s="183" t="s">
        <v>220</v>
      </c>
      <c r="C246" s="173" t="e">
        <f>'400m'!#REF!</f>
        <v>#REF!</v>
      </c>
      <c r="D246" s="177" t="e">
        <f>'400m'!#REF!</f>
        <v>#REF!</v>
      </c>
      <c r="E246" s="177" t="e">
        <f>'400m'!#REF!</f>
        <v>#REF!</v>
      </c>
      <c r="F246" s="179" t="e">
        <f>'400m'!#REF!</f>
        <v>#REF!</v>
      </c>
      <c r="G246" s="180" t="e">
        <f>'400m'!#REF!</f>
        <v>#REF!</v>
      </c>
      <c r="H246" s="180" t="s">
        <v>220</v>
      </c>
      <c r="I246" s="180"/>
      <c r="J246" s="174" t="str">
        <f>'YARIŞMA BİLGİLERİ'!$F$21</f>
        <v>Büyük Kadınlar</v>
      </c>
      <c r="K246" s="177" t="str">
        <f t="shared" si="6"/>
        <v>İSTANBUL-Türkcell Gençler ve Büyükler Türkiye Salon Şampiyonası</v>
      </c>
      <c r="L246" s="259">
        <f>'400m'!N$4</f>
        <v>42049</v>
      </c>
      <c r="M246" s="178" t="s">
        <v>215</v>
      </c>
    </row>
    <row r="247" spans="1:13" s="170" customFormat="1" ht="26.25" customHeight="1" x14ac:dyDescent="0.2">
      <c r="A247" s="172">
        <v>245</v>
      </c>
      <c r="B247" s="183" t="s">
        <v>220</v>
      </c>
      <c r="C247" s="173" t="e">
        <f>'400m'!#REF!</f>
        <v>#REF!</v>
      </c>
      <c r="D247" s="177" t="e">
        <f>'400m'!#REF!</f>
        <v>#REF!</v>
      </c>
      <c r="E247" s="177" t="e">
        <f>'400m'!#REF!</f>
        <v>#REF!</v>
      </c>
      <c r="F247" s="179" t="e">
        <f>'400m'!#REF!</f>
        <v>#REF!</v>
      </c>
      <c r="G247" s="180" t="e">
        <f>'400m'!#REF!</f>
        <v>#REF!</v>
      </c>
      <c r="H247" s="180" t="s">
        <v>220</v>
      </c>
      <c r="I247" s="180"/>
      <c r="J247" s="174" t="str">
        <f>'YARIŞMA BİLGİLERİ'!$F$21</f>
        <v>Büyük Kadınlar</v>
      </c>
      <c r="K247" s="177" t="str">
        <f t="shared" si="6"/>
        <v>İSTANBUL-Türkcell Gençler ve Büyükler Türkiye Salon Şampiyonası</v>
      </c>
      <c r="L247" s="259">
        <f>'400m'!N$4</f>
        <v>42049</v>
      </c>
      <c r="M247" s="178" t="s">
        <v>215</v>
      </c>
    </row>
    <row r="248" spans="1:13" s="170" customFormat="1" ht="26.25" customHeight="1" x14ac:dyDescent="0.2">
      <c r="A248" s="172">
        <v>246</v>
      </c>
      <c r="B248" s="183" t="s">
        <v>220</v>
      </c>
      <c r="C248" s="173" t="e">
        <f>'400m'!#REF!</f>
        <v>#REF!</v>
      </c>
      <c r="D248" s="177" t="e">
        <f>'400m'!#REF!</f>
        <v>#REF!</v>
      </c>
      <c r="E248" s="177" t="e">
        <f>'400m'!#REF!</f>
        <v>#REF!</v>
      </c>
      <c r="F248" s="179" t="e">
        <f>'400m'!#REF!</f>
        <v>#REF!</v>
      </c>
      <c r="G248" s="180" t="e">
        <f>'400m'!#REF!</f>
        <v>#REF!</v>
      </c>
      <c r="H248" s="180" t="s">
        <v>220</v>
      </c>
      <c r="I248" s="180"/>
      <c r="J248" s="174" t="str">
        <f>'YARIŞMA BİLGİLERİ'!$F$21</f>
        <v>Büyük Kadınlar</v>
      </c>
      <c r="K248" s="177" t="str">
        <f t="shared" si="6"/>
        <v>İSTANBUL-Türkcell Gençler ve Büyükler Türkiye Salon Şampiyonası</v>
      </c>
      <c r="L248" s="259">
        <f>'400m'!N$4</f>
        <v>42049</v>
      </c>
      <c r="M248" s="178" t="s">
        <v>215</v>
      </c>
    </row>
    <row r="249" spans="1:13" s="170" customFormat="1" ht="26.25" customHeight="1" x14ac:dyDescent="0.2">
      <c r="A249" s="172">
        <v>247</v>
      </c>
      <c r="B249" s="183" t="s">
        <v>220</v>
      </c>
      <c r="C249" s="173" t="e">
        <f>'400m'!#REF!</f>
        <v>#REF!</v>
      </c>
      <c r="D249" s="177" t="e">
        <f>'400m'!#REF!</f>
        <v>#REF!</v>
      </c>
      <c r="E249" s="177" t="e">
        <f>'400m'!#REF!</f>
        <v>#REF!</v>
      </c>
      <c r="F249" s="179" t="e">
        <f>'400m'!#REF!</f>
        <v>#REF!</v>
      </c>
      <c r="G249" s="180" t="e">
        <f>'400m'!#REF!</f>
        <v>#REF!</v>
      </c>
      <c r="H249" s="180" t="s">
        <v>220</v>
      </c>
      <c r="I249" s="180"/>
      <c r="J249" s="174" t="str">
        <f>'YARIŞMA BİLGİLERİ'!$F$21</f>
        <v>Büyük Kadınlar</v>
      </c>
      <c r="K249" s="177" t="str">
        <f t="shared" si="6"/>
        <v>İSTANBUL-Türkcell Gençler ve Büyükler Türkiye Salon Şampiyonası</v>
      </c>
      <c r="L249" s="259">
        <f>'400m'!N$4</f>
        <v>42049</v>
      </c>
      <c r="M249" s="178" t="s">
        <v>215</v>
      </c>
    </row>
    <row r="250" spans="1:13" s="170" customFormat="1" ht="26.25" customHeight="1" x14ac:dyDescent="0.2">
      <c r="A250" s="172">
        <v>248</v>
      </c>
      <c r="B250" s="183" t="s">
        <v>220</v>
      </c>
      <c r="C250" s="173" t="e">
        <f>'400m'!#REF!</f>
        <v>#REF!</v>
      </c>
      <c r="D250" s="177" t="e">
        <f>'400m'!#REF!</f>
        <v>#REF!</v>
      </c>
      <c r="E250" s="177" t="e">
        <f>'400m'!#REF!</f>
        <v>#REF!</v>
      </c>
      <c r="F250" s="179" t="e">
        <f>'400m'!#REF!</f>
        <v>#REF!</v>
      </c>
      <c r="G250" s="180" t="e">
        <f>'400m'!#REF!</f>
        <v>#REF!</v>
      </c>
      <c r="H250" s="180" t="s">
        <v>220</v>
      </c>
      <c r="I250" s="180"/>
      <c r="J250" s="174" t="str">
        <f>'YARIŞMA BİLGİLERİ'!$F$21</f>
        <v>Büyük Kadınlar</v>
      </c>
      <c r="K250" s="177" t="str">
        <f t="shared" si="6"/>
        <v>İSTANBUL-Türkcell Gençler ve Büyükler Türkiye Salon Şampiyonası</v>
      </c>
      <c r="L250" s="259">
        <f>'400m'!N$4</f>
        <v>42049</v>
      </c>
      <c r="M250" s="178" t="s">
        <v>215</v>
      </c>
    </row>
    <row r="251" spans="1:13" s="170" customFormat="1" ht="26.25" customHeight="1" x14ac:dyDescent="0.2">
      <c r="A251" s="172">
        <v>249</v>
      </c>
      <c r="B251" s="183" t="s">
        <v>220</v>
      </c>
      <c r="C251" s="173" t="e">
        <f>'400m'!#REF!</f>
        <v>#REF!</v>
      </c>
      <c r="D251" s="177" t="e">
        <f>'400m'!#REF!</f>
        <v>#REF!</v>
      </c>
      <c r="E251" s="177" t="e">
        <f>'400m'!#REF!</f>
        <v>#REF!</v>
      </c>
      <c r="F251" s="179" t="e">
        <f>'400m'!#REF!</f>
        <v>#REF!</v>
      </c>
      <c r="G251" s="180" t="e">
        <f>'400m'!#REF!</f>
        <v>#REF!</v>
      </c>
      <c r="H251" s="180" t="s">
        <v>220</v>
      </c>
      <c r="I251" s="180"/>
      <c r="J251" s="174" t="str">
        <f>'YARIŞMA BİLGİLERİ'!$F$21</f>
        <v>Büyük Kadınlar</v>
      </c>
      <c r="K251" s="177" t="str">
        <f t="shared" si="6"/>
        <v>İSTANBUL-Türkcell Gençler ve Büyükler Türkiye Salon Şampiyonası</v>
      </c>
      <c r="L251" s="259">
        <f>'400m'!N$4</f>
        <v>42049</v>
      </c>
      <c r="M251" s="178" t="s">
        <v>215</v>
      </c>
    </row>
    <row r="252" spans="1:13" s="170" customFormat="1" ht="26.25" customHeight="1" x14ac:dyDescent="0.2">
      <c r="A252" s="172">
        <v>250</v>
      </c>
      <c r="B252" s="183" t="s">
        <v>221</v>
      </c>
      <c r="C252" s="173">
        <f>'1500m'!C8</f>
        <v>33285</v>
      </c>
      <c r="D252" s="177" t="str">
        <f>'1500m'!D8</f>
        <v>TUĞBA KOYUNCU</v>
      </c>
      <c r="E252" s="177" t="str">
        <f>'1500m'!E8</f>
        <v>KAYSERİ</v>
      </c>
      <c r="F252" s="220">
        <f>'1500m'!F8</f>
        <v>41668</v>
      </c>
      <c r="G252" s="180">
        <f>'1500m'!A8</f>
        <v>1</v>
      </c>
      <c r="H252" s="180" t="s">
        <v>221</v>
      </c>
      <c r="I252" s="180"/>
      <c r="J252" s="174" t="str">
        <f>'YARIŞMA BİLGİLERİ'!$F$21</f>
        <v>Büyük Kadınlar</v>
      </c>
      <c r="K252" s="177" t="str">
        <f t="shared" si="6"/>
        <v>İSTANBUL-Türkcell Gençler ve Büyükler Türkiye Salon Şampiyonası</v>
      </c>
      <c r="L252" s="259">
        <f>'1500m'!N$4</f>
        <v>42049</v>
      </c>
      <c r="M252" s="178" t="s">
        <v>215</v>
      </c>
    </row>
    <row r="253" spans="1:13" s="170" customFormat="1" ht="26.25" customHeight="1" x14ac:dyDescent="0.2">
      <c r="A253" s="172">
        <v>251</v>
      </c>
      <c r="B253" s="183" t="s">
        <v>221</v>
      </c>
      <c r="C253" s="173">
        <f>'1500m'!C9</f>
        <v>32983</v>
      </c>
      <c r="D253" s="177" t="str">
        <f>'1500m'!D9</f>
        <v>ÖZLEM KAYA</v>
      </c>
      <c r="E253" s="177" t="str">
        <f>'1500m'!E9</f>
        <v>İSTANBUL</v>
      </c>
      <c r="F253" s="220">
        <f>'1500m'!F9</f>
        <v>41775</v>
      </c>
      <c r="G253" s="180">
        <f>'1500m'!A9</f>
        <v>2</v>
      </c>
      <c r="H253" s="180" t="s">
        <v>221</v>
      </c>
      <c r="I253" s="180"/>
      <c r="J253" s="174" t="str">
        <f>'YARIŞMA BİLGİLERİ'!$F$21</f>
        <v>Büyük Kadınlar</v>
      </c>
      <c r="K253" s="177" t="str">
        <f t="shared" si="6"/>
        <v>İSTANBUL-Türkcell Gençler ve Büyükler Türkiye Salon Şampiyonası</v>
      </c>
      <c r="L253" s="259">
        <f>'1500m'!N$4</f>
        <v>42049</v>
      </c>
      <c r="M253" s="178" t="s">
        <v>215</v>
      </c>
    </row>
    <row r="254" spans="1:13" s="170" customFormat="1" ht="26.25" customHeight="1" x14ac:dyDescent="0.2">
      <c r="A254" s="172">
        <v>252</v>
      </c>
      <c r="B254" s="183" t="s">
        <v>221</v>
      </c>
      <c r="C254" s="173">
        <f>'1500m'!C10</f>
        <v>35668</v>
      </c>
      <c r="D254" s="177" t="str">
        <f>'1500m'!D10</f>
        <v>SONGÜL KONAK</v>
      </c>
      <c r="E254" s="177" t="str">
        <f>'1500m'!E10</f>
        <v>BURSA</v>
      </c>
      <c r="F254" s="220">
        <f>'1500m'!F10</f>
        <v>42082</v>
      </c>
      <c r="G254" s="180">
        <f>'1500m'!A10</f>
        <v>3</v>
      </c>
      <c r="H254" s="180" t="s">
        <v>221</v>
      </c>
      <c r="I254" s="180"/>
      <c r="J254" s="174" t="str">
        <f>'YARIŞMA BİLGİLERİ'!$F$21</f>
        <v>Büyük Kadınlar</v>
      </c>
      <c r="K254" s="177" t="str">
        <f t="shared" ref="K254:K371" si="7">CONCATENATE(K$1,"-",A$1)</f>
        <v>İSTANBUL-Türkcell Gençler ve Büyükler Türkiye Salon Şampiyonası</v>
      </c>
      <c r="L254" s="259">
        <f>'1500m'!N$4</f>
        <v>42049</v>
      </c>
      <c r="M254" s="178" t="s">
        <v>215</v>
      </c>
    </row>
    <row r="255" spans="1:13" s="170" customFormat="1" ht="26.25" customHeight="1" x14ac:dyDescent="0.2">
      <c r="A255" s="172">
        <v>253</v>
      </c>
      <c r="B255" s="183" t="s">
        <v>221</v>
      </c>
      <c r="C255" s="173">
        <f>'1500m'!C11</f>
        <v>35712</v>
      </c>
      <c r="D255" s="177" t="str">
        <f>'1500m'!D11</f>
        <v>FATMA ARIK</v>
      </c>
      <c r="E255" s="177" t="str">
        <f>'1500m'!E11</f>
        <v>İSTANBUL</v>
      </c>
      <c r="F255" s="220">
        <f>'1500m'!F11</f>
        <v>42654</v>
      </c>
      <c r="G255" s="180">
        <f>'1500m'!A11</f>
        <v>4</v>
      </c>
      <c r="H255" s="180" t="s">
        <v>221</v>
      </c>
      <c r="I255" s="180"/>
      <c r="J255" s="174" t="str">
        <f>'YARIŞMA BİLGİLERİ'!$F$21</f>
        <v>Büyük Kadınlar</v>
      </c>
      <c r="K255" s="177" t="str">
        <f t="shared" si="7"/>
        <v>İSTANBUL-Türkcell Gençler ve Büyükler Türkiye Salon Şampiyonası</v>
      </c>
      <c r="L255" s="259">
        <f>'1500m'!N$4</f>
        <v>42049</v>
      </c>
      <c r="M255" s="178" t="s">
        <v>215</v>
      </c>
    </row>
    <row r="256" spans="1:13" s="170" customFormat="1" ht="26.25" customHeight="1" x14ac:dyDescent="0.2">
      <c r="A256" s="172">
        <v>254</v>
      </c>
      <c r="B256" s="183" t="s">
        <v>221</v>
      </c>
      <c r="C256" s="173">
        <f>'1500m'!C12</f>
        <v>31710</v>
      </c>
      <c r="D256" s="177" t="str">
        <f>'1500m'!D12</f>
        <v>FADİME ÇELİK</v>
      </c>
      <c r="E256" s="177" t="str">
        <f>'1500m'!E12</f>
        <v>MERSİN</v>
      </c>
      <c r="F256" s="220">
        <f>'1500m'!F12</f>
        <v>45270</v>
      </c>
      <c r="G256" s="180">
        <f>'1500m'!A12</f>
        <v>5</v>
      </c>
      <c r="H256" s="180" t="s">
        <v>221</v>
      </c>
      <c r="I256" s="180"/>
      <c r="J256" s="174" t="str">
        <f>'YARIŞMA BİLGİLERİ'!$F$21</f>
        <v>Büyük Kadınlar</v>
      </c>
      <c r="K256" s="177" t="str">
        <f t="shared" si="7"/>
        <v>İSTANBUL-Türkcell Gençler ve Büyükler Türkiye Salon Şampiyonası</v>
      </c>
      <c r="L256" s="259">
        <f>'1500m'!N$4</f>
        <v>42049</v>
      </c>
      <c r="M256" s="178" t="s">
        <v>215</v>
      </c>
    </row>
    <row r="257" spans="1:13" s="170" customFormat="1" ht="26.25" customHeight="1" x14ac:dyDescent="0.2">
      <c r="A257" s="172">
        <v>255</v>
      </c>
      <c r="B257" s="183" t="s">
        <v>221</v>
      </c>
      <c r="C257" s="173">
        <f>'1500m'!C13</f>
        <v>34288</v>
      </c>
      <c r="D257" s="177" t="str">
        <f>'1500m'!D13</f>
        <v>ZEKİYE ÇELİK</v>
      </c>
      <c r="E257" s="177" t="str">
        <f>'1500m'!E13</f>
        <v>AYDIN</v>
      </c>
      <c r="F257" s="220">
        <f>'1500m'!F13</f>
        <v>45281</v>
      </c>
      <c r="G257" s="180">
        <f>'1500m'!A13</f>
        <v>6</v>
      </c>
      <c r="H257" s="180" t="s">
        <v>221</v>
      </c>
      <c r="I257" s="180"/>
      <c r="J257" s="174" t="str">
        <f>'YARIŞMA BİLGİLERİ'!$F$21</f>
        <v>Büyük Kadınlar</v>
      </c>
      <c r="K257" s="177" t="str">
        <f t="shared" si="7"/>
        <v>İSTANBUL-Türkcell Gençler ve Büyükler Türkiye Salon Şampiyonası</v>
      </c>
      <c r="L257" s="259">
        <f>'1500m'!N$4</f>
        <v>42049</v>
      </c>
      <c r="M257" s="178" t="s">
        <v>215</v>
      </c>
    </row>
    <row r="258" spans="1:13" s="170" customFormat="1" ht="26.25" customHeight="1" x14ac:dyDescent="0.2">
      <c r="A258" s="172">
        <v>256</v>
      </c>
      <c r="B258" s="183" t="s">
        <v>221</v>
      </c>
      <c r="C258" s="173">
        <f>'1500m'!C14</f>
        <v>31738</v>
      </c>
      <c r="D258" s="177" t="str">
        <f>'1500m'!D14</f>
        <v>BENHÜR ÖNCEL</v>
      </c>
      <c r="E258" s="177" t="str">
        <f>'1500m'!E14</f>
        <v>İZMİR</v>
      </c>
      <c r="F258" s="220">
        <f>'1500m'!F14</f>
        <v>53969</v>
      </c>
      <c r="G258" s="180">
        <f>'1500m'!A14</f>
        <v>7</v>
      </c>
      <c r="H258" s="180" t="s">
        <v>221</v>
      </c>
      <c r="I258" s="180"/>
      <c r="J258" s="174" t="str">
        <f>'YARIŞMA BİLGİLERİ'!$F$21</f>
        <v>Büyük Kadınlar</v>
      </c>
      <c r="K258" s="177" t="str">
        <f t="shared" si="7"/>
        <v>İSTANBUL-Türkcell Gençler ve Büyükler Türkiye Salon Şampiyonası</v>
      </c>
      <c r="L258" s="259">
        <f>'1500m'!N$4</f>
        <v>42049</v>
      </c>
      <c r="M258" s="178" t="s">
        <v>215</v>
      </c>
    </row>
    <row r="259" spans="1:13" s="170" customFormat="1" ht="26.25" customHeight="1" x14ac:dyDescent="0.2">
      <c r="A259" s="172">
        <v>257</v>
      </c>
      <c r="B259" s="183" t="s">
        <v>221</v>
      </c>
      <c r="C259" s="173">
        <f>'1500m'!C15</f>
        <v>34731</v>
      </c>
      <c r="D259" s="177" t="str">
        <f>'1500m'!D15</f>
        <v>ASLI ARIK</v>
      </c>
      <c r="E259" s="177" t="str">
        <f>'1500m'!E15</f>
        <v>BURSA</v>
      </c>
      <c r="F259" s="220" t="str">
        <f>'1500m'!F15</f>
        <v>DNS</v>
      </c>
      <c r="G259" s="180" t="str">
        <f>'1500m'!A15</f>
        <v>-</v>
      </c>
      <c r="H259" s="180" t="s">
        <v>221</v>
      </c>
      <c r="I259" s="180"/>
      <c r="J259" s="174" t="str">
        <f>'YARIŞMA BİLGİLERİ'!$F$21</f>
        <v>Büyük Kadınlar</v>
      </c>
      <c r="K259" s="177" t="str">
        <f t="shared" si="7"/>
        <v>İSTANBUL-Türkcell Gençler ve Büyükler Türkiye Salon Şampiyonası</v>
      </c>
      <c r="L259" s="259">
        <f>'1500m'!N$4</f>
        <v>42049</v>
      </c>
      <c r="M259" s="178" t="s">
        <v>215</v>
      </c>
    </row>
    <row r="260" spans="1:13" s="170" customFormat="1" ht="26.25" customHeight="1" x14ac:dyDescent="0.2">
      <c r="A260" s="172">
        <v>258</v>
      </c>
      <c r="B260" s="183" t="s">
        <v>221</v>
      </c>
      <c r="C260" s="173">
        <f>'1500m'!C16</f>
        <v>0</v>
      </c>
      <c r="D260" s="177">
        <f>'1500m'!D16</f>
        <v>0</v>
      </c>
      <c r="E260" s="177">
        <f>'1500m'!E16</f>
        <v>0</v>
      </c>
      <c r="F260" s="220">
        <f>'1500m'!F16</f>
        <v>0</v>
      </c>
      <c r="G260" s="180">
        <f>'1500m'!A16</f>
        <v>0</v>
      </c>
      <c r="H260" s="180" t="s">
        <v>221</v>
      </c>
      <c r="I260" s="180"/>
      <c r="J260" s="174" t="str">
        <f>'YARIŞMA BİLGİLERİ'!$F$21</f>
        <v>Büyük Kadınlar</v>
      </c>
      <c r="K260" s="177" t="str">
        <f t="shared" si="7"/>
        <v>İSTANBUL-Türkcell Gençler ve Büyükler Türkiye Salon Şampiyonası</v>
      </c>
      <c r="L260" s="259">
        <f>'1500m'!N$4</f>
        <v>42049</v>
      </c>
      <c r="M260" s="178" t="s">
        <v>215</v>
      </c>
    </row>
    <row r="261" spans="1:13" s="170" customFormat="1" ht="26.25" customHeight="1" x14ac:dyDescent="0.2">
      <c r="A261" s="172">
        <v>259</v>
      </c>
      <c r="B261" s="183" t="s">
        <v>221</v>
      </c>
      <c r="C261" s="173">
        <f>'1500m'!C17</f>
        <v>0</v>
      </c>
      <c r="D261" s="177">
        <f>'1500m'!D17</f>
        <v>0</v>
      </c>
      <c r="E261" s="177">
        <f>'1500m'!E17</f>
        <v>0</v>
      </c>
      <c r="F261" s="220">
        <f>'1500m'!F17</f>
        <v>0</v>
      </c>
      <c r="G261" s="180">
        <f>'1500m'!A17</f>
        <v>0</v>
      </c>
      <c r="H261" s="180" t="s">
        <v>221</v>
      </c>
      <c r="I261" s="180"/>
      <c r="J261" s="174" t="str">
        <f>'YARIŞMA BİLGİLERİ'!$F$21</f>
        <v>Büyük Kadınlar</v>
      </c>
      <c r="K261" s="177" t="str">
        <f t="shared" si="7"/>
        <v>İSTANBUL-Türkcell Gençler ve Büyükler Türkiye Salon Şampiyonası</v>
      </c>
      <c r="L261" s="259">
        <f>'1500m'!N$4</f>
        <v>42049</v>
      </c>
      <c r="M261" s="178" t="s">
        <v>215</v>
      </c>
    </row>
    <row r="262" spans="1:13" s="170" customFormat="1" ht="26.25" customHeight="1" x14ac:dyDescent="0.2">
      <c r="A262" s="172">
        <v>260</v>
      </c>
      <c r="B262" s="183" t="s">
        <v>221</v>
      </c>
      <c r="C262" s="173">
        <f>'1500m'!C18</f>
        <v>0</v>
      </c>
      <c r="D262" s="177">
        <f>'1500m'!D18</f>
        <v>0</v>
      </c>
      <c r="E262" s="177">
        <f>'1500m'!E18</f>
        <v>0</v>
      </c>
      <c r="F262" s="220">
        <f>'1500m'!F18</f>
        <v>0</v>
      </c>
      <c r="G262" s="180">
        <f>'1500m'!A18</f>
        <v>0</v>
      </c>
      <c r="H262" s="180" t="s">
        <v>221</v>
      </c>
      <c r="I262" s="180"/>
      <c r="J262" s="174" t="str">
        <f>'YARIŞMA BİLGİLERİ'!$F$21</f>
        <v>Büyük Kadınlar</v>
      </c>
      <c r="K262" s="177" t="str">
        <f t="shared" si="7"/>
        <v>İSTANBUL-Türkcell Gençler ve Büyükler Türkiye Salon Şampiyonası</v>
      </c>
      <c r="L262" s="259">
        <f>'1500m'!N$4</f>
        <v>42049</v>
      </c>
      <c r="M262" s="178" t="s">
        <v>215</v>
      </c>
    </row>
    <row r="263" spans="1:13" s="170" customFormat="1" ht="26.25" customHeight="1" x14ac:dyDescent="0.2">
      <c r="A263" s="172">
        <v>261</v>
      </c>
      <c r="B263" s="183" t="s">
        <v>221</v>
      </c>
      <c r="C263" s="173">
        <f>'1500m'!C19</f>
        <v>0</v>
      </c>
      <c r="D263" s="177">
        <f>'1500m'!D19</f>
        <v>0</v>
      </c>
      <c r="E263" s="177">
        <f>'1500m'!E19</f>
        <v>0</v>
      </c>
      <c r="F263" s="220">
        <f>'1500m'!F19</f>
        <v>0</v>
      </c>
      <c r="G263" s="180">
        <f>'1500m'!A19</f>
        <v>0</v>
      </c>
      <c r="H263" s="180" t="s">
        <v>221</v>
      </c>
      <c r="I263" s="180"/>
      <c r="J263" s="174" t="str">
        <f>'YARIŞMA BİLGİLERİ'!$F$21</f>
        <v>Büyük Kadınlar</v>
      </c>
      <c r="K263" s="177" t="str">
        <f t="shared" si="7"/>
        <v>İSTANBUL-Türkcell Gençler ve Büyükler Türkiye Salon Şampiyonası</v>
      </c>
      <c r="L263" s="259">
        <f>'1500m'!N$4</f>
        <v>42049</v>
      </c>
      <c r="M263" s="178" t="s">
        <v>215</v>
      </c>
    </row>
    <row r="264" spans="1:13" s="170" customFormat="1" ht="26.25" customHeight="1" x14ac:dyDescent="0.2">
      <c r="A264" s="172">
        <v>262</v>
      </c>
      <c r="B264" s="183" t="s">
        <v>221</v>
      </c>
      <c r="C264" s="173">
        <f>'1500m'!C20</f>
        <v>0</v>
      </c>
      <c r="D264" s="177">
        <f>'1500m'!D20</f>
        <v>0</v>
      </c>
      <c r="E264" s="177">
        <f>'1500m'!E20</f>
        <v>0</v>
      </c>
      <c r="F264" s="220">
        <f>'1500m'!F20</f>
        <v>0</v>
      </c>
      <c r="G264" s="180">
        <f>'1500m'!A20</f>
        <v>0</v>
      </c>
      <c r="H264" s="180" t="s">
        <v>221</v>
      </c>
      <c r="I264" s="180"/>
      <c r="J264" s="174" t="str">
        <f>'YARIŞMA BİLGİLERİ'!$F$21</f>
        <v>Büyük Kadınlar</v>
      </c>
      <c r="K264" s="177" t="str">
        <f t="shared" si="7"/>
        <v>İSTANBUL-Türkcell Gençler ve Büyükler Türkiye Salon Şampiyonası</v>
      </c>
      <c r="L264" s="259">
        <f>'1500m'!N$4</f>
        <v>42049</v>
      </c>
      <c r="M264" s="178" t="s">
        <v>215</v>
      </c>
    </row>
    <row r="265" spans="1:13" s="170" customFormat="1" ht="26.25" customHeight="1" x14ac:dyDescent="0.2">
      <c r="A265" s="172">
        <v>263</v>
      </c>
      <c r="B265" s="183" t="s">
        <v>221</v>
      </c>
      <c r="C265" s="173">
        <f>'1500m'!C21</f>
        <v>0</v>
      </c>
      <c r="D265" s="177">
        <f>'1500m'!D21</f>
        <v>0</v>
      </c>
      <c r="E265" s="177">
        <f>'1500m'!E21</f>
        <v>0</v>
      </c>
      <c r="F265" s="220">
        <f>'1500m'!F21</f>
        <v>0</v>
      </c>
      <c r="G265" s="180">
        <f>'1500m'!A21</f>
        <v>0</v>
      </c>
      <c r="H265" s="180" t="s">
        <v>221</v>
      </c>
      <c r="I265" s="180"/>
      <c r="J265" s="174" t="str">
        <f>'YARIŞMA BİLGİLERİ'!$F$21</f>
        <v>Büyük Kadınlar</v>
      </c>
      <c r="K265" s="177" t="str">
        <f t="shared" si="7"/>
        <v>İSTANBUL-Türkcell Gençler ve Büyükler Türkiye Salon Şampiyonası</v>
      </c>
      <c r="L265" s="259">
        <f>'1500m'!N$4</f>
        <v>42049</v>
      </c>
      <c r="M265" s="178" t="s">
        <v>215</v>
      </c>
    </row>
    <row r="266" spans="1:13" s="170" customFormat="1" ht="26.25" customHeight="1" x14ac:dyDescent="0.2">
      <c r="A266" s="172">
        <v>264</v>
      </c>
      <c r="B266" s="183" t="s">
        <v>221</v>
      </c>
      <c r="C266" s="173">
        <f>'1500m'!C22</f>
        <v>0</v>
      </c>
      <c r="D266" s="177">
        <f>'1500m'!D22</f>
        <v>0</v>
      </c>
      <c r="E266" s="177">
        <f>'1500m'!E22</f>
        <v>0</v>
      </c>
      <c r="F266" s="220">
        <f>'1500m'!F22</f>
        <v>0</v>
      </c>
      <c r="G266" s="180">
        <f>'1500m'!A22</f>
        <v>0</v>
      </c>
      <c r="H266" s="180" t="s">
        <v>221</v>
      </c>
      <c r="I266" s="180"/>
      <c r="J266" s="174" t="str">
        <f>'YARIŞMA BİLGİLERİ'!$F$21</f>
        <v>Büyük Kadınlar</v>
      </c>
      <c r="K266" s="177" t="str">
        <f t="shared" si="7"/>
        <v>İSTANBUL-Türkcell Gençler ve Büyükler Türkiye Salon Şampiyonası</v>
      </c>
      <c r="L266" s="259">
        <f>'1500m'!N$4</f>
        <v>42049</v>
      </c>
      <c r="M266" s="178" t="s">
        <v>215</v>
      </c>
    </row>
    <row r="267" spans="1:13" s="170" customFormat="1" ht="26.25" customHeight="1" x14ac:dyDescent="0.2">
      <c r="A267" s="172">
        <v>265</v>
      </c>
      <c r="B267" s="183" t="s">
        <v>221</v>
      </c>
      <c r="C267" s="173">
        <f>'1500m'!C23</f>
        <v>0</v>
      </c>
      <c r="D267" s="177">
        <f>'1500m'!D23</f>
        <v>0</v>
      </c>
      <c r="E267" s="177">
        <f>'1500m'!E23</f>
        <v>0</v>
      </c>
      <c r="F267" s="220">
        <f>'1500m'!F23</f>
        <v>0</v>
      </c>
      <c r="G267" s="180">
        <f>'1500m'!A23</f>
        <v>0</v>
      </c>
      <c r="H267" s="180" t="s">
        <v>221</v>
      </c>
      <c r="I267" s="180"/>
      <c r="J267" s="174" t="str">
        <f>'YARIŞMA BİLGİLERİ'!$F$21</f>
        <v>Büyük Kadınlar</v>
      </c>
      <c r="K267" s="177" t="str">
        <f t="shared" si="7"/>
        <v>İSTANBUL-Türkcell Gençler ve Büyükler Türkiye Salon Şampiyonası</v>
      </c>
      <c r="L267" s="259">
        <f>'1500m'!N$4</f>
        <v>42049</v>
      </c>
      <c r="M267" s="178" t="s">
        <v>215</v>
      </c>
    </row>
    <row r="268" spans="1:13" s="170" customFormat="1" ht="26.25" customHeight="1" x14ac:dyDescent="0.2">
      <c r="A268" s="172">
        <v>266</v>
      </c>
      <c r="B268" s="183" t="s">
        <v>221</v>
      </c>
      <c r="C268" s="173">
        <f>'1500m'!C24</f>
        <v>0</v>
      </c>
      <c r="D268" s="177">
        <f>'1500m'!D24</f>
        <v>0</v>
      </c>
      <c r="E268" s="177">
        <f>'1500m'!E24</f>
        <v>0</v>
      </c>
      <c r="F268" s="220">
        <f>'1500m'!F24</f>
        <v>0</v>
      </c>
      <c r="G268" s="180">
        <f>'1500m'!A24</f>
        <v>0</v>
      </c>
      <c r="H268" s="180" t="s">
        <v>221</v>
      </c>
      <c r="I268" s="180"/>
      <c r="J268" s="174" t="str">
        <f>'YARIŞMA BİLGİLERİ'!$F$21</f>
        <v>Büyük Kadınlar</v>
      </c>
      <c r="K268" s="177" t="str">
        <f t="shared" si="7"/>
        <v>İSTANBUL-Türkcell Gençler ve Büyükler Türkiye Salon Şampiyonası</v>
      </c>
      <c r="L268" s="259">
        <f>'1500m'!N$4</f>
        <v>42049</v>
      </c>
      <c r="M268" s="178" t="s">
        <v>215</v>
      </c>
    </row>
    <row r="269" spans="1:13" s="170" customFormat="1" ht="26.25" customHeight="1" x14ac:dyDescent="0.2">
      <c r="A269" s="172">
        <v>267</v>
      </c>
      <c r="B269" s="183" t="s">
        <v>221</v>
      </c>
      <c r="C269" s="173">
        <f>'1500m'!C25</f>
        <v>0</v>
      </c>
      <c r="D269" s="177">
        <f>'1500m'!D25</f>
        <v>0</v>
      </c>
      <c r="E269" s="177">
        <f>'1500m'!E25</f>
        <v>0</v>
      </c>
      <c r="F269" s="220">
        <f>'1500m'!F25</f>
        <v>0</v>
      </c>
      <c r="G269" s="180">
        <f>'1500m'!A25</f>
        <v>0</v>
      </c>
      <c r="H269" s="180" t="s">
        <v>221</v>
      </c>
      <c r="I269" s="180"/>
      <c r="J269" s="174" t="str">
        <f>'YARIŞMA BİLGİLERİ'!$F$21</f>
        <v>Büyük Kadınlar</v>
      </c>
      <c r="K269" s="177" t="str">
        <f t="shared" si="7"/>
        <v>İSTANBUL-Türkcell Gençler ve Büyükler Türkiye Salon Şampiyonası</v>
      </c>
      <c r="L269" s="259">
        <f>'1500m'!N$4</f>
        <v>42049</v>
      </c>
      <c r="M269" s="178" t="s">
        <v>215</v>
      </c>
    </row>
    <row r="270" spans="1:13" s="170" customFormat="1" ht="26.25" customHeight="1" x14ac:dyDescent="0.2">
      <c r="A270" s="172">
        <v>268</v>
      </c>
      <c r="B270" s="183" t="s">
        <v>221</v>
      </c>
      <c r="C270" s="173">
        <f>'1500m'!C26</f>
        <v>0</v>
      </c>
      <c r="D270" s="177">
        <f>'1500m'!D26</f>
        <v>0</v>
      </c>
      <c r="E270" s="177">
        <f>'1500m'!E26</f>
        <v>0</v>
      </c>
      <c r="F270" s="220">
        <f>'1500m'!F26</f>
        <v>0</v>
      </c>
      <c r="G270" s="180">
        <f>'1500m'!A26</f>
        <v>0</v>
      </c>
      <c r="H270" s="180" t="s">
        <v>221</v>
      </c>
      <c r="I270" s="180"/>
      <c r="J270" s="174" t="str">
        <f>'YARIŞMA BİLGİLERİ'!$F$21</f>
        <v>Büyük Kadınlar</v>
      </c>
      <c r="K270" s="177" t="str">
        <f t="shared" si="7"/>
        <v>İSTANBUL-Türkcell Gençler ve Büyükler Türkiye Salon Şampiyonası</v>
      </c>
      <c r="L270" s="259">
        <f>'1500m'!N$4</f>
        <v>42049</v>
      </c>
      <c r="M270" s="178" t="s">
        <v>215</v>
      </c>
    </row>
    <row r="271" spans="1:13" s="170" customFormat="1" ht="26.25" customHeight="1" x14ac:dyDescent="0.2">
      <c r="A271" s="172">
        <v>269</v>
      </c>
      <c r="B271" s="183" t="s">
        <v>221</v>
      </c>
      <c r="C271" s="173">
        <f>'1500m'!C27</f>
        <v>0</v>
      </c>
      <c r="D271" s="177">
        <f>'1500m'!D27</f>
        <v>0</v>
      </c>
      <c r="E271" s="177">
        <f>'1500m'!E27</f>
        <v>0</v>
      </c>
      <c r="F271" s="220">
        <f>'1500m'!F27</f>
        <v>0</v>
      </c>
      <c r="G271" s="180">
        <f>'1500m'!A27</f>
        <v>0</v>
      </c>
      <c r="H271" s="180" t="s">
        <v>221</v>
      </c>
      <c r="I271" s="180"/>
      <c r="J271" s="174" t="str">
        <f>'YARIŞMA BİLGİLERİ'!$F$21</f>
        <v>Büyük Kadınlar</v>
      </c>
      <c r="K271" s="177" t="str">
        <f t="shared" si="7"/>
        <v>İSTANBUL-Türkcell Gençler ve Büyükler Türkiye Salon Şampiyonası</v>
      </c>
      <c r="L271" s="259">
        <f>'1500m'!N$4</f>
        <v>42049</v>
      </c>
      <c r="M271" s="178" t="s">
        <v>215</v>
      </c>
    </row>
    <row r="272" spans="1:13" s="170" customFormat="1" ht="26.25" customHeight="1" x14ac:dyDescent="0.2">
      <c r="A272" s="172">
        <v>270</v>
      </c>
      <c r="B272" s="183" t="s">
        <v>221</v>
      </c>
      <c r="C272" s="173">
        <f>'1500m'!C28</f>
        <v>0</v>
      </c>
      <c r="D272" s="177">
        <f>'1500m'!D28</f>
        <v>0</v>
      </c>
      <c r="E272" s="177">
        <f>'1500m'!E28</f>
        <v>0</v>
      </c>
      <c r="F272" s="220">
        <f>'1500m'!F28</f>
        <v>0</v>
      </c>
      <c r="G272" s="180">
        <f>'1500m'!A28</f>
        <v>0</v>
      </c>
      <c r="H272" s="180" t="s">
        <v>221</v>
      </c>
      <c r="I272" s="180"/>
      <c r="J272" s="174" t="str">
        <f>'YARIŞMA BİLGİLERİ'!$F$21</f>
        <v>Büyük Kadınlar</v>
      </c>
      <c r="K272" s="177" t="str">
        <f t="shared" si="7"/>
        <v>İSTANBUL-Türkcell Gençler ve Büyükler Türkiye Salon Şampiyonası</v>
      </c>
      <c r="L272" s="259">
        <f>'1500m'!N$4</f>
        <v>42049</v>
      </c>
      <c r="M272" s="178" t="s">
        <v>215</v>
      </c>
    </row>
    <row r="273" spans="1:13" s="170" customFormat="1" ht="26.25" customHeight="1" x14ac:dyDescent="0.2">
      <c r="A273" s="172">
        <v>271</v>
      </c>
      <c r="B273" s="183" t="s">
        <v>221</v>
      </c>
      <c r="C273" s="173">
        <f>'1500m'!C29</f>
        <v>0</v>
      </c>
      <c r="D273" s="177">
        <f>'1500m'!D29</f>
        <v>0</v>
      </c>
      <c r="E273" s="177">
        <f>'1500m'!E29</f>
        <v>0</v>
      </c>
      <c r="F273" s="220">
        <f>'1500m'!F29</f>
        <v>0</v>
      </c>
      <c r="G273" s="180">
        <f>'1500m'!A29</f>
        <v>0</v>
      </c>
      <c r="H273" s="180" t="s">
        <v>221</v>
      </c>
      <c r="I273" s="180"/>
      <c r="J273" s="174" t="str">
        <f>'YARIŞMA BİLGİLERİ'!$F$21</f>
        <v>Büyük Kadınlar</v>
      </c>
      <c r="K273" s="177" t="str">
        <f t="shared" si="7"/>
        <v>İSTANBUL-Türkcell Gençler ve Büyükler Türkiye Salon Şampiyonası</v>
      </c>
      <c r="L273" s="259">
        <f>'1500m'!N$4</f>
        <v>42049</v>
      </c>
      <c r="M273" s="178" t="s">
        <v>215</v>
      </c>
    </row>
    <row r="274" spans="1:13" s="170" customFormat="1" ht="26.25" customHeight="1" x14ac:dyDescent="0.2">
      <c r="A274" s="172">
        <v>272</v>
      </c>
      <c r="B274" s="183" t="s">
        <v>221</v>
      </c>
      <c r="C274" s="173">
        <f>'1500m'!C30</f>
        <v>0</v>
      </c>
      <c r="D274" s="177">
        <f>'1500m'!D30</f>
        <v>0</v>
      </c>
      <c r="E274" s="177">
        <f>'1500m'!E30</f>
        <v>0</v>
      </c>
      <c r="F274" s="220">
        <f>'1500m'!F30</f>
        <v>0</v>
      </c>
      <c r="G274" s="180">
        <f>'1500m'!A30</f>
        <v>0</v>
      </c>
      <c r="H274" s="180" t="s">
        <v>221</v>
      </c>
      <c r="I274" s="180"/>
      <c r="J274" s="174" t="str">
        <f>'YARIŞMA BİLGİLERİ'!$F$21</f>
        <v>Büyük Kadınlar</v>
      </c>
      <c r="K274" s="177" t="str">
        <f t="shared" si="7"/>
        <v>İSTANBUL-Türkcell Gençler ve Büyükler Türkiye Salon Şampiyonası</v>
      </c>
      <c r="L274" s="259">
        <f>'1500m'!N$4</f>
        <v>42049</v>
      </c>
      <c r="M274" s="178" t="s">
        <v>215</v>
      </c>
    </row>
    <row r="275" spans="1:13" s="170" customFormat="1" ht="26.25" customHeight="1" x14ac:dyDescent="0.2">
      <c r="A275" s="172">
        <v>273</v>
      </c>
      <c r="B275" s="183" t="s">
        <v>221</v>
      </c>
      <c r="C275" s="173">
        <f>'1500m'!C31</f>
        <v>0</v>
      </c>
      <c r="D275" s="177">
        <f>'1500m'!D31</f>
        <v>0</v>
      </c>
      <c r="E275" s="177">
        <f>'1500m'!E31</f>
        <v>0</v>
      </c>
      <c r="F275" s="220">
        <f>'1500m'!F31</f>
        <v>0</v>
      </c>
      <c r="G275" s="180">
        <f>'1500m'!A31</f>
        <v>0</v>
      </c>
      <c r="H275" s="180" t="s">
        <v>221</v>
      </c>
      <c r="I275" s="180"/>
      <c r="J275" s="174" t="str">
        <f>'YARIŞMA BİLGİLERİ'!$F$21</f>
        <v>Büyük Kadınlar</v>
      </c>
      <c r="K275" s="177" t="str">
        <f t="shared" si="7"/>
        <v>İSTANBUL-Türkcell Gençler ve Büyükler Türkiye Salon Şampiyonası</v>
      </c>
      <c r="L275" s="259">
        <f>'1500m'!N$4</f>
        <v>42049</v>
      </c>
      <c r="M275" s="178" t="s">
        <v>215</v>
      </c>
    </row>
    <row r="276" spans="1:13" s="170" customFormat="1" ht="26.25" customHeight="1" x14ac:dyDescent="0.2">
      <c r="A276" s="172">
        <v>274</v>
      </c>
      <c r="B276" s="183" t="s">
        <v>221</v>
      </c>
      <c r="C276" s="173">
        <f>'1500m'!C32</f>
        <v>0</v>
      </c>
      <c r="D276" s="177">
        <f>'1500m'!D32</f>
        <v>0</v>
      </c>
      <c r="E276" s="177">
        <f>'1500m'!E32</f>
        <v>0</v>
      </c>
      <c r="F276" s="220">
        <f>'1500m'!F32</f>
        <v>0</v>
      </c>
      <c r="G276" s="180">
        <f>'1500m'!A32</f>
        <v>0</v>
      </c>
      <c r="H276" s="180" t="s">
        <v>221</v>
      </c>
      <c r="I276" s="180"/>
      <c r="J276" s="174" t="str">
        <f>'YARIŞMA BİLGİLERİ'!$F$21</f>
        <v>Büyük Kadınlar</v>
      </c>
      <c r="K276" s="177" t="str">
        <f t="shared" si="7"/>
        <v>İSTANBUL-Türkcell Gençler ve Büyükler Türkiye Salon Şampiyonası</v>
      </c>
      <c r="L276" s="259">
        <f>'1500m'!N$4</f>
        <v>42049</v>
      </c>
      <c r="M276" s="178" t="s">
        <v>215</v>
      </c>
    </row>
    <row r="277" spans="1:13" s="170" customFormat="1" ht="26.25" customHeight="1" x14ac:dyDescent="0.2">
      <c r="A277" s="172">
        <v>275</v>
      </c>
      <c r="B277" s="183" t="s">
        <v>221</v>
      </c>
      <c r="C277" s="173">
        <f>'1500m'!C33</f>
        <v>0</v>
      </c>
      <c r="D277" s="177">
        <f>'1500m'!D33</f>
        <v>0</v>
      </c>
      <c r="E277" s="177">
        <f>'1500m'!E33</f>
        <v>0</v>
      </c>
      <c r="F277" s="220">
        <f>'1500m'!F33</f>
        <v>0</v>
      </c>
      <c r="G277" s="180">
        <f>'1500m'!A33</f>
        <v>0</v>
      </c>
      <c r="H277" s="180" t="s">
        <v>221</v>
      </c>
      <c r="I277" s="180"/>
      <c r="J277" s="174" t="str">
        <f>'YARIŞMA BİLGİLERİ'!$F$21</f>
        <v>Büyük Kadınlar</v>
      </c>
      <c r="K277" s="177" t="str">
        <f t="shared" si="7"/>
        <v>İSTANBUL-Türkcell Gençler ve Büyükler Türkiye Salon Şampiyonası</v>
      </c>
      <c r="L277" s="259">
        <f>'1500m'!N$4</f>
        <v>42049</v>
      </c>
      <c r="M277" s="178" t="s">
        <v>215</v>
      </c>
    </row>
    <row r="278" spans="1:13" s="170" customFormat="1" ht="26.25" customHeight="1" x14ac:dyDescent="0.2">
      <c r="A278" s="172">
        <v>276</v>
      </c>
      <c r="B278" s="183" t="s">
        <v>221</v>
      </c>
      <c r="C278" s="173" t="e">
        <f>'1500m'!#REF!</f>
        <v>#REF!</v>
      </c>
      <c r="D278" s="177" t="e">
        <f>'1500m'!#REF!</f>
        <v>#REF!</v>
      </c>
      <c r="E278" s="177" t="e">
        <f>'1500m'!#REF!</f>
        <v>#REF!</v>
      </c>
      <c r="F278" s="220" t="e">
        <f>'1500m'!#REF!</f>
        <v>#REF!</v>
      </c>
      <c r="G278" s="180" t="e">
        <f>'1500m'!#REF!</f>
        <v>#REF!</v>
      </c>
      <c r="H278" s="180" t="s">
        <v>221</v>
      </c>
      <c r="I278" s="180"/>
      <c r="J278" s="174" t="str">
        <f>'YARIŞMA BİLGİLERİ'!$F$21</f>
        <v>Büyük Kadınlar</v>
      </c>
      <c r="K278" s="177" t="str">
        <f t="shared" si="7"/>
        <v>İSTANBUL-Türkcell Gençler ve Büyükler Türkiye Salon Şampiyonası</v>
      </c>
      <c r="L278" s="259">
        <f>'1500m'!N$4</f>
        <v>42049</v>
      </c>
      <c r="M278" s="178" t="s">
        <v>215</v>
      </c>
    </row>
    <row r="279" spans="1:13" s="170" customFormat="1" ht="26.25" customHeight="1" x14ac:dyDescent="0.2">
      <c r="A279" s="172">
        <v>277</v>
      </c>
      <c r="B279" s="183" t="s">
        <v>221</v>
      </c>
      <c r="C279" s="173" t="e">
        <f>'1500m'!#REF!</f>
        <v>#REF!</v>
      </c>
      <c r="D279" s="177" t="e">
        <f>'1500m'!#REF!</f>
        <v>#REF!</v>
      </c>
      <c r="E279" s="177" t="e">
        <f>'1500m'!#REF!</f>
        <v>#REF!</v>
      </c>
      <c r="F279" s="220" t="e">
        <f>'1500m'!#REF!</f>
        <v>#REF!</v>
      </c>
      <c r="G279" s="180" t="e">
        <f>'1500m'!#REF!</f>
        <v>#REF!</v>
      </c>
      <c r="H279" s="180" t="s">
        <v>221</v>
      </c>
      <c r="I279" s="180"/>
      <c r="J279" s="174" t="str">
        <f>'YARIŞMA BİLGİLERİ'!$F$21</f>
        <v>Büyük Kadınlar</v>
      </c>
      <c r="K279" s="177" t="str">
        <f t="shared" si="7"/>
        <v>İSTANBUL-Türkcell Gençler ve Büyükler Türkiye Salon Şampiyonası</v>
      </c>
      <c r="L279" s="259">
        <f>'1500m'!N$4</f>
        <v>42049</v>
      </c>
      <c r="M279" s="178" t="s">
        <v>215</v>
      </c>
    </row>
    <row r="280" spans="1:13" s="170" customFormat="1" ht="26.25" customHeight="1" x14ac:dyDescent="0.2">
      <c r="A280" s="172">
        <v>278</v>
      </c>
      <c r="B280" s="183" t="s">
        <v>221</v>
      </c>
      <c r="C280" s="173" t="e">
        <f>'1500m'!#REF!</f>
        <v>#REF!</v>
      </c>
      <c r="D280" s="177" t="e">
        <f>'1500m'!#REF!</f>
        <v>#REF!</v>
      </c>
      <c r="E280" s="177" t="e">
        <f>'1500m'!#REF!</f>
        <v>#REF!</v>
      </c>
      <c r="F280" s="220" t="e">
        <f>'1500m'!#REF!</f>
        <v>#REF!</v>
      </c>
      <c r="G280" s="180" t="e">
        <f>'1500m'!#REF!</f>
        <v>#REF!</v>
      </c>
      <c r="H280" s="180" t="s">
        <v>221</v>
      </c>
      <c r="I280" s="180"/>
      <c r="J280" s="174" t="str">
        <f>'YARIŞMA BİLGİLERİ'!$F$21</f>
        <v>Büyük Kadınlar</v>
      </c>
      <c r="K280" s="177" t="str">
        <f t="shared" si="7"/>
        <v>İSTANBUL-Türkcell Gençler ve Büyükler Türkiye Salon Şampiyonası</v>
      </c>
      <c r="L280" s="259">
        <f>'1500m'!N$4</f>
        <v>42049</v>
      </c>
      <c r="M280" s="178" t="s">
        <v>215</v>
      </c>
    </row>
    <row r="281" spans="1:13" s="170" customFormat="1" ht="26.25" customHeight="1" x14ac:dyDescent="0.2">
      <c r="A281" s="172">
        <v>279</v>
      </c>
      <c r="B281" s="183" t="s">
        <v>221</v>
      </c>
      <c r="C281" s="173" t="e">
        <f>'1500m'!#REF!</f>
        <v>#REF!</v>
      </c>
      <c r="D281" s="177" t="e">
        <f>'1500m'!#REF!</f>
        <v>#REF!</v>
      </c>
      <c r="E281" s="177" t="e">
        <f>'1500m'!#REF!</f>
        <v>#REF!</v>
      </c>
      <c r="F281" s="220" t="e">
        <f>'1500m'!#REF!</f>
        <v>#REF!</v>
      </c>
      <c r="G281" s="180" t="e">
        <f>'1500m'!#REF!</f>
        <v>#REF!</v>
      </c>
      <c r="H281" s="180" t="s">
        <v>221</v>
      </c>
      <c r="I281" s="180"/>
      <c r="J281" s="174" t="str">
        <f>'YARIŞMA BİLGİLERİ'!$F$21</f>
        <v>Büyük Kadınlar</v>
      </c>
      <c r="K281" s="177" t="str">
        <f t="shared" si="7"/>
        <v>İSTANBUL-Türkcell Gençler ve Büyükler Türkiye Salon Şampiyonası</v>
      </c>
      <c r="L281" s="259">
        <f>'1500m'!N$4</f>
        <v>42049</v>
      </c>
      <c r="M281" s="178" t="s">
        <v>215</v>
      </c>
    </row>
    <row r="282" spans="1:13" s="170" customFormat="1" ht="26.25" customHeight="1" x14ac:dyDescent="0.2">
      <c r="A282" s="172">
        <v>280</v>
      </c>
      <c r="B282" s="183" t="s">
        <v>221</v>
      </c>
      <c r="C282" s="173" t="e">
        <f>'1500m'!#REF!</f>
        <v>#REF!</v>
      </c>
      <c r="D282" s="177" t="e">
        <f>'1500m'!#REF!</f>
        <v>#REF!</v>
      </c>
      <c r="E282" s="177" t="e">
        <f>'1500m'!#REF!</f>
        <v>#REF!</v>
      </c>
      <c r="F282" s="220" t="e">
        <f>'1500m'!#REF!</f>
        <v>#REF!</v>
      </c>
      <c r="G282" s="180" t="e">
        <f>'1500m'!#REF!</f>
        <v>#REF!</v>
      </c>
      <c r="H282" s="180" t="s">
        <v>221</v>
      </c>
      <c r="I282" s="180"/>
      <c r="J282" s="174" t="str">
        <f>'YARIŞMA BİLGİLERİ'!$F$21</f>
        <v>Büyük Kadınlar</v>
      </c>
      <c r="K282" s="177" t="str">
        <f t="shared" si="7"/>
        <v>İSTANBUL-Türkcell Gençler ve Büyükler Türkiye Salon Şampiyonası</v>
      </c>
      <c r="L282" s="259">
        <f>'1500m'!N$4</f>
        <v>42049</v>
      </c>
      <c r="M282" s="178" t="s">
        <v>215</v>
      </c>
    </row>
    <row r="283" spans="1:13" s="170" customFormat="1" ht="26.25" customHeight="1" x14ac:dyDescent="0.2">
      <c r="A283" s="172">
        <v>281</v>
      </c>
      <c r="B283" s="183" t="s">
        <v>221</v>
      </c>
      <c r="C283" s="173" t="e">
        <f>'1500m'!#REF!</f>
        <v>#REF!</v>
      </c>
      <c r="D283" s="177" t="e">
        <f>'1500m'!#REF!</f>
        <v>#REF!</v>
      </c>
      <c r="E283" s="177" t="e">
        <f>'1500m'!#REF!</f>
        <v>#REF!</v>
      </c>
      <c r="F283" s="220" t="e">
        <f>'1500m'!#REF!</f>
        <v>#REF!</v>
      </c>
      <c r="G283" s="180" t="e">
        <f>'1500m'!#REF!</f>
        <v>#REF!</v>
      </c>
      <c r="H283" s="180" t="s">
        <v>221</v>
      </c>
      <c r="I283" s="180"/>
      <c r="J283" s="174" t="str">
        <f>'YARIŞMA BİLGİLERİ'!$F$21</f>
        <v>Büyük Kadınlar</v>
      </c>
      <c r="K283" s="177" t="str">
        <f t="shared" si="7"/>
        <v>İSTANBUL-Türkcell Gençler ve Büyükler Türkiye Salon Şampiyonası</v>
      </c>
      <c r="L283" s="259">
        <f>'1500m'!N$4</f>
        <v>42049</v>
      </c>
      <c r="M283" s="178" t="s">
        <v>215</v>
      </c>
    </row>
    <row r="284" spans="1:13" s="170" customFormat="1" ht="26.25" customHeight="1" x14ac:dyDescent="0.2">
      <c r="A284" s="172">
        <v>282</v>
      </c>
      <c r="B284" s="183" t="s">
        <v>221</v>
      </c>
      <c r="C284" s="173" t="e">
        <f>'1500m'!#REF!</f>
        <v>#REF!</v>
      </c>
      <c r="D284" s="177" t="e">
        <f>'1500m'!#REF!</f>
        <v>#REF!</v>
      </c>
      <c r="E284" s="177" t="e">
        <f>'1500m'!#REF!</f>
        <v>#REF!</v>
      </c>
      <c r="F284" s="220" t="e">
        <f>'1500m'!#REF!</f>
        <v>#REF!</v>
      </c>
      <c r="G284" s="180" t="e">
        <f>'1500m'!#REF!</f>
        <v>#REF!</v>
      </c>
      <c r="H284" s="180" t="s">
        <v>221</v>
      </c>
      <c r="I284" s="180"/>
      <c r="J284" s="174" t="str">
        <f>'YARIŞMA BİLGİLERİ'!$F$21</f>
        <v>Büyük Kadınlar</v>
      </c>
      <c r="K284" s="177" t="str">
        <f t="shared" si="7"/>
        <v>İSTANBUL-Türkcell Gençler ve Büyükler Türkiye Salon Şampiyonası</v>
      </c>
      <c r="L284" s="259">
        <f>'1500m'!N$4</f>
        <v>42049</v>
      </c>
      <c r="M284" s="178" t="s">
        <v>215</v>
      </c>
    </row>
    <row r="285" spans="1:13" s="170" customFormat="1" ht="26.25" customHeight="1" x14ac:dyDescent="0.2">
      <c r="A285" s="172">
        <v>283</v>
      </c>
      <c r="B285" s="183" t="s">
        <v>221</v>
      </c>
      <c r="C285" s="173" t="e">
        <f>'1500m'!#REF!</f>
        <v>#REF!</v>
      </c>
      <c r="D285" s="177" t="e">
        <f>'1500m'!#REF!</f>
        <v>#REF!</v>
      </c>
      <c r="E285" s="177" t="e">
        <f>'1500m'!#REF!</f>
        <v>#REF!</v>
      </c>
      <c r="F285" s="220" t="e">
        <f>'1500m'!#REF!</f>
        <v>#REF!</v>
      </c>
      <c r="G285" s="180" t="e">
        <f>'1500m'!#REF!</f>
        <v>#REF!</v>
      </c>
      <c r="H285" s="180" t="s">
        <v>221</v>
      </c>
      <c r="I285" s="180"/>
      <c r="J285" s="174" t="str">
        <f>'YARIŞMA BİLGİLERİ'!$F$21</f>
        <v>Büyük Kadınlar</v>
      </c>
      <c r="K285" s="177" t="str">
        <f t="shared" si="7"/>
        <v>İSTANBUL-Türkcell Gençler ve Büyükler Türkiye Salon Şampiyonası</v>
      </c>
      <c r="L285" s="259">
        <f>'1500m'!N$4</f>
        <v>42049</v>
      </c>
      <c r="M285" s="178" t="s">
        <v>215</v>
      </c>
    </row>
    <row r="286" spans="1:13" s="170" customFormat="1" ht="26.25" customHeight="1" x14ac:dyDescent="0.2">
      <c r="A286" s="172">
        <v>284</v>
      </c>
      <c r="B286" s="183" t="s">
        <v>221</v>
      </c>
      <c r="C286" s="173" t="e">
        <f>'1500m'!#REF!</f>
        <v>#REF!</v>
      </c>
      <c r="D286" s="177" t="e">
        <f>'1500m'!#REF!</f>
        <v>#REF!</v>
      </c>
      <c r="E286" s="177" t="e">
        <f>'1500m'!#REF!</f>
        <v>#REF!</v>
      </c>
      <c r="F286" s="220" t="e">
        <f>'1500m'!#REF!</f>
        <v>#REF!</v>
      </c>
      <c r="G286" s="180" t="e">
        <f>'1500m'!#REF!</f>
        <v>#REF!</v>
      </c>
      <c r="H286" s="180" t="s">
        <v>221</v>
      </c>
      <c r="I286" s="180"/>
      <c r="J286" s="174" t="str">
        <f>'YARIŞMA BİLGİLERİ'!$F$21</f>
        <v>Büyük Kadınlar</v>
      </c>
      <c r="K286" s="177" t="str">
        <f t="shared" si="7"/>
        <v>İSTANBUL-Türkcell Gençler ve Büyükler Türkiye Salon Şampiyonası</v>
      </c>
      <c r="L286" s="259">
        <f>'1500m'!N$4</f>
        <v>42049</v>
      </c>
      <c r="M286" s="178" t="s">
        <v>215</v>
      </c>
    </row>
    <row r="287" spans="1:13" s="170" customFormat="1" ht="26.25" customHeight="1" x14ac:dyDescent="0.2">
      <c r="A287" s="172">
        <v>285</v>
      </c>
      <c r="B287" s="183" t="s">
        <v>221</v>
      </c>
      <c r="C287" s="173" t="e">
        <f>'1500m'!#REF!</f>
        <v>#REF!</v>
      </c>
      <c r="D287" s="177" t="e">
        <f>'1500m'!#REF!</f>
        <v>#REF!</v>
      </c>
      <c r="E287" s="177" t="e">
        <f>'1500m'!#REF!</f>
        <v>#REF!</v>
      </c>
      <c r="F287" s="220" t="e">
        <f>'1500m'!#REF!</f>
        <v>#REF!</v>
      </c>
      <c r="G287" s="180" t="e">
        <f>'1500m'!#REF!</f>
        <v>#REF!</v>
      </c>
      <c r="H287" s="180" t="s">
        <v>221</v>
      </c>
      <c r="I287" s="180"/>
      <c r="J287" s="174" t="str">
        <f>'YARIŞMA BİLGİLERİ'!$F$21</f>
        <v>Büyük Kadınlar</v>
      </c>
      <c r="K287" s="177" t="str">
        <f t="shared" si="7"/>
        <v>İSTANBUL-Türkcell Gençler ve Büyükler Türkiye Salon Şampiyonası</v>
      </c>
      <c r="L287" s="259">
        <f>'1500m'!N$4</f>
        <v>42049</v>
      </c>
      <c r="M287" s="178" t="s">
        <v>215</v>
      </c>
    </row>
    <row r="288" spans="1:13" s="170" customFormat="1" ht="26.25" customHeight="1" x14ac:dyDescent="0.2">
      <c r="A288" s="172">
        <v>286</v>
      </c>
      <c r="B288" s="183" t="s">
        <v>221</v>
      </c>
      <c r="C288" s="173" t="e">
        <f>'1500m'!#REF!</f>
        <v>#REF!</v>
      </c>
      <c r="D288" s="177" t="e">
        <f>'1500m'!#REF!</f>
        <v>#REF!</v>
      </c>
      <c r="E288" s="177" t="e">
        <f>'1500m'!#REF!</f>
        <v>#REF!</v>
      </c>
      <c r="F288" s="220" t="e">
        <f>'1500m'!#REF!</f>
        <v>#REF!</v>
      </c>
      <c r="G288" s="180" t="e">
        <f>'1500m'!#REF!</f>
        <v>#REF!</v>
      </c>
      <c r="H288" s="180" t="s">
        <v>221</v>
      </c>
      <c r="I288" s="180"/>
      <c r="J288" s="174" t="str">
        <f>'YARIŞMA BİLGİLERİ'!$F$21</f>
        <v>Büyük Kadınlar</v>
      </c>
      <c r="K288" s="177" t="str">
        <f t="shared" si="7"/>
        <v>İSTANBUL-Türkcell Gençler ve Büyükler Türkiye Salon Şampiyonası</v>
      </c>
      <c r="L288" s="259">
        <f>'1500m'!N$4</f>
        <v>42049</v>
      </c>
      <c r="M288" s="178" t="s">
        <v>215</v>
      </c>
    </row>
    <row r="289" spans="1:13" s="170" customFormat="1" ht="26.25" customHeight="1" x14ac:dyDescent="0.2">
      <c r="A289" s="172">
        <v>287</v>
      </c>
      <c r="B289" s="183" t="s">
        <v>221</v>
      </c>
      <c r="C289" s="173" t="e">
        <f>'1500m'!#REF!</f>
        <v>#REF!</v>
      </c>
      <c r="D289" s="177" t="e">
        <f>'1500m'!#REF!</f>
        <v>#REF!</v>
      </c>
      <c r="E289" s="177" t="e">
        <f>'1500m'!#REF!</f>
        <v>#REF!</v>
      </c>
      <c r="F289" s="220" t="e">
        <f>'1500m'!#REF!</f>
        <v>#REF!</v>
      </c>
      <c r="G289" s="180" t="e">
        <f>'1500m'!#REF!</f>
        <v>#REF!</v>
      </c>
      <c r="H289" s="180" t="s">
        <v>221</v>
      </c>
      <c r="I289" s="180"/>
      <c r="J289" s="174" t="str">
        <f>'YARIŞMA BİLGİLERİ'!$F$21</f>
        <v>Büyük Kadınlar</v>
      </c>
      <c r="K289" s="177" t="str">
        <f t="shared" si="7"/>
        <v>İSTANBUL-Türkcell Gençler ve Büyükler Türkiye Salon Şampiyonası</v>
      </c>
      <c r="L289" s="259">
        <f>'1500m'!N$4</f>
        <v>42049</v>
      </c>
      <c r="M289" s="178" t="s">
        <v>215</v>
      </c>
    </row>
    <row r="290" spans="1:13" s="170" customFormat="1" ht="26.25" customHeight="1" x14ac:dyDescent="0.2">
      <c r="A290" s="172">
        <v>288</v>
      </c>
      <c r="B290" s="183" t="s">
        <v>221</v>
      </c>
      <c r="C290" s="173" t="e">
        <f>'1500m'!#REF!</f>
        <v>#REF!</v>
      </c>
      <c r="D290" s="177" t="e">
        <f>'1500m'!#REF!</f>
        <v>#REF!</v>
      </c>
      <c r="E290" s="177" t="e">
        <f>'1500m'!#REF!</f>
        <v>#REF!</v>
      </c>
      <c r="F290" s="220" t="e">
        <f>'1500m'!#REF!</f>
        <v>#REF!</v>
      </c>
      <c r="G290" s="180" t="e">
        <f>'1500m'!#REF!</f>
        <v>#REF!</v>
      </c>
      <c r="H290" s="180" t="s">
        <v>221</v>
      </c>
      <c r="I290" s="180"/>
      <c r="J290" s="174" t="str">
        <f>'YARIŞMA BİLGİLERİ'!$F$21</f>
        <v>Büyük Kadınlar</v>
      </c>
      <c r="K290" s="177" t="str">
        <f t="shared" si="7"/>
        <v>İSTANBUL-Türkcell Gençler ve Büyükler Türkiye Salon Şampiyonası</v>
      </c>
      <c r="L290" s="259">
        <f>'1500m'!N$4</f>
        <v>42049</v>
      </c>
      <c r="M290" s="178" t="s">
        <v>215</v>
      </c>
    </row>
    <row r="291" spans="1:13" s="170" customFormat="1" ht="26.25" customHeight="1" x14ac:dyDescent="0.2">
      <c r="A291" s="172">
        <v>289</v>
      </c>
      <c r="B291" s="183" t="s">
        <v>221</v>
      </c>
      <c r="C291" s="173" t="e">
        <f>'1500m'!#REF!</f>
        <v>#REF!</v>
      </c>
      <c r="D291" s="177" t="e">
        <f>'1500m'!#REF!</f>
        <v>#REF!</v>
      </c>
      <c r="E291" s="177" t="e">
        <f>'1500m'!#REF!</f>
        <v>#REF!</v>
      </c>
      <c r="F291" s="220" t="e">
        <f>'1500m'!#REF!</f>
        <v>#REF!</v>
      </c>
      <c r="G291" s="180" t="e">
        <f>'1500m'!#REF!</f>
        <v>#REF!</v>
      </c>
      <c r="H291" s="180" t="s">
        <v>221</v>
      </c>
      <c r="I291" s="180"/>
      <c r="J291" s="174" t="str">
        <f>'YARIŞMA BİLGİLERİ'!$F$21</f>
        <v>Büyük Kadınlar</v>
      </c>
      <c r="K291" s="177" t="str">
        <f t="shared" si="7"/>
        <v>İSTANBUL-Türkcell Gençler ve Büyükler Türkiye Salon Şampiyonası</v>
      </c>
      <c r="L291" s="259">
        <f>'1500m'!N$4</f>
        <v>42049</v>
      </c>
      <c r="M291" s="178" t="s">
        <v>215</v>
      </c>
    </row>
    <row r="292" spans="1:13" s="170" customFormat="1" ht="26.25" customHeight="1" x14ac:dyDescent="0.2">
      <c r="A292" s="172">
        <v>290</v>
      </c>
      <c r="B292" s="183" t="s">
        <v>221</v>
      </c>
      <c r="C292" s="173" t="e">
        <f>'1500m'!#REF!</f>
        <v>#REF!</v>
      </c>
      <c r="D292" s="177" t="e">
        <f>'1500m'!#REF!</f>
        <v>#REF!</v>
      </c>
      <c r="E292" s="177" t="e">
        <f>'1500m'!#REF!</f>
        <v>#REF!</v>
      </c>
      <c r="F292" s="220" t="e">
        <f>'1500m'!#REF!</f>
        <v>#REF!</v>
      </c>
      <c r="G292" s="180" t="e">
        <f>'1500m'!#REF!</f>
        <v>#REF!</v>
      </c>
      <c r="H292" s="180" t="s">
        <v>221</v>
      </c>
      <c r="I292" s="180"/>
      <c r="J292" s="174" t="str">
        <f>'YARIŞMA BİLGİLERİ'!$F$21</f>
        <v>Büyük Kadınlar</v>
      </c>
      <c r="K292" s="177" t="str">
        <f t="shared" si="7"/>
        <v>İSTANBUL-Türkcell Gençler ve Büyükler Türkiye Salon Şampiyonası</v>
      </c>
      <c r="L292" s="259">
        <f>'1500m'!N$4</f>
        <v>42049</v>
      </c>
      <c r="M292" s="178" t="s">
        <v>215</v>
      </c>
    </row>
    <row r="293" spans="1:13" s="170" customFormat="1" ht="26.25" customHeight="1" x14ac:dyDescent="0.2">
      <c r="A293" s="172">
        <v>291</v>
      </c>
      <c r="B293" s="183" t="s">
        <v>221</v>
      </c>
      <c r="C293" s="173" t="e">
        <f>'1500m'!#REF!</f>
        <v>#REF!</v>
      </c>
      <c r="D293" s="177" t="e">
        <f>'1500m'!#REF!</f>
        <v>#REF!</v>
      </c>
      <c r="E293" s="177" t="e">
        <f>'1500m'!#REF!</f>
        <v>#REF!</v>
      </c>
      <c r="F293" s="220" t="e">
        <f>'1500m'!#REF!</f>
        <v>#REF!</v>
      </c>
      <c r="G293" s="180" t="e">
        <f>'1500m'!#REF!</f>
        <v>#REF!</v>
      </c>
      <c r="H293" s="180" t="s">
        <v>221</v>
      </c>
      <c r="I293" s="180"/>
      <c r="J293" s="174" t="str">
        <f>'YARIŞMA BİLGİLERİ'!$F$21</f>
        <v>Büyük Kadınlar</v>
      </c>
      <c r="K293" s="177" t="str">
        <f t="shared" si="7"/>
        <v>İSTANBUL-Türkcell Gençler ve Büyükler Türkiye Salon Şampiyonası</v>
      </c>
      <c r="L293" s="259">
        <f>'1500m'!N$4</f>
        <v>42049</v>
      </c>
      <c r="M293" s="178" t="s">
        <v>215</v>
      </c>
    </row>
    <row r="294" spans="1:13" s="170" customFormat="1" ht="26.25" customHeight="1" x14ac:dyDescent="0.2">
      <c r="A294" s="172">
        <v>292</v>
      </c>
      <c r="B294" s="183" t="s">
        <v>221</v>
      </c>
      <c r="C294" s="173" t="e">
        <f>'1500m'!#REF!</f>
        <v>#REF!</v>
      </c>
      <c r="D294" s="177" t="e">
        <f>'1500m'!#REF!</f>
        <v>#REF!</v>
      </c>
      <c r="E294" s="177" t="e">
        <f>'1500m'!#REF!</f>
        <v>#REF!</v>
      </c>
      <c r="F294" s="220" t="e">
        <f>'1500m'!#REF!</f>
        <v>#REF!</v>
      </c>
      <c r="G294" s="180" t="e">
        <f>'1500m'!#REF!</f>
        <v>#REF!</v>
      </c>
      <c r="H294" s="180" t="s">
        <v>221</v>
      </c>
      <c r="I294" s="180"/>
      <c r="J294" s="174" t="str">
        <f>'YARIŞMA BİLGİLERİ'!$F$21</f>
        <v>Büyük Kadınlar</v>
      </c>
      <c r="K294" s="177" t="str">
        <f t="shared" si="7"/>
        <v>İSTANBUL-Türkcell Gençler ve Büyükler Türkiye Salon Şampiyonası</v>
      </c>
      <c r="L294" s="259">
        <f>'1500m'!N$4</f>
        <v>42049</v>
      </c>
      <c r="M294" s="178" t="s">
        <v>215</v>
      </c>
    </row>
    <row r="295" spans="1:13" s="170" customFormat="1" ht="26.25" customHeight="1" x14ac:dyDescent="0.2">
      <c r="A295" s="172">
        <v>293</v>
      </c>
      <c r="B295" s="183" t="s">
        <v>221</v>
      </c>
      <c r="C295" s="173" t="e">
        <f>'1500m'!#REF!</f>
        <v>#REF!</v>
      </c>
      <c r="D295" s="177" t="e">
        <f>'1500m'!#REF!</f>
        <v>#REF!</v>
      </c>
      <c r="E295" s="177" t="e">
        <f>'1500m'!#REF!</f>
        <v>#REF!</v>
      </c>
      <c r="F295" s="220" t="e">
        <f>'1500m'!#REF!</f>
        <v>#REF!</v>
      </c>
      <c r="G295" s="180" t="e">
        <f>'1500m'!#REF!</f>
        <v>#REF!</v>
      </c>
      <c r="H295" s="180" t="s">
        <v>221</v>
      </c>
      <c r="I295" s="180"/>
      <c r="J295" s="174" t="str">
        <f>'YARIŞMA BİLGİLERİ'!$F$21</f>
        <v>Büyük Kadınlar</v>
      </c>
      <c r="K295" s="177" t="str">
        <f t="shared" si="7"/>
        <v>İSTANBUL-Türkcell Gençler ve Büyükler Türkiye Salon Şampiyonası</v>
      </c>
      <c r="L295" s="259">
        <f>'1500m'!N$4</f>
        <v>42049</v>
      </c>
      <c r="M295" s="178" t="s">
        <v>215</v>
      </c>
    </row>
    <row r="296" spans="1:13" s="170" customFormat="1" ht="26.25" customHeight="1" x14ac:dyDescent="0.2">
      <c r="A296" s="172">
        <v>294</v>
      </c>
      <c r="B296" s="183" t="s">
        <v>221</v>
      </c>
      <c r="C296" s="173" t="e">
        <f>'1500m'!#REF!</f>
        <v>#REF!</v>
      </c>
      <c r="D296" s="177" t="e">
        <f>'1500m'!#REF!</f>
        <v>#REF!</v>
      </c>
      <c r="E296" s="177" t="e">
        <f>'1500m'!#REF!</f>
        <v>#REF!</v>
      </c>
      <c r="F296" s="220" t="e">
        <f>'1500m'!#REF!</f>
        <v>#REF!</v>
      </c>
      <c r="G296" s="180" t="e">
        <f>'1500m'!#REF!</f>
        <v>#REF!</v>
      </c>
      <c r="H296" s="180" t="s">
        <v>221</v>
      </c>
      <c r="I296" s="180"/>
      <c r="J296" s="174" t="str">
        <f>'YARIŞMA BİLGİLERİ'!$F$21</f>
        <v>Büyük Kadınlar</v>
      </c>
      <c r="K296" s="177" t="str">
        <f t="shared" si="7"/>
        <v>İSTANBUL-Türkcell Gençler ve Büyükler Türkiye Salon Şampiyonası</v>
      </c>
      <c r="L296" s="259">
        <f>'1500m'!N$4</f>
        <v>42049</v>
      </c>
      <c r="M296" s="178" t="s">
        <v>215</v>
      </c>
    </row>
    <row r="297" spans="1:13" s="170" customFormat="1" ht="26.25" customHeight="1" x14ac:dyDescent="0.2">
      <c r="A297" s="172">
        <v>295</v>
      </c>
      <c r="B297" s="183" t="s">
        <v>221</v>
      </c>
      <c r="C297" s="173" t="e">
        <f>'1500m'!#REF!</f>
        <v>#REF!</v>
      </c>
      <c r="D297" s="177" t="e">
        <f>'1500m'!#REF!</f>
        <v>#REF!</v>
      </c>
      <c r="E297" s="177" t="e">
        <f>'1500m'!#REF!</f>
        <v>#REF!</v>
      </c>
      <c r="F297" s="220" t="e">
        <f>'1500m'!#REF!</f>
        <v>#REF!</v>
      </c>
      <c r="G297" s="180" t="e">
        <f>'1500m'!#REF!</f>
        <v>#REF!</v>
      </c>
      <c r="H297" s="180" t="s">
        <v>221</v>
      </c>
      <c r="I297" s="180"/>
      <c r="J297" s="174" t="str">
        <f>'YARIŞMA BİLGİLERİ'!$F$21</f>
        <v>Büyük Kadınlar</v>
      </c>
      <c r="K297" s="177" t="str">
        <f t="shared" si="7"/>
        <v>İSTANBUL-Türkcell Gençler ve Büyükler Türkiye Salon Şampiyonası</v>
      </c>
      <c r="L297" s="259">
        <f>'1500m'!N$4</f>
        <v>42049</v>
      </c>
      <c r="M297" s="178" t="s">
        <v>215</v>
      </c>
    </row>
    <row r="298" spans="1:13" s="170" customFormat="1" ht="26.25" customHeight="1" x14ac:dyDescent="0.2">
      <c r="A298" s="172">
        <v>296</v>
      </c>
      <c r="B298" s="183" t="s">
        <v>221</v>
      </c>
      <c r="C298" s="173" t="e">
        <f>'1500m'!#REF!</f>
        <v>#REF!</v>
      </c>
      <c r="D298" s="177" t="e">
        <f>'1500m'!#REF!</f>
        <v>#REF!</v>
      </c>
      <c r="E298" s="177" t="e">
        <f>'1500m'!#REF!</f>
        <v>#REF!</v>
      </c>
      <c r="F298" s="220" t="e">
        <f>'1500m'!#REF!</f>
        <v>#REF!</v>
      </c>
      <c r="G298" s="180" t="e">
        <f>'1500m'!#REF!</f>
        <v>#REF!</v>
      </c>
      <c r="H298" s="180" t="s">
        <v>221</v>
      </c>
      <c r="I298" s="180"/>
      <c r="J298" s="174" t="str">
        <f>'YARIŞMA BİLGİLERİ'!$F$21</f>
        <v>Büyük Kadınlar</v>
      </c>
      <c r="K298" s="177" t="str">
        <f t="shared" si="7"/>
        <v>İSTANBUL-Türkcell Gençler ve Büyükler Türkiye Salon Şampiyonası</v>
      </c>
      <c r="L298" s="259">
        <f>'1500m'!N$4</f>
        <v>42049</v>
      </c>
      <c r="M298" s="178" t="s">
        <v>215</v>
      </c>
    </row>
    <row r="299" spans="1:13" s="170" customFormat="1" ht="26.25" customHeight="1" x14ac:dyDescent="0.2">
      <c r="A299" s="172">
        <v>297</v>
      </c>
      <c r="B299" s="183" t="s">
        <v>221</v>
      </c>
      <c r="C299" s="173" t="e">
        <f>'1500m'!#REF!</f>
        <v>#REF!</v>
      </c>
      <c r="D299" s="177" t="e">
        <f>'1500m'!#REF!</f>
        <v>#REF!</v>
      </c>
      <c r="E299" s="177" t="e">
        <f>'1500m'!#REF!</f>
        <v>#REF!</v>
      </c>
      <c r="F299" s="220" t="e">
        <f>'1500m'!#REF!</f>
        <v>#REF!</v>
      </c>
      <c r="G299" s="180" t="e">
        <f>'1500m'!#REF!</f>
        <v>#REF!</v>
      </c>
      <c r="H299" s="180" t="s">
        <v>221</v>
      </c>
      <c r="I299" s="180"/>
      <c r="J299" s="174" t="str">
        <f>'YARIŞMA BİLGİLERİ'!$F$21</f>
        <v>Büyük Kadınlar</v>
      </c>
      <c r="K299" s="177" t="str">
        <f t="shared" si="7"/>
        <v>İSTANBUL-Türkcell Gençler ve Büyükler Türkiye Salon Şampiyonası</v>
      </c>
      <c r="L299" s="259">
        <f>'1500m'!N$4</f>
        <v>42049</v>
      </c>
      <c r="M299" s="178" t="s">
        <v>215</v>
      </c>
    </row>
    <row r="300" spans="1:13" s="170" customFormat="1" ht="26.25" customHeight="1" x14ac:dyDescent="0.2">
      <c r="A300" s="172">
        <v>298</v>
      </c>
      <c r="B300" s="183" t="s">
        <v>221</v>
      </c>
      <c r="C300" s="173" t="e">
        <f>'1500m'!#REF!</f>
        <v>#REF!</v>
      </c>
      <c r="D300" s="177" t="e">
        <f>'1500m'!#REF!</f>
        <v>#REF!</v>
      </c>
      <c r="E300" s="177" t="e">
        <f>'1500m'!#REF!</f>
        <v>#REF!</v>
      </c>
      <c r="F300" s="220" t="e">
        <f>'1500m'!#REF!</f>
        <v>#REF!</v>
      </c>
      <c r="G300" s="180" t="e">
        <f>'1500m'!#REF!</f>
        <v>#REF!</v>
      </c>
      <c r="H300" s="180" t="s">
        <v>221</v>
      </c>
      <c r="I300" s="180"/>
      <c r="J300" s="174" t="str">
        <f>'YARIŞMA BİLGİLERİ'!$F$21</f>
        <v>Büyük Kadınlar</v>
      </c>
      <c r="K300" s="177" t="str">
        <f t="shared" si="7"/>
        <v>İSTANBUL-Türkcell Gençler ve Büyükler Türkiye Salon Şampiyonası</v>
      </c>
      <c r="L300" s="259">
        <f>'1500m'!N$4</f>
        <v>42049</v>
      </c>
      <c r="M300" s="178" t="s">
        <v>215</v>
      </c>
    </row>
    <row r="301" spans="1:13" s="170" customFormat="1" ht="26.25" customHeight="1" x14ac:dyDescent="0.2">
      <c r="A301" s="172">
        <v>299</v>
      </c>
      <c r="B301" s="183" t="s">
        <v>221</v>
      </c>
      <c r="C301" s="173" t="e">
        <f>'1500m'!#REF!</f>
        <v>#REF!</v>
      </c>
      <c r="D301" s="177" t="e">
        <f>'1500m'!#REF!</f>
        <v>#REF!</v>
      </c>
      <c r="E301" s="177" t="e">
        <f>'1500m'!#REF!</f>
        <v>#REF!</v>
      </c>
      <c r="F301" s="220" t="e">
        <f>'1500m'!#REF!</f>
        <v>#REF!</v>
      </c>
      <c r="G301" s="180" t="e">
        <f>'1500m'!#REF!</f>
        <v>#REF!</v>
      </c>
      <c r="H301" s="180" t="s">
        <v>221</v>
      </c>
      <c r="I301" s="180"/>
      <c r="J301" s="174" t="str">
        <f>'YARIŞMA BİLGİLERİ'!$F$21</f>
        <v>Büyük Kadınlar</v>
      </c>
      <c r="K301" s="177" t="str">
        <f t="shared" si="7"/>
        <v>İSTANBUL-Türkcell Gençler ve Büyükler Türkiye Salon Şampiyonası</v>
      </c>
      <c r="L301" s="259">
        <f>'1500m'!N$4</f>
        <v>42049</v>
      </c>
      <c r="M301" s="178" t="s">
        <v>215</v>
      </c>
    </row>
    <row r="302" spans="1:13" s="170" customFormat="1" ht="26.25" customHeight="1" x14ac:dyDescent="0.2">
      <c r="A302" s="172">
        <v>300</v>
      </c>
      <c r="B302" s="183" t="s">
        <v>221</v>
      </c>
      <c r="C302" s="173" t="e">
        <f>'1500m'!#REF!</f>
        <v>#REF!</v>
      </c>
      <c r="D302" s="177" t="e">
        <f>'1500m'!#REF!</f>
        <v>#REF!</v>
      </c>
      <c r="E302" s="177" t="e">
        <f>'1500m'!#REF!</f>
        <v>#REF!</v>
      </c>
      <c r="F302" s="220" t="e">
        <f>'1500m'!#REF!</f>
        <v>#REF!</v>
      </c>
      <c r="G302" s="180" t="e">
        <f>'1500m'!#REF!</f>
        <v>#REF!</v>
      </c>
      <c r="H302" s="180" t="s">
        <v>221</v>
      </c>
      <c r="I302" s="180"/>
      <c r="J302" s="174" t="str">
        <f>'YARIŞMA BİLGİLERİ'!$F$21</f>
        <v>Büyük Kadınlar</v>
      </c>
      <c r="K302" s="177" t="str">
        <f t="shared" si="7"/>
        <v>İSTANBUL-Türkcell Gençler ve Büyükler Türkiye Salon Şampiyonası</v>
      </c>
      <c r="L302" s="259">
        <f>'1500m'!N$4</f>
        <v>42049</v>
      </c>
      <c r="M302" s="178" t="s">
        <v>215</v>
      </c>
    </row>
    <row r="303" spans="1:13" s="170" customFormat="1" ht="26.25" customHeight="1" x14ac:dyDescent="0.2">
      <c r="A303" s="172">
        <v>301</v>
      </c>
      <c r="B303" s="183" t="s">
        <v>221</v>
      </c>
      <c r="C303" s="173" t="e">
        <f>'1500m'!#REF!</f>
        <v>#REF!</v>
      </c>
      <c r="D303" s="177" t="e">
        <f>'1500m'!#REF!</f>
        <v>#REF!</v>
      </c>
      <c r="E303" s="177" t="e">
        <f>'1500m'!#REF!</f>
        <v>#REF!</v>
      </c>
      <c r="F303" s="220" t="e">
        <f>'1500m'!#REF!</f>
        <v>#REF!</v>
      </c>
      <c r="G303" s="180" t="e">
        <f>'1500m'!#REF!</f>
        <v>#REF!</v>
      </c>
      <c r="H303" s="180" t="s">
        <v>221</v>
      </c>
      <c r="I303" s="180"/>
      <c r="J303" s="174" t="str">
        <f>'YARIŞMA BİLGİLERİ'!$F$21</f>
        <v>Büyük Kadınlar</v>
      </c>
      <c r="K303" s="177" t="str">
        <f t="shared" si="7"/>
        <v>İSTANBUL-Türkcell Gençler ve Büyükler Türkiye Salon Şampiyonası</v>
      </c>
      <c r="L303" s="259">
        <f>'1500m'!N$4</f>
        <v>42049</v>
      </c>
      <c r="M303" s="178" t="s">
        <v>215</v>
      </c>
    </row>
    <row r="304" spans="1:13" s="170" customFormat="1" ht="26.25" customHeight="1" x14ac:dyDescent="0.2">
      <c r="A304" s="172">
        <v>302</v>
      </c>
      <c r="B304" s="183" t="s">
        <v>221</v>
      </c>
      <c r="C304" s="173" t="e">
        <f>'1500m'!#REF!</f>
        <v>#REF!</v>
      </c>
      <c r="D304" s="177" t="e">
        <f>'1500m'!#REF!</f>
        <v>#REF!</v>
      </c>
      <c r="E304" s="177" t="e">
        <f>'1500m'!#REF!</f>
        <v>#REF!</v>
      </c>
      <c r="F304" s="220" t="e">
        <f>'1500m'!#REF!</f>
        <v>#REF!</v>
      </c>
      <c r="G304" s="180" t="e">
        <f>'1500m'!#REF!</f>
        <v>#REF!</v>
      </c>
      <c r="H304" s="180" t="s">
        <v>221</v>
      </c>
      <c r="I304" s="180"/>
      <c r="J304" s="174" t="str">
        <f>'YARIŞMA BİLGİLERİ'!$F$21</f>
        <v>Büyük Kadınlar</v>
      </c>
      <c r="K304" s="177" t="str">
        <f t="shared" si="7"/>
        <v>İSTANBUL-Türkcell Gençler ve Büyükler Türkiye Salon Şampiyonası</v>
      </c>
      <c r="L304" s="259">
        <f>'1500m'!N$4</f>
        <v>42049</v>
      </c>
      <c r="M304" s="178" t="s">
        <v>215</v>
      </c>
    </row>
    <row r="305" spans="1:13" s="170" customFormat="1" ht="26.25" customHeight="1" x14ac:dyDescent="0.2">
      <c r="A305" s="172">
        <v>303</v>
      </c>
      <c r="B305" s="183" t="s">
        <v>221</v>
      </c>
      <c r="C305" s="173" t="e">
        <f>'1500m'!#REF!</f>
        <v>#REF!</v>
      </c>
      <c r="D305" s="177" t="e">
        <f>'1500m'!#REF!</f>
        <v>#REF!</v>
      </c>
      <c r="E305" s="177" t="e">
        <f>'1500m'!#REF!</f>
        <v>#REF!</v>
      </c>
      <c r="F305" s="220" t="e">
        <f>'1500m'!#REF!</f>
        <v>#REF!</v>
      </c>
      <c r="G305" s="180" t="e">
        <f>'1500m'!#REF!</f>
        <v>#REF!</v>
      </c>
      <c r="H305" s="180" t="s">
        <v>221</v>
      </c>
      <c r="I305" s="180"/>
      <c r="J305" s="174" t="str">
        <f>'YARIŞMA BİLGİLERİ'!$F$21</f>
        <v>Büyük Kadınlar</v>
      </c>
      <c r="K305" s="177" t="str">
        <f t="shared" si="7"/>
        <v>İSTANBUL-Türkcell Gençler ve Büyükler Türkiye Salon Şampiyonası</v>
      </c>
      <c r="L305" s="259">
        <f>'1500m'!N$4</f>
        <v>42049</v>
      </c>
      <c r="M305" s="178" t="s">
        <v>215</v>
      </c>
    </row>
    <row r="306" spans="1:13" s="170" customFormat="1" ht="26.25" customHeight="1" x14ac:dyDescent="0.2">
      <c r="A306" s="172">
        <v>304</v>
      </c>
      <c r="B306" s="183" t="s">
        <v>236</v>
      </c>
      <c r="C306" s="173" t="e">
        <f>#REF!</f>
        <v>#REF!</v>
      </c>
      <c r="D306" s="177" t="e">
        <f>#REF!</f>
        <v>#REF!</v>
      </c>
      <c r="E306" s="177" t="e">
        <f>#REF!</f>
        <v>#REF!</v>
      </c>
      <c r="F306" s="221" t="e">
        <f>#REF!</f>
        <v>#REF!</v>
      </c>
      <c r="G306" s="180" t="e">
        <f>#REF!</f>
        <v>#REF!</v>
      </c>
      <c r="H306" s="180" t="s">
        <v>237</v>
      </c>
      <c r="I306" s="180"/>
      <c r="J306" s="174" t="str">
        <f>'YARIŞMA BİLGİLERİ'!$F$21</f>
        <v>Büyük Kadınlar</v>
      </c>
      <c r="K306" s="177" t="str">
        <f t="shared" si="7"/>
        <v>İSTANBUL-Türkcell Gençler ve Büyükler Türkiye Salon Şampiyonası</v>
      </c>
      <c r="L306" s="259" t="e">
        <f>#REF!</f>
        <v>#REF!</v>
      </c>
      <c r="M306" s="178" t="s">
        <v>215</v>
      </c>
    </row>
    <row r="307" spans="1:13" s="170" customFormat="1" ht="26.25" customHeight="1" x14ac:dyDescent="0.2">
      <c r="A307" s="172">
        <v>305</v>
      </c>
      <c r="B307" s="183" t="s">
        <v>236</v>
      </c>
      <c r="C307" s="173" t="e">
        <f>#REF!</f>
        <v>#REF!</v>
      </c>
      <c r="D307" s="177" t="e">
        <f>#REF!</f>
        <v>#REF!</v>
      </c>
      <c r="E307" s="177" t="e">
        <f>#REF!</f>
        <v>#REF!</v>
      </c>
      <c r="F307" s="221" t="e">
        <f>#REF!</f>
        <v>#REF!</v>
      </c>
      <c r="G307" s="180" t="e">
        <f>#REF!</f>
        <v>#REF!</v>
      </c>
      <c r="H307" s="180" t="s">
        <v>237</v>
      </c>
      <c r="I307" s="180"/>
      <c r="J307" s="174" t="str">
        <f>'YARIŞMA BİLGİLERİ'!$F$21</f>
        <v>Büyük Kadınlar</v>
      </c>
      <c r="K307" s="177" t="str">
        <f t="shared" ref="K307:K337" si="8">CONCATENATE(K$1,"-",A$1)</f>
        <v>İSTANBUL-Türkcell Gençler ve Büyükler Türkiye Salon Şampiyonası</v>
      </c>
      <c r="L307" s="259" t="e">
        <f>#REF!</f>
        <v>#REF!</v>
      </c>
      <c r="M307" s="178" t="s">
        <v>215</v>
      </c>
    </row>
    <row r="308" spans="1:13" s="170" customFormat="1" ht="26.25" customHeight="1" x14ac:dyDescent="0.2">
      <c r="A308" s="172">
        <v>306</v>
      </c>
      <c r="B308" s="183" t="s">
        <v>236</v>
      </c>
      <c r="C308" s="173" t="e">
        <f>#REF!</f>
        <v>#REF!</v>
      </c>
      <c r="D308" s="177" t="e">
        <f>#REF!</f>
        <v>#REF!</v>
      </c>
      <c r="E308" s="177" t="e">
        <f>#REF!</f>
        <v>#REF!</v>
      </c>
      <c r="F308" s="221" t="e">
        <f>#REF!</f>
        <v>#REF!</v>
      </c>
      <c r="G308" s="180" t="e">
        <f>#REF!</f>
        <v>#REF!</v>
      </c>
      <c r="H308" s="180" t="s">
        <v>237</v>
      </c>
      <c r="I308" s="180"/>
      <c r="J308" s="174" t="str">
        <f>'YARIŞMA BİLGİLERİ'!$F$21</f>
        <v>Büyük Kadınlar</v>
      </c>
      <c r="K308" s="177" t="str">
        <f t="shared" si="8"/>
        <v>İSTANBUL-Türkcell Gençler ve Büyükler Türkiye Salon Şampiyonası</v>
      </c>
      <c r="L308" s="259" t="e">
        <f>#REF!</f>
        <v>#REF!</v>
      </c>
      <c r="M308" s="178" t="s">
        <v>215</v>
      </c>
    </row>
    <row r="309" spans="1:13" s="170" customFormat="1" ht="26.25" customHeight="1" x14ac:dyDescent="0.2">
      <c r="A309" s="172">
        <v>307</v>
      </c>
      <c r="B309" s="183" t="s">
        <v>236</v>
      </c>
      <c r="C309" s="173" t="e">
        <f>#REF!</f>
        <v>#REF!</v>
      </c>
      <c r="D309" s="177" t="e">
        <f>#REF!</f>
        <v>#REF!</v>
      </c>
      <c r="E309" s="177" t="e">
        <f>#REF!</f>
        <v>#REF!</v>
      </c>
      <c r="F309" s="221" t="e">
        <f>#REF!</f>
        <v>#REF!</v>
      </c>
      <c r="G309" s="180" t="e">
        <f>#REF!</f>
        <v>#REF!</v>
      </c>
      <c r="H309" s="180" t="s">
        <v>237</v>
      </c>
      <c r="I309" s="180"/>
      <c r="J309" s="174" t="str">
        <f>'YARIŞMA BİLGİLERİ'!$F$21</f>
        <v>Büyük Kadınlar</v>
      </c>
      <c r="K309" s="177" t="str">
        <f t="shared" si="8"/>
        <v>İSTANBUL-Türkcell Gençler ve Büyükler Türkiye Salon Şampiyonası</v>
      </c>
      <c r="L309" s="259" t="e">
        <f>#REF!</f>
        <v>#REF!</v>
      </c>
      <c r="M309" s="178" t="s">
        <v>215</v>
      </c>
    </row>
    <row r="310" spans="1:13" s="170" customFormat="1" ht="26.25" customHeight="1" x14ac:dyDescent="0.2">
      <c r="A310" s="172">
        <v>308</v>
      </c>
      <c r="B310" s="183" t="s">
        <v>236</v>
      </c>
      <c r="C310" s="173" t="e">
        <f>#REF!</f>
        <v>#REF!</v>
      </c>
      <c r="D310" s="177" t="e">
        <f>#REF!</f>
        <v>#REF!</v>
      </c>
      <c r="E310" s="177" t="e">
        <f>#REF!</f>
        <v>#REF!</v>
      </c>
      <c r="F310" s="221" t="e">
        <f>#REF!</f>
        <v>#REF!</v>
      </c>
      <c r="G310" s="180" t="e">
        <f>#REF!</f>
        <v>#REF!</v>
      </c>
      <c r="H310" s="180" t="s">
        <v>237</v>
      </c>
      <c r="I310" s="180"/>
      <c r="J310" s="174" t="str">
        <f>'YARIŞMA BİLGİLERİ'!$F$21</f>
        <v>Büyük Kadınlar</v>
      </c>
      <c r="K310" s="177" t="str">
        <f t="shared" si="8"/>
        <v>İSTANBUL-Türkcell Gençler ve Büyükler Türkiye Salon Şampiyonası</v>
      </c>
      <c r="L310" s="259" t="e">
        <f>#REF!</f>
        <v>#REF!</v>
      </c>
      <c r="M310" s="178" t="s">
        <v>215</v>
      </c>
    </row>
    <row r="311" spans="1:13" s="170" customFormat="1" ht="26.25" customHeight="1" x14ac:dyDescent="0.2">
      <c r="A311" s="172">
        <v>309</v>
      </c>
      <c r="B311" s="183" t="s">
        <v>236</v>
      </c>
      <c r="C311" s="173" t="e">
        <f>#REF!</f>
        <v>#REF!</v>
      </c>
      <c r="D311" s="177" t="e">
        <f>#REF!</f>
        <v>#REF!</v>
      </c>
      <c r="E311" s="177" t="e">
        <f>#REF!</f>
        <v>#REF!</v>
      </c>
      <c r="F311" s="221" t="e">
        <f>#REF!</f>
        <v>#REF!</v>
      </c>
      <c r="G311" s="180" t="e">
        <f>#REF!</f>
        <v>#REF!</v>
      </c>
      <c r="H311" s="180" t="s">
        <v>237</v>
      </c>
      <c r="I311" s="180"/>
      <c r="J311" s="174" t="str">
        <f>'YARIŞMA BİLGİLERİ'!$F$21</f>
        <v>Büyük Kadınlar</v>
      </c>
      <c r="K311" s="177" t="str">
        <f t="shared" si="8"/>
        <v>İSTANBUL-Türkcell Gençler ve Büyükler Türkiye Salon Şampiyonası</v>
      </c>
      <c r="L311" s="259" t="e">
        <f>#REF!</f>
        <v>#REF!</v>
      </c>
      <c r="M311" s="178" t="s">
        <v>215</v>
      </c>
    </row>
    <row r="312" spans="1:13" s="170" customFormat="1" ht="26.25" customHeight="1" x14ac:dyDescent="0.2">
      <c r="A312" s="172">
        <v>310</v>
      </c>
      <c r="B312" s="183" t="s">
        <v>236</v>
      </c>
      <c r="C312" s="173" t="e">
        <f>#REF!</f>
        <v>#REF!</v>
      </c>
      <c r="D312" s="177" t="e">
        <f>#REF!</f>
        <v>#REF!</v>
      </c>
      <c r="E312" s="177" t="e">
        <f>#REF!</f>
        <v>#REF!</v>
      </c>
      <c r="F312" s="221" t="e">
        <f>#REF!</f>
        <v>#REF!</v>
      </c>
      <c r="G312" s="180" t="e">
        <f>#REF!</f>
        <v>#REF!</v>
      </c>
      <c r="H312" s="180" t="s">
        <v>237</v>
      </c>
      <c r="I312" s="180"/>
      <c r="J312" s="174" t="str">
        <f>'YARIŞMA BİLGİLERİ'!$F$21</f>
        <v>Büyük Kadınlar</v>
      </c>
      <c r="K312" s="177" t="str">
        <f t="shared" si="8"/>
        <v>İSTANBUL-Türkcell Gençler ve Büyükler Türkiye Salon Şampiyonası</v>
      </c>
      <c r="L312" s="259" t="e">
        <f>#REF!</f>
        <v>#REF!</v>
      </c>
      <c r="M312" s="178" t="s">
        <v>215</v>
      </c>
    </row>
    <row r="313" spans="1:13" s="170" customFormat="1" ht="26.25" customHeight="1" x14ac:dyDescent="0.2">
      <c r="A313" s="172">
        <v>311</v>
      </c>
      <c r="B313" s="183" t="s">
        <v>236</v>
      </c>
      <c r="C313" s="173" t="e">
        <f>#REF!</f>
        <v>#REF!</v>
      </c>
      <c r="D313" s="177" t="e">
        <f>#REF!</f>
        <v>#REF!</v>
      </c>
      <c r="E313" s="177" t="e">
        <f>#REF!</f>
        <v>#REF!</v>
      </c>
      <c r="F313" s="221" t="e">
        <f>#REF!</f>
        <v>#REF!</v>
      </c>
      <c r="G313" s="180" t="e">
        <f>#REF!</f>
        <v>#REF!</v>
      </c>
      <c r="H313" s="180" t="s">
        <v>237</v>
      </c>
      <c r="I313" s="180"/>
      <c r="J313" s="174" t="str">
        <f>'YARIŞMA BİLGİLERİ'!$F$21</f>
        <v>Büyük Kadınlar</v>
      </c>
      <c r="K313" s="177" t="str">
        <f t="shared" si="8"/>
        <v>İSTANBUL-Türkcell Gençler ve Büyükler Türkiye Salon Şampiyonası</v>
      </c>
      <c r="L313" s="259" t="e">
        <f>#REF!</f>
        <v>#REF!</v>
      </c>
      <c r="M313" s="178" t="s">
        <v>215</v>
      </c>
    </row>
    <row r="314" spans="1:13" s="170" customFormat="1" ht="26.25" customHeight="1" x14ac:dyDescent="0.2">
      <c r="A314" s="172">
        <v>312</v>
      </c>
      <c r="B314" s="183" t="s">
        <v>236</v>
      </c>
      <c r="C314" s="173" t="e">
        <f>#REF!</f>
        <v>#REF!</v>
      </c>
      <c r="D314" s="177" t="e">
        <f>#REF!</f>
        <v>#REF!</v>
      </c>
      <c r="E314" s="177" t="e">
        <f>#REF!</f>
        <v>#REF!</v>
      </c>
      <c r="F314" s="221" t="e">
        <f>#REF!</f>
        <v>#REF!</v>
      </c>
      <c r="G314" s="180" t="e">
        <f>#REF!</f>
        <v>#REF!</v>
      </c>
      <c r="H314" s="180" t="s">
        <v>237</v>
      </c>
      <c r="I314" s="180"/>
      <c r="J314" s="174" t="str">
        <f>'YARIŞMA BİLGİLERİ'!$F$21</f>
        <v>Büyük Kadınlar</v>
      </c>
      <c r="K314" s="177" t="str">
        <f t="shared" si="8"/>
        <v>İSTANBUL-Türkcell Gençler ve Büyükler Türkiye Salon Şampiyonası</v>
      </c>
      <c r="L314" s="259" t="e">
        <f>#REF!</f>
        <v>#REF!</v>
      </c>
      <c r="M314" s="178" t="s">
        <v>215</v>
      </c>
    </row>
    <row r="315" spans="1:13" s="170" customFormat="1" ht="26.25" customHeight="1" x14ac:dyDescent="0.2">
      <c r="A315" s="172">
        <v>313</v>
      </c>
      <c r="B315" s="183" t="s">
        <v>236</v>
      </c>
      <c r="C315" s="173" t="e">
        <f>#REF!</f>
        <v>#REF!</v>
      </c>
      <c r="D315" s="177" t="e">
        <f>#REF!</f>
        <v>#REF!</v>
      </c>
      <c r="E315" s="177" t="e">
        <f>#REF!</f>
        <v>#REF!</v>
      </c>
      <c r="F315" s="221" t="e">
        <f>#REF!</f>
        <v>#REF!</v>
      </c>
      <c r="G315" s="180" t="e">
        <f>#REF!</f>
        <v>#REF!</v>
      </c>
      <c r="H315" s="180" t="s">
        <v>237</v>
      </c>
      <c r="I315" s="180"/>
      <c r="J315" s="174" t="str">
        <f>'YARIŞMA BİLGİLERİ'!$F$21</f>
        <v>Büyük Kadınlar</v>
      </c>
      <c r="K315" s="177" t="str">
        <f t="shared" si="8"/>
        <v>İSTANBUL-Türkcell Gençler ve Büyükler Türkiye Salon Şampiyonası</v>
      </c>
      <c r="L315" s="259" t="e">
        <f>#REF!</f>
        <v>#REF!</v>
      </c>
      <c r="M315" s="178" t="s">
        <v>215</v>
      </c>
    </row>
    <row r="316" spans="1:13" s="170" customFormat="1" ht="26.25" customHeight="1" x14ac:dyDescent="0.2">
      <c r="A316" s="172">
        <v>314</v>
      </c>
      <c r="B316" s="183" t="s">
        <v>236</v>
      </c>
      <c r="C316" s="173" t="e">
        <f>#REF!</f>
        <v>#REF!</v>
      </c>
      <c r="D316" s="177" t="e">
        <f>#REF!</f>
        <v>#REF!</v>
      </c>
      <c r="E316" s="177" t="e">
        <f>#REF!</f>
        <v>#REF!</v>
      </c>
      <c r="F316" s="221" t="e">
        <f>#REF!</f>
        <v>#REF!</v>
      </c>
      <c r="G316" s="180" t="e">
        <f>#REF!</f>
        <v>#REF!</v>
      </c>
      <c r="H316" s="180" t="s">
        <v>237</v>
      </c>
      <c r="I316" s="180"/>
      <c r="J316" s="174" t="str">
        <f>'YARIŞMA BİLGİLERİ'!$F$21</f>
        <v>Büyük Kadınlar</v>
      </c>
      <c r="K316" s="177" t="str">
        <f t="shared" si="8"/>
        <v>İSTANBUL-Türkcell Gençler ve Büyükler Türkiye Salon Şampiyonası</v>
      </c>
      <c r="L316" s="259" t="e">
        <f>#REF!</f>
        <v>#REF!</v>
      </c>
      <c r="M316" s="178" t="s">
        <v>215</v>
      </c>
    </row>
    <row r="317" spans="1:13" s="170" customFormat="1" ht="26.25" customHeight="1" x14ac:dyDescent="0.2">
      <c r="A317" s="172">
        <v>315</v>
      </c>
      <c r="B317" s="183" t="s">
        <v>236</v>
      </c>
      <c r="C317" s="173" t="e">
        <f>#REF!</f>
        <v>#REF!</v>
      </c>
      <c r="D317" s="177" t="e">
        <f>#REF!</f>
        <v>#REF!</v>
      </c>
      <c r="E317" s="177" t="e">
        <f>#REF!</f>
        <v>#REF!</v>
      </c>
      <c r="F317" s="221" t="e">
        <f>#REF!</f>
        <v>#REF!</v>
      </c>
      <c r="G317" s="180" t="e">
        <f>#REF!</f>
        <v>#REF!</v>
      </c>
      <c r="H317" s="180" t="s">
        <v>237</v>
      </c>
      <c r="I317" s="180"/>
      <c r="J317" s="174" t="str">
        <f>'YARIŞMA BİLGİLERİ'!$F$21</f>
        <v>Büyük Kadınlar</v>
      </c>
      <c r="K317" s="177" t="str">
        <f t="shared" si="8"/>
        <v>İSTANBUL-Türkcell Gençler ve Büyükler Türkiye Salon Şampiyonası</v>
      </c>
      <c r="L317" s="259" t="e">
        <f>#REF!</f>
        <v>#REF!</v>
      </c>
      <c r="M317" s="178" t="s">
        <v>215</v>
      </c>
    </row>
    <row r="318" spans="1:13" s="170" customFormat="1" ht="26.25" customHeight="1" x14ac:dyDescent="0.2">
      <c r="A318" s="172">
        <v>316</v>
      </c>
      <c r="B318" s="183" t="s">
        <v>236</v>
      </c>
      <c r="C318" s="173" t="e">
        <f>#REF!</f>
        <v>#REF!</v>
      </c>
      <c r="D318" s="177" t="e">
        <f>#REF!</f>
        <v>#REF!</v>
      </c>
      <c r="E318" s="177" t="e">
        <f>#REF!</f>
        <v>#REF!</v>
      </c>
      <c r="F318" s="221" t="e">
        <f>#REF!</f>
        <v>#REF!</v>
      </c>
      <c r="G318" s="180" t="e">
        <f>#REF!</f>
        <v>#REF!</v>
      </c>
      <c r="H318" s="180" t="s">
        <v>237</v>
      </c>
      <c r="I318" s="180"/>
      <c r="J318" s="174" t="str">
        <f>'YARIŞMA BİLGİLERİ'!$F$21</f>
        <v>Büyük Kadınlar</v>
      </c>
      <c r="K318" s="177" t="str">
        <f t="shared" si="8"/>
        <v>İSTANBUL-Türkcell Gençler ve Büyükler Türkiye Salon Şampiyonası</v>
      </c>
      <c r="L318" s="259" t="e">
        <f>#REF!</f>
        <v>#REF!</v>
      </c>
      <c r="M318" s="178" t="s">
        <v>215</v>
      </c>
    </row>
    <row r="319" spans="1:13" s="170" customFormat="1" ht="26.25" customHeight="1" x14ac:dyDescent="0.2">
      <c r="A319" s="172">
        <v>317</v>
      </c>
      <c r="B319" s="183" t="s">
        <v>236</v>
      </c>
      <c r="C319" s="173" t="e">
        <f>#REF!</f>
        <v>#REF!</v>
      </c>
      <c r="D319" s="177" t="e">
        <f>#REF!</f>
        <v>#REF!</v>
      </c>
      <c r="E319" s="177" t="e">
        <f>#REF!</f>
        <v>#REF!</v>
      </c>
      <c r="F319" s="221" t="e">
        <f>#REF!</f>
        <v>#REF!</v>
      </c>
      <c r="G319" s="180" t="e">
        <f>#REF!</f>
        <v>#REF!</v>
      </c>
      <c r="H319" s="180" t="s">
        <v>237</v>
      </c>
      <c r="I319" s="180"/>
      <c r="J319" s="174" t="str">
        <f>'YARIŞMA BİLGİLERİ'!$F$21</f>
        <v>Büyük Kadınlar</v>
      </c>
      <c r="K319" s="177" t="str">
        <f t="shared" si="8"/>
        <v>İSTANBUL-Türkcell Gençler ve Büyükler Türkiye Salon Şampiyonası</v>
      </c>
      <c r="L319" s="259" t="e">
        <f>#REF!</f>
        <v>#REF!</v>
      </c>
      <c r="M319" s="178" t="s">
        <v>215</v>
      </c>
    </row>
    <row r="320" spans="1:13" s="170" customFormat="1" ht="26.25" customHeight="1" x14ac:dyDescent="0.2">
      <c r="A320" s="172">
        <v>318</v>
      </c>
      <c r="B320" s="183" t="s">
        <v>236</v>
      </c>
      <c r="C320" s="173" t="e">
        <f>#REF!</f>
        <v>#REF!</v>
      </c>
      <c r="D320" s="177" t="e">
        <f>#REF!</f>
        <v>#REF!</v>
      </c>
      <c r="E320" s="177" t="e">
        <f>#REF!</f>
        <v>#REF!</v>
      </c>
      <c r="F320" s="221" t="e">
        <f>#REF!</f>
        <v>#REF!</v>
      </c>
      <c r="G320" s="180" t="e">
        <f>#REF!</f>
        <v>#REF!</v>
      </c>
      <c r="H320" s="180" t="s">
        <v>237</v>
      </c>
      <c r="I320" s="180"/>
      <c r="J320" s="174" t="str">
        <f>'YARIŞMA BİLGİLERİ'!$F$21</f>
        <v>Büyük Kadınlar</v>
      </c>
      <c r="K320" s="177" t="str">
        <f t="shared" si="8"/>
        <v>İSTANBUL-Türkcell Gençler ve Büyükler Türkiye Salon Şampiyonası</v>
      </c>
      <c r="L320" s="259" t="e">
        <f>#REF!</f>
        <v>#REF!</v>
      </c>
      <c r="M320" s="178" t="s">
        <v>215</v>
      </c>
    </row>
    <row r="321" spans="1:13" s="170" customFormat="1" ht="26.25" customHeight="1" x14ac:dyDescent="0.2">
      <c r="A321" s="172">
        <v>319</v>
      </c>
      <c r="B321" s="183" t="s">
        <v>236</v>
      </c>
      <c r="C321" s="173" t="e">
        <f>#REF!</f>
        <v>#REF!</v>
      </c>
      <c r="D321" s="177" t="e">
        <f>#REF!</f>
        <v>#REF!</v>
      </c>
      <c r="E321" s="177" t="e">
        <f>#REF!</f>
        <v>#REF!</v>
      </c>
      <c r="F321" s="221" t="e">
        <f>#REF!</f>
        <v>#REF!</v>
      </c>
      <c r="G321" s="180" t="e">
        <f>#REF!</f>
        <v>#REF!</v>
      </c>
      <c r="H321" s="180" t="s">
        <v>237</v>
      </c>
      <c r="I321" s="180"/>
      <c r="J321" s="174" t="str">
        <f>'YARIŞMA BİLGİLERİ'!$F$21</f>
        <v>Büyük Kadınlar</v>
      </c>
      <c r="K321" s="177" t="str">
        <f t="shared" si="8"/>
        <v>İSTANBUL-Türkcell Gençler ve Büyükler Türkiye Salon Şampiyonası</v>
      </c>
      <c r="L321" s="259" t="e">
        <f>#REF!</f>
        <v>#REF!</v>
      </c>
      <c r="M321" s="178" t="s">
        <v>215</v>
      </c>
    </row>
    <row r="322" spans="1:13" s="170" customFormat="1" ht="26.25" customHeight="1" x14ac:dyDescent="0.2">
      <c r="A322" s="172">
        <v>320</v>
      </c>
      <c r="B322" s="183" t="s">
        <v>236</v>
      </c>
      <c r="C322" s="173" t="e">
        <f>#REF!</f>
        <v>#REF!</v>
      </c>
      <c r="D322" s="177" t="e">
        <f>#REF!</f>
        <v>#REF!</v>
      </c>
      <c r="E322" s="177" t="e">
        <f>#REF!</f>
        <v>#REF!</v>
      </c>
      <c r="F322" s="221" t="e">
        <f>#REF!</f>
        <v>#REF!</v>
      </c>
      <c r="G322" s="180" t="e">
        <f>#REF!</f>
        <v>#REF!</v>
      </c>
      <c r="H322" s="180" t="s">
        <v>237</v>
      </c>
      <c r="I322" s="180"/>
      <c r="J322" s="174" t="str">
        <f>'YARIŞMA BİLGİLERİ'!$F$21</f>
        <v>Büyük Kadınlar</v>
      </c>
      <c r="K322" s="177" t="str">
        <f t="shared" si="8"/>
        <v>İSTANBUL-Türkcell Gençler ve Büyükler Türkiye Salon Şampiyonası</v>
      </c>
      <c r="L322" s="259" t="e">
        <f>#REF!</f>
        <v>#REF!</v>
      </c>
      <c r="M322" s="178" t="s">
        <v>215</v>
      </c>
    </row>
    <row r="323" spans="1:13" s="170" customFormat="1" ht="26.25" customHeight="1" x14ac:dyDescent="0.2">
      <c r="A323" s="172">
        <v>321</v>
      </c>
      <c r="B323" s="183" t="s">
        <v>236</v>
      </c>
      <c r="C323" s="173" t="e">
        <f>#REF!</f>
        <v>#REF!</v>
      </c>
      <c r="D323" s="177" t="e">
        <f>#REF!</f>
        <v>#REF!</v>
      </c>
      <c r="E323" s="177" t="e">
        <f>#REF!</f>
        <v>#REF!</v>
      </c>
      <c r="F323" s="221" t="e">
        <f>#REF!</f>
        <v>#REF!</v>
      </c>
      <c r="G323" s="180" t="e">
        <f>#REF!</f>
        <v>#REF!</v>
      </c>
      <c r="H323" s="180" t="s">
        <v>237</v>
      </c>
      <c r="I323" s="180"/>
      <c r="J323" s="174" t="str">
        <f>'YARIŞMA BİLGİLERİ'!$F$21</f>
        <v>Büyük Kadınlar</v>
      </c>
      <c r="K323" s="177" t="str">
        <f t="shared" si="8"/>
        <v>İSTANBUL-Türkcell Gençler ve Büyükler Türkiye Salon Şampiyonası</v>
      </c>
      <c r="L323" s="259" t="e">
        <f>#REF!</f>
        <v>#REF!</v>
      </c>
      <c r="M323" s="178" t="s">
        <v>215</v>
      </c>
    </row>
    <row r="324" spans="1:13" s="170" customFormat="1" ht="26.25" customHeight="1" x14ac:dyDescent="0.2">
      <c r="A324" s="172">
        <v>322</v>
      </c>
      <c r="B324" s="183" t="s">
        <v>236</v>
      </c>
      <c r="C324" s="173" t="e">
        <f>#REF!</f>
        <v>#REF!</v>
      </c>
      <c r="D324" s="177" t="e">
        <f>#REF!</f>
        <v>#REF!</v>
      </c>
      <c r="E324" s="177" t="e">
        <f>#REF!</f>
        <v>#REF!</v>
      </c>
      <c r="F324" s="221" t="e">
        <f>#REF!</f>
        <v>#REF!</v>
      </c>
      <c r="G324" s="180" t="e">
        <f>#REF!</f>
        <v>#REF!</v>
      </c>
      <c r="H324" s="180" t="s">
        <v>237</v>
      </c>
      <c r="I324" s="180"/>
      <c r="J324" s="174" t="str">
        <f>'YARIŞMA BİLGİLERİ'!$F$21</f>
        <v>Büyük Kadınlar</v>
      </c>
      <c r="K324" s="177" t="str">
        <f t="shared" si="8"/>
        <v>İSTANBUL-Türkcell Gençler ve Büyükler Türkiye Salon Şampiyonası</v>
      </c>
      <c r="L324" s="259" t="e">
        <f>#REF!</f>
        <v>#REF!</v>
      </c>
      <c r="M324" s="178" t="s">
        <v>215</v>
      </c>
    </row>
    <row r="325" spans="1:13" s="170" customFormat="1" ht="26.25" customHeight="1" x14ac:dyDescent="0.2">
      <c r="A325" s="172">
        <v>323</v>
      </c>
      <c r="B325" s="183" t="s">
        <v>236</v>
      </c>
      <c r="C325" s="173" t="e">
        <f>#REF!</f>
        <v>#REF!</v>
      </c>
      <c r="D325" s="177" t="e">
        <f>#REF!</f>
        <v>#REF!</v>
      </c>
      <c r="E325" s="177" t="e">
        <f>#REF!</f>
        <v>#REF!</v>
      </c>
      <c r="F325" s="221" t="e">
        <f>#REF!</f>
        <v>#REF!</v>
      </c>
      <c r="G325" s="180" t="e">
        <f>#REF!</f>
        <v>#REF!</v>
      </c>
      <c r="H325" s="180" t="s">
        <v>237</v>
      </c>
      <c r="I325" s="180"/>
      <c r="J325" s="174" t="str">
        <f>'YARIŞMA BİLGİLERİ'!$F$21</f>
        <v>Büyük Kadınlar</v>
      </c>
      <c r="K325" s="177" t="str">
        <f t="shared" si="8"/>
        <v>İSTANBUL-Türkcell Gençler ve Büyükler Türkiye Salon Şampiyonası</v>
      </c>
      <c r="L325" s="259" t="e">
        <f>#REF!</f>
        <v>#REF!</v>
      </c>
      <c r="M325" s="178" t="s">
        <v>215</v>
      </c>
    </row>
    <row r="326" spans="1:13" s="170" customFormat="1" ht="26.25" customHeight="1" x14ac:dyDescent="0.2">
      <c r="A326" s="172">
        <v>324</v>
      </c>
      <c r="B326" s="183" t="s">
        <v>236</v>
      </c>
      <c r="C326" s="173" t="e">
        <f>#REF!</f>
        <v>#REF!</v>
      </c>
      <c r="D326" s="177" t="e">
        <f>#REF!</f>
        <v>#REF!</v>
      </c>
      <c r="E326" s="177" t="e">
        <f>#REF!</f>
        <v>#REF!</v>
      </c>
      <c r="F326" s="221" t="e">
        <f>#REF!</f>
        <v>#REF!</v>
      </c>
      <c r="G326" s="180" t="e">
        <f>#REF!</f>
        <v>#REF!</v>
      </c>
      <c r="H326" s="180" t="s">
        <v>237</v>
      </c>
      <c r="I326" s="180"/>
      <c r="J326" s="174" t="str">
        <f>'YARIŞMA BİLGİLERİ'!$F$21</f>
        <v>Büyük Kadınlar</v>
      </c>
      <c r="K326" s="177" t="str">
        <f t="shared" si="8"/>
        <v>İSTANBUL-Türkcell Gençler ve Büyükler Türkiye Salon Şampiyonası</v>
      </c>
      <c r="L326" s="259" t="e">
        <f>#REF!</f>
        <v>#REF!</v>
      </c>
      <c r="M326" s="178" t="s">
        <v>215</v>
      </c>
    </row>
    <row r="327" spans="1:13" s="170" customFormat="1" ht="26.25" customHeight="1" x14ac:dyDescent="0.2">
      <c r="A327" s="172">
        <v>325</v>
      </c>
      <c r="B327" s="183" t="s">
        <v>236</v>
      </c>
      <c r="C327" s="173" t="e">
        <f>#REF!</f>
        <v>#REF!</v>
      </c>
      <c r="D327" s="177" t="e">
        <f>#REF!</f>
        <v>#REF!</v>
      </c>
      <c r="E327" s="177" t="e">
        <f>#REF!</f>
        <v>#REF!</v>
      </c>
      <c r="F327" s="221" t="e">
        <f>#REF!</f>
        <v>#REF!</v>
      </c>
      <c r="G327" s="180" t="e">
        <f>#REF!</f>
        <v>#REF!</v>
      </c>
      <c r="H327" s="180" t="s">
        <v>237</v>
      </c>
      <c r="I327" s="180"/>
      <c r="J327" s="174" t="str">
        <f>'YARIŞMA BİLGİLERİ'!$F$21</f>
        <v>Büyük Kadınlar</v>
      </c>
      <c r="K327" s="177" t="str">
        <f t="shared" si="8"/>
        <v>İSTANBUL-Türkcell Gençler ve Büyükler Türkiye Salon Şampiyonası</v>
      </c>
      <c r="L327" s="259" t="e">
        <f>#REF!</f>
        <v>#REF!</v>
      </c>
      <c r="M327" s="178" t="s">
        <v>215</v>
      </c>
    </row>
    <row r="328" spans="1:13" s="170" customFormat="1" ht="26.25" customHeight="1" x14ac:dyDescent="0.2">
      <c r="A328" s="172">
        <v>326</v>
      </c>
      <c r="B328" s="183" t="s">
        <v>236</v>
      </c>
      <c r="C328" s="173" t="e">
        <f>#REF!</f>
        <v>#REF!</v>
      </c>
      <c r="D328" s="177" t="e">
        <f>#REF!</f>
        <v>#REF!</v>
      </c>
      <c r="E328" s="177" t="e">
        <f>#REF!</f>
        <v>#REF!</v>
      </c>
      <c r="F328" s="221" t="e">
        <f>#REF!</f>
        <v>#REF!</v>
      </c>
      <c r="G328" s="180" t="e">
        <f>#REF!</f>
        <v>#REF!</v>
      </c>
      <c r="H328" s="180" t="s">
        <v>237</v>
      </c>
      <c r="I328" s="180"/>
      <c r="J328" s="174" t="str">
        <f>'YARIŞMA BİLGİLERİ'!$F$21</f>
        <v>Büyük Kadınlar</v>
      </c>
      <c r="K328" s="177" t="str">
        <f t="shared" si="8"/>
        <v>İSTANBUL-Türkcell Gençler ve Büyükler Türkiye Salon Şampiyonası</v>
      </c>
      <c r="L328" s="259" t="e">
        <f>#REF!</f>
        <v>#REF!</v>
      </c>
      <c r="M328" s="178" t="s">
        <v>215</v>
      </c>
    </row>
    <row r="329" spans="1:13" s="170" customFormat="1" ht="26.25" customHeight="1" x14ac:dyDescent="0.2">
      <c r="A329" s="172">
        <v>327</v>
      </c>
      <c r="B329" s="183" t="s">
        <v>236</v>
      </c>
      <c r="C329" s="173" t="e">
        <f>#REF!</f>
        <v>#REF!</v>
      </c>
      <c r="D329" s="177" t="e">
        <f>#REF!</f>
        <v>#REF!</v>
      </c>
      <c r="E329" s="177" t="e">
        <f>#REF!</f>
        <v>#REF!</v>
      </c>
      <c r="F329" s="221" t="e">
        <f>#REF!</f>
        <v>#REF!</v>
      </c>
      <c r="G329" s="180" t="e">
        <f>#REF!</f>
        <v>#REF!</v>
      </c>
      <c r="H329" s="180" t="s">
        <v>237</v>
      </c>
      <c r="I329" s="180"/>
      <c r="J329" s="174" t="str">
        <f>'YARIŞMA BİLGİLERİ'!$F$21</f>
        <v>Büyük Kadınlar</v>
      </c>
      <c r="K329" s="177" t="str">
        <f t="shared" si="8"/>
        <v>İSTANBUL-Türkcell Gençler ve Büyükler Türkiye Salon Şampiyonası</v>
      </c>
      <c r="L329" s="259" t="e">
        <f>#REF!</f>
        <v>#REF!</v>
      </c>
      <c r="M329" s="178" t="s">
        <v>215</v>
      </c>
    </row>
    <row r="330" spans="1:13" s="170" customFormat="1" ht="26.25" customHeight="1" x14ac:dyDescent="0.2">
      <c r="A330" s="172">
        <v>328</v>
      </c>
      <c r="B330" s="183" t="s">
        <v>236</v>
      </c>
      <c r="C330" s="173" t="e">
        <f>#REF!</f>
        <v>#REF!</v>
      </c>
      <c r="D330" s="177" t="e">
        <f>#REF!</f>
        <v>#REF!</v>
      </c>
      <c r="E330" s="177" t="e">
        <f>#REF!</f>
        <v>#REF!</v>
      </c>
      <c r="F330" s="221" t="e">
        <f>#REF!</f>
        <v>#REF!</v>
      </c>
      <c r="G330" s="180" t="e">
        <f>#REF!</f>
        <v>#REF!</v>
      </c>
      <c r="H330" s="180" t="s">
        <v>237</v>
      </c>
      <c r="I330" s="180"/>
      <c r="J330" s="174" t="str">
        <f>'YARIŞMA BİLGİLERİ'!$F$21</f>
        <v>Büyük Kadınlar</v>
      </c>
      <c r="K330" s="177" t="str">
        <f t="shared" si="8"/>
        <v>İSTANBUL-Türkcell Gençler ve Büyükler Türkiye Salon Şampiyonası</v>
      </c>
      <c r="L330" s="259" t="e">
        <f>#REF!</f>
        <v>#REF!</v>
      </c>
      <c r="M330" s="178" t="s">
        <v>215</v>
      </c>
    </row>
    <row r="331" spans="1:13" s="170" customFormat="1" ht="26.25" customHeight="1" x14ac:dyDescent="0.2">
      <c r="A331" s="172">
        <v>329</v>
      </c>
      <c r="B331" s="183" t="s">
        <v>236</v>
      </c>
      <c r="C331" s="173" t="e">
        <f>#REF!</f>
        <v>#REF!</v>
      </c>
      <c r="D331" s="177" t="e">
        <f>#REF!</f>
        <v>#REF!</v>
      </c>
      <c r="E331" s="177" t="e">
        <f>#REF!</f>
        <v>#REF!</v>
      </c>
      <c r="F331" s="221" t="e">
        <f>#REF!</f>
        <v>#REF!</v>
      </c>
      <c r="G331" s="180" t="e">
        <f>#REF!</f>
        <v>#REF!</v>
      </c>
      <c r="H331" s="180" t="s">
        <v>237</v>
      </c>
      <c r="I331" s="180"/>
      <c r="J331" s="174" t="str">
        <f>'YARIŞMA BİLGİLERİ'!$F$21</f>
        <v>Büyük Kadınlar</v>
      </c>
      <c r="K331" s="177" t="str">
        <f t="shared" si="8"/>
        <v>İSTANBUL-Türkcell Gençler ve Büyükler Türkiye Salon Şampiyonası</v>
      </c>
      <c r="L331" s="259" t="e">
        <f>#REF!</f>
        <v>#REF!</v>
      </c>
      <c r="M331" s="178" t="s">
        <v>215</v>
      </c>
    </row>
    <row r="332" spans="1:13" s="170" customFormat="1" ht="26.25" customHeight="1" x14ac:dyDescent="0.2">
      <c r="A332" s="172">
        <v>330</v>
      </c>
      <c r="B332" s="183" t="s">
        <v>236</v>
      </c>
      <c r="C332" s="173" t="e">
        <f>#REF!</f>
        <v>#REF!</v>
      </c>
      <c r="D332" s="177" t="e">
        <f>#REF!</f>
        <v>#REF!</v>
      </c>
      <c r="E332" s="177" t="e">
        <f>#REF!</f>
        <v>#REF!</v>
      </c>
      <c r="F332" s="221" t="e">
        <f>#REF!</f>
        <v>#REF!</v>
      </c>
      <c r="G332" s="180" t="e">
        <f>#REF!</f>
        <v>#REF!</v>
      </c>
      <c r="H332" s="180" t="s">
        <v>237</v>
      </c>
      <c r="I332" s="180"/>
      <c r="J332" s="174" t="str">
        <f>'YARIŞMA BİLGİLERİ'!$F$21</f>
        <v>Büyük Kadınlar</v>
      </c>
      <c r="K332" s="177" t="str">
        <f t="shared" si="8"/>
        <v>İSTANBUL-Türkcell Gençler ve Büyükler Türkiye Salon Şampiyonası</v>
      </c>
      <c r="L332" s="259" t="e">
        <f>#REF!</f>
        <v>#REF!</v>
      </c>
      <c r="M332" s="178" t="s">
        <v>215</v>
      </c>
    </row>
    <row r="333" spans="1:13" s="170" customFormat="1" ht="26.25" customHeight="1" x14ac:dyDescent="0.2">
      <c r="A333" s="172">
        <v>331</v>
      </c>
      <c r="B333" s="183" t="s">
        <v>236</v>
      </c>
      <c r="C333" s="173" t="e">
        <f>#REF!</f>
        <v>#REF!</v>
      </c>
      <c r="D333" s="177" t="e">
        <f>#REF!</f>
        <v>#REF!</v>
      </c>
      <c r="E333" s="177" t="e">
        <f>#REF!</f>
        <v>#REF!</v>
      </c>
      <c r="F333" s="221" t="e">
        <f>#REF!</f>
        <v>#REF!</v>
      </c>
      <c r="G333" s="180" t="e">
        <f>#REF!</f>
        <v>#REF!</v>
      </c>
      <c r="H333" s="180" t="s">
        <v>237</v>
      </c>
      <c r="I333" s="180"/>
      <c r="J333" s="174" t="str">
        <f>'YARIŞMA BİLGİLERİ'!$F$21</f>
        <v>Büyük Kadınlar</v>
      </c>
      <c r="K333" s="177" t="str">
        <f t="shared" si="8"/>
        <v>İSTANBUL-Türkcell Gençler ve Büyükler Türkiye Salon Şampiyonası</v>
      </c>
      <c r="L333" s="259" t="e">
        <f>#REF!</f>
        <v>#REF!</v>
      </c>
      <c r="M333" s="178" t="s">
        <v>215</v>
      </c>
    </row>
    <row r="334" spans="1:13" s="170" customFormat="1" ht="26.25" customHeight="1" x14ac:dyDescent="0.2">
      <c r="A334" s="172">
        <v>332</v>
      </c>
      <c r="B334" s="183" t="s">
        <v>236</v>
      </c>
      <c r="C334" s="173" t="e">
        <f>#REF!</f>
        <v>#REF!</v>
      </c>
      <c r="D334" s="177" t="e">
        <f>#REF!</f>
        <v>#REF!</v>
      </c>
      <c r="E334" s="177" t="e">
        <f>#REF!</f>
        <v>#REF!</v>
      </c>
      <c r="F334" s="221" t="e">
        <f>#REF!</f>
        <v>#REF!</v>
      </c>
      <c r="G334" s="180" t="e">
        <f>#REF!</f>
        <v>#REF!</v>
      </c>
      <c r="H334" s="180" t="s">
        <v>237</v>
      </c>
      <c r="I334" s="180"/>
      <c r="J334" s="174" t="str">
        <f>'YARIŞMA BİLGİLERİ'!$F$21</f>
        <v>Büyük Kadınlar</v>
      </c>
      <c r="K334" s="177" t="str">
        <f t="shared" si="8"/>
        <v>İSTANBUL-Türkcell Gençler ve Büyükler Türkiye Salon Şampiyonası</v>
      </c>
      <c r="L334" s="259" t="e">
        <f>#REF!</f>
        <v>#REF!</v>
      </c>
      <c r="M334" s="178" t="s">
        <v>215</v>
      </c>
    </row>
    <row r="335" spans="1:13" s="170" customFormat="1" ht="26.25" customHeight="1" x14ac:dyDescent="0.2">
      <c r="A335" s="172">
        <v>333</v>
      </c>
      <c r="B335" s="183" t="s">
        <v>236</v>
      </c>
      <c r="C335" s="173" t="e">
        <f>#REF!</f>
        <v>#REF!</v>
      </c>
      <c r="D335" s="177" t="e">
        <f>#REF!</f>
        <v>#REF!</v>
      </c>
      <c r="E335" s="177" t="e">
        <f>#REF!</f>
        <v>#REF!</v>
      </c>
      <c r="F335" s="221" t="e">
        <f>#REF!</f>
        <v>#REF!</v>
      </c>
      <c r="G335" s="180" t="e">
        <f>#REF!</f>
        <v>#REF!</v>
      </c>
      <c r="H335" s="180" t="s">
        <v>237</v>
      </c>
      <c r="I335" s="180"/>
      <c r="J335" s="174" t="str">
        <f>'YARIŞMA BİLGİLERİ'!$F$21</f>
        <v>Büyük Kadınlar</v>
      </c>
      <c r="K335" s="177" t="str">
        <f t="shared" si="8"/>
        <v>İSTANBUL-Türkcell Gençler ve Büyükler Türkiye Salon Şampiyonası</v>
      </c>
      <c r="L335" s="259" t="e">
        <f>#REF!</f>
        <v>#REF!</v>
      </c>
      <c r="M335" s="178" t="s">
        <v>215</v>
      </c>
    </row>
    <row r="336" spans="1:13" s="170" customFormat="1" ht="26.25" customHeight="1" x14ac:dyDescent="0.2">
      <c r="A336" s="172">
        <v>334</v>
      </c>
      <c r="B336" s="183" t="s">
        <v>236</v>
      </c>
      <c r="C336" s="173" t="e">
        <f>#REF!</f>
        <v>#REF!</v>
      </c>
      <c r="D336" s="177" t="e">
        <f>#REF!</f>
        <v>#REF!</v>
      </c>
      <c r="E336" s="177" t="e">
        <f>#REF!</f>
        <v>#REF!</v>
      </c>
      <c r="F336" s="221" t="e">
        <f>#REF!</f>
        <v>#REF!</v>
      </c>
      <c r="G336" s="180" t="e">
        <f>#REF!</f>
        <v>#REF!</v>
      </c>
      <c r="H336" s="180" t="s">
        <v>237</v>
      </c>
      <c r="I336" s="180"/>
      <c r="J336" s="174" t="str">
        <f>'YARIŞMA BİLGİLERİ'!$F$21</f>
        <v>Büyük Kadınlar</v>
      </c>
      <c r="K336" s="177" t="str">
        <f t="shared" si="8"/>
        <v>İSTANBUL-Türkcell Gençler ve Büyükler Türkiye Salon Şampiyonası</v>
      </c>
      <c r="L336" s="259" t="e">
        <f>#REF!</f>
        <v>#REF!</v>
      </c>
      <c r="M336" s="178" t="s">
        <v>215</v>
      </c>
    </row>
    <row r="337" spans="1:13" s="170" customFormat="1" ht="26.25" customHeight="1" x14ac:dyDescent="0.2">
      <c r="A337" s="172">
        <v>335</v>
      </c>
      <c r="B337" s="183" t="s">
        <v>236</v>
      </c>
      <c r="C337" s="173" t="e">
        <f>#REF!</f>
        <v>#REF!</v>
      </c>
      <c r="D337" s="177" t="e">
        <f>#REF!</f>
        <v>#REF!</v>
      </c>
      <c r="E337" s="177" t="e">
        <f>#REF!</f>
        <v>#REF!</v>
      </c>
      <c r="F337" s="221" t="e">
        <f>#REF!</f>
        <v>#REF!</v>
      </c>
      <c r="G337" s="180" t="e">
        <f>#REF!</f>
        <v>#REF!</v>
      </c>
      <c r="H337" s="180" t="s">
        <v>237</v>
      </c>
      <c r="I337" s="180"/>
      <c r="J337" s="174" t="str">
        <f>'YARIŞMA BİLGİLERİ'!$F$21</f>
        <v>Büyük Kadınlar</v>
      </c>
      <c r="K337" s="177" t="str">
        <f t="shared" si="8"/>
        <v>İSTANBUL-Türkcell Gençler ve Büyükler Türkiye Salon Şampiyonası</v>
      </c>
      <c r="L337" s="259" t="e">
        <f>#REF!</f>
        <v>#REF!</v>
      </c>
      <c r="M337" s="178" t="s">
        <v>215</v>
      </c>
    </row>
    <row r="338" spans="1:13" s="170" customFormat="1" ht="26.25" customHeight="1" x14ac:dyDescent="0.2">
      <c r="A338" s="172">
        <v>336</v>
      </c>
      <c r="B338" s="183" t="s">
        <v>236</v>
      </c>
      <c r="C338" s="173" t="e">
        <f>#REF!</f>
        <v>#REF!</v>
      </c>
      <c r="D338" s="177" t="e">
        <f>#REF!</f>
        <v>#REF!</v>
      </c>
      <c r="E338" s="177" t="e">
        <f>#REF!</f>
        <v>#REF!</v>
      </c>
      <c r="F338" s="221" t="e">
        <f>#REF!</f>
        <v>#REF!</v>
      </c>
      <c r="G338" s="180" t="e">
        <f>#REF!</f>
        <v>#REF!</v>
      </c>
      <c r="H338" s="180" t="s">
        <v>237</v>
      </c>
      <c r="I338" s="180"/>
      <c r="J338" s="174" t="str">
        <f>'YARIŞMA BİLGİLERİ'!$F$21</f>
        <v>Büyük Kadınlar</v>
      </c>
      <c r="K338" s="177" t="str">
        <f t="shared" ref="K338:K354" si="9">CONCATENATE(K$1,"-",A$1)</f>
        <v>İSTANBUL-Türkcell Gençler ve Büyükler Türkiye Salon Şampiyonası</v>
      </c>
      <c r="L338" s="259" t="e">
        <f>#REF!</f>
        <v>#REF!</v>
      </c>
      <c r="M338" s="178" t="s">
        <v>215</v>
      </c>
    </row>
    <row r="339" spans="1:13" s="170" customFormat="1" ht="26.25" customHeight="1" x14ac:dyDescent="0.2">
      <c r="A339" s="172">
        <v>337</v>
      </c>
      <c r="B339" s="183" t="s">
        <v>236</v>
      </c>
      <c r="C339" s="173" t="e">
        <f>#REF!</f>
        <v>#REF!</v>
      </c>
      <c r="D339" s="177" t="e">
        <f>#REF!</f>
        <v>#REF!</v>
      </c>
      <c r="E339" s="177" t="e">
        <f>#REF!</f>
        <v>#REF!</v>
      </c>
      <c r="F339" s="221" t="e">
        <f>#REF!</f>
        <v>#REF!</v>
      </c>
      <c r="G339" s="180" t="e">
        <f>#REF!</f>
        <v>#REF!</v>
      </c>
      <c r="H339" s="180" t="s">
        <v>237</v>
      </c>
      <c r="I339" s="180"/>
      <c r="J339" s="174" t="str">
        <f>'YARIŞMA BİLGİLERİ'!$F$21</f>
        <v>Büyük Kadınlar</v>
      </c>
      <c r="K339" s="177" t="str">
        <f t="shared" si="9"/>
        <v>İSTANBUL-Türkcell Gençler ve Büyükler Türkiye Salon Şampiyonası</v>
      </c>
      <c r="L339" s="259" t="e">
        <f>#REF!</f>
        <v>#REF!</v>
      </c>
      <c r="M339" s="178" t="s">
        <v>215</v>
      </c>
    </row>
    <row r="340" spans="1:13" s="170" customFormat="1" ht="26.25" customHeight="1" x14ac:dyDescent="0.2">
      <c r="A340" s="172">
        <v>338</v>
      </c>
      <c r="B340" s="183" t="s">
        <v>236</v>
      </c>
      <c r="C340" s="173" t="e">
        <f>#REF!</f>
        <v>#REF!</v>
      </c>
      <c r="D340" s="177" t="e">
        <f>#REF!</f>
        <v>#REF!</v>
      </c>
      <c r="E340" s="177" t="e">
        <f>#REF!</f>
        <v>#REF!</v>
      </c>
      <c r="F340" s="221" t="e">
        <f>#REF!</f>
        <v>#REF!</v>
      </c>
      <c r="G340" s="180" t="e">
        <f>#REF!</f>
        <v>#REF!</v>
      </c>
      <c r="H340" s="180" t="s">
        <v>237</v>
      </c>
      <c r="I340" s="180"/>
      <c r="J340" s="174" t="str">
        <f>'YARIŞMA BİLGİLERİ'!$F$21</f>
        <v>Büyük Kadınlar</v>
      </c>
      <c r="K340" s="177" t="str">
        <f t="shared" si="9"/>
        <v>İSTANBUL-Türkcell Gençler ve Büyükler Türkiye Salon Şampiyonası</v>
      </c>
      <c r="L340" s="259" t="e">
        <f>#REF!</f>
        <v>#REF!</v>
      </c>
      <c r="M340" s="178" t="s">
        <v>215</v>
      </c>
    </row>
    <row r="341" spans="1:13" s="170" customFormat="1" ht="26.25" customHeight="1" x14ac:dyDescent="0.2">
      <c r="A341" s="172">
        <v>339</v>
      </c>
      <c r="B341" s="183" t="s">
        <v>236</v>
      </c>
      <c r="C341" s="173" t="e">
        <f>#REF!</f>
        <v>#REF!</v>
      </c>
      <c r="D341" s="177" t="e">
        <f>#REF!</f>
        <v>#REF!</v>
      </c>
      <c r="E341" s="177" t="e">
        <f>#REF!</f>
        <v>#REF!</v>
      </c>
      <c r="F341" s="221" t="e">
        <f>#REF!</f>
        <v>#REF!</v>
      </c>
      <c r="G341" s="180" t="e">
        <f>#REF!</f>
        <v>#REF!</v>
      </c>
      <c r="H341" s="180" t="s">
        <v>237</v>
      </c>
      <c r="I341" s="180"/>
      <c r="J341" s="174" t="str">
        <f>'YARIŞMA BİLGİLERİ'!$F$21</f>
        <v>Büyük Kadınlar</v>
      </c>
      <c r="K341" s="177" t="str">
        <f t="shared" si="9"/>
        <v>İSTANBUL-Türkcell Gençler ve Büyükler Türkiye Salon Şampiyonası</v>
      </c>
      <c r="L341" s="259" t="e">
        <f>#REF!</f>
        <v>#REF!</v>
      </c>
      <c r="M341" s="178" t="s">
        <v>215</v>
      </c>
    </row>
    <row r="342" spans="1:13" s="170" customFormat="1" ht="26.25" customHeight="1" x14ac:dyDescent="0.2">
      <c r="A342" s="172">
        <v>340</v>
      </c>
      <c r="B342" s="183" t="s">
        <v>236</v>
      </c>
      <c r="C342" s="173" t="e">
        <f>#REF!</f>
        <v>#REF!</v>
      </c>
      <c r="D342" s="177" t="e">
        <f>#REF!</f>
        <v>#REF!</v>
      </c>
      <c r="E342" s="177" t="e">
        <f>#REF!</f>
        <v>#REF!</v>
      </c>
      <c r="F342" s="221" t="e">
        <f>#REF!</f>
        <v>#REF!</v>
      </c>
      <c r="G342" s="180" t="e">
        <f>#REF!</f>
        <v>#REF!</v>
      </c>
      <c r="H342" s="180" t="s">
        <v>237</v>
      </c>
      <c r="I342" s="180"/>
      <c r="J342" s="174" t="str">
        <f>'YARIŞMA BİLGİLERİ'!$F$21</f>
        <v>Büyük Kadınlar</v>
      </c>
      <c r="K342" s="177" t="str">
        <f t="shared" si="9"/>
        <v>İSTANBUL-Türkcell Gençler ve Büyükler Türkiye Salon Şampiyonası</v>
      </c>
      <c r="L342" s="259" t="e">
        <f>#REF!</f>
        <v>#REF!</v>
      </c>
      <c r="M342" s="178" t="s">
        <v>215</v>
      </c>
    </row>
    <row r="343" spans="1:13" s="170" customFormat="1" ht="26.25" customHeight="1" x14ac:dyDescent="0.2">
      <c r="A343" s="172">
        <v>341</v>
      </c>
      <c r="B343" s="183" t="s">
        <v>236</v>
      </c>
      <c r="C343" s="173" t="e">
        <f>#REF!</f>
        <v>#REF!</v>
      </c>
      <c r="D343" s="177" t="e">
        <f>#REF!</f>
        <v>#REF!</v>
      </c>
      <c r="E343" s="177" t="e">
        <f>#REF!</f>
        <v>#REF!</v>
      </c>
      <c r="F343" s="221" t="e">
        <f>#REF!</f>
        <v>#REF!</v>
      </c>
      <c r="G343" s="180" t="e">
        <f>#REF!</f>
        <v>#REF!</v>
      </c>
      <c r="H343" s="180" t="s">
        <v>237</v>
      </c>
      <c r="I343" s="180"/>
      <c r="J343" s="174" t="str">
        <f>'YARIŞMA BİLGİLERİ'!$F$21</f>
        <v>Büyük Kadınlar</v>
      </c>
      <c r="K343" s="177" t="str">
        <f t="shared" si="9"/>
        <v>İSTANBUL-Türkcell Gençler ve Büyükler Türkiye Salon Şampiyonası</v>
      </c>
      <c r="L343" s="259" t="e">
        <f>#REF!</f>
        <v>#REF!</v>
      </c>
      <c r="M343" s="178" t="s">
        <v>215</v>
      </c>
    </row>
    <row r="344" spans="1:13" s="170" customFormat="1" ht="26.25" customHeight="1" x14ac:dyDescent="0.2">
      <c r="A344" s="172">
        <v>342</v>
      </c>
      <c r="B344" s="183" t="s">
        <v>236</v>
      </c>
      <c r="C344" s="173" t="e">
        <f>#REF!</f>
        <v>#REF!</v>
      </c>
      <c r="D344" s="177" t="e">
        <f>#REF!</f>
        <v>#REF!</v>
      </c>
      <c r="E344" s="177" t="e">
        <f>#REF!</f>
        <v>#REF!</v>
      </c>
      <c r="F344" s="221" t="e">
        <f>#REF!</f>
        <v>#REF!</v>
      </c>
      <c r="G344" s="180" t="e">
        <f>#REF!</f>
        <v>#REF!</v>
      </c>
      <c r="H344" s="180" t="s">
        <v>237</v>
      </c>
      <c r="I344" s="180"/>
      <c r="J344" s="174" t="str">
        <f>'YARIŞMA BİLGİLERİ'!$F$21</f>
        <v>Büyük Kadınlar</v>
      </c>
      <c r="K344" s="177" t="str">
        <f t="shared" si="9"/>
        <v>İSTANBUL-Türkcell Gençler ve Büyükler Türkiye Salon Şampiyonası</v>
      </c>
      <c r="L344" s="259" t="e">
        <f>#REF!</f>
        <v>#REF!</v>
      </c>
      <c r="M344" s="178" t="s">
        <v>215</v>
      </c>
    </row>
    <row r="345" spans="1:13" s="170" customFormat="1" ht="26.25" customHeight="1" x14ac:dyDescent="0.2">
      <c r="A345" s="172">
        <v>343</v>
      </c>
      <c r="B345" s="183" t="s">
        <v>236</v>
      </c>
      <c r="C345" s="173" t="e">
        <f>#REF!</f>
        <v>#REF!</v>
      </c>
      <c r="D345" s="177" t="e">
        <f>#REF!</f>
        <v>#REF!</v>
      </c>
      <c r="E345" s="177" t="e">
        <f>#REF!</f>
        <v>#REF!</v>
      </c>
      <c r="F345" s="221" t="e">
        <f>#REF!</f>
        <v>#REF!</v>
      </c>
      <c r="G345" s="180" t="e">
        <f>#REF!</f>
        <v>#REF!</v>
      </c>
      <c r="H345" s="180" t="s">
        <v>237</v>
      </c>
      <c r="I345" s="180"/>
      <c r="J345" s="174" t="str">
        <f>'YARIŞMA BİLGİLERİ'!$F$21</f>
        <v>Büyük Kadınlar</v>
      </c>
      <c r="K345" s="177" t="str">
        <f t="shared" si="9"/>
        <v>İSTANBUL-Türkcell Gençler ve Büyükler Türkiye Salon Şampiyonası</v>
      </c>
      <c r="L345" s="259" t="e">
        <f>#REF!</f>
        <v>#REF!</v>
      </c>
      <c r="M345" s="178" t="s">
        <v>215</v>
      </c>
    </row>
    <row r="346" spans="1:13" s="170" customFormat="1" ht="26.25" customHeight="1" x14ac:dyDescent="0.2">
      <c r="A346" s="172">
        <v>344</v>
      </c>
      <c r="B346" s="183" t="s">
        <v>236</v>
      </c>
      <c r="C346" s="173" t="e">
        <f>#REF!</f>
        <v>#REF!</v>
      </c>
      <c r="D346" s="177" t="e">
        <f>#REF!</f>
        <v>#REF!</v>
      </c>
      <c r="E346" s="177" t="e">
        <f>#REF!</f>
        <v>#REF!</v>
      </c>
      <c r="F346" s="221" t="e">
        <f>#REF!</f>
        <v>#REF!</v>
      </c>
      <c r="G346" s="180" t="e">
        <f>#REF!</f>
        <v>#REF!</v>
      </c>
      <c r="H346" s="180" t="s">
        <v>237</v>
      </c>
      <c r="I346" s="180"/>
      <c r="J346" s="174" t="str">
        <f>'YARIŞMA BİLGİLERİ'!$F$21</f>
        <v>Büyük Kadınlar</v>
      </c>
      <c r="K346" s="177" t="str">
        <f t="shared" si="9"/>
        <v>İSTANBUL-Türkcell Gençler ve Büyükler Türkiye Salon Şampiyonası</v>
      </c>
      <c r="L346" s="259" t="e">
        <f>#REF!</f>
        <v>#REF!</v>
      </c>
      <c r="M346" s="178" t="s">
        <v>215</v>
      </c>
    </row>
    <row r="347" spans="1:13" s="170" customFormat="1" ht="26.25" customHeight="1" x14ac:dyDescent="0.2">
      <c r="A347" s="172">
        <v>345</v>
      </c>
      <c r="B347" s="183" t="s">
        <v>236</v>
      </c>
      <c r="C347" s="173" t="e">
        <f>#REF!</f>
        <v>#REF!</v>
      </c>
      <c r="D347" s="177" t="e">
        <f>#REF!</f>
        <v>#REF!</v>
      </c>
      <c r="E347" s="177" t="e">
        <f>#REF!</f>
        <v>#REF!</v>
      </c>
      <c r="F347" s="221" t="e">
        <f>#REF!</f>
        <v>#REF!</v>
      </c>
      <c r="G347" s="180" t="e">
        <f>#REF!</f>
        <v>#REF!</v>
      </c>
      <c r="H347" s="180" t="s">
        <v>237</v>
      </c>
      <c r="I347" s="180"/>
      <c r="J347" s="174" t="str">
        <f>'YARIŞMA BİLGİLERİ'!$F$21</f>
        <v>Büyük Kadınlar</v>
      </c>
      <c r="K347" s="177" t="str">
        <f t="shared" si="9"/>
        <v>İSTANBUL-Türkcell Gençler ve Büyükler Türkiye Salon Şampiyonası</v>
      </c>
      <c r="L347" s="259" t="e">
        <f>#REF!</f>
        <v>#REF!</v>
      </c>
      <c r="M347" s="178" t="s">
        <v>215</v>
      </c>
    </row>
    <row r="348" spans="1:13" s="170" customFormat="1" ht="26.25" customHeight="1" x14ac:dyDescent="0.2">
      <c r="A348" s="172">
        <v>346</v>
      </c>
      <c r="B348" s="183" t="s">
        <v>236</v>
      </c>
      <c r="C348" s="173" t="e">
        <f>#REF!</f>
        <v>#REF!</v>
      </c>
      <c r="D348" s="177" t="e">
        <f>#REF!</f>
        <v>#REF!</v>
      </c>
      <c r="E348" s="177" t="e">
        <f>#REF!</f>
        <v>#REF!</v>
      </c>
      <c r="F348" s="221" t="e">
        <f>#REF!</f>
        <v>#REF!</v>
      </c>
      <c r="G348" s="180" t="e">
        <f>#REF!</f>
        <v>#REF!</v>
      </c>
      <c r="H348" s="180" t="s">
        <v>237</v>
      </c>
      <c r="I348" s="180"/>
      <c r="J348" s="174" t="str">
        <f>'YARIŞMA BİLGİLERİ'!$F$21</f>
        <v>Büyük Kadınlar</v>
      </c>
      <c r="K348" s="177" t="str">
        <f t="shared" si="9"/>
        <v>İSTANBUL-Türkcell Gençler ve Büyükler Türkiye Salon Şampiyonası</v>
      </c>
      <c r="L348" s="259" t="e">
        <f>#REF!</f>
        <v>#REF!</v>
      </c>
      <c r="M348" s="178" t="s">
        <v>215</v>
      </c>
    </row>
    <row r="349" spans="1:13" s="170" customFormat="1" ht="26.25" customHeight="1" x14ac:dyDescent="0.2">
      <c r="A349" s="172">
        <v>347</v>
      </c>
      <c r="B349" s="183" t="s">
        <v>236</v>
      </c>
      <c r="C349" s="173" t="e">
        <f>#REF!</f>
        <v>#REF!</v>
      </c>
      <c r="D349" s="177" t="e">
        <f>#REF!</f>
        <v>#REF!</v>
      </c>
      <c r="E349" s="177" t="e">
        <f>#REF!</f>
        <v>#REF!</v>
      </c>
      <c r="F349" s="221" t="e">
        <f>#REF!</f>
        <v>#REF!</v>
      </c>
      <c r="G349" s="180" t="e">
        <f>#REF!</f>
        <v>#REF!</v>
      </c>
      <c r="H349" s="180" t="s">
        <v>237</v>
      </c>
      <c r="I349" s="180"/>
      <c r="J349" s="174" t="str">
        <f>'YARIŞMA BİLGİLERİ'!$F$21</f>
        <v>Büyük Kadınlar</v>
      </c>
      <c r="K349" s="177" t="str">
        <f t="shared" si="9"/>
        <v>İSTANBUL-Türkcell Gençler ve Büyükler Türkiye Salon Şampiyonası</v>
      </c>
      <c r="L349" s="259" t="e">
        <f>#REF!</f>
        <v>#REF!</v>
      </c>
      <c r="M349" s="178" t="s">
        <v>215</v>
      </c>
    </row>
    <row r="350" spans="1:13" s="170" customFormat="1" ht="26.25" customHeight="1" x14ac:dyDescent="0.2">
      <c r="A350" s="172">
        <v>348</v>
      </c>
      <c r="B350" s="183" t="s">
        <v>236</v>
      </c>
      <c r="C350" s="173" t="e">
        <f>#REF!</f>
        <v>#REF!</v>
      </c>
      <c r="D350" s="177" t="e">
        <f>#REF!</f>
        <v>#REF!</v>
      </c>
      <c r="E350" s="177" t="e">
        <f>#REF!</f>
        <v>#REF!</v>
      </c>
      <c r="F350" s="221" t="e">
        <f>#REF!</f>
        <v>#REF!</v>
      </c>
      <c r="G350" s="180" t="e">
        <f>#REF!</f>
        <v>#REF!</v>
      </c>
      <c r="H350" s="180" t="s">
        <v>237</v>
      </c>
      <c r="I350" s="180"/>
      <c r="J350" s="174" t="str">
        <f>'YARIŞMA BİLGİLERİ'!$F$21</f>
        <v>Büyük Kadınlar</v>
      </c>
      <c r="K350" s="177" t="str">
        <f t="shared" si="9"/>
        <v>İSTANBUL-Türkcell Gençler ve Büyükler Türkiye Salon Şampiyonası</v>
      </c>
      <c r="L350" s="259" t="e">
        <f>#REF!</f>
        <v>#REF!</v>
      </c>
      <c r="M350" s="178" t="s">
        <v>215</v>
      </c>
    </row>
    <row r="351" spans="1:13" s="170" customFormat="1" ht="26.25" customHeight="1" x14ac:dyDescent="0.2">
      <c r="A351" s="172">
        <v>349</v>
      </c>
      <c r="B351" s="183" t="s">
        <v>236</v>
      </c>
      <c r="C351" s="173" t="e">
        <f>#REF!</f>
        <v>#REF!</v>
      </c>
      <c r="D351" s="177" t="e">
        <f>#REF!</f>
        <v>#REF!</v>
      </c>
      <c r="E351" s="177" t="e">
        <f>#REF!</f>
        <v>#REF!</v>
      </c>
      <c r="F351" s="221" t="e">
        <f>#REF!</f>
        <v>#REF!</v>
      </c>
      <c r="G351" s="180" t="e">
        <f>#REF!</f>
        <v>#REF!</v>
      </c>
      <c r="H351" s="180" t="s">
        <v>237</v>
      </c>
      <c r="I351" s="180"/>
      <c r="J351" s="174" t="str">
        <f>'YARIŞMA BİLGİLERİ'!$F$21</f>
        <v>Büyük Kadınlar</v>
      </c>
      <c r="K351" s="177" t="str">
        <f t="shared" si="9"/>
        <v>İSTANBUL-Türkcell Gençler ve Büyükler Türkiye Salon Şampiyonası</v>
      </c>
      <c r="L351" s="259" t="e">
        <f>#REF!</f>
        <v>#REF!</v>
      </c>
      <c r="M351" s="178" t="s">
        <v>215</v>
      </c>
    </row>
    <row r="352" spans="1:13" s="170" customFormat="1" ht="26.25" customHeight="1" x14ac:dyDescent="0.2">
      <c r="A352" s="172">
        <v>350</v>
      </c>
      <c r="B352" s="183" t="s">
        <v>236</v>
      </c>
      <c r="C352" s="173" t="e">
        <f>#REF!</f>
        <v>#REF!</v>
      </c>
      <c r="D352" s="177" t="e">
        <f>#REF!</f>
        <v>#REF!</v>
      </c>
      <c r="E352" s="177" t="e">
        <f>#REF!</f>
        <v>#REF!</v>
      </c>
      <c r="F352" s="221" t="e">
        <f>#REF!</f>
        <v>#REF!</v>
      </c>
      <c r="G352" s="180" t="e">
        <f>#REF!</f>
        <v>#REF!</v>
      </c>
      <c r="H352" s="180" t="s">
        <v>237</v>
      </c>
      <c r="I352" s="180"/>
      <c r="J352" s="174" t="str">
        <f>'YARIŞMA BİLGİLERİ'!$F$21</f>
        <v>Büyük Kadınlar</v>
      </c>
      <c r="K352" s="177" t="str">
        <f t="shared" si="9"/>
        <v>İSTANBUL-Türkcell Gençler ve Büyükler Türkiye Salon Şampiyonası</v>
      </c>
      <c r="L352" s="259" t="e">
        <f>#REF!</f>
        <v>#REF!</v>
      </c>
      <c r="M352" s="178" t="s">
        <v>215</v>
      </c>
    </row>
    <row r="353" spans="1:13" s="170" customFormat="1" ht="26.25" customHeight="1" x14ac:dyDescent="0.2">
      <c r="A353" s="172">
        <v>351</v>
      </c>
      <c r="B353" s="183" t="s">
        <v>236</v>
      </c>
      <c r="C353" s="173" t="e">
        <f>#REF!</f>
        <v>#REF!</v>
      </c>
      <c r="D353" s="177" t="e">
        <f>#REF!</f>
        <v>#REF!</v>
      </c>
      <c r="E353" s="177" t="e">
        <f>#REF!</f>
        <v>#REF!</v>
      </c>
      <c r="F353" s="221" t="e">
        <f>#REF!</f>
        <v>#REF!</v>
      </c>
      <c r="G353" s="180" t="e">
        <f>#REF!</f>
        <v>#REF!</v>
      </c>
      <c r="H353" s="180" t="s">
        <v>237</v>
      </c>
      <c r="I353" s="180"/>
      <c r="J353" s="174" t="str">
        <f>'YARIŞMA BİLGİLERİ'!$F$21</f>
        <v>Büyük Kadınlar</v>
      </c>
      <c r="K353" s="177" t="str">
        <f t="shared" si="9"/>
        <v>İSTANBUL-Türkcell Gençler ve Büyükler Türkiye Salon Şampiyonası</v>
      </c>
      <c r="L353" s="259" t="e">
        <f>#REF!</f>
        <v>#REF!</v>
      </c>
      <c r="M353" s="178" t="s">
        <v>215</v>
      </c>
    </row>
    <row r="354" spans="1:13" s="170" customFormat="1" ht="26.25" customHeight="1" x14ac:dyDescent="0.2">
      <c r="A354" s="172">
        <v>352</v>
      </c>
      <c r="B354" s="183" t="s">
        <v>236</v>
      </c>
      <c r="C354" s="173" t="e">
        <f>#REF!</f>
        <v>#REF!</v>
      </c>
      <c r="D354" s="177" t="e">
        <f>#REF!</f>
        <v>#REF!</v>
      </c>
      <c r="E354" s="177" t="e">
        <f>#REF!</f>
        <v>#REF!</v>
      </c>
      <c r="F354" s="221" t="e">
        <f>#REF!</f>
        <v>#REF!</v>
      </c>
      <c r="G354" s="180" t="e">
        <f>#REF!</f>
        <v>#REF!</v>
      </c>
      <c r="H354" s="180" t="s">
        <v>237</v>
      </c>
      <c r="I354" s="180"/>
      <c r="J354" s="174" t="str">
        <f>'YARIŞMA BİLGİLERİ'!$F$21</f>
        <v>Büyük Kadınlar</v>
      </c>
      <c r="K354" s="177" t="str">
        <f t="shared" si="9"/>
        <v>İSTANBUL-Türkcell Gençler ve Büyükler Türkiye Salon Şampiyonası</v>
      </c>
      <c r="L354" s="259" t="e">
        <f>#REF!</f>
        <v>#REF!</v>
      </c>
      <c r="M354" s="178" t="s">
        <v>215</v>
      </c>
    </row>
    <row r="355" spans="1:13" s="170" customFormat="1" ht="26.25" customHeight="1" x14ac:dyDescent="0.2">
      <c r="A355" s="172">
        <v>353</v>
      </c>
      <c r="B355" s="183" t="s">
        <v>236</v>
      </c>
      <c r="C355" s="173" t="e">
        <f>#REF!</f>
        <v>#REF!</v>
      </c>
      <c r="D355" s="177" t="e">
        <f>#REF!</f>
        <v>#REF!</v>
      </c>
      <c r="E355" s="177" t="e">
        <f>#REF!</f>
        <v>#REF!</v>
      </c>
      <c r="F355" s="221" t="e">
        <f>#REF!</f>
        <v>#REF!</v>
      </c>
      <c r="G355" s="180" t="e">
        <f>#REF!</f>
        <v>#REF!</v>
      </c>
      <c r="H355" s="180" t="s">
        <v>237</v>
      </c>
      <c r="I355" s="180"/>
      <c r="J355" s="174" t="str">
        <f>'YARIŞMA BİLGİLERİ'!$F$21</f>
        <v>Büyük Kadınlar</v>
      </c>
      <c r="K355" s="177" t="str">
        <f>CONCATENATE(K$1,"-",A$1)</f>
        <v>İSTANBUL-Türkcell Gençler ve Büyükler Türkiye Salon Şampiyonası</v>
      </c>
      <c r="L355" s="259" t="e">
        <f>#REF!</f>
        <v>#REF!</v>
      </c>
      <c r="M355" s="178" t="s">
        <v>215</v>
      </c>
    </row>
    <row r="356" spans="1:13" s="170" customFormat="1" ht="26.25" customHeight="1" x14ac:dyDescent="0.2">
      <c r="A356" s="172">
        <v>354</v>
      </c>
      <c r="B356" s="183" t="s">
        <v>236</v>
      </c>
      <c r="C356" s="173" t="e">
        <f>#REF!</f>
        <v>#REF!</v>
      </c>
      <c r="D356" s="177" t="e">
        <f>#REF!</f>
        <v>#REF!</v>
      </c>
      <c r="E356" s="177" t="e">
        <f>#REF!</f>
        <v>#REF!</v>
      </c>
      <c r="F356" s="221" t="e">
        <f>#REF!</f>
        <v>#REF!</v>
      </c>
      <c r="G356" s="180" t="e">
        <f>#REF!</f>
        <v>#REF!</v>
      </c>
      <c r="H356" s="180" t="s">
        <v>237</v>
      </c>
      <c r="I356" s="180"/>
      <c r="J356" s="174" t="str">
        <f>'YARIŞMA BİLGİLERİ'!$F$21</f>
        <v>Büyük Kadınlar</v>
      </c>
      <c r="K356" s="177" t="str">
        <f>CONCATENATE(K$1,"-",A$1)</f>
        <v>İSTANBUL-Türkcell Gençler ve Büyükler Türkiye Salon Şampiyonası</v>
      </c>
      <c r="L356" s="259" t="e">
        <f>#REF!</f>
        <v>#REF!</v>
      </c>
      <c r="M356" s="178" t="s">
        <v>215</v>
      </c>
    </row>
    <row r="357" spans="1:13" s="170" customFormat="1" ht="26.25" customHeight="1" x14ac:dyDescent="0.2">
      <c r="A357" s="172">
        <v>355</v>
      </c>
      <c r="B357" s="183" t="s">
        <v>236</v>
      </c>
      <c r="C357" s="173" t="e">
        <f>#REF!</f>
        <v>#REF!</v>
      </c>
      <c r="D357" s="177" t="e">
        <f>#REF!</f>
        <v>#REF!</v>
      </c>
      <c r="E357" s="177" t="e">
        <f>#REF!</f>
        <v>#REF!</v>
      </c>
      <c r="F357" s="221" t="e">
        <f>#REF!</f>
        <v>#REF!</v>
      </c>
      <c r="G357" s="180" t="e">
        <f>#REF!</f>
        <v>#REF!</v>
      </c>
      <c r="H357" s="180" t="s">
        <v>237</v>
      </c>
      <c r="I357" s="180"/>
      <c r="J357" s="174" t="str">
        <f>'YARIŞMA BİLGİLERİ'!$F$21</f>
        <v>Büyük Kadınlar</v>
      </c>
      <c r="K357" s="177" t="str">
        <f>CONCATENATE(K$1,"-",A$1)</f>
        <v>İSTANBUL-Türkcell Gençler ve Büyükler Türkiye Salon Şampiyonası</v>
      </c>
      <c r="L357" s="259" t="e">
        <f>#REF!</f>
        <v>#REF!</v>
      </c>
      <c r="M357" s="178" t="s">
        <v>215</v>
      </c>
    </row>
    <row r="358" spans="1:13" s="170" customFormat="1" ht="26.25" customHeight="1" x14ac:dyDescent="0.2">
      <c r="A358" s="172">
        <v>356</v>
      </c>
      <c r="B358" s="183" t="s">
        <v>236</v>
      </c>
      <c r="C358" s="173" t="e">
        <f>#REF!</f>
        <v>#REF!</v>
      </c>
      <c r="D358" s="177" t="e">
        <f>#REF!</f>
        <v>#REF!</v>
      </c>
      <c r="E358" s="177" t="e">
        <f>#REF!</f>
        <v>#REF!</v>
      </c>
      <c r="F358" s="221" t="e">
        <f>#REF!</f>
        <v>#REF!</v>
      </c>
      <c r="G358" s="180" t="e">
        <f>#REF!</f>
        <v>#REF!</v>
      </c>
      <c r="H358" s="180" t="s">
        <v>237</v>
      </c>
      <c r="I358" s="180"/>
      <c r="J358" s="174" t="str">
        <f>'YARIŞMA BİLGİLERİ'!$F$21</f>
        <v>Büyük Kadınlar</v>
      </c>
      <c r="K358" s="177" t="str">
        <f>CONCATENATE(K$1,"-",A$1)</f>
        <v>İSTANBUL-Türkcell Gençler ve Büyükler Türkiye Salon Şampiyonası</v>
      </c>
      <c r="L358" s="259" t="e">
        <f>#REF!</f>
        <v>#REF!</v>
      </c>
      <c r="M358" s="178" t="s">
        <v>215</v>
      </c>
    </row>
    <row r="359" spans="1:13" s="170" customFormat="1" ht="26.25" customHeight="1" x14ac:dyDescent="0.2">
      <c r="A359" s="172">
        <v>357</v>
      </c>
      <c r="B359" s="183" t="s">
        <v>236</v>
      </c>
      <c r="C359" s="173" t="e">
        <f>#REF!</f>
        <v>#REF!</v>
      </c>
      <c r="D359" s="177" t="e">
        <f>#REF!</f>
        <v>#REF!</v>
      </c>
      <c r="E359" s="177" t="e">
        <f>#REF!</f>
        <v>#REF!</v>
      </c>
      <c r="F359" s="221" t="e">
        <f>#REF!</f>
        <v>#REF!</v>
      </c>
      <c r="G359" s="180" t="e">
        <f>#REF!</f>
        <v>#REF!</v>
      </c>
      <c r="H359" s="180" t="s">
        <v>237</v>
      </c>
      <c r="I359" s="180"/>
      <c r="J359" s="174" t="str">
        <f>'YARIŞMA BİLGİLERİ'!$F$21</f>
        <v>Büyük Kadınlar</v>
      </c>
      <c r="K359" s="177" t="str">
        <f>CONCATENATE(K$1,"-",A$1)</f>
        <v>İSTANBUL-Türkcell Gençler ve Büyükler Türkiye Salon Şampiyonası</v>
      </c>
      <c r="L359" s="259" t="e">
        <f>#REF!</f>
        <v>#REF!</v>
      </c>
      <c r="M359" s="178" t="s">
        <v>215</v>
      </c>
    </row>
    <row r="360" spans="1:13" s="170" customFormat="1" ht="26.25" customHeight="1" x14ac:dyDescent="0.2">
      <c r="A360" s="172">
        <v>358</v>
      </c>
      <c r="B360" s="183" t="s">
        <v>223</v>
      </c>
      <c r="C360" s="173" t="e">
        <f>#REF!</f>
        <v>#REF!</v>
      </c>
      <c r="D360" s="177" t="e">
        <f>#REF!</f>
        <v>#REF!</v>
      </c>
      <c r="E360" s="177" t="e">
        <f>#REF!</f>
        <v>#REF!</v>
      </c>
      <c r="F360" s="179" t="e">
        <f>#REF!</f>
        <v>#REF!</v>
      </c>
      <c r="G360" s="180" t="e">
        <f>#REF!</f>
        <v>#REF!</v>
      </c>
      <c r="H360" s="180" t="s">
        <v>222</v>
      </c>
      <c r="I360" s="180"/>
      <c r="J360" s="174" t="str">
        <f>'YARIŞMA BİLGİLERİ'!$F$21</f>
        <v>Büyük Kadınlar</v>
      </c>
      <c r="K360" s="177" t="str">
        <f t="shared" si="7"/>
        <v>İSTANBUL-Türkcell Gençler ve Büyükler Türkiye Salon Şampiyonası</v>
      </c>
      <c r="L360" s="259" t="e">
        <f>#REF!</f>
        <v>#REF!</v>
      </c>
      <c r="M360" s="178" t="s">
        <v>215</v>
      </c>
    </row>
    <row r="361" spans="1:13" s="170" customFormat="1" ht="26.25" customHeight="1" x14ac:dyDescent="0.2">
      <c r="A361" s="172">
        <v>359</v>
      </c>
      <c r="B361" s="183" t="s">
        <v>223</v>
      </c>
      <c r="C361" s="173" t="e">
        <f>#REF!</f>
        <v>#REF!</v>
      </c>
      <c r="D361" s="177" t="e">
        <f>#REF!</f>
        <v>#REF!</v>
      </c>
      <c r="E361" s="177" t="e">
        <f>#REF!</f>
        <v>#REF!</v>
      </c>
      <c r="F361" s="179" t="e">
        <f>#REF!</f>
        <v>#REF!</v>
      </c>
      <c r="G361" s="180" t="e">
        <f>#REF!</f>
        <v>#REF!</v>
      </c>
      <c r="H361" s="180" t="s">
        <v>222</v>
      </c>
      <c r="I361" s="180"/>
      <c r="J361" s="174" t="str">
        <f>'YARIŞMA BİLGİLERİ'!$F$21</f>
        <v>Büyük Kadınlar</v>
      </c>
      <c r="K361" s="177" t="str">
        <f t="shared" si="7"/>
        <v>İSTANBUL-Türkcell Gençler ve Büyükler Türkiye Salon Şampiyonası</v>
      </c>
      <c r="L361" s="259" t="e">
        <f>#REF!</f>
        <v>#REF!</v>
      </c>
      <c r="M361" s="178" t="s">
        <v>215</v>
      </c>
    </row>
    <row r="362" spans="1:13" s="170" customFormat="1" ht="26.25" customHeight="1" x14ac:dyDescent="0.2">
      <c r="A362" s="172">
        <v>360</v>
      </c>
      <c r="B362" s="183" t="s">
        <v>223</v>
      </c>
      <c r="C362" s="173" t="e">
        <f>#REF!</f>
        <v>#REF!</v>
      </c>
      <c r="D362" s="177" t="e">
        <f>#REF!</f>
        <v>#REF!</v>
      </c>
      <c r="E362" s="177" t="e">
        <f>#REF!</f>
        <v>#REF!</v>
      </c>
      <c r="F362" s="179" t="e">
        <f>#REF!</f>
        <v>#REF!</v>
      </c>
      <c r="G362" s="180" t="e">
        <f>#REF!</f>
        <v>#REF!</v>
      </c>
      <c r="H362" s="180" t="s">
        <v>222</v>
      </c>
      <c r="I362" s="180"/>
      <c r="J362" s="174" t="str">
        <f>'YARIŞMA BİLGİLERİ'!$F$21</f>
        <v>Büyük Kadınlar</v>
      </c>
      <c r="K362" s="177" t="str">
        <f t="shared" si="7"/>
        <v>İSTANBUL-Türkcell Gençler ve Büyükler Türkiye Salon Şampiyonası</v>
      </c>
      <c r="L362" s="259" t="e">
        <f>#REF!</f>
        <v>#REF!</v>
      </c>
      <c r="M362" s="178" t="s">
        <v>215</v>
      </c>
    </row>
    <row r="363" spans="1:13" s="170" customFormat="1" ht="26.25" customHeight="1" x14ac:dyDescent="0.2">
      <c r="A363" s="172">
        <v>361</v>
      </c>
      <c r="B363" s="183" t="s">
        <v>223</v>
      </c>
      <c r="C363" s="173" t="e">
        <f>#REF!</f>
        <v>#REF!</v>
      </c>
      <c r="D363" s="177" t="e">
        <f>#REF!</f>
        <v>#REF!</v>
      </c>
      <c r="E363" s="177" t="e">
        <f>#REF!</f>
        <v>#REF!</v>
      </c>
      <c r="F363" s="179" t="e">
        <f>#REF!</f>
        <v>#REF!</v>
      </c>
      <c r="G363" s="180" t="e">
        <f>#REF!</f>
        <v>#REF!</v>
      </c>
      <c r="H363" s="180" t="s">
        <v>222</v>
      </c>
      <c r="I363" s="180"/>
      <c r="J363" s="174" t="str">
        <f>'YARIŞMA BİLGİLERİ'!$F$21</f>
        <v>Büyük Kadınlar</v>
      </c>
      <c r="K363" s="177" t="str">
        <f t="shared" si="7"/>
        <v>İSTANBUL-Türkcell Gençler ve Büyükler Türkiye Salon Şampiyonası</v>
      </c>
      <c r="L363" s="259" t="e">
        <f>#REF!</f>
        <v>#REF!</v>
      </c>
      <c r="M363" s="178" t="s">
        <v>215</v>
      </c>
    </row>
    <row r="364" spans="1:13" s="170" customFormat="1" ht="26.25" customHeight="1" x14ac:dyDescent="0.2">
      <c r="A364" s="172">
        <v>362</v>
      </c>
      <c r="B364" s="183" t="s">
        <v>223</v>
      </c>
      <c r="C364" s="173" t="e">
        <f>#REF!</f>
        <v>#REF!</v>
      </c>
      <c r="D364" s="177" t="e">
        <f>#REF!</f>
        <v>#REF!</v>
      </c>
      <c r="E364" s="177" t="e">
        <f>#REF!</f>
        <v>#REF!</v>
      </c>
      <c r="F364" s="179" t="e">
        <f>#REF!</f>
        <v>#REF!</v>
      </c>
      <c r="G364" s="180" t="e">
        <f>#REF!</f>
        <v>#REF!</v>
      </c>
      <c r="H364" s="180" t="s">
        <v>222</v>
      </c>
      <c r="I364" s="180"/>
      <c r="J364" s="174" t="str">
        <f>'YARIŞMA BİLGİLERİ'!$F$21</f>
        <v>Büyük Kadınlar</v>
      </c>
      <c r="K364" s="177" t="str">
        <f t="shared" si="7"/>
        <v>İSTANBUL-Türkcell Gençler ve Büyükler Türkiye Salon Şampiyonası</v>
      </c>
      <c r="L364" s="259" t="e">
        <f>#REF!</f>
        <v>#REF!</v>
      </c>
      <c r="M364" s="178" t="s">
        <v>215</v>
      </c>
    </row>
    <row r="365" spans="1:13" s="170" customFormat="1" ht="26.25" customHeight="1" x14ac:dyDescent="0.2">
      <c r="A365" s="172">
        <v>363</v>
      </c>
      <c r="B365" s="183" t="s">
        <v>223</v>
      </c>
      <c r="C365" s="173" t="e">
        <f>#REF!</f>
        <v>#REF!</v>
      </c>
      <c r="D365" s="177" t="e">
        <f>#REF!</f>
        <v>#REF!</v>
      </c>
      <c r="E365" s="177" t="e">
        <f>#REF!</f>
        <v>#REF!</v>
      </c>
      <c r="F365" s="179" t="e">
        <f>#REF!</f>
        <v>#REF!</v>
      </c>
      <c r="G365" s="180" t="e">
        <f>#REF!</f>
        <v>#REF!</v>
      </c>
      <c r="H365" s="180" t="s">
        <v>222</v>
      </c>
      <c r="I365" s="180"/>
      <c r="J365" s="174" t="str">
        <f>'YARIŞMA BİLGİLERİ'!$F$21</f>
        <v>Büyük Kadınlar</v>
      </c>
      <c r="K365" s="177" t="str">
        <f t="shared" si="7"/>
        <v>İSTANBUL-Türkcell Gençler ve Büyükler Türkiye Salon Şampiyonası</v>
      </c>
      <c r="L365" s="259" t="e">
        <f>#REF!</f>
        <v>#REF!</v>
      </c>
      <c r="M365" s="178" t="s">
        <v>215</v>
      </c>
    </row>
    <row r="366" spans="1:13" s="170" customFormat="1" ht="26.25" customHeight="1" x14ac:dyDescent="0.2">
      <c r="A366" s="172">
        <v>364</v>
      </c>
      <c r="B366" s="183" t="s">
        <v>223</v>
      </c>
      <c r="C366" s="173" t="e">
        <f>#REF!</f>
        <v>#REF!</v>
      </c>
      <c r="D366" s="177" t="e">
        <f>#REF!</f>
        <v>#REF!</v>
      </c>
      <c r="E366" s="177" t="e">
        <f>#REF!</f>
        <v>#REF!</v>
      </c>
      <c r="F366" s="179" t="e">
        <f>#REF!</f>
        <v>#REF!</v>
      </c>
      <c r="G366" s="180" t="e">
        <f>#REF!</f>
        <v>#REF!</v>
      </c>
      <c r="H366" s="180" t="s">
        <v>222</v>
      </c>
      <c r="I366" s="180"/>
      <c r="J366" s="174" t="str">
        <f>'YARIŞMA BİLGİLERİ'!$F$21</f>
        <v>Büyük Kadınlar</v>
      </c>
      <c r="K366" s="177" t="str">
        <f t="shared" si="7"/>
        <v>İSTANBUL-Türkcell Gençler ve Büyükler Türkiye Salon Şampiyonası</v>
      </c>
      <c r="L366" s="259" t="e">
        <f>#REF!</f>
        <v>#REF!</v>
      </c>
      <c r="M366" s="178" t="s">
        <v>215</v>
      </c>
    </row>
    <row r="367" spans="1:13" s="170" customFormat="1" ht="26.25" customHeight="1" x14ac:dyDescent="0.2">
      <c r="A367" s="172">
        <v>365</v>
      </c>
      <c r="B367" s="183" t="s">
        <v>223</v>
      </c>
      <c r="C367" s="173" t="e">
        <f>#REF!</f>
        <v>#REF!</v>
      </c>
      <c r="D367" s="177" t="e">
        <f>#REF!</f>
        <v>#REF!</v>
      </c>
      <c r="E367" s="177" t="e">
        <f>#REF!</f>
        <v>#REF!</v>
      </c>
      <c r="F367" s="179" t="e">
        <f>#REF!</f>
        <v>#REF!</v>
      </c>
      <c r="G367" s="180" t="e">
        <f>#REF!</f>
        <v>#REF!</v>
      </c>
      <c r="H367" s="180" t="s">
        <v>222</v>
      </c>
      <c r="I367" s="180"/>
      <c r="J367" s="174" t="str">
        <f>'YARIŞMA BİLGİLERİ'!$F$21</f>
        <v>Büyük Kadınlar</v>
      </c>
      <c r="K367" s="177" t="str">
        <f t="shared" si="7"/>
        <v>İSTANBUL-Türkcell Gençler ve Büyükler Türkiye Salon Şampiyonası</v>
      </c>
      <c r="L367" s="259" t="e">
        <f>#REF!</f>
        <v>#REF!</v>
      </c>
      <c r="M367" s="178" t="s">
        <v>215</v>
      </c>
    </row>
    <row r="368" spans="1:13" s="170" customFormat="1" ht="26.25" customHeight="1" x14ac:dyDescent="0.2">
      <c r="A368" s="172">
        <v>366</v>
      </c>
      <c r="B368" s="183" t="s">
        <v>223</v>
      </c>
      <c r="C368" s="173" t="e">
        <f>#REF!</f>
        <v>#REF!</v>
      </c>
      <c r="D368" s="177" t="e">
        <f>#REF!</f>
        <v>#REF!</v>
      </c>
      <c r="E368" s="177" t="e">
        <f>#REF!</f>
        <v>#REF!</v>
      </c>
      <c r="F368" s="179" t="e">
        <f>#REF!</f>
        <v>#REF!</v>
      </c>
      <c r="G368" s="180" t="e">
        <f>#REF!</f>
        <v>#REF!</v>
      </c>
      <c r="H368" s="180" t="s">
        <v>222</v>
      </c>
      <c r="I368" s="180"/>
      <c r="J368" s="174" t="str">
        <f>'YARIŞMA BİLGİLERİ'!$F$21</f>
        <v>Büyük Kadınlar</v>
      </c>
      <c r="K368" s="177" t="str">
        <f t="shared" si="7"/>
        <v>İSTANBUL-Türkcell Gençler ve Büyükler Türkiye Salon Şampiyonası</v>
      </c>
      <c r="L368" s="259" t="e">
        <f>#REF!</f>
        <v>#REF!</v>
      </c>
      <c r="M368" s="178" t="s">
        <v>215</v>
      </c>
    </row>
    <row r="369" spans="1:13" s="170" customFormat="1" ht="26.25" customHeight="1" x14ac:dyDescent="0.2">
      <c r="A369" s="172">
        <v>367</v>
      </c>
      <c r="B369" s="183" t="s">
        <v>223</v>
      </c>
      <c r="C369" s="173" t="e">
        <f>#REF!</f>
        <v>#REF!</v>
      </c>
      <c r="D369" s="177" t="e">
        <f>#REF!</f>
        <v>#REF!</v>
      </c>
      <c r="E369" s="177" t="e">
        <f>#REF!</f>
        <v>#REF!</v>
      </c>
      <c r="F369" s="179" t="e">
        <f>#REF!</f>
        <v>#REF!</v>
      </c>
      <c r="G369" s="180" t="e">
        <f>#REF!</f>
        <v>#REF!</v>
      </c>
      <c r="H369" s="180" t="s">
        <v>222</v>
      </c>
      <c r="I369" s="180"/>
      <c r="J369" s="174" t="str">
        <f>'YARIŞMA BİLGİLERİ'!$F$21</f>
        <v>Büyük Kadınlar</v>
      </c>
      <c r="K369" s="177" t="str">
        <f t="shared" si="7"/>
        <v>İSTANBUL-Türkcell Gençler ve Büyükler Türkiye Salon Şampiyonası</v>
      </c>
      <c r="L369" s="259" t="e">
        <f>#REF!</f>
        <v>#REF!</v>
      </c>
      <c r="M369" s="178" t="s">
        <v>215</v>
      </c>
    </row>
    <row r="370" spans="1:13" s="170" customFormat="1" ht="26.25" customHeight="1" x14ac:dyDescent="0.2">
      <c r="A370" s="172">
        <v>368</v>
      </c>
      <c r="B370" s="183" t="s">
        <v>223</v>
      </c>
      <c r="C370" s="173" t="e">
        <f>#REF!</f>
        <v>#REF!</v>
      </c>
      <c r="D370" s="177" t="e">
        <f>#REF!</f>
        <v>#REF!</v>
      </c>
      <c r="E370" s="177" t="e">
        <f>#REF!</f>
        <v>#REF!</v>
      </c>
      <c r="F370" s="179" t="e">
        <f>#REF!</f>
        <v>#REF!</v>
      </c>
      <c r="G370" s="180" t="e">
        <f>#REF!</f>
        <v>#REF!</v>
      </c>
      <c r="H370" s="180" t="s">
        <v>222</v>
      </c>
      <c r="I370" s="180"/>
      <c r="J370" s="174" t="str">
        <f>'YARIŞMA BİLGİLERİ'!$F$21</f>
        <v>Büyük Kadınlar</v>
      </c>
      <c r="K370" s="177" t="str">
        <f t="shared" si="7"/>
        <v>İSTANBUL-Türkcell Gençler ve Büyükler Türkiye Salon Şampiyonası</v>
      </c>
      <c r="L370" s="259" t="e">
        <f>#REF!</f>
        <v>#REF!</v>
      </c>
      <c r="M370" s="178" t="s">
        <v>215</v>
      </c>
    </row>
    <row r="371" spans="1:13" s="170" customFormat="1" ht="26.25" customHeight="1" x14ac:dyDescent="0.2">
      <c r="A371" s="172">
        <v>369</v>
      </c>
      <c r="B371" s="183" t="s">
        <v>223</v>
      </c>
      <c r="C371" s="173" t="e">
        <f>#REF!</f>
        <v>#REF!</v>
      </c>
      <c r="D371" s="177" t="e">
        <f>#REF!</f>
        <v>#REF!</v>
      </c>
      <c r="E371" s="177" t="e">
        <f>#REF!</f>
        <v>#REF!</v>
      </c>
      <c r="F371" s="179" t="e">
        <f>#REF!</f>
        <v>#REF!</v>
      </c>
      <c r="G371" s="180" t="e">
        <f>#REF!</f>
        <v>#REF!</v>
      </c>
      <c r="H371" s="180" t="s">
        <v>222</v>
      </c>
      <c r="I371" s="180"/>
      <c r="J371" s="174" t="str">
        <f>'YARIŞMA BİLGİLERİ'!$F$21</f>
        <v>Büyük Kadınlar</v>
      </c>
      <c r="K371" s="177" t="str">
        <f t="shared" si="7"/>
        <v>İSTANBUL-Türkcell Gençler ve Büyükler Türkiye Salon Şampiyonası</v>
      </c>
      <c r="L371" s="259" t="e">
        <f>#REF!</f>
        <v>#REF!</v>
      </c>
      <c r="M371" s="178" t="s">
        <v>215</v>
      </c>
    </row>
    <row r="372" spans="1:13" s="170" customFormat="1" ht="26.25" customHeight="1" x14ac:dyDescent="0.2">
      <c r="A372" s="172">
        <v>370</v>
      </c>
      <c r="B372" s="183" t="s">
        <v>223</v>
      </c>
      <c r="C372" s="173" t="e">
        <f>#REF!</f>
        <v>#REF!</v>
      </c>
      <c r="D372" s="177" t="e">
        <f>#REF!</f>
        <v>#REF!</v>
      </c>
      <c r="E372" s="177" t="e">
        <f>#REF!</f>
        <v>#REF!</v>
      </c>
      <c r="F372" s="179" t="e">
        <f>#REF!</f>
        <v>#REF!</v>
      </c>
      <c r="G372" s="180" t="e">
        <f>#REF!</f>
        <v>#REF!</v>
      </c>
      <c r="H372" s="180" t="s">
        <v>222</v>
      </c>
      <c r="I372" s="180"/>
      <c r="J372" s="174" t="str">
        <f>'YARIŞMA BİLGİLERİ'!$F$21</f>
        <v>Büyük Kadınlar</v>
      </c>
      <c r="K372" s="177" t="str">
        <f t="shared" ref="K372:K435" si="10">CONCATENATE(K$1,"-",A$1)</f>
        <v>İSTANBUL-Türkcell Gençler ve Büyükler Türkiye Salon Şampiyonası</v>
      </c>
      <c r="L372" s="259" t="e">
        <f>#REF!</f>
        <v>#REF!</v>
      </c>
      <c r="M372" s="178" t="s">
        <v>215</v>
      </c>
    </row>
    <row r="373" spans="1:13" s="170" customFormat="1" ht="26.25" customHeight="1" x14ac:dyDescent="0.2">
      <c r="A373" s="172">
        <v>371</v>
      </c>
      <c r="B373" s="183" t="s">
        <v>223</v>
      </c>
      <c r="C373" s="173" t="e">
        <f>#REF!</f>
        <v>#REF!</v>
      </c>
      <c r="D373" s="177" t="e">
        <f>#REF!</f>
        <v>#REF!</v>
      </c>
      <c r="E373" s="177" t="e">
        <f>#REF!</f>
        <v>#REF!</v>
      </c>
      <c r="F373" s="179" t="e">
        <f>#REF!</f>
        <v>#REF!</v>
      </c>
      <c r="G373" s="180" t="e">
        <f>#REF!</f>
        <v>#REF!</v>
      </c>
      <c r="H373" s="180" t="s">
        <v>222</v>
      </c>
      <c r="I373" s="180"/>
      <c r="J373" s="174" t="str">
        <f>'YARIŞMA BİLGİLERİ'!$F$21</f>
        <v>Büyük Kadınlar</v>
      </c>
      <c r="K373" s="177" t="str">
        <f t="shared" si="10"/>
        <v>İSTANBUL-Türkcell Gençler ve Büyükler Türkiye Salon Şampiyonası</v>
      </c>
      <c r="L373" s="259" t="e">
        <f>#REF!</f>
        <v>#REF!</v>
      </c>
      <c r="M373" s="178" t="s">
        <v>215</v>
      </c>
    </row>
    <row r="374" spans="1:13" s="170" customFormat="1" ht="26.25" customHeight="1" x14ac:dyDescent="0.2">
      <c r="A374" s="172">
        <v>372</v>
      </c>
      <c r="B374" s="183" t="s">
        <v>223</v>
      </c>
      <c r="C374" s="173" t="e">
        <f>#REF!</f>
        <v>#REF!</v>
      </c>
      <c r="D374" s="177" t="e">
        <f>#REF!</f>
        <v>#REF!</v>
      </c>
      <c r="E374" s="177" t="e">
        <f>#REF!</f>
        <v>#REF!</v>
      </c>
      <c r="F374" s="179" t="e">
        <f>#REF!</f>
        <v>#REF!</v>
      </c>
      <c r="G374" s="180" t="e">
        <f>#REF!</f>
        <v>#REF!</v>
      </c>
      <c r="H374" s="180" t="s">
        <v>222</v>
      </c>
      <c r="I374" s="180"/>
      <c r="J374" s="174" t="str">
        <f>'YARIŞMA BİLGİLERİ'!$F$21</f>
        <v>Büyük Kadınlar</v>
      </c>
      <c r="K374" s="177" t="str">
        <f t="shared" si="10"/>
        <v>İSTANBUL-Türkcell Gençler ve Büyükler Türkiye Salon Şampiyonası</v>
      </c>
      <c r="L374" s="259" t="e">
        <f>#REF!</f>
        <v>#REF!</v>
      </c>
      <c r="M374" s="178" t="s">
        <v>215</v>
      </c>
    </row>
    <row r="375" spans="1:13" s="170" customFormat="1" ht="26.25" customHeight="1" x14ac:dyDescent="0.2">
      <c r="A375" s="172">
        <v>373</v>
      </c>
      <c r="B375" s="183" t="s">
        <v>223</v>
      </c>
      <c r="C375" s="173" t="e">
        <f>#REF!</f>
        <v>#REF!</v>
      </c>
      <c r="D375" s="177" t="e">
        <f>#REF!</f>
        <v>#REF!</v>
      </c>
      <c r="E375" s="177" t="e">
        <f>#REF!</f>
        <v>#REF!</v>
      </c>
      <c r="F375" s="179" t="e">
        <f>#REF!</f>
        <v>#REF!</v>
      </c>
      <c r="G375" s="180" t="e">
        <f>#REF!</f>
        <v>#REF!</v>
      </c>
      <c r="H375" s="180" t="s">
        <v>222</v>
      </c>
      <c r="I375" s="180"/>
      <c r="J375" s="174" t="str">
        <f>'YARIŞMA BİLGİLERİ'!$F$21</f>
        <v>Büyük Kadınlar</v>
      </c>
      <c r="K375" s="177" t="str">
        <f t="shared" si="10"/>
        <v>İSTANBUL-Türkcell Gençler ve Büyükler Türkiye Salon Şampiyonası</v>
      </c>
      <c r="L375" s="259" t="e">
        <f>#REF!</f>
        <v>#REF!</v>
      </c>
      <c r="M375" s="178" t="s">
        <v>215</v>
      </c>
    </row>
    <row r="376" spans="1:13" s="170" customFormat="1" ht="26.25" customHeight="1" x14ac:dyDescent="0.2">
      <c r="A376" s="172">
        <v>374</v>
      </c>
      <c r="B376" s="183" t="s">
        <v>223</v>
      </c>
      <c r="C376" s="173" t="e">
        <f>#REF!</f>
        <v>#REF!</v>
      </c>
      <c r="D376" s="177" t="e">
        <f>#REF!</f>
        <v>#REF!</v>
      </c>
      <c r="E376" s="177" t="e">
        <f>#REF!</f>
        <v>#REF!</v>
      </c>
      <c r="F376" s="179" t="e">
        <f>#REF!</f>
        <v>#REF!</v>
      </c>
      <c r="G376" s="180" t="e">
        <f>#REF!</f>
        <v>#REF!</v>
      </c>
      <c r="H376" s="180" t="s">
        <v>222</v>
      </c>
      <c r="I376" s="180"/>
      <c r="J376" s="174" t="str">
        <f>'YARIŞMA BİLGİLERİ'!$F$21</f>
        <v>Büyük Kadınlar</v>
      </c>
      <c r="K376" s="177" t="str">
        <f t="shared" si="10"/>
        <v>İSTANBUL-Türkcell Gençler ve Büyükler Türkiye Salon Şampiyonası</v>
      </c>
      <c r="L376" s="259" t="e">
        <f>#REF!</f>
        <v>#REF!</v>
      </c>
      <c r="M376" s="178" t="s">
        <v>215</v>
      </c>
    </row>
    <row r="377" spans="1:13" s="170" customFormat="1" ht="26.25" customHeight="1" x14ac:dyDescent="0.2">
      <c r="A377" s="172">
        <v>375</v>
      </c>
      <c r="B377" s="183" t="s">
        <v>223</v>
      </c>
      <c r="C377" s="173" t="e">
        <f>#REF!</f>
        <v>#REF!</v>
      </c>
      <c r="D377" s="177" t="e">
        <f>#REF!</f>
        <v>#REF!</v>
      </c>
      <c r="E377" s="177" t="e">
        <f>#REF!</f>
        <v>#REF!</v>
      </c>
      <c r="F377" s="179" t="e">
        <f>#REF!</f>
        <v>#REF!</v>
      </c>
      <c r="G377" s="180" t="e">
        <f>#REF!</f>
        <v>#REF!</v>
      </c>
      <c r="H377" s="180" t="s">
        <v>222</v>
      </c>
      <c r="I377" s="180"/>
      <c r="J377" s="174" t="str">
        <f>'YARIŞMA BİLGİLERİ'!$F$21</f>
        <v>Büyük Kadınlar</v>
      </c>
      <c r="K377" s="177" t="str">
        <f t="shared" si="10"/>
        <v>İSTANBUL-Türkcell Gençler ve Büyükler Türkiye Salon Şampiyonası</v>
      </c>
      <c r="L377" s="259" t="e">
        <f>#REF!</f>
        <v>#REF!</v>
      </c>
      <c r="M377" s="178" t="s">
        <v>215</v>
      </c>
    </row>
    <row r="378" spans="1:13" s="170" customFormat="1" ht="26.25" customHeight="1" x14ac:dyDescent="0.2">
      <c r="A378" s="172">
        <v>376</v>
      </c>
      <c r="B378" s="183" t="s">
        <v>223</v>
      </c>
      <c r="C378" s="173" t="e">
        <f>#REF!</f>
        <v>#REF!</v>
      </c>
      <c r="D378" s="177" t="e">
        <f>#REF!</f>
        <v>#REF!</v>
      </c>
      <c r="E378" s="177" t="e">
        <f>#REF!</f>
        <v>#REF!</v>
      </c>
      <c r="F378" s="179" t="e">
        <f>#REF!</f>
        <v>#REF!</v>
      </c>
      <c r="G378" s="180" t="e">
        <f>#REF!</f>
        <v>#REF!</v>
      </c>
      <c r="H378" s="180" t="s">
        <v>222</v>
      </c>
      <c r="I378" s="180"/>
      <c r="J378" s="174" t="str">
        <f>'YARIŞMA BİLGİLERİ'!$F$21</f>
        <v>Büyük Kadınlar</v>
      </c>
      <c r="K378" s="177" t="str">
        <f t="shared" si="10"/>
        <v>İSTANBUL-Türkcell Gençler ve Büyükler Türkiye Salon Şampiyonası</v>
      </c>
      <c r="L378" s="259" t="e">
        <f>#REF!</f>
        <v>#REF!</v>
      </c>
      <c r="M378" s="178" t="s">
        <v>215</v>
      </c>
    </row>
    <row r="379" spans="1:13" s="170" customFormat="1" ht="26.25" customHeight="1" x14ac:dyDescent="0.2">
      <c r="A379" s="172">
        <v>377</v>
      </c>
      <c r="B379" s="183" t="s">
        <v>223</v>
      </c>
      <c r="C379" s="173" t="e">
        <f>#REF!</f>
        <v>#REF!</v>
      </c>
      <c r="D379" s="177" t="e">
        <f>#REF!</f>
        <v>#REF!</v>
      </c>
      <c r="E379" s="177" t="e">
        <f>#REF!</f>
        <v>#REF!</v>
      </c>
      <c r="F379" s="179" t="e">
        <f>#REF!</f>
        <v>#REF!</v>
      </c>
      <c r="G379" s="180" t="e">
        <f>#REF!</f>
        <v>#REF!</v>
      </c>
      <c r="H379" s="180" t="s">
        <v>222</v>
      </c>
      <c r="I379" s="180"/>
      <c r="J379" s="174" t="str">
        <f>'YARIŞMA BİLGİLERİ'!$F$21</f>
        <v>Büyük Kadınlar</v>
      </c>
      <c r="K379" s="177" t="str">
        <f t="shared" si="10"/>
        <v>İSTANBUL-Türkcell Gençler ve Büyükler Türkiye Salon Şampiyonası</v>
      </c>
      <c r="L379" s="259" t="e">
        <f>#REF!</f>
        <v>#REF!</v>
      </c>
      <c r="M379" s="178" t="s">
        <v>215</v>
      </c>
    </row>
    <row r="380" spans="1:13" s="170" customFormat="1" ht="26.25" customHeight="1" x14ac:dyDescent="0.2">
      <c r="A380" s="172">
        <v>378</v>
      </c>
      <c r="B380" s="183" t="s">
        <v>223</v>
      </c>
      <c r="C380" s="173" t="e">
        <f>#REF!</f>
        <v>#REF!</v>
      </c>
      <c r="D380" s="177" t="e">
        <f>#REF!</f>
        <v>#REF!</v>
      </c>
      <c r="E380" s="177" t="e">
        <f>#REF!</f>
        <v>#REF!</v>
      </c>
      <c r="F380" s="179" t="e">
        <f>#REF!</f>
        <v>#REF!</v>
      </c>
      <c r="G380" s="180" t="e">
        <f>#REF!</f>
        <v>#REF!</v>
      </c>
      <c r="H380" s="180" t="s">
        <v>222</v>
      </c>
      <c r="I380" s="180"/>
      <c r="J380" s="174" t="str">
        <f>'YARIŞMA BİLGİLERİ'!$F$21</f>
        <v>Büyük Kadınlar</v>
      </c>
      <c r="K380" s="177" t="str">
        <f t="shared" si="10"/>
        <v>İSTANBUL-Türkcell Gençler ve Büyükler Türkiye Salon Şampiyonası</v>
      </c>
      <c r="L380" s="259" t="e">
        <f>#REF!</f>
        <v>#REF!</v>
      </c>
      <c r="M380" s="178" t="s">
        <v>215</v>
      </c>
    </row>
    <row r="381" spans="1:13" s="170" customFormat="1" ht="26.25" customHeight="1" x14ac:dyDescent="0.2">
      <c r="A381" s="172">
        <v>379</v>
      </c>
      <c r="B381" s="183" t="s">
        <v>223</v>
      </c>
      <c r="C381" s="173" t="e">
        <f>#REF!</f>
        <v>#REF!</v>
      </c>
      <c r="D381" s="177" t="e">
        <f>#REF!</f>
        <v>#REF!</v>
      </c>
      <c r="E381" s="177" t="e">
        <f>#REF!</f>
        <v>#REF!</v>
      </c>
      <c r="F381" s="179" t="e">
        <f>#REF!</f>
        <v>#REF!</v>
      </c>
      <c r="G381" s="180" t="e">
        <f>#REF!</f>
        <v>#REF!</v>
      </c>
      <c r="H381" s="180" t="s">
        <v>222</v>
      </c>
      <c r="I381" s="180"/>
      <c r="J381" s="174" t="str">
        <f>'YARIŞMA BİLGİLERİ'!$F$21</f>
        <v>Büyük Kadınlar</v>
      </c>
      <c r="K381" s="177" t="str">
        <f t="shared" si="10"/>
        <v>İSTANBUL-Türkcell Gençler ve Büyükler Türkiye Salon Şampiyonası</v>
      </c>
      <c r="L381" s="259" t="e">
        <f>#REF!</f>
        <v>#REF!</v>
      </c>
      <c r="M381" s="178" t="s">
        <v>215</v>
      </c>
    </row>
    <row r="382" spans="1:13" s="170" customFormat="1" ht="26.25" customHeight="1" x14ac:dyDescent="0.2">
      <c r="A382" s="172">
        <v>380</v>
      </c>
      <c r="B382" s="183" t="s">
        <v>223</v>
      </c>
      <c r="C382" s="173" t="e">
        <f>#REF!</f>
        <v>#REF!</v>
      </c>
      <c r="D382" s="177" t="e">
        <f>#REF!</f>
        <v>#REF!</v>
      </c>
      <c r="E382" s="177" t="e">
        <f>#REF!</f>
        <v>#REF!</v>
      </c>
      <c r="F382" s="179" t="e">
        <f>#REF!</f>
        <v>#REF!</v>
      </c>
      <c r="G382" s="180" t="e">
        <f>#REF!</f>
        <v>#REF!</v>
      </c>
      <c r="H382" s="180" t="s">
        <v>222</v>
      </c>
      <c r="I382" s="180"/>
      <c r="J382" s="174" t="str">
        <f>'YARIŞMA BİLGİLERİ'!$F$21</f>
        <v>Büyük Kadınlar</v>
      </c>
      <c r="K382" s="177" t="str">
        <f t="shared" si="10"/>
        <v>İSTANBUL-Türkcell Gençler ve Büyükler Türkiye Salon Şampiyonası</v>
      </c>
      <c r="L382" s="259" t="e">
        <f>#REF!</f>
        <v>#REF!</v>
      </c>
      <c r="M382" s="178" t="s">
        <v>215</v>
      </c>
    </row>
    <row r="383" spans="1:13" s="170" customFormat="1" ht="26.25" customHeight="1" x14ac:dyDescent="0.2">
      <c r="A383" s="172">
        <v>381</v>
      </c>
      <c r="B383" s="183" t="s">
        <v>223</v>
      </c>
      <c r="C383" s="173" t="e">
        <f>#REF!</f>
        <v>#REF!</v>
      </c>
      <c r="D383" s="177" t="e">
        <f>#REF!</f>
        <v>#REF!</v>
      </c>
      <c r="E383" s="177" t="e">
        <f>#REF!</f>
        <v>#REF!</v>
      </c>
      <c r="F383" s="179" t="e">
        <f>#REF!</f>
        <v>#REF!</v>
      </c>
      <c r="G383" s="180" t="e">
        <f>#REF!</f>
        <v>#REF!</v>
      </c>
      <c r="H383" s="180" t="s">
        <v>222</v>
      </c>
      <c r="I383" s="180"/>
      <c r="J383" s="174" t="str">
        <f>'YARIŞMA BİLGİLERİ'!$F$21</f>
        <v>Büyük Kadınlar</v>
      </c>
      <c r="K383" s="177" t="str">
        <f t="shared" si="10"/>
        <v>İSTANBUL-Türkcell Gençler ve Büyükler Türkiye Salon Şampiyonası</v>
      </c>
      <c r="L383" s="259" t="e">
        <f>#REF!</f>
        <v>#REF!</v>
      </c>
      <c r="M383" s="178" t="s">
        <v>215</v>
      </c>
    </row>
    <row r="384" spans="1:13" s="170" customFormat="1" ht="26.25" customHeight="1" x14ac:dyDescent="0.2">
      <c r="A384" s="172">
        <v>382</v>
      </c>
      <c r="B384" s="183" t="s">
        <v>223</v>
      </c>
      <c r="C384" s="173" t="e">
        <f>#REF!</f>
        <v>#REF!</v>
      </c>
      <c r="D384" s="177" t="e">
        <f>#REF!</f>
        <v>#REF!</v>
      </c>
      <c r="E384" s="177" t="e">
        <f>#REF!</f>
        <v>#REF!</v>
      </c>
      <c r="F384" s="179" t="e">
        <f>#REF!</f>
        <v>#REF!</v>
      </c>
      <c r="G384" s="180" t="e">
        <f>#REF!</f>
        <v>#REF!</v>
      </c>
      <c r="H384" s="180" t="s">
        <v>222</v>
      </c>
      <c r="I384" s="180"/>
      <c r="J384" s="174" t="str">
        <f>'YARIŞMA BİLGİLERİ'!$F$21</f>
        <v>Büyük Kadınlar</v>
      </c>
      <c r="K384" s="177" t="str">
        <f t="shared" si="10"/>
        <v>İSTANBUL-Türkcell Gençler ve Büyükler Türkiye Salon Şampiyonası</v>
      </c>
      <c r="L384" s="259" t="e">
        <f>#REF!</f>
        <v>#REF!</v>
      </c>
      <c r="M384" s="178" t="s">
        <v>215</v>
      </c>
    </row>
    <row r="385" spans="1:13" s="170" customFormat="1" ht="26.25" customHeight="1" x14ac:dyDescent="0.2">
      <c r="A385" s="172">
        <v>383</v>
      </c>
      <c r="B385" s="183" t="s">
        <v>223</v>
      </c>
      <c r="C385" s="173" t="e">
        <f>#REF!</f>
        <v>#REF!</v>
      </c>
      <c r="D385" s="177" t="e">
        <f>#REF!</f>
        <v>#REF!</v>
      </c>
      <c r="E385" s="177" t="e">
        <f>#REF!</f>
        <v>#REF!</v>
      </c>
      <c r="F385" s="179" t="e">
        <f>#REF!</f>
        <v>#REF!</v>
      </c>
      <c r="G385" s="180" t="e">
        <f>#REF!</f>
        <v>#REF!</v>
      </c>
      <c r="H385" s="180" t="s">
        <v>222</v>
      </c>
      <c r="I385" s="180"/>
      <c r="J385" s="174" t="str">
        <f>'YARIŞMA BİLGİLERİ'!$F$21</f>
        <v>Büyük Kadınlar</v>
      </c>
      <c r="K385" s="177" t="str">
        <f t="shared" si="10"/>
        <v>İSTANBUL-Türkcell Gençler ve Büyükler Türkiye Salon Şampiyonası</v>
      </c>
      <c r="L385" s="259" t="e">
        <f>#REF!</f>
        <v>#REF!</v>
      </c>
      <c r="M385" s="178" t="s">
        <v>215</v>
      </c>
    </row>
    <row r="386" spans="1:13" s="170" customFormat="1" ht="26.25" customHeight="1" x14ac:dyDescent="0.2">
      <c r="A386" s="172">
        <v>384</v>
      </c>
      <c r="B386" s="183" t="s">
        <v>223</v>
      </c>
      <c r="C386" s="173" t="e">
        <f>#REF!</f>
        <v>#REF!</v>
      </c>
      <c r="D386" s="177" t="e">
        <f>#REF!</f>
        <v>#REF!</v>
      </c>
      <c r="E386" s="177" t="e">
        <f>#REF!</f>
        <v>#REF!</v>
      </c>
      <c r="F386" s="179" t="e">
        <f>#REF!</f>
        <v>#REF!</v>
      </c>
      <c r="G386" s="180" t="e">
        <f>#REF!</f>
        <v>#REF!</v>
      </c>
      <c r="H386" s="180" t="s">
        <v>222</v>
      </c>
      <c r="I386" s="180"/>
      <c r="J386" s="174" t="str">
        <f>'YARIŞMA BİLGİLERİ'!$F$21</f>
        <v>Büyük Kadınlar</v>
      </c>
      <c r="K386" s="177" t="str">
        <f t="shared" si="10"/>
        <v>İSTANBUL-Türkcell Gençler ve Büyükler Türkiye Salon Şampiyonası</v>
      </c>
      <c r="L386" s="259" t="e">
        <f>#REF!</f>
        <v>#REF!</v>
      </c>
      <c r="M386" s="178" t="s">
        <v>215</v>
      </c>
    </row>
    <row r="387" spans="1:13" s="170" customFormat="1" ht="26.25" customHeight="1" x14ac:dyDescent="0.2">
      <c r="A387" s="172">
        <v>385</v>
      </c>
      <c r="B387" s="183" t="s">
        <v>223</v>
      </c>
      <c r="C387" s="173" t="e">
        <f>#REF!</f>
        <v>#REF!</v>
      </c>
      <c r="D387" s="177" t="e">
        <f>#REF!</f>
        <v>#REF!</v>
      </c>
      <c r="E387" s="177" t="e">
        <f>#REF!</f>
        <v>#REF!</v>
      </c>
      <c r="F387" s="179" t="e">
        <f>#REF!</f>
        <v>#REF!</v>
      </c>
      <c r="G387" s="180" t="e">
        <f>#REF!</f>
        <v>#REF!</v>
      </c>
      <c r="H387" s="180" t="s">
        <v>222</v>
      </c>
      <c r="I387" s="180"/>
      <c r="J387" s="174" t="str">
        <f>'YARIŞMA BİLGİLERİ'!$F$21</f>
        <v>Büyük Kadınlar</v>
      </c>
      <c r="K387" s="177" t="str">
        <f t="shared" si="10"/>
        <v>İSTANBUL-Türkcell Gençler ve Büyükler Türkiye Salon Şampiyonası</v>
      </c>
      <c r="L387" s="259" t="e">
        <f>#REF!</f>
        <v>#REF!</v>
      </c>
      <c r="M387" s="178" t="s">
        <v>215</v>
      </c>
    </row>
    <row r="388" spans="1:13" s="170" customFormat="1" ht="26.25" customHeight="1" x14ac:dyDescent="0.2">
      <c r="A388" s="172">
        <v>386</v>
      </c>
      <c r="B388" s="183" t="s">
        <v>223</v>
      </c>
      <c r="C388" s="173" t="e">
        <f>#REF!</f>
        <v>#REF!</v>
      </c>
      <c r="D388" s="177" t="e">
        <f>#REF!</f>
        <v>#REF!</v>
      </c>
      <c r="E388" s="177" t="e">
        <f>#REF!</f>
        <v>#REF!</v>
      </c>
      <c r="F388" s="179" t="e">
        <f>#REF!</f>
        <v>#REF!</v>
      </c>
      <c r="G388" s="180" t="e">
        <f>#REF!</f>
        <v>#REF!</v>
      </c>
      <c r="H388" s="180" t="s">
        <v>222</v>
      </c>
      <c r="I388" s="180"/>
      <c r="J388" s="174" t="str">
        <f>'YARIŞMA BİLGİLERİ'!$F$21</f>
        <v>Büyük Kadınlar</v>
      </c>
      <c r="K388" s="177" t="str">
        <f t="shared" si="10"/>
        <v>İSTANBUL-Türkcell Gençler ve Büyükler Türkiye Salon Şampiyonası</v>
      </c>
      <c r="L388" s="259" t="e">
        <f>#REF!</f>
        <v>#REF!</v>
      </c>
      <c r="M388" s="178" t="s">
        <v>215</v>
      </c>
    </row>
    <row r="389" spans="1:13" s="170" customFormat="1" ht="26.25" customHeight="1" x14ac:dyDescent="0.2">
      <c r="A389" s="172">
        <v>387</v>
      </c>
      <c r="B389" s="183" t="s">
        <v>223</v>
      </c>
      <c r="C389" s="173" t="e">
        <f>#REF!</f>
        <v>#REF!</v>
      </c>
      <c r="D389" s="177" t="e">
        <f>#REF!</f>
        <v>#REF!</v>
      </c>
      <c r="E389" s="177" t="e">
        <f>#REF!</f>
        <v>#REF!</v>
      </c>
      <c r="F389" s="179" t="e">
        <f>#REF!</f>
        <v>#REF!</v>
      </c>
      <c r="G389" s="180" t="e">
        <f>#REF!</f>
        <v>#REF!</v>
      </c>
      <c r="H389" s="180" t="s">
        <v>222</v>
      </c>
      <c r="I389" s="180"/>
      <c r="J389" s="174" t="str">
        <f>'YARIŞMA BİLGİLERİ'!$F$21</f>
        <v>Büyük Kadınlar</v>
      </c>
      <c r="K389" s="177" t="str">
        <f t="shared" si="10"/>
        <v>İSTANBUL-Türkcell Gençler ve Büyükler Türkiye Salon Şampiyonası</v>
      </c>
      <c r="L389" s="259" t="e">
        <f>#REF!</f>
        <v>#REF!</v>
      </c>
      <c r="M389" s="178" t="s">
        <v>215</v>
      </c>
    </row>
    <row r="390" spans="1:13" s="170" customFormat="1" ht="26.25" customHeight="1" x14ac:dyDescent="0.2">
      <c r="A390" s="172">
        <v>388</v>
      </c>
      <c r="B390" s="183" t="s">
        <v>223</v>
      </c>
      <c r="C390" s="173" t="e">
        <f>#REF!</f>
        <v>#REF!</v>
      </c>
      <c r="D390" s="177" t="e">
        <f>#REF!</f>
        <v>#REF!</v>
      </c>
      <c r="E390" s="177" t="e">
        <f>#REF!</f>
        <v>#REF!</v>
      </c>
      <c r="F390" s="179" t="e">
        <f>#REF!</f>
        <v>#REF!</v>
      </c>
      <c r="G390" s="180" t="e">
        <f>#REF!</f>
        <v>#REF!</v>
      </c>
      <c r="H390" s="180" t="s">
        <v>222</v>
      </c>
      <c r="I390" s="180"/>
      <c r="J390" s="174" t="str">
        <f>'YARIŞMA BİLGİLERİ'!$F$21</f>
        <v>Büyük Kadınlar</v>
      </c>
      <c r="K390" s="177" t="str">
        <f t="shared" si="10"/>
        <v>İSTANBUL-Türkcell Gençler ve Büyükler Türkiye Salon Şampiyonası</v>
      </c>
      <c r="L390" s="259" t="e">
        <f>#REF!</f>
        <v>#REF!</v>
      </c>
      <c r="M390" s="178" t="s">
        <v>215</v>
      </c>
    </row>
    <row r="391" spans="1:13" s="170" customFormat="1" ht="26.25" customHeight="1" x14ac:dyDescent="0.2">
      <c r="A391" s="172">
        <v>389</v>
      </c>
      <c r="B391" s="183" t="s">
        <v>223</v>
      </c>
      <c r="C391" s="173" t="e">
        <f>#REF!</f>
        <v>#REF!</v>
      </c>
      <c r="D391" s="177" t="e">
        <f>#REF!</f>
        <v>#REF!</v>
      </c>
      <c r="E391" s="177" t="e">
        <f>#REF!</f>
        <v>#REF!</v>
      </c>
      <c r="F391" s="179" t="e">
        <f>#REF!</f>
        <v>#REF!</v>
      </c>
      <c r="G391" s="180" t="e">
        <f>#REF!</f>
        <v>#REF!</v>
      </c>
      <c r="H391" s="180" t="s">
        <v>222</v>
      </c>
      <c r="I391" s="180"/>
      <c r="J391" s="174" t="str">
        <f>'YARIŞMA BİLGİLERİ'!$F$21</f>
        <v>Büyük Kadınlar</v>
      </c>
      <c r="K391" s="177" t="str">
        <f t="shared" si="10"/>
        <v>İSTANBUL-Türkcell Gençler ve Büyükler Türkiye Salon Şampiyonası</v>
      </c>
      <c r="L391" s="259" t="e">
        <f>#REF!</f>
        <v>#REF!</v>
      </c>
      <c r="M391" s="178" t="s">
        <v>215</v>
      </c>
    </row>
    <row r="392" spans="1:13" s="170" customFormat="1" ht="26.25" customHeight="1" x14ac:dyDescent="0.2">
      <c r="A392" s="172">
        <v>390</v>
      </c>
      <c r="B392" s="183" t="s">
        <v>223</v>
      </c>
      <c r="C392" s="173" t="e">
        <f>#REF!</f>
        <v>#REF!</v>
      </c>
      <c r="D392" s="177" t="e">
        <f>#REF!</f>
        <v>#REF!</v>
      </c>
      <c r="E392" s="177" t="e">
        <f>#REF!</f>
        <v>#REF!</v>
      </c>
      <c r="F392" s="179" t="e">
        <f>#REF!</f>
        <v>#REF!</v>
      </c>
      <c r="G392" s="180" t="e">
        <f>#REF!</f>
        <v>#REF!</v>
      </c>
      <c r="H392" s="180" t="s">
        <v>222</v>
      </c>
      <c r="I392" s="180"/>
      <c r="J392" s="174" t="str">
        <f>'YARIŞMA BİLGİLERİ'!$F$21</f>
        <v>Büyük Kadınlar</v>
      </c>
      <c r="K392" s="177" t="str">
        <f t="shared" si="10"/>
        <v>İSTANBUL-Türkcell Gençler ve Büyükler Türkiye Salon Şampiyonası</v>
      </c>
      <c r="L392" s="259" t="e">
        <f>#REF!</f>
        <v>#REF!</v>
      </c>
      <c r="M392" s="178" t="s">
        <v>215</v>
      </c>
    </row>
    <row r="393" spans="1:13" s="170" customFormat="1" ht="26.25" customHeight="1" x14ac:dyDescent="0.2">
      <c r="A393" s="172">
        <v>391</v>
      </c>
      <c r="B393" s="183" t="s">
        <v>223</v>
      </c>
      <c r="C393" s="173" t="e">
        <f>#REF!</f>
        <v>#REF!</v>
      </c>
      <c r="D393" s="177" t="e">
        <f>#REF!</f>
        <v>#REF!</v>
      </c>
      <c r="E393" s="177" t="e">
        <f>#REF!</f>
        <v>#REF!</v>
      </c>
      <c r="F393" s="179" t="e">
        <f>#REF!</f>
        <v>#REF!</v>
      </c>
      <c r="G393" s="180" t="e">
        <f>#REF!</f>
        <v>#REF!</v>
      </c>
      <c r="H393" s="180" t="s">
        <v>222</v>
      </c>
      <c r="I393" s="180"/>
      <c r="J393" s="174" t="str">
        <f>'YARIŞMA BİLGİLERİ'!$F$21</f>
        <v>Büyük Kadınlar</v>
      </c>
      <c r="K393" s="177" t="str">
        <f t="shared" si="10"/>
        <v>İSTANBUL-Türkcell Gençler ve Büyükler Türkiye Salon Şampiyonası</v>
      </c>
      <c r="L393" s="259" t="e">
        <f>#REF!</f>
        <v>#REF!</v>
      </c>
      <c r="M393" s="178" t="s">
        <v>215</v>
      </c>
    </row>
    <row r="394" spans="1:13" s="170" customFormat="1" ht="26.25" customHeight="1" x14ac:dyDescent="0.2">
      <c r="A394" s="172">
        <v>392</v>
      </c>
      <c r="B394" s="183" t="s">
        <v>223</v>
      </c>
      <c r="C394" s="173" t="e">
        <f>#REF!</f>
        <v>#REF!</v>
      </c>
      <c r="D394" s="177" t="e">
        <f>#REF!</f>
        <v>#REF!</v>
      </c>
      <c r="E394" s="177" t="e">
        <f>#REF!</f>
        <v>#REF!</v>
      </c>
      <c r="F394" s="179" t="e">
        <f>#REF!</f>
        <v>#REF!</v>
      </c>
      <c r="G394" s="180" t="e">
        <f>#REF!</f>
        <v>#REF!</v>
      </c>
      <c r="H394" s="180" t="s">
        <v>222</v>
      </c>
      <c r="I394" s="180"/>
      <c r="J394" s="174" t="str">
        <f>'YARIŞMA BİLGİLERİ'!$F$21</f>
        <v>Büyük Kadınlar</v>
      </c>
      <c r="K394" s="177" t="str">
        <f t="shared" si="10"/>
        <v>İSTANBUL-Türkcell Gençler ve Büyükler Türkiye Salon Şampiyonası</v>
      </c>
      <c r="L394" s="259" t="e">
        <f>#REF!</f>
        <v>#REF!</v>
      </c>
      <c r="M394" s="178" t="s">
        <v>215</v>
      </c>
    </row>
    <row r="395" spans="1:13" s="170" customFormat="1" ht="26.25" customHeight="1" x14ac:dyDescent="0.2">
      <c r="A395" s="172">
        <v>393</v>
      </c>
      <c r="B395" s="183" t="s">
        <v>223</v>
      </c>
      <c r="C395" s="173" t="e">
        <f>#REF!</f>
        <v>#REF!</v>
      </c>
      <c r="D395" s="177" t="e">
        <f>#REF!</f>
        <v>#REF!</v>
      </c>
      <c r="E395" s="177" t="e">
        <f>#REF!</f>
        <v>#REF!</v>
      </c>
      <c r="F395" s="179" t="e">
        <f>#REF!</f>
        <v>#REF!</v>
      </c>
      <c r="G395" s="180" t="e">
        <f>#REF!</f>
        <v>#REF!</v>
      </c>
      <c r="H395" s="180" t="s">
        <v>222</v>
      </c>
      <c r="I395" s="180"/>
      <c r="J395" s="174" t="str">
        <f>'YARIŞMA BİLGİLERİ'!$F$21</f>
        <v>Büyük Kadınlar</v>
      </c>
      <c r="K395" s="177" t="str">
        <f t="shared" si="10"/>
        <v>İSTANBUL-Türkcell Gençler ve Büyükler Türkiye Salon Şampiyonası</v>
      </c>
      <c r="L395" s="259" t="e">
        <f>#REF!</f>
        <v>#REF!</v>
      </c>
      <c r="M395" s="178" t="s">
        <v>215</v>
      </c>
    </row>
    <row r="396" spans="1:13" s="170" customFormat="1" ht="26.25" customHeight="1" x14ac:dyDescent="0.2">
      <c r="A396" s="172">
        <v>394</v>
      </c>
      <c r="B396" s="183" t="s">
        <v>223</v>
      </c>
      <c r="C396" s="173" t="e">
        <f>#REF!</f>
        <v>#REF!</v>
      </c>
      <c r="D396" s="177" t="e">
        <f>#REF!</f>
        <v>#REF!</v>
      </c>
      <c r="E396" s="177" t="e">
        <f>#REF!</f>
        <v>#REF!</v>
      </c>
      <c r="F396" s="179" t="e">
        <f>#REF!</f>
        <v>#REF!</v>
      </c>
      <c r="G396" s="180" t="e">
        <f>#REF!</f>
        <v>#REF!</v>
      </c>
      <c r="H396" s="180" t="s">
        <v>222</v>
      </c>
      <c r="I396" s="180"/>
      <c r="J396" s="174" t="str">
        <f>'YARIŞMA BİLGİLERİ'!$F$21</f>
        <v>Büyük Kadınlar</v>
      </c>
      <c r="K396" s="177" t="str">
        <f t="shared" si="10"/>
        <v>İSTANBUL-Türkcell Gençler ve Büyükler Türkiye Salon Şampiyonası</v>
      </c>
      <c r="L396" s="259" t="e">
        <f>#REF!</f>
        <v>#REF!</v>
      </c>
      <c r="M396" s="178" t="s">
        <v>215</v>
      </c>
    </row>
    <row r="397" spans="1:13" s="170" customFormat="1" ht="26.25" customHeight="1" x14ac:dyDescent="0.2">
      <c r="A397" s="172">
        <v>395</v>
      </c>
      <c r="B397" s="183" t="s">
        <v>223</v>
      </c>
      <c r="C397" s="173" t="e">
        <f>#REF!</f>
        <v>#REF!</v>
      </c>
      <c r="D397" s="177" t="e">
        <f>#REF!</f>
        <v>#REF!</v>
      </c>
      <c r="E397" s="177" t="e">
        <f>#REF!</f>
        <v>#REF!</v>
      </c>
      <c r="F397" s="179" t="e">
        <f>#REF!</f>
        <v>#REF!</v>
      </c>
      <c r="G397" s="180" t="e">
        <f>#REF!</f>
        <v>#REF!</v>
      </c>
      <c r="H397" s="180" t="s">
        <v>222</v>
      </c>
      <c r="I397" s="180"/>
      <c r="J397" s="174" t="str">
        <f>'YARIŞMA BİLGİLERİ'!$F$21</f>
        <v>Büyük Kadınlar</v>
      </c>
      <c r="K397" s="177" t="str">
        <f t="shared" si="10"/>
        <v>İSTANBUL-Türkcell Gençler ve Büyükler Türkiye Salon Şampiyonası</v>
      </c>
      <c r="L397" s="259" t="e">
        <f>#REF!</f>
        <v>#REF!</v>
      </c>
      <c r="M397" s="178" t="s">
        <v>215</v>
      </c>
    </row>
    <row r="398" spans="1:13" s="170" customFormat="1" ht="26.25" customHeight="1" x14ac:dyDescent="0.2">
      <c r="A398" s="172">
        <v>396</v>
      </c>
      <c r="B398" s="183" t="s">
        <v>223</v>
      </c>
      <c r="C398" s="173" t="e">
        <f>#REF!</f>
        <v>#REF!</v>
      </c>
      <c r="D398" s="177" t="e">
        <f>#REF!</f>
        <v>#REF!</v>
      </c>
      <c r="E398" s="177" t="e">
        <f>#REF!</f>
        <v>#REF!</v>
      </c>
      <c r="F398" s="179" t="e">
        <f>#REF!</f>
        <v>#REF!</v>
      </c>
      <c r="G398" s="180" t="e">
        <f>#REF!</f>
        <v>#REF!</v>
      </c>
      <c r="H398" s="180" t="s">
        <v>222</v>
      </c>
      <c r="I398" s="180"/>
      <c r="J398" s="174" t="str">
        <f>'YARIŞMA BİLGİLERİ'!$F$21</f>
        <v>Büyük Kadınlar</v>
      </c>
      <c r="K398" s="177" t="str">
        <f t="shared" si="10"/>
        <v>İSTANBUL-Türkcell Gençler ve Büyükler Türkiye Salon Şampiyonası</v>
      </c>
      <c r="L398" s="259" t="e">
        <f>#REF!</f>
        <v>#REF!</v>
      </c>
      <c r="M398" s="178" t="s">
        <v>215</v>
      </c>
    </row>
    <row r="399" spans="1:13" s="170" customFormat="1" ht="26.25" customHeight="1" x14ac:dyDescent="0.2">
      <c r="A399" s="172">
        <v>397</v>
      </c>
      <c r="B399" s="183" t="s">
        <v>223</v>
      </c>
      <c r="C399" s="173" t="e">
        <f>#REF!</f>
        <v>#REF!</v>
      </c>
      <c r="D399" s="177" t="e">
        <f>#REF!</f>
        <v>#REF!</v>
      </c>
      <c r="E399" s="177" t="e">
        <f>#REF!</f>
        <v>#REF!</v>
      </c>
      <c r="F399" s="179" t="e">
        <f>#REF!</f>
        <v>#REF!</v>
      </c>
      <c r="G399" s="180" t="e">
        <f>#REF!</f>
        <v>#REF!</v>
      </c>
      <c r="H399" s="180" t="s">
        <v>222</v>
      </c>
      <c r="I399" s="180"/>
      <c r="J399" s="174" t="str">
        <f>'YARIŞMA BİLGİLERİ'!$F$21</f>
        <v>Büyük Kadınlar</v>
      </c>
      <c r="K399" s="177" t="str">
        <f t="shared" si="10"/>
        <v>İSTANBUL-Türkcell Gençler ve Büyükler Türkiye Salon Şampiyonası</v>
      </c>
      <c r="L399" s="259" t="e">
        <f>#REF!</f>
        <v>#REF!</v>
      </c>
      <c r="M399" s="178" t="s">
        <v>215</v>
      </c>
    </row>
    <row r="400" spans="1:13" s="170" customFormat="1" ht="26.25" customHeight="1" x14ac:dyDescent="0.2">
      <c r="A400" s="172">
        <v>398</v>
      </c>
      <c r="B400" s="183" t="s">
        <v>223</v>
      </c>
      <c r="C400" s="173" t="e">
        <f>#REF!</f>
        <v>#REF!</v>
      </c>
      <c r="D400" s="177" t="e">
        <f>#REF!</f>
        <v>#REF!</v>
      </c>
      <c r="E400" s="177" t="e">
        <f>#REF!</f>
        <v>#REF!</v>
      </c>
      <c r="F400" s="179" t="e">
        <f>#REF!</f>
        <v>#REF!</v>
      </c>
      <c r="G400" s="180" t="e">
        <f>#REF!</f>
        <v>#REF!</v>
      </c>
      <c r="H400" s="180" t="s">
        <v>222</v>
      </c>
      <c r="I400" s="180"/>
      <c r="J400" s="174" t="str">
        <f>'YARIŞMA BİLGİLERİ'!$F$21</f>
        <v>Büyük Kadınlar</v>
      </c>
      <c r="K400" s="177" t="str">
        <f t="shared" si="10"/>
        <v>İSTANBUL-Türkcell Gençler ve Büyükler Türkiye Salon Şampiyonası</v>
      </c>
      <c r="L400" s="259" t="e">
        <f>#REF!</f>
        <v>#REF!</v>
      </c>
      <c r="M400" s="178" t="s">
        <v>215</v>
      </c>
    </row>
    <row r="401" spans="1:13" s="170" customFormat="1" ht="26.25" customHeight="1" x14ac:dyDescent="0.2">
      <c r="A401" s="172">
        <v>399</v>
      </c>
      <c r="B401" s="183" t="s">
        <v>223</v>
      </c>
      <c r="C401" s="173" t="e">
        <f>#REF!</f>
        <v>#REF!</v>
      </c>
      <c r="D401" s="177" t="e">
        <f>#REF!</f>
        <v>#REF!</v>
      </c>
      <c r="E401" s="177" t="e">
        <f>#REF!</f>
        <v>#REF!</v>
      </c>
      <c r="F401" s="179" t="e">
        <f>#REF!</f>
        <v>#REF!</v>
      </c>
      <c r="G401" s="180" t="e">
        <f>#REF!</f>
        <v>#REF!</v>
      </c>
      <c r="H401" s="180" t="s">
        <v>222</v>
      </c>
      <c r="I401" s="180"/>
      <c r="J401" s="174" t="str">
        <f>'YARIŞMA BİLGİLERİ'!$F$21</f>
        <v>Büyük Kadınlar</v>
      </c>
      <c r="K401" s="177" t="str">
        <f t="shared" si="10"/>
        <v>İSTANBUL-Türkcell Gençler ve Büyükler Türkiye Salon Şampiyonası</v>
      </c>
      <c r="L401" s="259" t="e">
        <f>#REF!</f>
        <v>#REF!</v>
      </c>
      <c r="M401" s="178" t="s">
        <v>215</v>
      </c>
    </row>
    <row r="402" spans="1:13" s="170" customFormat="1" ht="26.25" customHeight="1" x14ac:dyDescent="0.2">
      <c r="A402" s="172">
        <v>400</v>
      </c>
      <c r="B402" s="183" t="s">
        <v>223</v>
      </c>
      <c r="C402" s="173" t="e">
        <f>#REF!</f>
        <v>#REF!</v>
      </c>
      <c r="D402" s="177" t="e">
        <f>#REF!</f>
        <v>#REF!</v>
      </c>
      <c r="E402" s="177" t="e">
        <f>#REF!</f>
        <v>#REF!</v>
      </c>
      <c r="F402" s="179" t="e">
        <f>#REF!</f>
        <v>#REF!</v>
      </c>
      <c r="G402" s="180" t="e">
        <f>#REF!</f>
        <v>#REF!</v>
      </c>
      <c r="H402" s="180" t="s">
        <v>222</v>
      </c>
      <c r="I402" s="180"/>
      <c r="J402" s="174" t="str">
        <f>'YARIŞMA BİLGİLERİ'!$F$21</f>
        <v>Büyük Kadınlar</v>
      </c>
      <c r="K402" s="177" t="str">
        <f t="shared" si="10"/>
        <v>İSTANBUL-Türkcell Gençler ve Büyükler Türkiye Salon Şampiyonası</v>
      </c>
      <c r="L402" s="259" t="e">
        <f>#REF!</f>
        <v>#REF!</v>
      </c>
      <c r="M402" s="178" t="s">
        <v>215</v>
      </c>
    </row>
    <row r="403" spans="1:13" s="170" customFormat="1" ht="26.25" customHeight="1" x14ac:dyDescent="0.2">
      <c r="A403" s="172">
        <v>401</v>
      </c>
      <c r="B403" s="183" t="s">
        <v>223</v>
      </c>
      <c r="C403" s="173" t="e">
        <f>#REF!</f>
        <v>#REF!</v>
      </c>
      <c r="D403" s="177" t="e">
        <f>#REF!</f>
        <v>#REF!</v>
      </c>
      <c r="E403" s="177" t="e">
        <f>#REF!</f>
        <v>#REF!</v>
      </c>
      <c r="F403" s="179" t="e">
        <f>#REF!</f>
        <v>#REF!</v>
      </c>
      <c r="G403" s="180" t="e">
        <f>#REF!</f>
        <v>#REF!</v>
      </c>
      <c r="H403" s="180" t="s">
        <v>222</v>
      </c>
      <c r="I403" s="180"/>
      <c r="J403" s="174" t="str">
        <f>'YARIŞMA BİLGİLERİ'!$F$21</f>
        <v>Büyük Kadınlar</v>
      </c>
      <c r="K403" s="177" t="str">
        <f t="shared" si="10"/>
        <v>İSTANBUL-Türkcell Gençler ve Büyükler Türkiye Salon Şampiyonası</v>
      </c>
      <c r="L403" s="259" t="e">
        <f>#REF!</f>
        <v>#REF!</v>
      </c>
      <c r="M403" s="178" t="s">
        <v>215</v>
      </c>
    </row>
    <row r="404" spans="1:13" s="170" customFormat="1" ht="26.25" customHeight="1" x14ac:dyDescent="0.2">
      <c r="A404" s="172">
        <v>402</v>
      </c>
      <c r="B404" s="183" t="s">
        <v>223</v>
      </c>
      <c r="C404" s="173" t="e">
        <f>#REF!</f>
        <v>#REF!</v>
      </c>
      <c r="D404" s="177" t="e">
        <f>#REF!</f>
        <v>#REF!</v>
      </c>
      <c r="E404" s="177" t="e">
        <f>#REF!</f>
        <v>#REF!</v>
      </c>
      <c r="F404" s="179" t="e">
        <f>#REF!</f>
        <v>#REF!</v>
      </c>
      <c r="G404" s="180" t="e">
        <f>#REF!</f>
        <v>#REF!</v>
      </c>
      <c r="H404" s="180" t="s">
        <v>222</v>
      </c>
      <c r="I404" s="180"/>
      <c r="J404" s="174" t="str">
        <f>'YARIŞMA BİLGİLERİ'!$F$21</f>
        <v>Büyük Kadınlar</v>
      </c>
      <c r="K404" s="177" t="str">
        <f t="shared" si="10"/>
        <v>İSTANBUL-Türkcell Gençler ve Büyükler Türkiye Salon Şampiyonası</v>
      </c>
      <c r="L404" s="259" t="e">
        <f>#REF!</f>
        <v>#REF!</v>
      </c>
      <c r="M404" s="178" t="s">
        <v>215</v>
      </c>
    </row>
    <row r="405" spans="1:13" s="170" customFormat="1" ht="26.25" customHeight="1" x14ac:dyDescent="0.2">
      <c r="A405" s="172">
        <v>403</v>
      </c>
      <c r="B405" s="183" t="s">
        <v>223</v>
      </c>
      <c r="C405" s="173" t="e">
        <f>#REF!</f>
        <v>#REF!</v>
      </c>
      <c r="D405" s="177" t="e">
        <f>#REF!</f>
        <v>#REF!</v>
      </c>
      <c r="E405" s="177" t="e">
        <f>#REF!</f>
        <v>#REF!</v>
      </c>
      <c r="F405" s="179" t="e">
        <f>#REF!</f>
        <v>#REF!</v>
      </c>
      <c r="G405" s="180" t="e">
        <f>#REF!</f>
        <v>#REF!</v>
      </c>
      <c r="H405" s="180" t="s">
        <v>222</v>
      </c>
      <c r="I405" s="180"/>
      <c r="J405" s="174" t="str">
        <f>'YARIŞMA BİLGİLERİ'!$F$21</f>
        <v>Büyük Kadınlar</v>
      </c>
      <c r="K405" s="177" t="str">
        <f t="shared" si="10"/>
        <v>İSTANBUL-Türkcell Gençler ve Büyükler Türkiye Salon Şampiyonası</v>
      </c>
      <c r="L405" s="259" t="e">
        <f>#REF!</f>
        <v>#REF!</v>
      </c>
      <c r="M405" s="178" t="s">
        <v>215</v>
      </c>
    </row>
    <row r="406" spans="1:13" s="170" customFormat="1" ht="26.25" customHeight="1" x14ac:dyDescent="0.2">
      <c r="A406" s="172">
        <v>404</v>
      </c>
      <c r="B406" s="183" t="s">
        <v>223</v>
      </c>
      <c r="C406" s="173" t="e">
        <f>#REF!</f>
        <v>#REF!</v>
      </c>
      <c r="D406" s="177" t="e">
        <f>#REF!</f>
        <v>#REF!</v>
      </c>
      <c r="E406" s="177" t="e">
        <f>#REF!</f>
        <v>#REF!</v>
      </c>
      <c r="F406" s="179" t="e">
        <f>#REF!</f>
        <v>#REF!</v>
      </c>
      <c r="G406" s="180" t="e">
        <f>#REF!</f>
        <v>#REF!</v>
      </c>
      <c r="H406" s="180" t="s">
        <v>222</v>
      </c>
      <c r="I406" s="180"/>
      <c r="J406" s="174" t="str">
        <f>'YARIŞMA BİLGİLERİ'!$F$21</f>
        <v>Büyük Kadınlar</v>
      </c>
      <c r="K406" s="177" t="str">
        <f t="shared" si="10"/>
        <v>İSTANBUL-Türkcell Gençler ve Büyükler Türkiye Salon Şampiyonası</v>
      </c>
      <c r="L406" s="259" t="e">
        <f>#REF!</f>
        <v>#REF!</v>
      </c>
      <c r="M406" s="178" t="s">
        <v>215</v>
      </c>
    </row>
    <row r="407" spans="1:13" s="170" customFormat="1" ht="26.25" customHeight="1" x14ac:dyDescent="0.2">
      <c r="A407" s="172">
        <v>405</v>
      </c>
      <c r="B407" s="183" t="s">
        <v>223</v>
      </c>
      <c r="C407" s="173" t="e">
        <f>#REF!</f>
        <v>#REF!</v>
      </c>
      <c r="D407" s="177" t="e">
        <f>#REF!</f>
        <v>#REF!</v>
      </c>
      <c r="E407" s="177" t="e">
        <f>#REF!</f>
        <v>#REF!</v>
      </c>
      <c r="F407" s="179" t="e">
        <f>#REF!</f>
        <v>#REF!</v>
      </c>
      <c r="G407" s="180" t="e">
        <f>#REF!</f>
        <v>#REF!</v>
      </c>
      <c r="H407" s="180" t="s">
        <v>222</v>
      </c>
      <c r="I407" s="180"/>
      <c r="J407" s="174" t="str">
        <f>'YARIŞMA BİLGİLERİ'!$F$21</f>
        <v>Büyük Kadınlar</v>
      </c>
      <c r="K407" s="177" t="str">
        <f t="shared" si="10"/>
        <v>İSTANBUL-Türkcell Gençler ve Büyükler Türkiye Salon Şampiyonası</v>
      </c>
      <c r="L407" s="259" t="e">
        <f>#REF!</f>
        <v>#REF!</v>
      </c>
      <c r="M407" s="178" t="s">
        <v>215</v>
      </c>
    </row>
    <row r="408" spans="1:13" s="170" customFormat="1" ht="26.25" customHeight="1" x14ac:dyDescent="0.2">
      <c r="A408" s="172">
        <v>406</v>
      </c>
      <c r="B408" s="183" t="s">
        <v>223</v>
      </c>
      <c r="C408" s="173" t="e">
        <f>#REF!</f>
        <v>#REF!</v>
      </c>
      <c r="D408" s="177" t="e">
        <f>#REF!</f>
        <v>#REF!</v>
      </c>
      <c r="E408" s="177" t="e">
        <f>#REF!</f>
        <v>#REF!</v>
      </c>
      <c r="F408" s="179" t="e">
        <f>#REF!</f>
        <v>#REF!</v>
      </c>
      <c r="G408" s="180" t="e">
        <f>#REF!</f>
        <v>#REF!</v>
      </c>
      <c r="H408" s="180" t="s">
        <v>222</v>
      </c>
      <c r="I408" s="180"/>
      <c r="J408" s="174" t="str">
        <f>'YARIŞMA BİLGİLERİ'!$F$21</f>
        <v>Büyük Kadınlar</v>
      </c>
      <c r="K408" s="177" t="str">
        <f t="shared" si="10"/>
        <v>İSTANBUL-Türkcell Gençler ve Büyükler Türkiye Salon Şampiyonası</v>
      </c>
      <c r="L408" s="259" t="e">
        <f>#REF!</f>
        <v>#REF!</v>
      </c>
      <c r="M408" s="178" t="s">
        <v>215</v>
      </c>
    </row>
    <row r="409" spans="1:13" s="170" customFormat="1" ht="26.25" customHeight="1" x14ac:dyDescent="0.2">
      <c r="A409" s="172">
        <v>407</v>
      </c>
      <c r="B409" s="183" t="s">
        <v>223</v>
      </c>
      <c r="C409" s="173" t="e">
        <f>#REF!</f>
        <v>#REF!</v>
      </c>
      <c r="D409" s="177" t="e">
        <f>#REF!</f>
        <v>#REF!</v>
      </c>
      <c r="E409" s="177" t="e">
        <f>#REF!</f>
        <v>#REF!</v>
      </c>
      <c r="F409" s="179" t="e">
        <f>#REF!</f>
        <v>#REF!</v>
      </c>
      <c r="G409" s="180" t="e">
        <f>#REF!</f>
        <v>#REF!</v>
      </c>
      <c r="H409" s="180" t="s">
        <v>222</v>
      </c>
      <c r="I409" s="180"/>
      <c r="J409" s="174" t="str">
        <f>'YARIŞMA BİLGİLERİ'!$F$21</f>
        <v>Büyük Kadınlar</v>
      </c>
      <c r="K409" s="177" t="str">
        <f t="shared" si="10"/>
        <v>İSTANBUL-Türkcell Gençler ve Büyükler Türkiye Salon Şampiyonası</v>
      </c>
      <c r="L409" s="259" t="e">
        <f>#REF!</f>
        <v>#REF!</v>
      </c>
      <c r="M409" s="178" t="s">
        <v>215</v>
      </c>
    </row>
    <row r="410" spans="1:13" s="170" customFormat="1" ht="26.25" customHeight="1" x14ac:dyDescent="0.2">
      <c r="A410" s="172">
        <v>408</v>
      </c>
      <c r="B410" s="183" t="s">
        <v>223</v>
      </c>
      <c r="C410" s="173" t="e">
        <f>#REF!</f>
        <v>#REF!</v>
      </c>
      <c r="D410" s="177" t="e">
        <f>#REF!</f>
        <v>#REF!</v>
      </c>
      <c r="E410" s="177" t="e">
        <f>#REF!</f>
        <v>#REF!</v>
      </c>
      <c r="F410" s="179" t="e">
        <f>#REF!</f>
        <v>#REF!</v>
      </c>
      <c r="G410" s="180" t="e">
        <f>#REF!</f>
        <v>#REF!</v>
      </c>
      <c r="H410" s="180" t="s">
        <v>222</v>
      </c>
      <c r="I410" s="180"/>
      <c r="J410" s="174" t="str">
        <f>'YARIŞMA BİLGİLERİ'!$F$21</f>
        <v>Büyük Kadınlar</v>
      </c>
      <c r="K410" s="177" t="str">
        <f t="shared" si="10"/>
        <v>İSTANBUL-Türkcell Gençler ve Büyükler Türkiye Salon Şampiyonası</v>
      </c>
      <c r="L410" s="259" t="e">
        <f>#REF!</f>
        <v>#REF!</v>
      </c>
      <c r="M410" s="178" t="s">
        <v>215</v>
      </c>
    </row>
    <row r="411" spans="1:13" s="170" customFormat="1" ht="26.25" customHeight="1" x14ac:dyDescent="0.2">
      <c r="A411" s="172">
        <v>409</v>
      </c>
      <c r="B411" s="183" t="s">
        <v>223</v>
      </c>
      <c r="C411" s="173" t="e">
        <f>#REF!</f>
        <v>#REF!</v>
      </c>
      <c r="D411" s="177" t="e">
        <f>#REF!</f>
        <v>#REF!</v>
      </c>
      <c r="E411" s="177" t="e">
        <f>#REF!</f>
        <v>#REF!</v>
      </c>
      <c r="F411" s="179" t="e">
        <f>#REF!</f>
        <v>#REF!</v>
      </c>
      <c r="G411" s="180" t="e">
        <f>#REF!</f>
        <v>#REF!</v>
      </c>
      <c r="H411" s="180" t="s">
        <v>222</v>
      </c>
      <c r="I411" s="180"/>
      <c r="J411" s="174" t="str">
        <f>'YARIŞMA BİLGİLERİ'!$F$21</f>
        <v>Büyük Kadınlar</v>
      </c>
      <c r="K411" s="177" t="str">
        <f t="shared" si="10"/>
        <v>İSTANBUL-Türkcell Gençler ve Büyükler Türkiye Salon Şampiyonası</v>
      </c>
      <c r="L411" s="259" t="e">
        <f>#REF!</f>
        <v>#REF!</v>
      </c>
      <c r="M411" s="178" t="s">
        <v>215</v>
      </c>
    </row>
    <row r="412" spans="1:13" s="170" customFormat="1" ht="26.25" customHeight="1" x14ac:dyDescent="0.2">
      <c r="A412" s="172">
        <v>410</v>
      </c>
      <c r="B412" s="183" t="s">
        <v>223</v>
      </c>
      <c r="C412" s="173" t="e">
        <f>#REF!</f>
        <v>#REF!</v>
      </c>
      <c r="D412" s="177" t="e">
        <f>#REF!</f>
        <v>#REF!</v>
      </c>
      <c r="E412" s="177" t="e">
        <f>#REF!</f>
        <v>#REF!</v>
      </c>
      <c r="F412" s="179" t="e">
        <f>#REF!</f>
        <v>#REF!</v>
      </c>
      <c r="G412" s="180" t="e">
        <f>#REF!</f>
        <v>#REF!</v>
      </c>
      <c r="H412" s="180" t="s">
        <v>222</v>
      </c>
      <c r="I412" s="180"/>
      <c r="J412" s="174" t="str">
        <f>'YARIŞMA BİLGİLERİ'!$F$21</f>
        <v>Büyük Kadınlar</v>
      </c>
      <c r="K412" s="177" t="str">
        <f t="shared" si="10"/>
        <v>İSTANBUL-Türkcell Gençler ve Büyükler Türkiye Salon Şampiyonası</v>
      </c>
      <c r="L412" s="259" t="e">
        <f>#REF!</f>
        <v>#REF!</v>
      </c>
      <c r="M412" s="178" t="s">
        <v>215</v>
      </c>
    </row>
    <row r="413" spans="1:13" s="170" customFormat="1" ht="26.25" customHeight="1" x14ac:dyDescent="0.2">
      <c r="A413" s="172">
        <v>411</v>
      </c>
      <c r="B413" s="183" t="s">
        <v>223</v>
      </c>
      <c r="C413" s="173" t="e">
        <f>#REF!</f>
        <v>#REF!</v>
      </c>
      <c r="D413" s="177" t="e">
        <f>#REF!</f>
        <v>#REF!</v>
      </c>
      <c r="E413" s="177" t="e">
        <f>#REF!</f>
        <v>#REF!</v>
      </c>
      <c r="F413" s="179" t="e">
        <f>#REF!</f>
        <v>#REF!</v>
      </c>
      <c r="G413" s="180" t="e">
        <f>#REF!</f>
        <v>#REF!</v>
      </c>
      <c r="H413" s="180" t="s">
        <v>222</v>
      </c>
      <c r="I413" s="180"/>
      <c r="J413" s="174" t="str">
        <f>'YARIŞMA BİLGİLERİ'!$F$21</f>
        <v>Büyük Kadınlar</v>
      </c>
      <c r="K413" s="177" t="str">
        <f t="shared" si="10"/>
        <v>İSTANBUL-Türkcell Gençler ve Büyükler Türkiye Salon Şampiyonası</v>
      </c>
      <c r="L413" s="259" t="e">
        <f>#REF!</f>
        <v>#REF!</v>
      </c>
      <c r="M413" s="178" t="s">
        <v>215</v>
      </c>
    </row>
    <row r="414" spans="1:13" s="170" customFormat="1" ht="26.25" customHeight="1" x14ac:dyDescent="0.2">
      <c r="A414" s="172">
        <v>412</v>
      </c>
      <c r="B414" s="183" t="s">
        <v>223</v>
      </c>
      <c r="C414" s="173" t="e">
        <f>#REF!</f>
        <v>#REF!</v>
      </c>
      <c r="D414" s="177" t="e">
        <f>#REF!</f>
        <v>#REF!</v>
      </c>
      <c r="E414" s="177" t="e">
        <f>#REF!</f>
        <v>#REF!</v>
      </c>
      <c r="F414" s="179" t="e">
        <f>#REF!</f>
        <v>#REF!</v>
      </c>
      <c r="G414" s="180" t="e">
        <f>#REF!</f>
        <v>#REF!</v>
      </c>
      <c r="H414" s="180" t="s">
        <v>222</v>
      </c>
      <c r="I414" s="180"/>
      <c r="J414" s="174" t="str">
        <f>'YARIŞMA BİLGİLERİ'!$F$21</f>
        <v>Büyük Kadınlar</v>
      </c>
      <c r="K414" s="177" t="str">
        <f t="shared" si="10"/>
        <v>İSTANBUL-Türkcell Gençler ve Büyükler Türkiye Salon Şampiyonası</v>
      </c>
      <c r="L414" s="259" t="e">
        <f>#REF!</f>
        <v>#REF!</v>
      </c>
      <c r="M414" s="178" t="s">
        <v>215</v>
      </c>
    </row>
    <row r="415" spans="1:13" s="170" customFormat="1" ht="26.25" customHeight="1" x14ac:dyDescent="0.2">
      <c r="A415" s="172">
        <v>413</v>
      </c>
      <c r="B415" s="183" t="s">
        <v>223</v>
      </c>
      <c r="C415" s="173" t="e">
        <f>#REF!</f>
        <v>#REF!</v>
      </c>
      <c r="D415" s="177" t="e">
        <f>#REF!</f>
        <v>#REF!</v>
      </c>
      <c r="E415" s="177" t="e">
        <f>#REF!</f>
        <v>#REF!</v>
      </c>
      <c r="F415" s="179" t="e">
        <f>#REF!</f>
        <v>#REF!</v>
      </c>
      <c r="G415" s="180" t="e">
        <f>#REF!</f>
        <v>#REF!</v>
      </c>
      <c r="H415" s="180" t="s">
        <v>222</v>
      </c>
      <c r="I415" s="180"/>
      <c r="J415" s="174" t="str">
        <f>'YARIŞMA BİLGİLERİ'!$F$21</f>
        <v>Büyük Kadınlar</v>
      </c>
      <c r="K415" s="177" t="str">
        <f t="shared" si="10"/>
        <v>İSTANBUL-Türkcell Gençler ve Büyükler Türkiye Salon Şampiyonası</v>
      </c>
      <c r="L415" s="259" t="e">
        <f>#REF!</f>
        <v>#REF!</v>
      </c>
      <c r="M415" s="178" t="s">
        <v>215</v>
      </c>
    </row>
    <row r="416" spans="1:13" s="170" customFormat="1" ht="26.25" customHeight="1" x14ac:dyDescent="0.2">
      <c r="A416" s="172">
        <v>414</v>
      </c>
      <c r="B416" s="183" t="s">
        <v>223</v>
      </c>
      <c r="C416" s="173" t="e">
        <f>#REF!</f>
        <v>#REF!</v>
      </c>
      <c r="D416" s="177" t="e">
        <f>#REF!</f>
        <v>#REF!</v>
      </c>
      <c r="E416" s="177" t="e">
        <f>#REF!</f>
        <v>#REF!</v>
      </c>
      <c r="F416" s="179" t="e">
        <f>#REF!</f>
        <v>#REF!</v>
      </c>
      <c r="G416" s="180" t="e">
        <f>#REF!</f>
        <v>#REF!</v>
      </c>
      <c r="H416" s="180" t="s">
        <v>222</v>
      </c>
      <c r="I416" s="180"/>
      <c r="J416" s="174" t="str">
        <f>'YARIŞMA BİLGİLERİ'!$F$21</f>
        <v>Büyük Kadınlar</v>
      </c>
      <c r="K416" s="177" t="str">
        <f t="shared" si="10"/>
        <v>İSTANBUL-Türkcell Gençler ve Büyükler Türkiye Salon Şampiyonası</v>
      </c>
      <c r="L416" s="259" t="e">
        <f>#REF!</f>
        <v>#REF!</v>
      </c>
      <c r="M416" s="178" t="s">
        <v>215</v>
      </c>
    </row>
    <row r="417" spans="1:13" s="170" customFormat="1" ht="26.25" customHeight="1" x14ac:dyDescent="0.2">
      <c r="A417" s="172">
        <v>415</v>
      </c>
      <c r="B417" s="183" t="s">
        <v>223</v>
      </c>
      <c r="C417" s="173" t="e">
        <f>#REF!</f>
        <v>#REF!</v>
      </c>
      <c r="D417" s="177" t="e">
        <f>#REF!</f>
        <v>#REF!</v>
      </c>
      <c r="E417" s="177" t="e">
        <f>#REF!</f>
        <v>#REF!</v>
      </c>
      <c r="F417" s="179" t="e">
        <f>#REF!</f>
        <v>#REF!</v>
      </c>
      <c r="G417" s="180" t="e">
        <f>#REF!</f>
        <v>#REF!</v>
      </c>
      <c r="H417" s="180" t="s">
        <v>222</v>
      </c>
      <c r="I417" s="180"/>
      <c r="J417" s="174" t="str">
        <f>'YARIŞMA BİLGİLERİ'!$F$21</f>
        <v>Büyük Kadınlar</v>
      </c>
      <c r="K417" s="177" t="str">
        <f t="shared" si="10"/>
        <v>İSTANBUL-Türkcell Gençler ve Büyükler Türkiye Salon Şampiyonası</v>
      </c>
      <c r="L417" s="259" t="e">
        <f>#REF!</f>
        <v>#REF!</v>
      </c>
      <c r="M417" s="178" t="s">
        <v>215</v>
      </c>
    </row>
    <row r="418" spans="1:13" s="170" customFormat="1" ht="26.25" customHeight="1" x14ac:dyDescent="0.2">
      <c r="A418" s="172">
        <v>416</v>
      </c>
      <c r="B418" s="183" t="s">
        <v>224</v>
      </c>
      <c r="C418" s="173" t="e">
        <f>#REF!</f>
        <v>#REF!</v>
      </c>
      <c r="D418" s="177" t="e">
        <f>#REF!</f>
        <v>#REF!</v>
      </c>
      <c r="E418" s="177" t="e">
        <f>#REF!</f>
        <v>#REF!</v>
      </c>
      <c r="F418" s="179" t="e">
        <f>#REF!</f>
        <v>#REF!</v>
      </c>
      <c r="G418" s="180" t="e">
        <f>#REF!</f>
        <v>#REF!</v>
      </c>
      <c r="H418" s="180" t="s">
        <v>222</v>
      </c>
      <c r="I418" s="180"/>
      <c r="J418" s="174" t="str">
        <f>'YARIŞMA BİLGİLERİ'!$F$21</f>
        <v>Büyük Kadınlar</v>
      </c>
      <c r="K418" s="177" t="str">
        <f t="shared" si="10"/>
        <v>İSTANBUL-Türkcell Gençler ve Büyükler Türkiye Salon Şampiyonası</v>
      </c>
      <c r="L418" s="259" t="e">
        <f>#REF!</f>
        <v>#REF!</v>
      </c>
      <c r="M418" s="178" t="s">
        <v>215</v>
      </c>
    </row>
    <row r="419" spans="1:13" s="170" customFormat="1" ht="26.25" customHeight="1" x14ac:dyDescent="0.2">
      <c r="A419" s="172">
        <v>417</v>
      </c>
      <c r="B419" s="183" t="s">
        <v>224</v>
      </c>
      <c r="C419" s="173" t="e">
        <f>#REF!</f>
        <v>#REF!</v>
      </c>
      <c r="D419" s="177" t="e">
        <f>#REF!</f>
        <v>#REF!</v>
      </c>
      <c r="E419" s="177" t="e">
        <f>#REF!</f>
        <v>#REF!</v>
      </c>
      <c r="F419" s="179" t="e">
        <f>#REF!</f>
        <v>#REF!</v>
      </c>
      <c r="G419" s="180" t="e">
        <f>#REF!</f>
        <v>#REF!</v>
      </c>
      <c r="H419" s="180" t="s">
        <v>222</v>
      </c>
      <c r="I419" s="180"/>
      <c r="J419" s="174" t="str">
        <f>'YARIŞMA BİLGİLERİ'!$F$21</f>
        <v>Büyük Kadınlar</v>
      </c>
      <c r="K419" s="177" t="str">
        <f t="shared" si="10"/>
        <v>İSTANBUL-Türkcell Gençler ve Büyükler Türkiye Salon Şampiyonası</v>
      </c>
      <c r="L419" s="259" t="e">
        <f>#REF!</f>
        <v>#REF!</v>
      </c>
      <c r="M419" s="178" t="s">
        <v>215</v>
      </c>
    </row>
    <row r="420" spans="1:13" s="170" customFormat="1" ht="26.25" customHeight="1" x14ac:dyDescent="0.2">
      <c r="A420" s="172">
        <v>418</v>
      </c>
      <c r="B420" s="183" t="s">
        <v>224</v>
      </c>
      <c r="C420" s="173" t="e">
        <f>#REF!</f>
        <v>#REF!</v>
      </c>
      <c r="D420" s="177" t="e">
        <f>#REF!</f>
        <v>#REF!</v>
      </c>
      <c r="E420" s="177" t="e">
        <f>#REF!</f>
        <v>#REF!</v>
      </c>
      <c r="F420" s="179" t="e">
        <f>#REF!</f>
        <v>#REF!</v>
      </c>
      <c r="G420" s="180" t="e">
        <f>#REF!</f>
        <v>#REF!</v>
      </c>
      <c r="H420" s="180" t="s">
        <v>222</v>
      </c>
      <c r="I420" s="180"/>
      <c r="J420" s="174" t="str">
        <f>'YARIŞMA BİLGİLERİ'!$F$21</f>
        <v>Büyük Kadınlar</v>
      </c>
      <c r="K420" s="177" t="str">
        <f t="shared" si="10"/>
        <v>İSTANBUL-Türkcell Gençler ve Büyükler Türkiye Salon Şampiyonası</v>
      </c>
      <c r="L420" s="259" t="e">
        <f>#REF!</f>
        <v>#REF!</v>
      </c>
      <c r="M420" s="178" t="s">
        <v>215</v>
      </c>
    </row>
    <row r="421" spans="1:13" s="170" customFormat="1" ht="26.25" customHeight="1" x14ac:dyDescent="0.2">
      <c r="A421" s="172">
        <v>419</v>
      </c>
      <c r="B421" s="183" t="s">
        <v>224</v>
      </c>
      <c r="C421" s="173" t="e">
        <f>#REF!</f>
        <v>#REF!</v>
      </c>
      <c r="D421" s="177" t="e">
        <f>#REF!</f>
        <v>#REF!</v>
      </c>
      <c r="E421" s="177" t="e">
        <f>#REF!</f>
        <v>#REF!</v>
      </c>
      <c r="F421" s="179" t="e">
        <f>#REF!</f>
        <v>#REF!</v>
      </c>
      <c r="G421" s="180" t="e">
        <f>#REF!</f>
        <v>#REF!</v>
      </c>
      <c r="H421" s="180" t="s">
        <v>222</v>
      </c>
      <c r="I421" s="180"/>
      <c r="J421" s="174" t="str">
        <f>'YARIŞMA BİLGİLERİ'!$F$21</f>
        <v>Büyük Kadınlar</v>
      </c>
      <c r="K421" s="177" t="str">
        <f t="shared" si="10"/>
        <v>İSTANBUL-Türkcell Gençler ve Büyükler Türkiye Salon Şampiyonası</v>
      </c>
      <c r="L421" s="259" t="e">
        <f>#REF!</f>
        <v>#REF!</v>
      </c>
      <c r="M421" s="178" t="s">
        <v>215</v>
      </c>
    </row>
    <row r="422" spans="1:13" s="170" customFormat="1" ht="26.25" customHeight="1" x14ac:dyDescent="0.2">
      <c r="A422" s="172">
        <v>420</v>
      </c>
      <c r="B422" s="183" t="s">
        <v>224</v>
      </c>
      <c r="C422" s="173" t="e">
        <f>#REF!</f>
        <v>#REF!</v>
      </c>
      <c r="D422" s="177" t="e">
        <f>#REF!</f>
        <v>#REF!</v>
      </c>
      <c r="E422" s="177" t="e">
        <f>#REF!</f>
        <v>#REF!</v>
      </c>
      <c r="F422" s="179" t="e">
        <f>#REF!</f>
        <v>#REF!</v>
      </c>
      <c r="G422" s="180" t="e">
        <f>#REF!</f>
        <v>#REF!</v>
      </c>
      <c r="H422" s="180" t="s">
        <v>222</v>
      </c>
      <c r="I422" s="180"/>
      <c r="J422" s="174" t="str">
        <f>'YARIŞMA BİLGİLERİ'!$F$21</f>
        <v>Büyük Kadınlar</v>
      </c>
      <c r="K422" s="177" t="str">
        <f t="shared" si="10"/>
        <v>İSTANBUL-Türkcell Gençler ve Büyükler Türkiye Salon Şampiyonası</v>
      </c>
      <c r="L422" s="259" t="e">
        <f>#REF!</f>
        <v>#REF!</v>
      </c>
      <c r="M422" s="178" t="s">
        <v>215</v>
      </c>
    </row>
    <row r="423" spans="1:13" s="170" customFormat="1" ht="26.25" customHeight="1" x14ac:dyDescent="0.2">
      <c r="A423" s="172">
        <v>421</v>
      </c>
      <c r="B423" s="183" t="s">
        <v>224</v>
      </c>
      <c r="C423" s="173" t="e">
        <f>#REF!</f>
        <v>#REF!</v>
      </c>
      <c r="D423" s="177" t="e">
        <f>#REF!</f>
        <v>#REF!</v>
      </c>
      <c r="E423" s="177" t="e">
        <f>#REF!</f>
        <v>#REF!</v>
      </c>
      <c r="F423" s="179" t="e">
        <f>#REF!</f>
        <v>#REF!</v>
      </c>
      <c r="G423" s="180" t="e">
        <f>#REF!</f>
        <v>#REF!</v>
      </c>
      <c r="H423" s="180" t="s">
        <v>222</v>
      </c>
      <c r="I423" s="180"/>
      <c r="J423" s="174" t="str">
        <f>'YARIŞMA BİLGİLERİ'!$F$21</f>
        <v>Büyük Kadınlar</v>
      </c>
      <c r="K423" s="177" t="str">
        <f t="shared" si="10"/>
        <v>İSTANBUL-Türkcell Gençler ve Büyükler Türkiye Salon Şampiyonası</v>
      </c>
      <c r="L423" s="259" t="e">
        <f>#REF!</f>
        <v>#REF!</v>
      </c>
      <c r="M423" s="178" t="s">
        <v>215</v>
      </c>
    </row>
    <row r="424" spans="1:13" s="170" customFormat="1" ht="26.25" customHeight="1" x14ac:dyDescent="0.2">
      <c r="A424" s="172">
        <v>422</v>
      </c>
      <c r="B424" s="183" t="s">
        <v>224</v>
      </c>
      <c r="C424" s="173" t="e">
        <f>#REF!</f>
        <v>#REF!</v>
      </c>
      <c r="D424" s="177" t="e">
        <f>#REF!</f>
        <v>#REF!</v>
      </c>
      <c r="E424" s="177" t="e">
        <f>#REF!</f>
        <v>#REF!</v>
      </c>
      <c r="F424" s="179" t="e">
        <f>#REF!</f>
        <v>#REF!</v>
      </c>
      <c r="G424" s="180" t="e">
        <f>#REF!</f>
        <v>#REF!</v>
      </c>
      <c r="H424" s="180" t="s">
        <v>222</v>
      </c>
      <c r="I424" s="180"/>
      <c r="J424" s="174" t="str">
        <f>'YARIŞMA BİLGİLERİ'!$F$21</f>
        <v>Büyük Kadınlar</v>
      </c>
      <c r="K424" s="177" t="str">
        <f t="shared" si="10"/>
        <v>İSTANBUL-Türkcell Gençler ve Büyükler Türkiye Salon Şampiyonası</v>
      </c>
      <c r="L424" s="259" t="e">
        <f>#REF!</f>
        <v>#REF!</v>
      </c>
      <c r="M424" s="178" t="s">
        <v>215</v>
      </c>
    </row>
    <row r="425" spans="1:13" s="170" customFormat="1" ht="26.25" customHeight="1" x14ac:dyDescent="0.2">
      <c r="A425" s="172">
        <v>423</v>
      </c>
      <c r="B425" s="183" t="s">
        <v>224</v>
      </c>
      <c r="C425" s="173" t="e">
        <f>#REF!</f>
        <v>#REF!</v>
      </c>
      <c r="D425" s="177" t="e">
        <f>#REF!</f>
        <v>#REF!</v>
      </c>
      <c r="E425" s="177" t="e">
        <f>#REF!</f>
        <v>#REF!</v>
      </c>
      <c r="F425" s="179" t="e">
        <f>#REF!</f>
        <v>#REF!</v>
      </c>
      <c r="G425" s="180" t="e">
        <f>#REF!</f>
        <v>#REF!</v>
      </c>
      <c r="H425" s="180" t="s">
        <v>222</v>
      </c>
      <c r="I425" s="180"/>
      <c r="J425" s="174" t="str">
        <f>'YARIŞMA BİLGİLERİ'!$F$21</f>
        <v>Büyük Kadınlar</v>
      </c>
      <c r="K425" s="177" t="str">
        <f t="shared" si="10"/>
        <v>İSTANBUL-Türkcell Gençler ve Büyükler Türkiye Salon Şampiyonası</v>
      </c>
      <c r="L425" s="259" t="e">
        <f>#REF!</f>
        <v>#REF!</v>
      </c>
      <c r="M425" s="178" t="s">
        <v>215</v>
      </c>
    </row>
    <row r="426" spans="1:13" s="170" customFormat="1" ht="26.25" customHeight="1" x14ac:dyDescent="0.2">
      <c r="A426" s="172">
        <v>424</v>
      </c>
      <c r="B426" s="183" t="s">
        <v>224</v>
      </c>
      <c r="C426" s="173" t="e">
        <f>#REF!</f>
        <v>#REF!</v>
      </c>
      <c r="D426" s="177" t="e">
        <f>#REF!</f>
        <v>#REF!</v>
      </c>
      <c r="E426" s="177" t="e">
        <f>#REF!</f>
        <v>#REF!</v>
      </c>
      <c r="F426" s="179" t="e">
        <f>#REF!</f>
        <v>#REF!</v>
      </c>
      <c r="G426" s="180" t="e">
        <f>#REF!</f>
        <v>#REF!</v>
      </c>
      <c r="H426" s="180" t="s">
        <v>222</v>
      </c>
      <c r="I426" s="180"/>
      <c r="J426" s="174" t="str">
        <f>'YARIŞMA BİLGİLERİ'!$F$21</f>
        <v>Büyük Kadınlar</v>
      </c>
      <c r="K426" s="177" t="str">
        <f t="shared" si="10"/>
        <v>İSTANBUL-Türkcell Gençler ve Büyükler Türkiye Salon Şampiyonası</v>
      </c>
      <c r="L426" s="259" t="e">
        <f>#REF!</f>
        <v>#REF!</v>
      </c>
      <c r="M426" s="178" t="s">
        <v>215</v>
      </c>
    </row>
    <row r="427" spans="1:13" s="170" customFormat="1" ht="26.25" customHeight="1" x14ac:dyDescent="0.2">
      <c r="A427" s="172">
        <v>425</v>
      </c>
      <c r="B427" s="183" t="s">
        <v>224</v>
      </c>
      <c r="C427" s="173" t="e">
        <f>#REF!</f>
        <v>#REF!</v>
      </c>
      <c r="D427" s="177" t="e">
        <f>#REF!</f>
        <v>#REF!</v>
      </c>
      <c r="E427" s="177" t="e">
        <f>#REF!</f>
        <v>#REF!</v>
      </c>
      <c r="F427" s="179" t="e">
        <f>#REF!</f>
        <v>#REF!</v>
      </c>
      <c r="G427" s="180" t="e">
        <f>#REF!</f>
        <v>#REF!</v>
      </c>
      <c r="H427" s="180" t="s">
        <v>222</v>
      </c>
      <c r="I427" s="180"/>
      <c r="J427" s="174" t="str">
        <f>'YARIŞMA BİLGİLERİ'!$F$21</f>
        <v>Büyük Kadınlar</v>
      </c>
      <c r="K427" s="177" t="str">
        <f t="shared" si="10"/>
        <v>İSTANBUL-Türkcell Gençler ve Büyükler Türkiye Salon Şampiyonası</v>
      </c>
      <c r="L427" s="259" t="e">
        <f>#REF!</f>
        <v>#REF!</v>
      </c>
      <c r="M427" s="178" t="s">
        <v>215</v>
      </c>
    </row>
    <row r="428" spans="1:13" s="170" customFormat="1" ht="26.25" customHeight="1" x14ac:dyDescent="0.2">
      <c r="A428" s="172">
        <v>426</v>
      </c>
      <c r="B428" s="183" t="s">
        <v>224</v>
      </c>
      <c r="C428" s="173" t="e">
        <f>#REF!</f>
        <v>#REF!</v>
      </c>
      <c r="D428" s="177" t="e">
        <f>#REF!</f>
        <v>#REF!</v>
      </c>
      <c r="E428" s="177" t="e">
        <f>#REF!</f>
        <v>#REF!</v>
      </c>
      <c r="F428" s="179" t="e">
        <f>#REF!</f>
        <v>#REF!</v>
      </c>
      <c r="G428" s="180" t="e">
        <f>#REF!</f>
        <v>#REF!</v>
      </c>
      <c r="H428" s="180" t="s">
        <v>222</v>
      </c>
      <c r="I428" s="180"/>
      <c r="J428" s="174" t="str">
        <f>'YARIŞMA BİLGİLERİ'!$F$21</f>
        <v>Büyük Kadınlar</v>
      </c>
      <c r="K428" s="177" t="str">
        <f t="shared" si="10"/>
        <v>İSTANBUL-Türkcell Gençler ve Büyükler Türkiye Salon Şampiyonası</v>
      </c>
      <c r="L428" s="259" t="e">
        <f>#REF!</f>
        <v>#REF!</v>
      </c>
      <c r="M428" s="178" t="s">
        <v>215</v>
      </c>
    </row>
    <row r="429" spans="1:13" s="170" customFormat="1" ht="26.25" customHeight="1" x14ac:dyDescent="0.2">
      <c r="A429" s="172">
        <v>427</v>
      </c>
      <c r="B429" s="183" t="s">
        <v>224</v>
      </c>
      <c r="C429" s="173" t="e">
        <f>#REF!</f>
        <v>#REF!</v>
      </c>
      <c r="D429" s="177" t="e">
        <f>#REF!</f>
        <v>#REF!</v>
      </c>
      <c r="E429" s="177" t="e">
        <f>#REF!</f>
        <v>#REF!</v>
      </c>
      <c r="F429" s="179" t="e">
        <f>#REF!</f>
        <v>#REF!</v>
      </c>
      <c r="G429" s="180" t="e">
        <f>#REF!</f>
        <v>#REF!</v>
      </c>
      <c r="H429" s="180" t="s">
        <v>222</v>
      </c>
      <c r="I429" s="180"/>
      <c r="J429" s="174" t="str">
        <f>'YARIŞMA BİLGİLERİ'!$F$21</f>
        <v>Büyük Kadınlar</v>
      </c>
      <c r="K429" s="177" t="str">
        <f t="shared" si="10"/>
        <v>İSTANBUL-Türkcell Gençler ve Büyükler Türkiye Salon Şampiyonası</v>
      </c>
      <c r="L429" s="259" t="e">
        <f>#REF!</f>
        <v>#REF!</v>
      </c>
      <c r="M429" s="178" t="s">
        <v>215</v>
      </c>
    </row>
    <row r="430" spans="1:13" s="170" customFormat="1" ht="26.25" customHeight="1" x14ac:dyDescent="0.2">
      <c r="A430" s="172">
        <v>428</v>
      </c>
      <c r="B430" s="183" t="s">
        <v>224</v>
      </c>
      <c r="C430" s="173" t="e">
        <f>#REF!</f>
        <v>#REF!</v>
      </c>
      <c r="D430" s="177" t="e">
        <f>#REF!</f>
        <v>#REF!</v>
      </c>
      <c r="E430" s="177" t="e">
        <f>#REF!</f>
        <v>#REF!</v>
      </c>
      <c r="F430" s="179" t="e">
        <f>#REF!</f>
        <v>#REF!</v>
      </c>
      <c r="G430" s="180" t="e">
        <f>#REF!</f>
        <v>#REF!</v>
      </c>
      <c r="H430" s="180" t="s">
        <v>222</v>
      </c>
      <c r="I430" s="180"/>
      <c r="J430" s="174" t="str">
        <f>'YARIŞMA BİLGİLERİ'!$F$21</f>
        <v>Büyük Kadınlar</v>
      </c>
      <c r="K430" s="177" t="str">
        <f t="shared" si="10"/>
        <v>İSTANBUL-Türkcell Gençler ve Büyükler Türkiye Salon Şampiyonası</v>
      </c>
      <c r="L430" s="259" t="e">
        <f>#REF!</f>
        <v>#REF!</v>
      </c>
      <c r="M430" s="178" t="s">
        <v>215</v>
      </c>
    </row>
    <row r="431" spans="1:13" s="170" customFormat="1" ht="26.25" customHeight="1" x14ac:dyDescent="0.2">
      <c r="A431" s="172">
        <v>429</v>
      </c>
      <c r="B431" s="183" t="s">
        <v>224</v>
      </c>
      <c r="C431" s="173" t="e">
        <f>#REF!</f>
        <v>#REF!</v>
      </c>
      <c r="D431" s="177" t="e">
        <f>#REF!</f>
        <v>#REF!</v>
      </c>
      <c r="E431" s="177" t="e">
        <f>#REF!</f>
        <v>#REF!</v>
      </c>
      <c r="F431" s="179" t="e">
        <f>#REF!</f>
        <v>#REF!</v>
      </c>
      <c r="G431" s="180" t="e">
        <f>#REF!</f>
        <v>#REF!</v>
      </c>
      <c r="H431" s="180" t="s">
        <v>222</v>
      </c>
      <c r="I431" s="180"/>
      <c r="J431" s="174" t="str">
        <f>'YARIŞMA BİLGİLERİ'!$F$21</f>
        <v>Büyük Kadınlar</v>
      </c>
      <c r="K431" s="177" t="str">
        <f t="shared" si="10"/>
        <v>İSTANBUL-Türkcell Gençler ve Büyükler Türkiye Salon Şampiyonası</v>
      </c>
      <c r="L431" s="259" t="e">
        <f>#REF!</f>
        <v>#REF!</v>
      </c>
      <c r="M431" s="178" t="s">
        <v>215</v>
      </c>
    </row>
    <row r="432" spans="1:13" s="170" customFormat="1" ht="26.25" customHeight="1" x14ac:dyDescent="0.2">
      <c r="A432" s="172">
        <v>430</v>
      </c>
      <c r="B432" s="183" t="s">
        <v>224</v>
      </c>
      <c r="C432" s="173" t="e">
        <f>#REF!</f>
        <v>#REF!</v>
      </c>
      <c r="D432" s="177" t="e">
        <f>#REF!</f>
        <v>#REF!</v>
      </c>
      <c r="E432" s="177" t="e">
        <f>#REF!</f>
        <v>#REF!</v>
      </c>
      <c r="F432" s="179" t="e">
        <f>#REF!</f>
        <v>#REF!</v>
      </c>
      <c r="G432" s="180" t="e">
        <f>#REF!</f>
        <v>#REF!</v>
      </c>
      <c r="H432" s="180" t="s">
        <v>222</v>
      </c>
      <c r="I432" s="180"/>
      <c r="J432" s="174" t="str">
        <f>'YARIŞMA BİLGİLERİ'!$F$21</f>
        <v>Büyük Kadınlar</v>
      </c>
      <c r="K432" s="177" t="str">
        <f t="shared" si="10"/>
        <v>İSTANBUL-Türkcell Gençler ve Büyükler Türkiye Salon Şampiyonası</v>
      </c>
      <c r="L432" s="259" t="e">
        <f>#REF!</f>
        <v>#REF!</v>
      </c>
      <c r="M432" s="178" t="s">
        <v>215</v>
      </c>
    </row>
    <row r="433" spans="1:13" s="170" customFormat="1" ht="26.25" customHeight="1" x14ac:dyDescent="0.2">
      <c r="A433" s="172">
        <v>431</v>
      </c>
      <c r="B433" s="183" t="s">
        <v>224</v>
      </c>
      <c r="C433" s="173" t="e">
        <f>#REF!</f>
        <v>#REF!</v>
      </c>
      <c r="D433" s="177" t="e">
        <f>#REF!</f>
        <v>#REF!</v>
      </c>
      <c r="E433" s="177" t="e">
        <f>#REF!</f>
        <v>#REF!</v>
      </c>
      <c r="F433" s="179" t="e">
        <f>#REF!</f>
        <v>#REF!</v>
      </c>
      <c r="G433" s="180" t="e">
        <f>#REF!</f>
        <v>#REF!</v>
      </c>
      <c r="H433" s="180" t="s">
        <v>222</v>
      </c>
      <c r="I433" s="180"/>
      <c r="J433" s="174" t="str">
        <f>'YARIŞMA BİLGİLERİ'!$F$21</f>
        <v>Büyük Kadınlar</v>
      </c>
      <c r="K433" s="177" t="str">
        <f t="shared" si="10"/>
        <v>İSTANBUL-Türkcell Gençler ve Büyükler Türkiye Salon Şampiyonası</v>
      </c>
      <c r="L433" s="259" t="e">
        <f>#REF!</f>
        <v>#REF!</v>
      </c>
      <c r="M433" s="178" t="s">
        <v>215</v>
      </c>
    </row>
    <row r="434" spans="1:13" s="170" customFormat="1" ht="26.25" customHeight="1" x14ac:dyDescent="0.2">
      <c r="A434" s="172">
        <v>432</v>
      </c>
      <c r="B434" s="183" t="s">
        <v>225</v>
      </c>
      <c r="C434" s="173">
        <f>'60M.Eng.Final'!C8</f>
        <v>35431</v>
      </c>
      <c r="D434" s="177" t="str">
        <f>'60M.Eng.Final'!D8</f>
        <v>MERYEM ÇANAKÇI</v>
      </c>
      <c r="E434" s="177" t="str">
        <f>'60M.Eng.Final'!E8</f>
        <v>BURSA</v>
      </c>
      <c r="F434" s="179">
        <f>'60M.Eng.Final'!F8</f>
        <v>855</v>
      </c>
      <c r="G434" s="180">
        <f>'60M.Eng.Final'!A8</f>
        <v>1</v>
      </c>
      <c r="H434" s="180" t="s">
        <v>222</v>
      </c>
      <c r="I434" s="180"/>
      <c r="J434" s="174" t="str">
        <f>'YARIŞMA BİLGİLERİ'!$F$21</f>
        <v>Büyük Kadınlar</v>
      </c>
      <c r="K434" s="177" t="str">
        <f t="shared" si="10"/>
        <v>İSTANBUL-Türkcell Gençler ve Büyükler Türkiye Salon Şampiyonası</v>
      </c>
      <c r="L434" s="259" t="e">
        <f>#REF!</f>
        <v>#REF!</v>
      </c>
      <c r="M434" s="178" t="s">
        <v>215</v>
      </c>
    </row>
    <row r="435" spans="1:13" s="170" customFormat="1" ht="26.25" customHeight="1" x14ac:dyDescent="0.2">
      <c r="A435" s="172">
        <v>433</v>
      </c>
      <c r="B435" s="183" t="s">
        <v>225</v>
      </c>
      <c r="C435" s="173">
        <f>'60M.Eng.Final'!C9</f>
        <v>30769</v>
      </c>
      <c r="D435" s="177" t="str">
        <f>'60M.Eng.Final'!D9</f>
        <v>SERPİL KOÇAK</v>
      </c>
      <c r="E435" s="177" t="str">
        <f>'60M.Eng.Final'!E9</f>
        <v>İSTANBUL</v>
      </c>
      <c r="F435" s="179">
        <f>'60M.Eng.Final'!F9</f>
        <v>860</v>
      </c>
      <c r="G435" s="180">
        <f>'60M.Eng.Final'!A9</f>
        <v>2</v>
      </c>
      <c r="H435" s="180" t="s">
        <v>222</v>
      </c>
      <c r="I435" s="180"/>
      <c r="J435" s="174" t="str">
        <f>'YARIŞMA BİLGİLERİ'!$F$21</f>
        <v>Büyük Kadınlar</v>
      </c>
      <c r="K435" s="177" t="str">
        <f t="shared" si="10"/>
        <v>İSTANBUL-Türkcell Gençler ve Büyükler Türkiye Salon Şampiyonası</v>
      </c>
      <c r="L435" s="259" t="e">
        <f>#REF!</f>
        <v>#REF!</v>
      </c>
      <c r="M435" s="178" t="s">
        <v>215</v>
      </c>
    </row>
    <row r="436" spans="1:13" s="170" customFormat="1" ht="26.25" customHeight="1" x14ac:dyDescent="0.2">
      <c r="A436" s="172">
        <v>434</v>
      </c>
      <c r="B436" s="183" t="s">
        <v>225</v>
      </c>
      <c r="C436" s="173">
        <f>'60M.Eng.Final'!C10</f>
        <v>34396</v>
      </c>
      <c r="D436" s="177" t="str">
        <f>'60M.Eng.Final'!D10</f>
        <v>BEYZA TİLKİ</v>
      </c>
      <c r="E436" s="177" t="str">
        <f>'60M.Eng.Final'!E10</f>
        <v>BURSA</v>
      </c>
      <c r="F436" s="179">
        <f>'60M.Eng.Final'!F10</f>
        <v>888</v>
      </c>
      <c r="G436" s="180">
        <f>'60M.Eng.Final'!A10</f>
        <v>3</v>
      </c>
      <c r="H436" s="180" t="s">
        <v>222</v>
      </c>
      <c r="I436" s="180"/>
      <c r="J436" s="174" t="str">
        <f>'YARIŞMA BİLGİLERİ'!$F$21</f>
        <v>Büyük Kadınlar</v>
      </c>
      <c r="K436" s="177" t="str">
        <f t="shared" ref="K436:K499" si="11">CONCATENATE(K$1,"-",A$1)</f>
        <v>İSTANBUL-Türkcell Gençler ve Büyükler Türkiye Salon Şampiyonası</v>
      </c>
      <c r="L436" s="259" t="e">
        <f>#REF!</f>
        <v>#REF!</v>
      </c>
      <c r="M436" s="178" t="s">
        <v>215</v>
      </c>
    </row>
    <row r="437" spans="1:13" s="170" customFormat="1" ht="26.25" customHeight="1" x14ac:dyDescent="0.2">
      <c r="A437" s="172">
        <v>435</v>
      </c>
      <c r="B437" s="183" t="s">
        <v>225</v>
      </c>
      <c r="C437" s="173">
        <f>'60M.Eng.Final'!C11</f>
        <v>34793</v>
      </c>
      <c r="D437" s="177" t="str">
        <f>'60M.Eng.Final'!D11</f>
        <v>MERVE DURKUN</v>
      </c>
      <c r="E437" s="177" t="str">
        <f>'60M.Eng.Final'!E11</f>
        <v>İSTANBUL</v>
      </c>
      <c r="F437" s="179">
        <f>'60M.Eng.Final'!F11</f>
        <v>918</v>
      </c>
      <c r="G437" s="180">
        <f>'60M.Eng.Final'!A11</f>
        <v>4</v>
      </c>
      <c r="H437" s="180" t="s">
        <v>222</v>
      </c>
      <c r="I437" s="180"/>
      <c r="J437" s="174" t="str">
        <f>'YARIŞMA BİLGİLERİ'!$F$21</f>
        <v>Büyük Kadınlar</v>
      </c>
      <c r="K437" s="177" t="str">
        <f t="shared" si="11"/>
        <v>İSTANBUL-Türkcell Gençler ve Büyükler Türkiye Salon Şampiyonası</v>
      </c>
      <c r="L437" s="259" t="e">
        <f>#REF!</f>
        <v>#REF!</v>
      </c>
      <c r="M437" s="178" t="s">
        <v>215</v>
      </c>
    </row>
    <row r="438" spans="1:13" s="170" customFormat="1" ht="26.25" customHeight="1" x14ac:dyDescent="0.2">
      <c r="A438" s="172">
        <v>436</v>
      </c>
      <c r="B438" s="183" t="s">
        <v>225</v>
      </c>
      <c r="C438" s="173">
        <f>'60M.Eng.Final'!C12</f>
        <v>33923</v>
      </c>
      <c r="D438" s="177" t="str">
        <f>'60M.Eng.Final'!D12</f>
        <v>İLKAY AVCI</v>
      </c>
      <c r="E438" s="177" t="str">
        <f>'60M.Eng.Final'!E12</f>
        <v>ESKİŞEHİR</v>
      </c>
      <c r="F438" s="179" t="str">
        <f>'60M.Eng.Final'!F12</f>
        <v>DQ 162.7</v>
      </c>
      <c r="G438" s="180" t="str">
        <f>'60M.Eng.Final'!A12</f>
        <v>-</v>
      </c>
      <c r="H438" s="180" t="s">
        <v>222</v>
      </c>
      <c r="I438" s="180"/>
      <c r="J438" s="174" t="str">
        <f>'YARIŞMA BİLGİLERİ'!$F$21</f>
        <v>Büyük Kadınlar</v>
      </c>
      <c r="K438" s="177" t="str">
        <f t="shared" si="11"/>
        <v>İSTANBUL-Türkcell Gençler ve Büyükler Türkiye Salon Şampiyonası</v>
      </c>
      <c r="L438" s="259" t="e">
        <f>#REF!</f>
        <v>#REF!</v>
      </c>
      <c r="M438" s="178" t="s">
        <v>215</v>
      </c>
    </row>
    <row r="439" spans="1:13" s="170" customFormat="1" ht="26.25" customHeight="1" x14ac:dyDescent="0.2">
      <c r="A439" s="172">
        <v>437</v>
      </c>
      <c r="B439" s="183" t="s">
        <v>225</v>
      </c>
      <c r="C439" s="173">
        <f>'60M.Eng.Final'!C13</f>
        <v>33378</v>
      </c>
      <c r="D439" s="177" t="str">
        <f>'60M.Eng.Final'!D13</f>
        <v>GÜLŞAH KIZILTAŞ</v>
      </c>
      <c r="E439" s="177" t="str">
        <f>'60M.Eng.Final'!E13</f>
        <v>İSTANBUL</v>
      </c>
      <c r="F439" s="179" t="str">
        <f>'60M.Eng.Final'!F13</f>
        <v>DNS</v>
      </c>
      <c r="G439" s="180" t="str">
        <f>'60M.Eng.Final'!A13</f>
        <v>-</v>
      </c>
      <c r="H439" s="180" t="s">
        <v>222</v>
      </c>
      <c r="I439" s="180"/>
      <c r="J439" s="174" t="str">
        <f>'YARIŞMA BİLGİLERİ'!$F$21</f>
        <v>Büyük Kadınlar</v>
      </c>
      <c r="K439" s="177" t="str">
        <f t="shared" si="11"/>
        <v>İSTANBUL-Türkcell Gençler ve Büyükler Türkiye Salon Şampiyonası</v>
      </c>
      <c r="L439" s="259" t="e">
        <f>#REF!</f>
        <v>#REF!</v>
      </c>
      <c r="M439" s="178" t="s">
        <v>215</v>
      </c>
    </row>
    <row r="440" spans="1:13" s="170" customFormat="1" ht="26.25" customHeight="1" x14ac:dyDescent="0.2">
      <c r="A440" s="172">
        <v>438</v>
      </c>
      <c r="B440" s="183" t="s">
        <v>225</v>
      </c>
      <c r="C440" s="173">
        <f>'60M.Eng.Final'!C14</f>
        <v>0</v>
      </c>
      <c r="D440" s="177">
        <f>'60M.Eng.Final'!D14</f>
        <v>0</v>
      </c>
      <c r="E440" s="177">
        <f>'60M.Eng.Final'!E14</f>
        <v>0</v>
      </c>
      <c r="F440" s="179">
        <f>'60M.Eng.Final'!F14</f>
        <v>0</v>
      </c>
      <c r="G440" s="180">
        <f>'60M.Eng.Final'!A14</f>
        <v>0</v>
      </c>
      <c r="H440" s="180" t="s">
        <v>222</v>
      </c>
      <c r="I440" s="180"/>
      <c r="J440" s="174" t="str">
        <f>'YARIŞMA BİLGİLERİ'!$F$21</f>
        <v>Büyük Kadınlar</v>
      </c>
      <c r="K440" s="177" t="str">
        <f t="shared" si="11"/>
        <v>İSTANBUL-Türkcell Gençler ve Büyükler Türkiye Salon Şampiyonası</v>
      </c>
      <c r="L440" s="259" t="e">
        <f>#REF!</f>
        <v>#REF!</v>
      </c>
      <c r="M440" s="178" t="s">
        <v>215</v>
      </c>
    </row>
    <row r="441" spans="1:13" s="170" customFormat="1" ht="26.25" customHeight="1" x14ac:dyDescent="0.2">
      <c r="A441" s="172">
        <v>439</v>
      </c>
      <c r="B441" s="183" t="s">
        <v>225</v>
      </c>
      <c r="C441" s="173">
        <f>'60M.Eng.Final'!C15</f>
        <v>0</v>
      </c>
      <c r="D441" s="177">
        <f>'60M.Eng.Final'!D15</f>
        <v>0</v>
      </c>
      <c r="E441" s="177">
        <f>'60M.Eng.Final'!E15</f>
        <v>0</v>
      </c>
      <c r="F441" s="179">
        <f>'60M.Eng.Final'!F15</f>
        <v>0</v>
      </c>
      <c r="G441" s="180">
        <f>'60M.Eng.Final'!A15</f>
        <v>0</v>
      </c>
      <c r="H441" s="180" t="s">
        <v>222</v>
      </c>
      <c r="I441" s="180"/>
      <c r="J441" s="174" t="str">
        <f>'YARIŞMA BİLGİLERİ'!$F$21</f>
        <v>Büyük Kadınlar</v>
      </c>
      <c r="K441" s="177" t="str">
        <f t="shared" si="11"/>
        <v>İSTANBUL-Türkcell Gençler ve Büyükler Türkiye Salon Şampiyonası</v>
      </c>
      <c r="L441" s="259" t="e">
        <f>#REF!</f>
        <v>#REF!</v>
      </c>
      <c r="M441" s="178" t="s">
        <v>215</v>
      </c>
    </row>
    <row r="442" spans="1:13" s="170" customFormat="1" ht="26.25" customHeight="1" x14ac:dyDescent="0.2">
      <c r="A442" s="172">
        <v>440</v>
      </c>
      <c r="B442" s="183" t="s">
        <v>75</v>
      </c>
      <c r="C442" s="173">
        <f>YÜKSEK!D8</f>
        <v>32996</v>
      </c>
      <c r="D442" s="177" t="str">
        <f>YÜKSEK!E8</f>
        <v>BURCU YÜKSEL</v>
      </c>
      <c r="E442" s="177" t="str">
        <f>YÜKSEK!F8</f>
        <v>İSTANBUL</v>
      </c>
      <c r="F442" s="219">
        <f>YÜKSEK!BO8</f>
        <v>186</v>
      </c>
      <c r="G442" s="180">
        <f>YÜKSEK!A8</f>
        <v>1</v>
      </c>
      <c r="H442" s="180" t="s">
        <v>75</v>
      </c>
      <c r="I442" s="180"/>
      <c r="J442" s="174" t="str">
        <f>'YARIŞMA BİLGİLERİ'!$F$21</f>
        <v>Büyük Kadınlar</v>
      </c>
      <c r="K442" s="177" t="str">
        <f t="shared" si="11"/>
        <v>İSTANBUL-Türkcell Gençler ve Büyükler Türkiye Salon Şampiyonası</v>
      </c>
      <c r="L442" s="259">
        <f>YÜKSEK!BC$4</f>
        <v>42050</v>
      </c>
      <c r="M442" s="178" t="s">
        <v>215</v>
      </c>
    </row>
    <row r="443" spans="1:13" s="170" customFormat="1" ht="26.25" customHeight="1" x14ac:dyDescent="0.2">
      <c r="A443" s="172">
        <v>441</v>
      </c>
      <c r="B443" s="183" t="s">
        <v>75</v>
      </c>
      <c r="C443" s="173">
        <f>YÜKSEK!D9</f>
        <v>34249</v>
      </c>
      <c r="D443" s="177" t="str">
        <f>YÜKSEK!E9</f>
        <v>PINAR ADAY</v>
      </c>
      <c r="E443" s="177" t="str">
        <f>YÜKSEK!F9</f>
        <v>İZMİR</v>
      </c>
      <c r="F443" s="219">
        <f>YÜKSEK!BO9</f>
        <v>183</v>
      </c>
      <c r="G443" s="180">
        <f>YÜKSEK!A9</f>
        <v>2</v>
      </c>
      <c r="H443" s="180" t="s">
        <v>75</v>
      </c>
      <c r="I443" s="180"/>
      <c r="J443" s="174" t="str">
        <f>'YARIŞMA BİLGİLERİ'!$F$21</f>
        <v>Büyük Kadınlar</v>
      </c>
      <c r="K443" s="177" t="str">
        <f t="shared" si="11"/>
        <v>İSTANBUL-Türkcell Gençler ve Büyükler Türkiye Salon Şampiyonası</v>
      </c>
      <c r="L443" s="259">
        <f>YÜKSEK!BC$4</f>
        <v>42050</v>
      </c>
      <c r="M443" s="178" t="s">
        <v>215</v>
      </c>
    </row>
    <row r="444" spans="1:13" s="170" customFormat="1" ht="26.25" customHeight="1" x14ac:dyDescent="0.2">
      <c r="A444" s="172">
        <v>442</v>
      </c>
      <c r="B444" s="183" t="s">
        <v>75</v>
      </c>
      <c r="C444" s="173">
        <f>YÜKSEK!D10</f>
        <v>35012</v>
      </c>
      <c r="D444" s="177" t="str">
        <f>YÜKSEK!E10</f>
        <v>KADRİYE AYDIN</v>
      </c>
      <c r="E444" s="177" t="str">
        <f>YÜKSEK!F10</f>
        <v>MERSİN</v>
      </c>
      <c r="F444" s="219">
        <f>YÜKSEK!BO10</f>
        <v>176</v>
      </c>
      <c r="G444" s="180">
        <f>YÜKSEK!A10</f>
        <v>3</v>
      </c>
      <c r="H444" s="180" t="s">
        <v>75</v>
      </c>
      <c r="I444" s="180"/>
      <c r="J444" s="174" t="str">
        <f>'YARIŞMA BİLGİLERİ'!$F$21</f>
        <v>Büyük Kadınlar</v>
      </c>
      <c r="K444" s="177" t="str">
        <f t="shared" si="11"/>
        <v>İSTANBUL-Türkcell Gençler ve Büyükler Türkiye Salon Şampiyonası</v>
      </c>
      <c r="L444" s="259">
        <f>YÜKSEK!BC$4</f>
        <v>42050</v>
      </c>
      <c r="M444" s="178" t="s">
        <v>215</v>
      </c>
    </row>
    <row r="445" spans="1:13" s="170" customFormat="1" ht="26.25" customHeight="1" x14ac:dyDescent="0.2">
      <c r="A445" s="172">
        <v>443</v>
      </c>
      <c r="B445" s="183" t="s">
        <v>75</v>
      </c>
      <c r="C445" s="173">
        <f>YÜKSEK!D11</f>
        <v>33825</v>
      </c>
      <c r="D445" s="177" t="str">
        <f>YÜKSEK!E11</f>
        <v>ESENGÜL GÖKDEMİR</v>
      </c>
      <c r="E445" s="177" t="str">
        <f>YÜKSEK!F11</f>
        <v>ESKİŞEHİR</v>
      </c>
      <c r="F445" s="219">
        <f>YÜKSEK!BO11</f>
        <v>173</v>
      </c>
      <c r="G445" s="180">
        <f>YÜKSEK!A11</f>
        <v>4</v>
      </c>
      <c r="H445" s="180" t="s">
        <v>75</v>
      </c>
      <c r="I445" s="180"/>
      <c r="J445" s="174" t="str">
        <f>'YARIŞMA BİLGİLERİ'!$F$21</f>
        <v>Büyük Kadınlar</v>
      </c>
      <c r="K445" s="177" t="str">
        <f t="shared" si="11"/>
        <v>İSTANBUL-Türkcell Gençler ve Büyükler Türkiye Salon Şampiyonası</v>
      </c>
      <c r="L445" s="259">
        <f>YÜKSEK!BC$4</f>
        <v>42050</v>
      </c>
      <c r="M445" s="178" t="s">
        <v>215</v>
      </c>
    </row>
    <row r="446" spans="1:13" s="170" customFormat="1" ht="26.25" customHeight="1" x14ac:dyDescent="0.2">
      <c r="A446" s="172">
        <v>444</v>
      </c>
      <c r="B446" s="183" t="s">
        <v>75</v>
      </c>
      <c r="C446" s="173">
        <f>YÜKSEK!D12</f>
        <v>34703</v>
      </c>
      <c r="D446" s="177" t="str">
        <f>YÜKSEK!E12</f>
        <v>DİLARA ÖZTÜRK</v>
      </c>
      <c r="E446" s="177" t="str">
        <f>YÜKSEK!F12</f>
        <v>İSTANBUL</v>
      </c>
      <c r="F446" s="219">
        <f>YÜKSEK!BO12</f>
        <v>160</v>
      </c>
      <c r="G446" s="180">
        <f>YÜKSEK!A12</f>
        <v>5</v>
      </c>
      <c r="H446" s="180" t="s">
        <v>75</v>
      </c>
      <c r="I446" s="180"/>
      <c r="J446" s="174" t="str">
        <f>'YARIŞMA BİLGİLERİ'!$F$21</f>
        <v>Büyük Kadınlar</v>
      </c>
      <c r="K446" s="177" t="str">
        <f t="shared" si="11"/>
        <v>İSTANBUL-Türkcell Gençler ve Büyükler Türkiye Salon Şampiyonası</v>
      </c>
      <c r="L446" s="259">
        <f>YÜKSEK!BC$4</f>
        <v>42050</v>
      </c>
      <c r="M446" s="178" t="s">
        <v>215</v>
      </c>
    </row>
    <row r="447" spans="1:13" s="170" customFormat="1" ht="26.25" customHeight="1" x14ac:dyDescent="0.2">
      <c r="A447" s="172">
        <v>445</v>
      </c>
      <c r="B447" s="183" t="s">
        <v>75</v>
      </c>
      <c r="C447" s="173" t="str">
        <f>YÜKSEK!D13</f>
        <v/>
      </c>
      <c r="D447" s="177" t="str">
        <f>YÜKSEK!E13</f>
        <v/>
      </c>
      <c r="E447" s="177" t="str">
        <f>YÜKSEK!F13</f>
        <v/>
      </c>
      <c r="F447" s="219">
        <f>YÜKSEK!BO13</f>
        <v>0</v>
      </c>
      <c r="G447" s="180">
        <f>YÜKSEK!A13</f>
        <v>0</v>
      </c>
      <c r="H447" s="180" t="s">
        <v>75</v>
      </c>
      <c r="I447" s="180"/>
      <c r="J447" s="174" t="str">
        <f>'YARIŞMA BİLGİLERİ'!$F$21</f>
        <v>Büyük Kadınlar</v>
      </c>
      <c r="K447" s="177" t="str">
        <f t="shared" si="11"/>
        <v>İSTANBUL-Türkcell Gençler ve Büyükler Türkiye Salon Şampiyonası</v>
      </c>
      <c r="L447" s="259">
        <f>YÜKSEK!BC$4</f>
        <v>42050</v>
      </c>
      <c r="M447" s="178" t="s">
        <v>215</v>
      </c>
    </row>
    <row r="448" spans="1:13" s="170" customFormat="1" ht="26.25" customHeight="1" x14ac:dyDescent="0.2">
      <c r="A448" s="172">
        <v>446</v>
      </c>
      <c r="B448" s="183" t="s">
        <v>75</v>
      </c>
      <c r="C448" s="173" t="str">
        <f>YÜKSEK!D14</f>
        <v/>
      </c>
      <c r="D448" s="177" t="str">
        <f>YÜKSEK!E14</f>
        <v/>
      </c>
      <c r="E448" s="177" t="str">
        <f>YÜKSEK!F14</f>
        <v/>
      </c>
      <c r="F448" s="219">
        <f>YÜKSEK!BO14</f>
        <v>0</v>
      </c>
      <c r="G448" s="180">
        <f>YÜKSEK!A14</f>
        <v>0</v>
      </c>
      <c r="H448" s="180" t="s">
        <v>75</v>
      </c>
      <c r="I448" s="180"/>
      <c r="J448" s="174" t="str">
        <f>'YARIŞMA BİLGİLERİ'!$F$21</f>
        <v>Büyük Kadınlar</v>
      </c>
      <c r="K448" s="177" t="str">
        <f t="shared" si="11"/>
        <v>İSTANBUL-Türkcell Gençler ve Büyükler Türkiye Salon Şampiyonası</v>
      </c>
      <c r="L448" s="259">
        <f>YÜKSEK!BC$4</f>
        <v>42050</v>
      </c>
      <c r="M448" s="178" t="s">
        <v>215</v>
      </c>
    </row>
    <row r="449" spans="1:13" s="170" customFormat="1" ht="26.25" customHeight="1" x14ac:dyDescent="0.2">
      <c r="A449" s="172">
        <v>447</v>
      </c>
      <c r="B449" s="183" t="s">
        <v>75</v>
      </c>
      <c r="C449" s="173" t="str">
        <f>YÜKSEK!D15</f>
        <v/>
      </c>
      <c r="D449" s="177" t="str">
        <f>YÜKSEK!E15</f>
        <v/>
      </c>
      <c r="E449" s="177" t="str">
        <f>YÜKSEK!F15</f>
        <v/>
      </c>
      <c r="F449" s="219">
        <f>YÜKSEK!BO15</f>
        <v>0</v>
      </c>
      <c r="G449" s="180">
        <f>YÜKSEK!A15</f>
        <v>0</v>
      </c>
      <c r="H449" s="180" t="s">
        <v>75</v>
      </c>
      <c r="I449" s="180"/>
      <c r="J449" s="174" t="str">
        <f>'YARIŞMA BİLGİLERİ'!$F$21</f>
        <v>Büyük Kadınlar</v>
      </c>
      <c r="K449" s="177" t="str">
        <f t="shared" si="11"/>
        <v>İSTANBUL-Türkcell Gençler ve Büyükler Türkiye Salon Şampiyonası</v>
      </c>
      <c r="L449" s="259">
        <f>YÜKSEK!BC$4</f>
        <v>42050</v>
      </c>
      <c r="M449" s="178" t="s">
        <v>215</v>
      </c>
    </row>
    <row r="450" spans="1:13" s="170" customFormat="1" ht="26.25" customHeight="1" x14ac:dyDescent="0.2">
      <c r="A450" s="172">
        <v>448</v>
      </c>
      <c r="B450" s="183" t="s">
        <v>75</v>
      </c>
      <c r="C450" s="173" t="str">
        <f>YÜKSEK!D16</f>
        <v/>
      </c>
      <c r="D450" s="177" t="str">
        <f>YÜKSEK!E16</f>
        <v/>
      </c>
      <c r="E450" s="177" t="str">
        <f>YÜKSEK!F16</f>
        <v/>
      </c>
      <c r="F450" s="219">
        <f>YÜKSEK!BO16</f>
        <v>0</v>
      </c>
      <c r="G450" s="180">
        <f>YÜKSEK!A16</f>
        <v>0</v>
      </c>
      <c r="H450" s="180" t="s">
        <v>75</v>
      </c>
      <c r="I450" s="180"/>
      <c r="J450" s="174" t="str">
        <f>'YARIŞMA BİLGİLERİ'!$F$21</f>
        <v>Büyük Kadınlar</v>
      </c>
      <c r="K450" s="177" t="str">
        <f t="shared" si="11"/>
        <v>İSTANBUL-Türkcell Gençler ve Büyükler Türkiye Salon Şampiyonası</v>
      </c>
      <c r="L450" s="259">
        <f>YÜKSEK!BC$4</f>
        <v>42050</v>
      </c>
      <c r="M450" s="178" t="s">
        <v>215</v>
      </c>
    </row>
    <row r="451" spans="1:13" s="170" customFormat="1" ht="26.25" customHeight="1" x14ac:dyDescent="0.2">
      <c r="A451" s="172">
        <v>449</v>
      </c>
      <c r="B451" s="183" t="s">
        <v>75</v>
      </c>
      <c r="C451" s="173" t="str">
        <f>YÜKSEK!D17</f>
        <v/>
      </c>
      <c r="D451" s="177" t="str">
        <f>YÜKSEK!E17</f>
        <v/>
      </c>
      <c r="E451" s="177" t="str">
        <f>YÜKSEK!F17</f>
        <v/>
      </c>
      <c r="F451" s="219">
        <f>YÜKSEK!BO17</f>
        <v>0</v>
      </c>
      <c r="G451" s="180">
        <f>YÜKSEK!A17</f>
        <v>0</v>
      </c>
      <c r="H451" s="180" t="s">
        <v>75</v>
      </c>
      <c r="I451" s="180"/>
      <c r="J451" s="174" t="str">
        <f>'YARIŞMA BİLGİLERİ'!$F$21</f>
        <v>Büyük Kadınlar</v>
      </c>
      <c r="K451" s="177" t="str">
        <f t="shared" si="11"/>
        <v>İSTANBUL-Türkcell Gençler ve Büyükler Türkiye Salon Şampiyonası</v>
      </c>
      <c r="L451" s="259">
        <f>YÜKSEK!BC$4</f>
        <v>42050</v>
      </c>
      <c r="M451" s="178" t="s">
        <v>215</v>
      </c>
    </row>
    <row r="452" spans="1:13" s="170" customFormat="1" ht="26.25" customHeight="1" x14ac:dyDescent="0.2">
      <c r="A452" s="172">
        <v>450</v>
      </c>
      <c r="B452" s="183" t="s">
        <v>75</v>
      </c>
      <c r="C452" s="173" t="e">
        <f>YÜKSEK!#REF!</f>
        <v>#REF!</v>
      </c>
      <c r="D452" s="177" t="e">
        <f>YÜKSEK!#REF!</f>
        <v>#REF!</v>
      </c>
      <c r="E452" s="177" t="e">
        <f>YÜKSEK!#REF!</f>
        <v>#REF!</v>
      </c>
      <c r="F452" s="219" t="e">
        <f>YÜKSEK!#REF!</f>
        <v>#REF!</v>
      </c>
      <c r="G452" s="180" t="e">
        <f>YÜKSEK!#REF!</f>
        <v>#REF!</v>
      </c>
      <c r="H452" s="180" t="s">
        <v>75</v>
      </c>
      <c r="I452" s="180"/>
      <c r="J452" s="174" t="str">
        <f>'YARIŞMA BİLGİLERİ'!$F$21</f>
        <v>Büyük Kadınlar</v>
      </c>
      <c r="K452" s="177" t="str">
        <f t="shared" si="11"/>
        <v>İSTANBUL-Türkcell Gençler ve Büyükler Türkiye Salon Şampiyonası</v>
      </c>
      <c r="L452" s="259">
        <f>YÜKSEK!BC$4</f>
        <v>42050</v>
      </c>
      <c r="M452" s="178" t="s">
        <v>215</v>
      </c>
    </row>
    <row r="453" spans="1:13" s="170" customFormat="1" ht="26.25" customHeight="1" x14ac:dyDescent="0.2">
      <c r="A453" s="172">
        <v>451</v>
      </c>
      <c r="B453" s="183" t="s">
        <v>75</v>
      </c>
      <c r="C453" s="173" t="e">
        <f>YÜKSEK!#REF!</f>
        <v>#REF!</v>
      </c>
      <c r="D453" s="177" t="e">
        <f>YÜKSEK!#REF!</f>
        <v>#REF!</v>
      </c>
      <c r="E453" s="177" t="e">
        <f>YÜKSEK!#REF!</f>
        <v>#REF!</v>
      </c>
      <c r="F453" s="219" t="e">
        <f>YÜKSEK!#REF!</f>
        <v>#REF!</v>
      </c>
      <c r="G453" s="180" t="e">
        <f>YÜKSEK!#REF!</f>
        <v>#REF!</v>
      </c>
      <c r="H453" s="180" t="s">
        <v>75</v>
      </c>
      <c r="I453" s="180"/>
      <c r="J453" s="174" t="str">
        <f>'YARIŞMA BİLGİLERİ'!$F$21</f>
        <v>Büyük Kadınlar</v>
      </c>
      <c r="K453" s="177" t="str">
        <f t="shared" si="11"/>
        <v>İSTANBUL-Türkcell Gençler ve Büyükler Türkiye Salon Şampiyonası</v>
      </c>
      <c r="L453" s="259">
        <f>YÜKSEK!BC$4</f>
        <v>42050</v>
      </c>
      <c r="M453" s="178" t="s">
        <v>215</v>
      </c>
    </row>
    <row r="454" spans="1:13" s="170" customFormat="1" ht="26.25" customHeight="1" x14ac:dyDescent="0.2">
      <c r="A454" s="172">
        <v>452</v>
      </c>
      <c r="B454" s="183" t="s">
        <v>75</v>
      </c>
      <c r="C454" s="173" t="e">
        <f>YÜKSEK!#REF!</f>
        <v>#REF!</v>
      </c>
      <c r="D454" s="177" t="e">
        <f>YÜKSEK!#REF!</f>
        <v>#REF!</v>
      </c>
      <c r="E454" s="177" t="e">
        <f>YÜKSEK!#REF!</f>
        <v>#REF!</v>
      </c>
      <c r="F454" s="219" t="e">
        <f>YÜKSEK!#REF!</f>
        <v>#REF!</v>
      </c>
      <c r="G454" s="180" t="e">
        <f>YÜKSEK!#REF!</f>
        <v>#REF!</v>
      </c>
      <c r="H454" s="180" t="s">
        <v>75</v>
      </c>
      <c r="I454" s="180"/>
      <c r="J454" s="174" t="str">
        <f>'YARIŞMA BİLGİLERİ'!$F$21</f>
        <v>Büyük Kadınlar</v>
      </c>
      <c r="K454" s="177" t="str">
        <f t="shared" si="11"/>
        <v>İSTANBUL-Türkcell Gençler ve Büyükler Türkiye Salon Şampiyonası</v>
      </c>
      <c r="L454" s="259">
        <f>YÜKSEK!BC$4</f>
        <v>42050</v>
      </c>
      <c r="M454" s="178" t="s">
        <v>215</v>
      </c>
    </row>
    <row r="455" spans="1:13" s="170" customFormat="1" ht="26.25" customHeight="1" x14ac:dyDescent="0.2">
      <c r="A455" s="172">
        <v>453</v>
      </c>
      <c r="B455" s="183" t="s">
        <v>75</v>
      </c>
      <c r="C455" s="173" t="e">
        <f>YÜKSEK!#REF!</f>
        <v>#REF!</v>
      </c>
      <c r="D455" s="177" t="e">
        <f>YÜKSEK!#REF!</f>
        <v>#REF!</v>
      </c>
      <c r="E455" s="177" t="e">
        <f>YÜKSEK!#REF!</f>
        <v>#REF!</v>
      </c>
      <c r="F455" s="219" t="e">
        <f>YÜKSEK!#REF!</f>
        <v>#REF!</v>
      </c>
      <c r="G455" s="180" t="e">
        <f>YÜKSEK!#REF!</f>
        <v>#REF!</v>
      </c>
      <c r="H455" s="180" t="s">
        <v>75</v>
      </c>
      <c r="I455" s="180"/>
      <c r="J455" s="174" t="str">
        <f>'YARIŞMA BİLGİLERİ'!$F$21</f>
        <v>Büyük Kadınlar</v>
      </c>
      <c r="K455" s="177" t="str">
        <f t="shared" si="11"/>
        <v>İSTANBUL-Türkcell Gençler ve Büyükler Türkiye Salon Şampiyonası</v>
      </c>
      <c r="L455" s="259">
        <f>YÜKSEK!BC$4</f>
        <v>42050</v>
      </c>
      <c r="M455" s="178" t="s">
        <v>215</v>
      </c>
    </row>
    <row r="456" spans="1:13" s="170" customFormat="1" ht="26.25" customHeight="1" x14ac:dyDescent="0.2">
      <c r="A456" s="172">
        <v>454</v>
      </c>
      <c r="B456" s="183" t="s">
        <v>75</v>
      </c>
      <c r="C456" s="173" t="e">
        <f>YÜKSEK!#REF!</f>
        <v>#REF!</v>
      </c>
      <c r="D456" s="177" t="e">
        <f>YÜKSEK!#REF!</f>
        <v>#REF!</v>
      </c>
      <c r="E456" s="177" t="e">
        <f>YÜKSEK!#REF!</f>
        <v>#REF!</v>
      </c>
      <c r="F456" s="219" t="e">
        <f>YÜKSEK!#REF!</f>
        <v>#REF!</v>
      </c>
      <c r="G456" s="180" t="e">
        <f>YÜKSEK!#REF!</f>
        <v>#REF!</v>
      </c>
      <c r="H456" s="180" t="s">
        <v>75</v>
      </c>
      <c r="I456" s="180"/>
      <c r="J456" s="174" t="str">
        <f>'YARIŞMA BİLGİLERİ'!$F$21</f>
        <v>Büyük Kadınlar</v>
      </c>
      <c r="K456" s="177" t="str">
        <f t="shared" si="11"/>
        <v>İSTANBUL-Türkcell Gençler ve Büyükler Türkiye Salon Şampiyonası</v>
      </c>
      <c r="L456" s="259">
        <f>YÜKSEK!BC$4</f>
        <v>42050</v>
      </c>
      <c r="M456" s="178" t="s">
        <v>215</v>
      </c>
    </row>
    <row r="457" spans="1:13" s="170" customFormat="1" ht="26.25" customHeight="1" x14ac:dyDescent="0.2">
      <c r="A457" s="172">
        <v>455</v>
      </c>
      <c r="B457" s="183" t="s">
        <v>75</v>
      </c>
      <c r="C457" s="173" t="e">
        <f>YÜKSEK!#REF!</f>
        <v>#REF!</v>
      </c>
      <c r="D457" s="177" t="e">
        <f>YÜKSEK!#REF!</f>
        <v>#REF!</v>
      </c>
      <c r="E457" s="177" t="e">
        <f>YÜKSEK!#REF!</f>
        <v>#REF!</v>
      </c>
      <c r="F457" s="219" t="e">
        <f>YÜKSEK!#REF!</f>
        <v>#REF!</v>
      </c>
      <c r="G457" s="180" t="e">
        <f>YÜKSEK!#REF!</f>
        <v>#REF!</v>
      </c>
      <c r="H457" s="180" t="s">
        <v>75</v>
      </c>
      <c r="I457" s="180"/>
      <c r="J457" s="174" t="str">
        <f>'YARIŞMA BİLGİLERİ'!$F$21</f>
        <v>Büyük Kadınlar</v>
      </c>
      <c r="K457" s="177" t="str">
        <f t="shared" si="11"/>
        <v>İSTANBUL-Türkcell Gençler ve Büyükler Türkiye Salon Şampiyonası</v>
      </c>
      <c r="L457" s="259">
        <f>YÜKSEK!BC$4</f>
        <v>42050</v>
      </c>
      <c r="M457" s="178" t="s">
        <v>215</v>
      </c>
    </row>
    <row r="458" spans="1:13" s="170" customFormat="1" ht="26.25" customHeight="1" x14ac:dyDescent="0.2">
      <c r="A458" s="172">
        <v>456</v>
      </c>
      <c r="B458" s="183" t="s">
        <v>75</v>
      </c>
      <c r="C458" s="173" t="e">
        <f>YÜKSEK!#REF!</f>
        <v>#REF!</v>
      </c>
      <c r="D458" s="177" t="e">
        <f>YÜKSEK!#REF!</f>
        <v>#REF!</v>
      </c>
      <c r="E458" s="177" t="e">
        <f>YÜKSEK!#REF!</f>
        <v>#REF!</v>
      </c>
      <c r="F458" s="219" t="e">
        <f>YÜKSEK!#REF!</f>
        <v>#REF!</v>
      </c>
      <c r="G458" s="180" t="e">
        <f>YÜKSEK!#REF!</f>
        <v>#REF!</v>
      </c>
      <c r="H458" s="180" t="s">
        <v>75</v>
      </c>
      <c r="I458" s="180"/>
      <c r="J458" s="174" t="str">
        <f>'YARIŞMA BİLGİLERİ'!$F$21</f>
        <v>Büyük Kadınlar</v>
      </c>
      <c r="K458" s="177" t="str">
        <f t="shared" si="11"/>
        <v>İSTANBUL-Türkcell Gençler ve Büyükler Türkiye Salon Şampiyonası</v>
      </c>
      <c r="L458" s="259">
        <f>YÜKSEK!BC$4</f>
        <v>42050</v>
      </c>
      <c r="M458" s="178" t="s">
        <v>215</v>
      </c>
    </row>
    <row r="459" spans="1:13" s="170" customFormat="1" ht="26.25" customHeight="1" x14ac:dyDescent="0.2">
      <c r="A459" s="172">
        <v>457</v>
      </c>
      <c r="B459" s="183" t="s">
        <v>75</v>
      </c>
      <c r="C459" s="173" t="e">
        <f>YÜKSEK!#REF!</f>
        <v>#REF!</v>
      </c>
      <c r="D459" s="177" t="e">
        <f>YÜKSEK!#REF!</f>
        <v>#REF!</v>
      </c>
      <c r="E459" s="177" t="e">
        <f>YÜKSEK!#REF!</f>
        <v>#REF!</v>
      </c>
      <c r="F459" s="219" t="e">
        <f>YÜKSEK!#REF!</f>
        <v>#REF!</v>
      </c>
      <c r="G459" s="180" t="e">
        <f>YÜKSEK!#REF!</f>
        <v>#REF!</v>
      </c>
      <c r="H459" s="180" t="s">
        <v>75</v>
      </c>
      <c r="I459" s="180"/>
      <c r="J459" s="174" t="str">
        <f>'YARIŞMA BİLGİLERİ'!$F$21</f>
        <v>Büyük Kadınlar</v>
      </c>
      <c r="K459" s="177" t="str">
        <f t="shared" si="11"/>
        <v>İSTANBUL-Türkcell Gençler ve Büyükler Türkiye Salon Şampiyonası</v>
      </c>
      <c r="L459" s="259">
        <f>YÜKSEK!BC$4</f>
        <v>42050</v>
      </c>
      <c r="M459" s="178" t="s">
        <v>215</v>
      </c>
    </row>
    <row r="460" spans="1:13" s="170" customFormat="1" ht="26.25" customHeight="1" x14ac:dyDescent="0.2">
      <c r="A460" s="172">
        <v>458</v>
      </c>
      <c r="B460" s="183" t="s">
        <v>75</v>
      </c>
      <c r="C460" s="173" t="e">
        <f>YÜKSEK!#REF!</f>
        <v>#REF!</v>
      </c>
      <c r="D460" s="177" t="e">
        <f>YÜKSEK!#REF!</f>
        <v>#REF!</v>
      </c>
      <c r="E460" s="177" t="e">
        <f>YÜKSEK!#REF!</f>
        <v>#REF!</v>
      </c>
      <c r="F460" s="219" t="e">
        <f>YÜKSEK!#REF!</f>
        <v>#REF!</v>
      </c>
      <c r="G460" s="180" t="e">
        <f>YÜKSEK!#REF!</f>
        <v>#REF!</v>
      </c>
      <c r="H460" s="180" t="s">
        <v>75</v>
      </c>
      <c r="I460" s="180"/>
      <c r="J460" s="174" t="str">
        <f>'YARIŞMA BİLGİLERİ'!$F$21</f>
        <v>Büyük Kadınlar</v>
      </c>
      <c r="K460" s="177" t="str">
        <f t="shared" si="11"/>
        <v>İSTANBUL-Türkcell Gençler ve Büyükler Türkiye Salon Şampiyonası</v>
      </c>
      <c r="L460" s="259">
        <f>YÜKSEK!BC$4</f>
        <v>42050</v>
      </c>
      <c r="M460" s="178" t="s">
        <v>215</v>
      </c>
    </row>
    <row r="461" spans="1:13" s="170" customFormat="1" ht="26.25" customHeight="1" x14ac:dyDescent="0.2">
      <c r="A461" s="172">
        <v>459</v>
      </c>
      <c r="B461" s="183" t="s">
        <v>75</v>
      </c>
      <c r="C461" s="173" t="e">
        <f>YÜKSEK!#REF!</f>
        <v>#REF!</v>
      </c>
      <c r="D461" s="177" t="e">
        <f>YÜKSEK!#REF!</f>
        <v>#REF!</v>
      </c>
      <c r="E461" s="177" t="e">
        <f>YÜKSEK!#REF!</f>
        <v>#REF!</v>
      </c>
      <c r="F461" s="219" t="e">
        <f>YÜKSEK!#REF!</f>
        <v>#REF!</v>
      </c>
      <c r="G461" s="180" t="e">
        <f>YÜKSEK!#REF!</f>
        <v>#REF!</v>
      </c>
      <c r="H461" s="180" t="s">
        <v>75</v>
      </c>
      <c r="I461" s="180"/>
      <c r="J461" s="174" t="str">
        <f>'YARIŞMA BİLGİLERİ'!$F$21</f>
        <v>Büyük Kadınlar</v>
      </c>
      <c r="K461" s="177" t="str">
        <f t="shared" si="11"/>
        <v>İSTANBUL-Türkcell Gençler ve Büyükler Türkiye Salon Şampiyonası</v>
      </c>
      <c r="L461" s="259">
        <f>YÜKSEK!BC$4</f>
        <v>42050</v>
      </c>
      <c r="M461" s="178" t="s">
        <v>215</v>
      </c>
    </row>
    <row r="462" spans="1:13" s="170" customFormat="1" ht="26.25" customHeight="1" x14ac:dyDescent="0.2">
      <c r="A462" s="172">
        <v>460</v>
      </c>
      <c r="B462" s="183" t="s">
        <v>75</v>
      </c>
      <c r="C462" s="173" t="e">
        <f>YÜKSEK!#REF!</f>
        <v>#REF!</v>
      </c>
      <c r="D462" s="177" t="e">
        <f>YÜKSEK!#REF!</f>
        <v>#REF!</v>
      </c>
      <c r="E462" s="177" t="e">
        <f>YÜKSEK!#REF!</f>
        <v>#REF!</v>
      </c>
      <c r="F462" s="219" t="e">
        <f>YÜKSEK!#REF!</f>
        <v>#REF!</v>
      </c>
      <c r="G462" s="180" t="e">
        <f>YÜKSEK!#REF!</f>
        <v>#REF!</v>
      </c>
      <c r="H462" s="180" t="s">
        <v>75</v>
      </c>
      <c r="I462" s="180"/>
      <c r="J462" s="174" t="str">
        <f>'YARIŞMA BİLGİLERİ'!$F$21</f>
        <v>Büyük Kadınlar</v>
      </c>
      <c r="K462" s="177" t="str">
        <f t="shared" si="11"/>
        <v>İSTANBUL-Türkcell Gençler ve Büyükler Türkiye Salon Şampiyonası</v>
      </c>
      <c r="L462" s="259">
        <f>YÜKSEK!BC$4</f>
        <v>42050</v>
      </c>
      <c r="M462" s="178" t="s">
        <v>215</v>
      </c>
    </row>
    <row r="463" spans="1:13" s="170" customFormat="1" ht="26.25" customHeight="1" x14ac:dyDescent="0.2">
      <c r="A463" s="172">
        <v>461</v>
      </c>
      <c r="B463" s="183" t="s">
        <v>75</v>
      </c>
      <c r="C463" s="173" t="e">
        <f>YÜKSEK!#REF!</f>
        <v>#REF!</v>
      </c>
      <c r="D463" s="177" t="e">
        <f>YÜKSEK!#REF!</f>
        <v>#REF!</v>
      </c>
      <c r="E463" s="177" t="e">
        <f>YÜKSEK!#REF!</f>
        <v>#REF!</v>
      </c>
      <c r="F463" s="219" t="e">
        <f>YÜKSEK!#REF!</f>
        <v>#REF!</v>
      </c>
      <c r="G463" s="180" t="e">
        <f>YÜKSEK!#REF!</f>
        <v>#REF!</v>
      </c>
      <c r="H463" s="180" t="s">
        <v>75</v>
      </c>
      <c r="I463" s="180"/>
      <c r="J463" s="174" t="str">
        <f>'YARIŞMA BİLGİLERİ'!$F$21</f>
        <v>Büyük Kadınlar</v>
      </c>
      <c r="K463" s="177" t="str">
        <f t="shared" si="11"/>
        <v>İSTANBUL-Türkcell Gençler ve Büyükler Türkiye Salon Şampiyonası</v>
      </c>
      <c r="L463" s="259">
        <f>YÜKSEK!BC$4</f>
        <v>42050</v>
      </c>
      <c r="M463" s="178" t="s">
        <v>215</v>
      </c>
    </row>
    <row r="464" spans="1:13" s="170" customFormat="1" ht="26.25" customHeight="1" x14ac:dyDescent="0.2">
      <c r="A464" s="172">
        <v>462</v>
      </c>
      <c r="B464" s="183" t="s">
        <v>75</v>
      </c>
      <c r="C464" s="173" t="e">
        <f>YÜKSEK!#REF!</f>
        <v>#REF!</v>
      </c>
      <c r="D464" s="177" t="e">
        <f>YÜKSEK!#REF!</f>
        <v>#REF!</v>
      </c>
      <c r="E464" s="177" t="e">
        <f>YÜKSEK!#REF!</f>
        <v>#REF!</v>
      </c>
      <c r="F464" s="219" t="e">
        <f>YÜKSEK!#REF!</f>
        <v>#REF!</v>
      </c>
      <c r="G464" s="180" t="e">
        <f>YÜKSEK!#REF!</f>
        <v>#REF!</v>
      </c>
      <c r="H464" s="180" t="s">
        <v>75</v>
      </c>
      <c r="I464" s="180"/>
      <c r="J464" s="174" t="str">
        <f>'YARIŞMA BİLGİLERİ'!$F$21</f>
        <v>Büyük Kadınlar</v>
      </c>
      <c r="K464" s="177" t="str">
        <f t="shared" si="11"/>
        <v>İSTANBUL-Türkcell Gençler ve Büyükler Türkiye Salon Şampiyonası</v>
      </c>
      <c r="L464" s="259">
        <f>YÜKSEK!BC$4</f>
        <v>42050</v>
      </c>
      <c r="M464" s="178" t="s">
        <v>215</v>
      </c>
    </row>
    <row r="465" spans="1:13" s="170" customFormat="1" ht="26.25" customHeight="1" x14ac:dyDescent="0.2">
      <c r="A465" s="172">
        <v>463</v>
      </c>
      <c r="B465" s="183" t="s">
        <v>75</v>
      </c>
      <c r="C465" s="173" t="e">
        <f>YÜKSEK!#REF!</f>
        <v>#REF!</v>
      </c>
      <c r="D465" s="177" t="e">
        <f>YÜKSEK!#REF!</f>
        <v>#REF!</v>
      </c>
      <c r="E465" s="177" t="e">
        <f>YÜKSEK!#REF!</f>
        <v>#REF!</v>
      </c>
      <c r="F465" s="219" t="e">
        <f>YÜKSEK!#REF!</f>
        <v>#REF!</v>
      </c>
      <c r="G465" s="180" t="e">
        <f>YÜKSEK!#REF!</f>
        <v>#REF!</v>
      </c>
      <c r="H465" s="180" t="s">
        <v>75</v>
      </c>
      <c r="I465" s="180"/>
      <c r="J465" s="174" t="str">
        <f>'YARIŞMA BİLGİLERİ'!$F$21</f>
        <v>Büyük Kadınlar</v>
      </c>
      <c r="K465" s="177" t="str">
        <f t="shared" si="11"/>
        <v>İSTANBUL-Türkcell Gençler ve Büyükler Türkiye Salon Şampiyonası</v>
      </c>
      <c r="L465" s="259">
        <f>YÜKSEK!BC$4</f>
        <v>42050</v>
      </c>
      <c r="M465" s="178" t="s">
        <v>215</v>
      </c>
    </row>
    <row r="466" spans="1:13" s="170" customFormat="1" ht="26.25" customHeight="1" x14ac:dyDescent="0.2">
      <c r="A466" s="172">
        <v>464</v>
      </c>
      <c r="B466" s="183" t="s">
        <v>75</v>
      </c>
      <c r="C466" s="173" t="e">
        <f>YÜKSEK!#REF!</f>
        <v>#REF!</v>
      </c>
      <c r="D466" s="177" t="e">
        <f>YÜKSEK!#REF!</f>
        <v>#REF!</v>
      </c>
      <c r="E466" s="177" t="e">
        <f>YÜKSEK!#REF!</f>
        <v>#REF!</v>
      </c>
      <c r="F466" s="219" t="e">
        <f>YÜKSEK!#REF!</f>
        <v>#REF!</v>
      </c>
      <c r="G466" s="180" t="e">
        <f>YÜKSEK!#REF!</f>
        <v>#REF!</v>
      </c>
      <c r="H466" s="180" t="s">
        <v>75</v>
      </c>
      <c r="I466" s="180"/>
      <c r="J466" s="174" t="str">
        <f>'YARIŞMA BİLGİLERİ'!$F$21</f>
        <v>Büyük Kadınlar</v>
      </c>
      <c r="K466" s="177" t="str">
        <f t="shared" si="11"/>
        <v>İSTANBUL-Türkcell Gençler ve Büyükler Türkiye Salon Şampiyonası</v>
      </c>
      <c r="L466" s="259">
        <f>YÜKSEK!BC$4</f>
        <v>42050</v>
      </c>
      <c r="M466" s="178" t="s">
        <v>215</v>
      </c>
    </row>
    <row r="467" spans="1:13" s="170" customFormat="1" ht="26.25" customHeight="1" x14ac:dyDescent="0.2">
      <c r="A467" s="172">
        <v>465</v>
      </c>
      <c r="B467" s="183" t="s">
        <v>74</v>
      </c>
      <c r="C467" s="173">
        <f>UZUN!D8</f>
        <v>30769</v>
      </c>
      <c r="D467" s="177" t="str">
        <f>UZUN!E8</f>
        <v>SERPİL KOÇAK</v>
      </c>
      <c r="E467" s="177" t="str">
        <f>UZUN!F8</f>
        <v>İSTANBUL</v>
      </c>
      <c r="F467" s="219">
        <f>UZUN!N8</f>
        <v>615</v>
      </c>
      <c r="G467" s="180">
        <f>UZUN!A8</f>
        <v>1</v>
      </c>
      <c r="H467" s="180" t="s">
        <v>74</v>
      </c>
      <c r="I467" s="180"/>
      <c r="J467" s="174" t="str">
        <f>'YARIŞMA BİLGİLERİ'!$F$21</f>
        <v>Büyük Kadınlar</v>
      </c>
      <c r="K467" s="177" t="str">
        <f t="shared" si="11"/>
        <v>İSTANBUL-Türkcell Gençler ve Büyükler Türkiye Salon Şampiyonası</v>
      </c>
      <c r="L467" s="259" t="e">
        <f>UZUN!#REF!</f>
        <v>#REF!</v>
      </c>
      <c r="M467" s="178" t="s">
        <v>215</v>
      </c>
    </row>
    <row r="468" spans="1:13" s="170" customFormat="1" ht="26.25" customHeight="1" x14ac:dyDescent="0.2">
      <c r="A468" s="172">
        <v>466</v>
      </c>
      <c r="B468" s="183" t="s">
        <v>74</v>
      </c>
      <c r="C468" s="173">
        <f>UZUN!D9</f>
        <v>34249</v>
      </c>
      <c r="D468" s="177" t="str">
        <f>UZUN!E9</f>
        <v>PINAR ADAY</v>
      </c>
      <c r="E468" s="177" t="str">
        <f>UZUN!F9</f>
        <v>İZMİR</v>
      </c>
      <c r="F468" s="219">
        <f>UZUN!N9</f>
        <v>608</v>
      </c>
      <c r="G468" s="180">
        <f>UZUN!A9</f>
        <v>2</v>
      </c>
      <c r="H468" s="180" t="s">
        <v>74</v>
      </c>
      <c r="I468" s="180"/>
      <c r="J468" s="174" t="str">
        <f>'YARIŞMA BİLGİLERİ'!$F$21</f>
        <v>Büyük Kadınlar</v>
      </c>
      <c r="K468" s="177" t="str">
        <f t="shared" si="11"/>
        <v>İSTANBUL-Türkcell Gençler ve Büyükler Türkiye Salon Şampiyonası</v>
      </c>
      <c r="L468" s="259" t="e">
        <f>UZUN!#REF!</f>
        <v>#REF!</v>
      </c>
      <c r="M468" s="178" t="s">
        <v>215</v>
      </c>
    </row>
    <row r="469" spans="1:13" s="170" customFormat="1" ht="26.25" customHeight="1" x14ac:dyDescent="0.2">
      <c r="A469" s="172">
        <v>467</v>
      </c>
      <c r="B469" s="183" t="s">
        <v>74</v>
      </c>
      <c r="C469" s="173">
        <f>UZUN!D10</f>
        <v>35813</v>
      </c>
      <c r="D469" s="177" t="str">
        <f>UZUN!E10</f>
        <v>ECEM ÇALAĞAN</v>
      </c>
      <c r="E469" s="177" t="str">
        <f>UZUN!F10</f>
        <v>İZMİR</v>
      </c>
      <c r="F469" s="219">
        <f>UZUN!N10</f>
        <v>605</v>
      </c>
      <c r="G469" s="180">
        <f>UZUN!A10</f>
        <v>3</v>
      </c>
      <c r="H469" s="180" t="s">
        <v>74</v>
      </c>
      <c r="I469" s="180"/>
      <c r="J469" s="174" t="str">
        <f>'YARIŞMA BİLGİLERİ'!$F$21</f>
        <v>Büyük Kadınlar</v>
      </c>
      <c r="K469" s="177" t="str">
        <f t="shared" si="11"/>
        <v>İSTANBUL-Türkcell Gençler ve Büyükler Türkiye Salon Şampiyonası</v>
      </c>
      <c r="L469" s="259" t="e">
        <f>UZUN!#REF!</f>
        <v>#REF!</v>
      </c>
      <c r="M469" s="178" t="s">
        <v>215</v>
      </c>
    </row>
    <row r="470" spans="1:13" s="170" customFormat="1" ht="26.25" customHeight="1" x14ac:dyDescent="0.2">
      <c r="A470" s="172">
        <v>468</v>
      </c>
      <c r="B470" s="183" t="s">
        <v>74</v>
      </c>
      <c r="C470" s="173">
        <f>UZUN!D11</f>
        <v>31887</v>
      </c>
      <c r="D470" s="177" t="str">
        <f>UZUN!E11</f>
        <v>SEVİM SİNMEZ SERBEST</v>
      </c>
      <c r="E470" s="177" t="str">
        <f>UZUN!F11</f>
        <v>ESKİŞEHİR</v>
      </c>
      <c r="F470" s="219">
        <f>UZUN!N11</f>
        <v>598</v>
      </c>
      <c r="G470" s="180">
        <f>UZUN!A11</f>
        <v>4</v>
      </c>
      <c r="H470" s="180" t="s">
        <v>74</v>
      </c>
      <c r="I470" s="180"/>
      <c r="J470" s="174" t="str">
        <f>'YARIŞMA BİLGİLERİ'!$F$21</f>
        <v>Büyük Kadınlar</v>
      </c>
      <c r="K470" s="177" t="str">
        <f t="shared" si="11"/>
        <v>İSTANBUL-Türkcell Gençler ve Büyükler Türkiye Salon Şampiyonası</v>
      </c>
      <c r="L470" s="259" t="e">
        <f>UZUN!#REF!</f>
        <v>#REF!</v>
      </c>
      <c r="M470" s="178" t="s">
        <v>215</v>
      </c>
    </row>
    <row r="471" spans="1:13" s="170" customFormat="1" ht="26.25" customHeight="1" x14ac:dyDescent="0.2">
      <c r="A471" s="172">
        <v>469</v>
      </c>
      <c r="B471" s="183" t="s">
        <v>74</v>
      </c>
      <c r="C471" s="173">
        <f>UZUN!D12</f>
        <v>35431</v>
      </c>
      <c r="D471" s="177" t="str">
        <f>UZUN!E12</f>
        <v>MERYEM ÇANAKÇI</v>
      </c>
      <c r="E471" s="177" t="str">
        <f>UZUN!F12</f>
        <v>BURSA</v>
      </c>
      <c r="F471" s="219">
        <f>UZUN!N12</f>
        <v>570</v>
      </c>
      <c r="G471" s="180">
        <f>UZUN!A12</f>
        <v>5</v>
      </c>
      <c r="H471" s="180" t="s">
        <v>74</v>
      </c>
      <c r="I471" s="180"/>
      <c r="J471" s="174" t="str">
        <f>'YARIŞMA BİLGİLERİ'!$F$21</f>
        <v>Büyük Kadınlar</v>
      </c>
      <c r="K471" s="177" t="str">
        <f t="shared" si="11"/>
        <v>İSTANBUL-Türkcell Gençler ve Büyükler Türkiye Salon Şampiyonası</v>
      </c>
      <c r="L471" s="259" t="e">
        <f>UZUN!#REF!</f>
        <v>#REF!</v>
      </c>
      <c r="M471" s="178" t="s">
        <v>215</v>
      </c>
    </row>
    <row r="472" spans="1:13" s="170" customFormat="1" ht="26.25" customHeight="1" x14ac:dyDescent="0.2">
      <c r="A472" s="172">
        <v>470</v>
      </c>
      <c r="B472" s="183" t="s">
        <v>74</v>
      </c>
      <c r="C472" s="173">
        <f>UZUN!D13</f>
        <v>33825</v>
      </c>
      <c r="D472" s="177" t="str">
        <f>UZUN!E13</f>
        <v>ESENGÜL GÖKDEMİR</v>
      </c>
      <c r="E472" s="177" t="str">
        <f>UZUN!F13</f>
        <v>ESKİŞEHİR</v>
      </c>
      <c r="F472" s="219">
        <f>UZUN!N13</f>
        <v>493</v>
      </c>
      <c r="G472" s="180">
        <f>UZUN!A13</f>
        <v>6</v>
      </c>
      <c r="H472" s="180" t="s">
        <v>74</v>
      </c>
      <c r="I472" s="180"/>
      <c r="J472" s="174" t="str">
        <f>'YARIŞMA BİLGİLERİ'!$F$21</f>
        <v>Büyük Kadınlar</v>
      </c>
      <c r="K472" s="177" t="str">
        <f t="shared" si="11"/>
        <v>İSTANBUL-Türkcell Gençler ve Büyükler Türkiye Salon Şampiyonası</v>
      </c>
      <c r="L472" s="259" t="e">
        <f>UZUN!#REF!</f>
        <v>#REF!</v>
      </c>
      <c r="M472" s="178" t="s">
        <v>215</v>
      </c>
    </row>
    <row r="473" spans="1:13" s="170" customFormat="1" ht="26.25" customHeight="1" x14ac:dyDescent="0.2">
      <c r="A473" s="172">
        <v>471</v>
      </c>
      <c r="B473" s="183" t="s">
        <v>74</v>
      </c>
      <c r="C473" s="173">
        <f>UZUN!D14</f>
        <v>34844</v>
      </c>
      <c r="D473" s="177" t="str">
        <f>UZUN!E14</f>
        <v>ELİF ÖZMEN</v>
      </c>
      <c r="E473" s="177" t="str">
        <f>UZUN!F14</f>
        <v>KOCAELİ</v>
      </c>
      <c r="F473" s="219" t="str">
        <f>UZUN!N14</f>
        <v>DNS</v>
      </c>
      <c r="G473" s="180" t="str">
        <f>UZUN!A14</f>
        <v>-</v>
      </c>
      <c r="H473" s="180" t="s">
        <v>74</v>
      </c>
      <c r="I473" s="180"/>
      <c r="J473" s="174" t="str">
        <f>'YARIŞMA BİLGİLERİ'!$F$21</f>
        <v>Büyük Kadınlar</v>
      </c>
      <c r="K473" s="177" t="str">
        <f t="shared" si="11"/>
        <v>İSTANBUL-Türkcell Gençler ve Büyükler Türkiye Salon Şampiyonası</v>
      </c>
      <c r="L473" s="259" t="e">
        <f>UZUN!#REF!</f>
        <v>#REF!</v>
      </c>
      <c r="M473" s="178" t="s">
        <v>215</v>
      </c>
    </row>
    <row r="474" spans="1:13" s="170" customFormat="1" ht="26.25" customHeight="1" x14ac:dyDescent="0.2">
      <c r="A474" s="172">
        <v>472</v>
      </c>
      <c r="B474" s="183" t="s">
        <v>74</v>
      </c>
      <c r="C474" s="173">
        <f>UZUN!D15</f>
        <v>33045</v>
      </c>
      <c r="D474" s="177" t="str">
        <f>UZUN!E15</f>
        <v>DEMET DİNÇ</v>
      </c>
      <c r="E474" s="177" t="str">
        <f>UZUN!F15</f>
        <v>ESKİŞEHİR</v>
      </c>
      <c r="F474" s="219" t="str">
        <f>UZUN!N15</f>
        <v>DNS</v>
      </c>
      <c r="G474" s="180" t="str">
        <f>UZUN!A15</f>
        <v>-</v>
      </c>
      <c r="H474" s="180" t="s">
        <v>74</v>
      </c>
      <c r="I474" s="180"/>
      <c r="J474" s="174" t="str">
        <f>'YARIŞMA BİLGİLERİ'!$F$21</f>
        <v>Büyük Kadınlar</v>
      </c>
      <c r="K474" s="177" t="str">
        <f t="shared" si="11"/>
        <v>İSTANBUL-Türkcell Gençler ve Büyükler Türkiye Salon Şampiyonası</v>
      </c>
      <c r="L474" s="259" t="e">
        <f>UZUN!#REF!</f>
        <v>#REF!</v>
      </c>
      <c r="M474" s="178" t="s">
        <v>215</v>
      </c>
    </row>
    <row r="475" spans="1:13" s="170" customFormat="1" ht="26.25" customHeight="1" x14ac:dyDescent="0.2">
      <c r="A475" s="172">
        <v>473</v>
      </c>
      <c r="B475" s="183" t="s">
        <v>74</v>
      </c>
      <c r="C475" s="173">
        <f>UZUN!D16</f>
        <v>32911</v>
      </c>
      <c r="D475" s="177" t="str">
        <f>UZUN!E16</f>
        <v>BÜŞRA MUTAY</v>
      </c>
      <c r="E475" s="177" t="str">
        <f>UZUN!F16</f>
        <v>İSTANBUL</v>
      </c>
      <c r="F475" s="219" t="str">
        <f>UZUN!N16</f>
        <v>DNS</v>
      </c>
      <c r="G475" s="180" t="str">
        <f>UZUN!A16</f>
        <v>-</v>
      </c>
      <c r="H475" s="180" t="s">
        <v>74</v>
      </c>
      <c r="I475" s="180"/>
      <c r="J475" s="174" t="str">
        <f>'YARIŞMA BİLGİLERİ'!$F$21</f>
        <v>Büyük Kadınlar</v>
      </c>
      <c r="K475" s="177" t="str">
        <f t="shared" si="11"/>
        <v>İSTANBUL-Türkcell Gençler ve Büyükler Türkiye Salon Şampiyonası</v>
      </c>
      <c r="L475" s="259" t="e">
        <f>UZUN!#REF!</f>
        <v>#REF!</v>
      </c>
      <c r="M475" s="178" t="s">
        <v>215</v>
      </c>
    </row>
    <row r="476" spans="1:13" s="170" customFormat="1" ht="26.25" customHeight="1" x14ac:dyDescent="0.2">
      <c r="A476" s="172">
        <v>474</v>
      </c>
      <c r="B476" s="183" t="s">
        <v>74</v>
      </c>
      <c r="C476" s="173" t="str">
        <f>UZUN!D17</f>
        <v/>
      </c>
      <c r="D476" s="177" t="str">
        <f>UZUN!E17</f>
        <v/>
      </c>
      <c r="E476" s="177" t="str">
        <f>UZUN!F17</f>
        <v/>
      </c>
      <c r="F476" s="219">
        <f>UZUN!N17</f>
        <v>0</v>
      </c>
      <c r="G476" s="180">
        <f>UZUN!A17</f>
        <v>0</v>
      </c>
      <c r="H476" s="180" t="s">
        <v>74</v>
      </c>
      <c r="I476" s="180"/>
      <c r="J476" s="174" t="str">
        <f>'YARIŞMA BİLGİLERİ'!$F$21</f>
        <v>Büyük Kadınlar</v>
      </c>
      <c r="K476" s="177" t="str">
        <f t="shared" si="11"/>
        <v>İSTANBUL-Türkcell Gençler ve Büyükler Türkiye Salon Şampiyonası</v>
      </c>
      <c r="L476" s="259" t="e">
        <f>UZUN!#REF!</f>
        <v>#REF!</v>
      </c>
      <c r="M476" s="178" t="s">
        <v>215</v>
      </c>
    </row>
    <row r="477" spans="1:13" s="170" customFormat="1" ht="26.25" customHeight="1" x14ac:dyDescent="0.2">
      <c r="A477" s="172">
        <v>475</v>
      </c>
      <c r="B477" s="183" t="s">
        <v>74</v>
      </c>
      <c r="C477" s="173" t="str">
        <f>UZUN!D18</f>
        <v/>
      </c>
      <c r="D477" s="177" t="str">
        <f>UZUN!E18</f>
        <v/>
      </c>
      <c r="E477" s="177" t="str">
        <f>UZUN!F18</f>
        <v/>
      </c>
      <c r="F477" s="219">
        <f>UZUN!N18</f>
        <v>0</v>
      </c>
      <c r="G477" s="180">
        <f>UZUN!A18</f>
        <v>0</v>
      </c>
      <c r="H477" s="180" t="s">
        <v>74</v>
      </c>
      <c r="I477" s="180"/>
      <c r="J477" s="174" t="str">
        <f>'YARIŞMA BİLGİLERİ'!$F$21</f>
        <v>Büyük Kadınlar</v>
      </c>
      <c r="K477" s="177" t="str">
        <f t="shared" si="11"/>
        <v>İSTANBUL-Türkcell Gençler ve Büyükler Türkiye Salon Şampiyonası</v>
      </c>
      <c r="L477" s="259" t="e">
        <f>UZUN!#REF!</f>
        <v>#REF!</v>
      </c>
      <c r="M477" s="178" t="s">
        <v>215</v>
      </c>
    </row>
    <row r="478" spans="1:13" s="170" customFormat="1" ht="26.25" customHeight="1" x14ac:dyDescent="0.2">
      <c r="A478" s="172">
        <v>476</v>
      </c>
      <c r="B478" s="183" t="s">
        <v>74</v>
      </c>
      <c r="C478" s="173" t="str">
        <f>UZUN!D19</f>
        <v/>
      </c>
      <c r="D478" s="177" t="str">
        <f>UZUN!E19</f>
        <v/>
      </c>
      <c r="E478" s="177" t="str">
        <f>UZUN!F19</f>
        <v/>
      </c>
      <c r="F478" s="219">
        <f>UZUN!N19</f>
        <v>0</v>
      </c>
      <c r="G478" s="180">
        <f>UZUN!A19</f>
        <v>0</v>
      </c>
      <c r="H478" s="180" t="s">
        <v>74</v>
      </c>
      <c r="I478" s="180"/>
      <c r="J478" s="174" t="str">
        <f>'YARIŞMA BİLGİLERİ'!$F$21</f>
        <v>Büyük Kadınlar</v>
      </c>
      <c r="K478" s="177" t="str">
        <f t="shared" si="11"/>
        <v>İSTANBUL-Türkcell Gençler ve Büyükler Türkiye Salon Şampiyonası</v>
      </c>
      <c r="L478" s="259" t="e">
        <f>UZUN!#REF!</f>
        <v>#REF!</v>
      </c>
      <c r="M478" s="178" t="s">
        <v>215</v>
      </c>
    </row>
    <row r="479" spans="1:13" s="170" customFormat="1" ht="26.25" customHeight="1" x14ac:dyDescent="0.2">
      <c r="A479" s="172">
        <v>477</v>
      </c>
      <c r="B479" s="183" t="s">
        <v>74</v>
      </c>
      <c r="C479" s="173" t="str">
        <f>UZUN!D20</f>
        <v/>
      </c>
      <c r="D479" s="177" t="str">
        <f>UZUN!E20</f>
        <v/>
      </c>
      <c r="E479" s="177" t="str">
        <f>UZUN!F20</f>
        <v/>
      </c>
      <c r="F479" s="219">
        <f>UZUN!N20</f>
        <v>0</v>
      </c>
      <c r="G479" s="180">
        <f>UZUN!A20</f>
        <v>0</v>
      </c>
      <c r="H479" s="180" t="s">
        <v>74</v>
      </c>
      <c r="I479" s="180"/>
      <c r="J479" s="174" t="str">
        <f>'YARIŞMA BİLGİLERİ'!$F$21</f>
        <v>Büyük Kadınlar</v>
      </c>
      <c r="K479" s="177" t="str">
        <f t="shared" si="11"/>
        <v>İSTANBUL-Türkcell Gençler ve Büyükler Türkiye Salon Şampiyonası</v>
      </c>
      <c r="L479" s="259" t="e">
        <f>UZUN!#REF!</f>
        <v>#REF!</v>
      </c>
      <c r="M479" s="178" t="s">
        <v>215</v>
      </c>
    </row>
    <row r="480" spans="1:13" s="170" customFormat="1" ht="26.25" customHeight="1" x14ac:dyDescent="0.2">
      <c r="A480" s="172">
        <v>478</v>
      </c>
      <c r="B480" s="183" t="s">
        <v>74</v>
      </c>
      <c r="C480" s="173" t="str">
        <f>UZUN!D21</f>
        <v/>
      </c>
      <c r="D480" s="177" t="str">
        <f>UZUN!E21</f>
        <v/>
      </c>
      <c r="E480" s="177" t="str">
        <f>UZUN!F21</f>
        <v/>
      </c>
      <c r="F480" s="219">
        <f>UZUN!N21</f>
        <v>0</v>
      </c>
      <c r="G480" s="180">
        <f>UZUN!A21</f>
        <v>0</v>
      </c>
      <c r="H480" s="180" t="s">
        <v>74</v>
      </c>
      <c r="I480" s="180"/>
      <c r="J480" s="174" t="str">
        <f>'YARIŞMA BİLGİLERİ'!$F$21</f>
        <v>Büyük Kadınlar</v>
      </c>
      <c r="K480" s="177" t="str">
        <f t="shared" si="11"/>
        <v>İSTANBUL-Türkcell Gençler ve Büyükler Türkiye Salon Şampiyonası</v>
      </c>
      <c r="L480" s="259" t="e">
        <f>UZUN!#REF!</f>
        <v>#REF!</v>
      </c>
      <c r="M480" s="178" t="s">
        <v>215</v>
      </c>
    </row>
    <row r="481" spans="1:13" s="170" customFormat="1" ht="26.25" customHeight="1" x14ac:dyDescent="0.2">
      <c r="A481" s="172">
        <v>479</v>
      </c>
      <c r="B481" s="183" t="s">
        <v>74</v>
      </c>
      <c r="C481" s="173" t="str">
        <f>UZUN!D22</f>
        <v/>
      </c>
      <c r="D481" s="177" t="str">
        <f>UZUN!E22</f>
        <v/>
      </c>
      <c r="E481" s="177" t="str">
        <f>UZUN!F22</f>
        <v/>
      </c>
      <c r="F481" s="219">
        <f>UZUN!N22</f>
        <v>0</v>
      </c>
      <c r="G481" s="180">
        <f>UZUN!A22</f>
        <v>0</v>
      </c>
      <c r="H481" s="180" t="s">
        <v>74</v>
      </c>
      <c r="I481" s="180"/>
      <c r="J481" s="174" t="str">
        <f>'YARIŞMA BİLGİLERİ'!$F$21</f>
        <v>Büyük Kadınlar</v>
      </c>
      <c r="K481" s="177" t="str">
        <f t="shared" si="11"/>
        <v>İSTANBUL-Türkcell Gençler ve Büyükler Türkiye Salon Şampiyonası</v>
      </c>
      <c r="L481" s="259" t="e">
        <f>UZUN!#REF!</f>
        <v>#REF!</v>
      </c>
      <c r="M481" s="178" t="s">
        <v>215</v>
      </c>
    </row>
    <row r="482" spans="1:13" s="170" customFormat="1" ht="26.25" customHeight="1" x14ac:dyDescent="0.2">
      <c r="A482" s="172">
        <v>480</v>
      </c>
      <c r="B482" s="183" t="s">
        <v>74</v>
      </c>
      <c r="C482" s="173" t="str">
        <f>UZUN!D23</f>
        <v/>
      </c>
      <c r="D482" s="177" t="str">
        <f>UZUN!E23</f>
        <v/>
      </c>
      <c r="E482" s="177" t="str">
        <f>UZUN!F23</f>
        <v/>
      </c>
      <c r="F482" s="219">
        <f>UZUN!N23</f>
        <v>0</v>
      </c>
      <c r="G482" s="180">
        <f>UZUN!A23</f>
        <v>0</v>
      </c>
      <c r="H482" s="180" t="s">
        <v>74</v>
      </c>
      <c r="I482" s="180"/>
      <c r="J482" s="174" t="str">
        <f>'YARIŞMA BİLGİLERİ'!$F$21</f>
        <v>Büyük Kadınlar</v>
      </c>
      <c r="K482" s="177" t="str">
        <f t="shared" si="11"/>
        <v>İSTANBUL-Türkcell Gençler ve Büyükler Türkiye Salon Şampiyonası</v>
      </c>
      <c r="L482" s="259" t="e">
        <f>UZUN!#REF!</f>
        <v>#REF!</v>
      </c>
      <c r="M482" s="178" t="s">
        <v>215</v>
      </c>
    </row>
    <row r="483" spans="1:13" s="170" customFormat="1" ht="26.25" customHeight="1" x14ac:dyDescent="0.2">
      <c r="A483" s="172">
        <v>481</v>
      </c>
      <c r="B483" s="183" t="s">
        <v>74</v>
      </c>
      <c r="C483" s="173" t="e">
        <f>UZUN!#REF!</f>
        <v>#REF!</v>
      </c>
      <c r="D483" s="177" t="e">
        <f>UZUN!#REF!</f>
        <v>#REF!</v>
      </c>
      <c r="E483" s="177" t="e">
        <f>UZUN!#REF!</f>
        <v>#REF!</v>
      </c>
      <c r="F483" s="219" t="e">
        <f>UZUN!#REF!</f>
        <v>#REF!</v>
      </c>
      <c r="G483" s="180" t="e">
        <f>UZUN!#REF!</f>
        <v>#REF!</v>
      </c>
      <c r="H483" s="180" t="s">
        <v>74</v>
      </c>
      <c r="I483" s="180"/>
      <c r="J483" s="174" t="str">
        <f>'YARIŞMA BİLGİLERİ'!$F$21</f>
        <v>Büyük Kadınlar</v>
      </c>
      <c r="K483" s="177" t="str">
        <f t="shared" si="11"/>
        <v>İSTANBUL-Türkcell Gençler ve Büyükler Türkiye Salon Şampiyonası</v>
      </c>
      <c r="L483" s="259" t="e">
        <f>UZUN!#REF!</f>
        <v>#REF!</v>
      </c>
      <c r="M483" s="178" t="s">
        <v>215</v>
      </c>
    </row>
    <row r="484" spans="1:13" s="170" customFormat="1" ht="26.25" customHeight="1" x14ac:dyDescent="0.2">
      <c r="A484" s="172">
        <v>482</v>
      </c>
      <c r="B484" s="183" t="s">
        <v>74</v>
      </c>
      <c r="C484" s="173" t="e">
        <f>UZUN!#REF!</f>
        <v>#REF!</v>
      </c>
      <c r="D484" s="177" t="e">
        <f>UZUN!#REF!</f>
        <v>#REF!</v>
      </c>
      <c r="E484" s="177" t="e">
        <f>UZUN!#REF!</f>
        <v>#REF!</v>
      </c>
      <c r="F484" s="219" t="e">
        <f>UZUN!#REF!</f>
        <v>#REF!</v>
      </c>
      <c r="G484" s="180" t="e">
        <f>UZUN!#REF!</f>
        <v>#REF!</v>
      </c>
      <c r="H484" s="180" t="s">
        <v>74</v>
      </c>
      <c r="I484" s="180"/>
      <c r="J484" s="174" t="str">
        <f>'YARIŞMA BİLGİLERİ'!$F$21</f>
        <v>Büyük Kadınlar</v>
      </c>
      <c r="K484" s="177" t="str">
        <f t="shared" si="11"/>
        <v>İSTANBUL-Türkcell Gençler ve Büyükler Türkiye Salon Şampiyonası</v>
      </c>
      <c r="L484" s="259" t="e">
        <f>UZUN!#REF!</f>
        <v>#REF!</v>
      </c>
      <c r="M484" s="178" t="s">
        <v>215</v>
      </c>
    </row>
    <row r="485" spans="1:13" s="170" customFormat="1" ht="26.25" customHeight="1" x14ac:dyDescent="0.2">
      <c r="A485" s="172">
        <v>483</v>
      </c>
      <c r="B485" s="183" t="s">
        <v>74</v>
      </c>
      <c r="C485" s="173" t="e">
        <f>UZUN!#REF!</f>
        <v>#REF!</v>
      </c>
      <c r="D485" s="177" t="e">
        <f>UZUN!#REF!</f>
        <v>#REF!</v>
      </c>
      <c r="E485" s="177" t="e">
        <f>UZUN!#REF!</f>
        <v>#REF!</v>
      </c>
      <c r="F485" s="219" t="e">
        <f>UZUN!#REF!</f>
        <v>#REF!</v>
      </c>
      <c r="G485" s="180" t="e">
        <f>UZUN!#REF!</f>
        <v>#REF!</v>
      </c>
      <c r="H485" s="180" t="s">
        <v>74</v>
      </c>
      <c r="I485" s="180"/>
      <c r="J485" s="174" t="str">
        <f>'YARIŞMA BİLGİLERİ'!$F$21</f>
        <v>Büyük Kadınlar</v>
      </c>
      <c r="K485" s="177" t="str">
        <f t="shared" si="11"/>
        <v>İSTANBUL-Türkcell Gençler ve Büyükler Türkiye Salon Şampiyonası</v>
      </c>
      <c r="L485" s="259" t="e">
        <f>UZUN!#REF!</f>
        <v>#REF!</v>
      </c>
      <c r="M485" s="178" t="s">
        <v>215</v>
      </c>
    </row>
    <row r="486" spans="1:13" s="170" customFormat="1" ht="26.25" customHeight="1" x14ac:dyDescent="0.2">
      <c r="A486" s="172">
        <v>484</v>
      </c>
      <c r="B486" s="183" t="s">
        <v>74</v>
      </c>
      <c r="C486" s="173" t="e">
        <f>UZUN!#REF!</f>
        <v>#REF!</v>
      </c>
      <c r="D486" s="177" t="e">
        <f>UZUN!#REF!</f>
        <v>#REF!</v>
      </c>
      <c r="E486" s="177" t="e">
        <f>UZUN!#REF!</f>
        <v>#REF!</v>
      </c>
      <c r="F486" s="219" t="e">
        <f>UZUN!#REF!</f>
        <v>#REF!</v>
      </c>
      <c r="G486" s="180" t="e">
        <f>UZUN!#REF!</f>
        <v>#REF!</v>
      </c>
      <c r="H486" s="180" t="s">
        <v>74</v>
      </c>
      <c r="I486" s="180"/>
      <c r="J486" s="174" t="str">
        <f>'YARIŞMA BİLGİLERİ'!$F$21</f>
        <v>Büyük Kadınlar</v>
      </c>
      <c r="K486" s="177" t="str">
        <f t="shared" si="11"/>
        <v>İSTANBUL-Türkcell Gençler ve Büyükler Türkiye Salon Şampiyonası</v>
      </c>
      <c r="L486" s="259" t="e">
        <f>UZUN!#REF!</f>
        <v>#REF!</v>
      </c>
      <c r="M486" s="178" t="s">
        <v>215</v>
      </c>
    </row>
    <row r="487" spans="1:13" s="170" customFormat="1" ht="26.25" customHeight="1" x14ac:dyDescent="0.2">
      <c r="A487" s="172">
        <v>485</v>
      </c>
      <c r="B487" s="183" t="s">
        <v>74</v>
      </c>
      <c r="C487" s="173" t="e">
        <f>UZUN!#REF!</f>
        <v>#REF!</v>
      </c>
      <c r="D487" s="177" t="e">
        <f>UZUN!#REF!</f>
        <v>#REF!</v>
      </c>
      <c r="E487" s="177" t="e">
        <f>UZUN!#REF!</f>
        <v>#REF!</v>
      </c>
      <c r="F487" s="219" t="e">
        <f>UZUN!#REF!</f>
        <v>#REF!</v>
      </c>
      <c r="G487" s="180" t="e">
        <f>UZUN!#REF!</f>
        <v>#REF!</v>
      </c>
      <c r="H487" s="180" t="s">
        <v>74</v>
      </c>
      <c r="I487" s="180"/>
      <c r="J487" s="174" t="str">
        <f>'YARIŞMA BİLGİLERİ'!$F$21</f>
        <v>Büyük Kadınlar</v>
      </c>
      <c r="K487" s="177" t="str">
        <f t="shared" si="11"/>
        <v>İSTANBUL-Türkcell Gençler ve Büyükler Türkiye Salon Şampiyonası</v>
      </c>
      <c r="L487" s="259" t="e">
        <f>UZUN!#REF!</f>
        <v>#REF!</v>
      </c>
      <c r="M487" s="178" t="s">
        <v>215</v>
      </c>
    </row>
    <row r="488" spans="1:13" s="170" customFormat="1" ht="26.25" customHeight="1" x14ac:dyDescent="0.2">
      <c r="A488" s="172">
        <v>486</v>
      </c>
      <c r="B488" s="183" t="s">
        <v>74</v>
      </c>
      <c r="C488" s="173" t="e">
        <f>UZUN!#REF!</f>
        <v>#REF!</v>
      </c>
      <c r="D488" s="177" t="e">
        <f>UZUN!#REF!</f>
        <v>#REF!</v>
      </c>
      <c r="E488" s="177" t="e">
        <f>UZUN!#REF!</f>
        <v>#REF!</v>
      </c>
      <c r="F488" s="219" t="e">
        <f>UZUN!#REF!</f>
        <v>#REF!</v>
      </c>
      <c r="G488" s="180" t="e">
        <f>UZUN!#REF!</f>
        <v>#REF!</v>
      </c>
      <c r="H488" s="180" t="s">
        <v>74</v>
      </c>
      <c r="I488" s="180"/>
      <c r="J488" s="174" t="str">
        <f>'YARIŞMA BİLGİLERİ'!$F$21</f>
        <v>Büyük Kadınlar</v>
      </c>
      <c r="K488" s="177" t="str">
        <f t="shared" si="11"/>
        <v>İSTANBUL-Türkcell Gençler ve Büyükler Türkiye Salon Şampiyonası</v>
      </c>
      <c r="L488" s="259" t="e">
        <f>UZUN!#REF!</f>
        <v>#REF!</v>
      </c>
      <c r="M488" s="178" t="s">
        <v>215</v>
      </c>
    </row>
    <row r="489" spans="1:13" s="170" customFormat="1" ht="26.25" customHeight="1" x14ac:dyDescent="0.2">
      <c r="A489" s="172">
        <v>487</v>
      </c>
      <c r="B489" s="183" t="s">
        <v>74</v>
      </c>
      <c r="C489" s="173" t="e">
        <f>UZUN!#REF!</f>
        <v>#REF!</v>
      </c>
      <c r="D489" s="177" t="e">
        <f>UZUN!#REF!</f>
        <v>#REF!</v>
      </c>
      <c r="E489" s="177" t="e">
        <f>UZUN!#REF!</f>
        <v>#REF!</v>
      </c>
      <c r="F489" s="219" t="e">
        <f>UZUN!#REF!</f>
        <v>#REF!</v>
      </c>
      <c r="G489" s="180" t="e">
        <f>UZUN!#REF!</f>
        <v>#REF!</v>
      </c>
      <c r="H489" s="180" t="s">
        <v>74</v>
      </c>
      <c r="I489" s="180"/>
      <c r="J489" s="174" t="str">
        <f>'YARIŞMA BİLGİLERİ'!$F$21</f>
        <v>Büyük Kadınlar</v>
      </c>
      <c r="K489" s="177" t="str">
        <f t="shared" si="11"/>
        <v>İSTANBUL-Türkcell Gençler ve Büyükler Türkiye Salon Şampiyonası</v>
      </c>
      <c r="L489" s="259" t="e">
        <f>UZUN!#REF!</f>
        <v>#REF!</v>
      </c>
      <c r="M489" s="178" t="s">
        <v>215</v>
      </c>
    </row>
    <row r="490" spans="1:13" s="170" customFormat="1" ht="26.25" customHeight="1" x14ac:dyDescent="0.2">
      <c r="A490" s="172">
        <v>488</v>
      </c>
      <c r="B490" s="183" t="s">
        <v>74</v>
      </c>
      <c r="C490" s="173" t="e">
        <f>UZUN!#REF!</f>
        <v>#REF!</v>
      </c>
      <c r="D490" s="177" t="e">
        <f>UZUN!#REF!</f>
        <v>#REF!</v>
      </c>
      <c r="E490" s="177" t="e">
        <f>UZUN!#REF!</f>
        <v>#REF!</v>
      </c>
      <c r="F490" s="219" t="e">
        <f>UZUN!#REF!</f>
        <v>#REF!</v>
      </c>
      <c r="G490" s="180" t="e">
        <f>UZUN!#REF!</f>
        <v>#REF!</v>
      </c>
      <c r="H490" s="180" t="s">
        <v>74</v>
      </c>
      <c r="I490" s="180"/>
      <c r="J490" s="174" t="str">
        <f>'YARIŞMA BİLGİLERİ'!$F$21</f>
        <v>Büyük Kadınlar</v>
      </c>
      <c r="K490" s="177" t="str">
        <f t="shared" si="11"/>
        <v>İSTANBUL-Türkcell Gençler ve Büyükler Türkiye Salon Şampiyonası</v>
      </c>
      <c r="L490" s="259" t="e">
        <f>UZUN!#REF!</f>
        <v>#REF!</v>
      </c>
      <c r="M490" s="178" t="s">
        <v>215</v>
      </c>
    </row>
    <row r="491" spans="1:13" s="170" customFormat="1" ht="26.25" customHeight="1" x14ac:dyDescent="0.2">
      <c r="A491" s="172">
        <v>489</v>
      </c>
      <c r="B491" s="183" t="s">
        <v>74</v>
      </c>
      <c r="C491" s="173" t="e">
        <f>UZUN!#REF!</f>
        <v>#REF!</v>
      </c>
      <c r="D491" s="177" t="e">
        <f>UZUN!#REF!</f>
        <v>#REF!</v>
      </c>
      <c r="E491" s="177" t="e">
        <f>UZUN!#REF!</f>
        <v>#REF!</v>
      </c>
      <c r="F491" s="219" t="e">
        <f>UZUN!#REF!</f>
        <v>#REF!</v>
      </c>
      <c r="G491" s="180" t="e">
        <f>UZUN!#REF!</f>
        <v>#REF!</v>
      </c>
      <c r="H491" s="180" t="s">
        <v>74</v>
      </c>
      <c r="I491" s="180"/>
      <c r="J491" s="174" t="str">
        <f>'YARIŞMA BİLGİLERİ'!$F$21</f>
        <v>Büyük Kadınlar</v>
      </c>
      <c r="K491" s="177" t="str">
        <f t="shared" si="11"/>
        <v>İSTANBUL-Türkcell Gençler ve Büyükler Türkiye Salon Şampiyonası</v>
      </c>
      <c r="L491" s="259" t="e">
        <f>UZUN!#REF!</f>
        <v>#REF!</v>
      </c>
      <c r="M491" s="178" t="s">
        <v>215</v>
      </c>
    </row>
    <row r="492" spans="1:13" s="170" customFormat="1" ht="26.25" customHeight="1" x14ac:dyDescent="0.2">
      <c r="A492" s="172">
        <v>490</v>
      </c>
      <c r="B492" s="183" t="s">
        <v>74</v>
      </c>
      <c r="C492" s="173" t="e">
        <f>UZUN!#REF!</f>
        <v>#REF!</v>
      </c>
      <c r="D492" s="177" t="e">
        <f>UZUN!#REF!</f>
        <v>#REF!</v>
      </c>
      <c r="E492" s="177" t="e">
        <f>UZUN!#REF!</f>
        <v>#REF!</v>
      </c>
      <c r="F492" s="219" t="e">
        <f>UZUN!#REF!</f>
        <v>#REF!</v>
      </c>
      <c r="G492" s="180" t="e">
        <f>UZUN!#REF!</f>
        <v>#REF!</v>
      </c>
      <c r="H492" s="180" t="s">
        <v>74</v>
      </c>
      <c r="I492" s="180"/>
      <c r="J492" s="174" t="str">
        <f>'YARIŞMA BİLGİLERİ'!$F$21</f>
        <v>Büyük Kadınlar</v>
      </c>
      <c r="K492" s="177" t="str">
        <f t="shared" si="11"/>
        <v>İSTANBUL-Türkcell Gençler ve Büyükler Türkiye Salon Şampiyonası</v>
      </c>
      <c r="L492" s="259" t="e">
        <f>UZUN!#REF!</f>
        <v>#REF!</v>
      </c>
      <c r="M492" s="178" t="s">
        <v>215</v>
      </c>
    </row>
    <row r="493" spans="1:13" s="170" customFormat="1" ht="26.25" customHeight="1" x14ac:dyDescent="0.2">
      <c r="A493" s="172">
        <v>491</v>
      </c>
      <c r="B493" s="183" t="s">
        <v>74</v>
      </c>
      <c r="C493" s="173" t="e">
        <f>UZUN!#REF!</f>
        <v>#REF!</v>
      </c>
      <c r="D493" s="177" t="e">
        <f>UZUN!#REF!</f>
        <v>#REF!</v>
      </c>
      <c r="E493" s="177" t="e">
        <f>UZUN!#REF!</f>
        <v>#REF!</v>
      </c>
      <c r="F493" s="219" t="e">
        <f>UZUN!#REF!</f>
        <v>#REF!</v>
      </c>
      <c r="G493" s="180" t="e">
        <f>UZUN!#REF!</f>
        <v>#REF!</v>
      </c>
      <c r="H493" s="180" t="s">
        <v>74</v>
      </c>
      <c r="I493" s="180"/>
      <c r="J493" s="174" t="str">
        <f>'YARIŞMA BİLGİLERİ'!$F$21</f>
        <v>Büyük Kadınlar</v>
      </c>
      <c r="K493" s="177" t="str">
        <f t="shared" si="11"/>
        <v>İSTANBUL-Türkcell Gençler ve Büyükler Türkiye Salon Şampiyonası</v>
      </c>
      <c r="L493" s="259" t="e">
        <f>UZUN!#REF!</f>
        <v>#REF!</v>
      </c>
      <c r="M493" s="178" t="s">
        <v>215</v>
      </c>
    </row>
    <row r="494" spans="1:13" s="170" customFormat="1" ht="26.25" customHeight="1" x14ac:dyDescent="0.2">
      <c r="A494" s="172">
        <v>492</v>
      </c>
      <c r="B494" s="183" t="s">
        <v>74</v>
      </c>
      <c r="C494" s="173" t="e">
        <f>UZUN!#REF!</f>
        <v>#REF!</v>
      </c>
      <c r="D494" s="177" t="e">
        <f>UZUN!#REF!</f>
        <v>#REF!</v>
      </c>
      <c r="E494" s="177" t="e">
        <f>UZUN!#REF!</f>
        <v>#REF!</v>
      </c>
      <c r="F494" s="219" t="e">
        <f>UZUN!#REF!</f>
        <v>#REF!</v>
      </c>
      <c r="G494" s="180" t="e">
        <f>UZUN!#REF!</f>
        <v>#REF!</v>
      </c>
      <c r="H494" s="180" t="s">
        <v>74</v>
      </c>
      <c r="I494" s="180"/>
      <c r="J494" s="174" t="str">
        <f>'YARIŞMA BİLGİLERİ'!$F$21</f>
        <v>Büyük Kadınlar</v>
      </c>
      <c r="K494" s="177" t="str">
        <f t="shared" si="11"/>
        <v>İSTANBUL-Türkcell Gençler ve Büyükler Türkiye Salon Şampiyonası</v>
      </c>
      <c r="L494" s="259" t="e">
        <f>UZUN!#REF!</f>
        <v>#REF!</v>
      </c>
      <c r="M494" s="178" t="s">
        <v>215</v>
      </c>
    </row>
    <row r="495" spans="1:13" s="170" customFormat="1" ht="26.25" customHeight="1" x14ac:dyDescent="0.2">
      <c r="A495" s="172">
        <v>493</v>
      </c>
      <c r="B495" s="183" t="s">
        <v>74</v>
      </c>
      <c r="C495" s="173" t="e">
        <f>UZUN!#REF!</f>
        <v>#REF!</v>
      </c>
      <c r="D495" s="177" t="e">
        <f>UZUN!#REF!</f>
        <v>#REF!</v>
      </c>
      <c r="E495" s="177" t="e">
        <f>UZUN!#REF!</f>
        <v>#REF!</v>
      </c>
      <c r="F495" s="219" t="e">
        <f>UZUN!#REF!</f>
        <v>#REF!</v>
      </c>
      <c r="G495" s="180" t="e">
        <f>UZUN!#REF!</f>
        <v>#REF!</v>
      </c>
      <c r="H495" s="180" t="s">
        <v>74</v>
      </c>
      <c r="I495" s="180"/>
      <c r="J495" s="174" t="str">
        <f>'YARIŞMA BİLGİLERİ'!$F$21</f>
        <v>Büyük Kadınlar</v>
      </c>
      <c r="K495" s="177" t="str">
        <f t="shared" si="11"/>
        <v>İSTANBUL-Türkcell Gençler ve Büyükler Türkiye Salon Şampiyonası</v>
      </c>
      <c r="L495" s="259" t="e">
        <f>UZUN!#REF!</f>
        <v>#REF!</v>
      </c>
      <c r="M495" s="178" t="s">
        <v>215</v>
      </c>
    </row>
    <row r="496" spans="1:13" s="170" customFormat="1" ht="26.25" customHeight="1" x14ac:dyDescent="0.2">
      <c r="A496" s="172">
        <v>494</v>
      </c>
      <c r="B496" s="183" t="s">
        <v>74</v>
      </c>
      <c r="C496" s="173" t="e">
        <f>UZUN!#REF!</f>
        <v>#REF!</v>
      </c>
      <c r="D496" s="177" t="e">
        <f>UZUN!#REF!</f>
        <v>#REF!</v>
      </c>
      <c r="E496" s="177" t="e">
        <f>UZUN!#REF!</f>
        <v>#REF!</v>
      </c>
      <c r="F496" s="219" t="e">
        <f>UZUN!#REF!</f>
        <v>#REF!</v>
      </c>
      <c r="G496" s="180" t="e">
        <f>UZUN!#REF!</f>
        <v>#REF!</v>
      </c>
      <c r="H496" s="180" t="s">
        <v>74</v>
      </c>
      <c r="I496" s="180"/>
      <c r="J496" s="174" t="str">
        <f>'YARIŞMA BİLGİLERİ'!$F$21</f>
        <v>Büyük Kadınlar</v>
      </c>
      <c r="K496" s="177" t="str">
        <f t="shared" si="11"/>
        <v>İSTANBUL-Türkcell Gençler ve Büyükler Türkiye Salon Şampiyonası</v>
      </c>
      <c r="L496" s="259" t="e">
        <f>UZUN!#REF!</f>
        <v>#REF!</v>
      </c>
      <c r="M496" s="178" t="s">
        <v>215</v>
      </c>
    </row>
    <row r="497" spans="1:13" s="170" customFormat="1" ht="26.25" customHeight="1" x14ac:dyDescent="0.2">
      <c r="A497" s="172">
        <v>495</v>
      </c>
      <c r="B497" s="183" t="s">
        <v>74</v>
      </c>
      <c r="C497" s="173" t="e">
        <f>UZUN!#REF!</f>
        <v>#REF!</v>
      </c>
      <c r="D497" s="177" t="e">
        <f>UZUN!#REF!</f>
        <v>#REF!</v>
      </c>
      <c r="E497" s="177" t="e">
        <f>UZUN!#REF!</f>
        <v>#REF!</v>
      </c>
      <c r="F497" s="219" t="e">
        <f>UZUN!#REF!</f>
        <v>#REF!</v>
      </c>
      <c r="G497" s="180" t="e">
        <f>UZUN!#REF!</f>
        <v>#REF!</v>
      </c>
      <c r="H497" s="180" t="s">
        <v>74</v>
      </c>
      <c r="I497" s="180"/>
      <c r="J497" s="174" t="str">
        <f>'YARIŞMA BİLGİLERİ'!$F$21</f>
        <v>Büyük Kadınlar</v>
      </c>
      <c r="K497" s="177" t="str">
        <f t="shared" si="11"/>
        <v>İSTANBUL-Türkcell Gençler ve Büyükler Türkiye Salon Şampiyonası</v>
      </c>
      <c r="L497" s="259" t="e">
        <f>UZUN!#REF!</f>
        <v>#REF!</v>
      </c>
      <c r="M497" s="178" t="s">
        <v>215</v>
      </c>
    </row>
    <row r="498" spans="1:13" s="170" customFormat="1" ht="26.25" customHeight="1" x14ac:dyDescent="0.2">
      <c r="A498" s="172">
        <v>496</v>
      </c>
      <c r="B498" s="183" t="s">
        <v>74</v>
      </c>
      <c r="C498" s="173" t="e">
        <f>UZUN!#REF!</f>
        <v>#REF!</v>
      </c>
      <c r="D498" s="177" t="e">
        <f>UZUN!#REF!</f>
        <v>#REF!</v>
      </c>
      <c r="E498" s="177" t="e">
        <f>UZUN!#REF!</f>
        <v>#REF!</v>
      </c>
      <c r="F498" s="219" t="e">
        <f>UZUN!#REF!</f>
        <v>#REF!</v>
      </c>
      <c r="G498" s="180" t="e">
        <f>UZUN!#REF!</f>
        <v>#REF!</v>
      </c>
      <c r="H498" s="180" t="s">
        <v>74</v>
      </c>
      <c r="I498" s="180"/>
      <c r="J498" s="174" t="str">
        <f>'YARIŞMA BİLGİLERİ'!$F$21</f>
        <v>Büyük Kadınlar</v>
      </c>
      <c r="K498" s="177" t="str">
        <f t="shared" si="11"/>
        <v>İSTANBUL-Türkcell Gençler ve Büyükler Türkiye Salon Şampiyonası</v>
      </c>
      <c r="L498" s="259" t="e">
        <f>UZUN!#REF!</f>
        <v>#REF!</v>
      </c>
      <c r="M498" s="178" t="s">
        <v>215</v>
      </c>
    </row>
    <row r="499" spans="1:13" s="170" customFormat="1" ht="26.25" customHeight="1" x14ac:dyDescent="0.2">
      <c r="A499" s="172">
        <v>497</v>
      </c>
      <c r="B499" s="183" t="s">
        <v>74</v>
      </c>
      <c r="C499" s="173" t="e">
        <f>UZUN!#REF!</f>
        <v>#REF!</v>
      </c>
      <c r="D499" s="177" t="e">
        <f>UZUN!#REF!</f>
        <v>#REF!</v>
      </c>
      <c r="E499" s="177" t="e">
        <f>UZUN!#REF!</f>
        <v>#REF!</v>
      </c>
      <c r="F499" s="219" t="e">
        <f>UZUN!#REF!</f>
        <v>#REF!</v>
      </c>
      <c r="G499" s="180" t="e">
        <f>UZUN!#REF!</f>
        <v>#REF!</v>
      </c>
      <c r="H499" s="180" t="s">
        <v>74</v>
      </c>
      <c r="I499" s="180"/>
      <c r="J499" s="174" t="str">
        <f>'YARIŞMA BİLGİLERİ'!$F$21</f>
        <v>Büyük Kadınlar</v>
      </c>
      <c r="K499" s="177" t="str">
        <f t="shared" si="11"/>
        <v>İSTANBUL-Türkcell Gençler ve Büyükler Türkiye Salon Şampiyonası</v>
      </c>
      <c r="L499" s="259" t="e">
        <f>UZUN!#REF!</f>
        <v>#REF!</v>
      </c>
      <c r="M499" s="178" t="s">
        <v>215</v>
      </c>
    </row>
    <row r="500" spans="1:13" s="170" customFormat="1" ht="26.25" customHeight="1" x14ac:dyDescent="0.2">
      <c r="A500" s="172">
        <v>498</v>
      </c>
      <c r="B500" s="183" t="s">
        <v>74</v>
      </c>
      <c r="C500" s="173" t="e">
        <f>UZUN!#REF!</f>
        <v>#REF!</v>
      </c>
      <c r="D500" s="177" t="e">
        <f>UZUN!#REF!</f>
        <v>#REF!</v>
      </c>
      <c r="E500" s="177" t="e">
        <f>UZUN!#REF!</f>
        <v>#REF!</v>
      </c>
      <c r="F500" s="219" t="e">
        <f>UZUN!#REF!</f>
        <v>#REF!</v>
      </c>
      <c r="G500" s="180" t="e">
        <f>UZUN!#REF!</f>
        <v>#REF!</v>
      </c>
      <c r="H500" s="180" t="s">
        <v>74</v>
      </c>
      <c r="I500" s="180"/>
      <c r="J500" s="174" t="str">
        <f>'YARIŞMA BİLGİLERİ'!$F$21</f>
        <v>Büyük Kadınlar</v>
      </c>
      <c r="K500" s="177" t="str">
        <f t="shared" ref="K500:K563" si="12">CONCATENATE(K$1,"-",A$1)</f>
        <v>İSTANBUL-Türkcell Gençler ve Büyükler Türkiye Salon Şampiyonası</v>
      </c>
      <c r="L500" s="259" t="e">
        <f>UZUN!#REF!</f>
        <v>#REF!</v>
      </c>
      <c r="M500" s="178" t="s">
        <v>215</v>
      </c>
    </row>
    <row r="501" spans="1:13" s="170" customFormat="1" ht="26.25" customHeight="1" x14ac:dyDescent="0.2">
      <c r="A501" s="172">
        <v>499</v>
      </c>
      <c r="B501" s="183" t="s">
        <v>74</v>
      </c>
      <c r="C501" s="173" t="e">
        <f>UZUN!#REF!</f>
        <v>#REF!</v>
      </c>
      <c r="D501" s="177" t="e">
        <f>UZUN!#REF!</f>
        <v>#REF!</v>
      </c>
      <c r="E501" s="177" t="e">
        <f>UZUN!#REF!</f>
        <v>#REF!</v>
      </c>
      <c r="F501" s="219" t="e">
        <f>UZUN!#REF!</f>
        <v>#REF!</v>
      </c>
      <c r="G501" s="180" t="e">
        <f>UZUN!#REF!</f>
        <v>#REF!</v>
      </c>
      <c r="H501" s="180" t="s">
        <v>74</v>
      </c>
      <c r="I501" s="180"/>
      <c r="J501" s="174" t="str">
        <f>'YARIŞMA BİLGİLERİ'!$F$21</f>
        <v>Büyük Kadınlar</v>
      </c>
      <c r="K501" s="177" t="str">
        <f t="shared" si="12"/>
        <v>İSTANBUL-Türkcell Gençler ve Büyükler Türkiye Salon Şampiyonası</v>
      </c>
      <c r="L501" s="259" t="e">
        <f>UZUN!#REF!</f>
        <v>#REF!</v>
      </c>
      <c r="M501" s="178" t="s">
        <v>215</v>
      </c>
    </row>
    <row r="502" spans="1:13" s="170" customFormat="1" ht="26.25" customHeight="1" x14ac:dyDescent="0.2">
      <c r="A502" s="172">
        <v>500</v>
      </c>
      <c r="B502" s="183" t="s">
        <v>74</v>
      </c>
      <c r="C502" s="173" t="e">
        <f>UZUN!#REF!</f>
        <v>#REF!</v>
      </c>
      <c r="D502" s="177" t="e">
        <f>UZUN!#REF!</f>
        <v>#REF!</v>
      </c>
      <c r="E502" s="177" t="e">
        <f>UZUN!#REF!</f>
        <v>#REF!</v>
      </c>
      <c r="F502" s="219" t="e">
        <f>UZUN!#REF!</f>
        <v>#REF!</v>
      </c>
      <c r="G502" s="180" t="e">
        <f>UZUN!#REF!</f>
        <v>#REF!</v>
      </c>
      <c r="H502" s="180" t="s">
        <v>74</v>
      </c>
      <c r="I502" s="180"/>
      <c r="J502" s="174" t="str">
        <f>'YARIŞMA BİLGİLERİ'!$F$21</f>
        <v>Büyük Kadınlar</v>
      </c>
      <c r="K502" s="177" t="str">
        <f t="shared" si="12"/>
        <v>İSTANBUL-Türkcell Gençler ve Büyükler Türkiye Salon Şampiyonası</v>
      </c>
      <c r="L502" s="259" t="e">
        <f>UZUN!#REF!</f>
        <v>#REF!</v>
      </c>
      <c r="M502" s="178" t="s">
        <v>215</v>
      </c>
    </row>
    <row r="503" spans="1:13" s="170" customFormat="1" ht="26.25" customHeight="1" x14ac:dyDescent="0.2">
      <c r="A503" s="172">
        <v>501</v>
      </c>
      <c r="B503" s="183" t="s">
        <v>74</v>
      </c>
      <c r="C503" s="173" t="e">
        <f>UZUN!#REF!</f>
        <v>#REF!</v>
      </c>
      <c r="D503" s="177" t="e">
        <f>UZUN!#REF!</f>
        <v>#REF!</v>
      </c>
      <c r="E503" s="177" t="e">
        <f>UZUN!#REF!</f>
        <v>#REF!</v>
      </c>
      <c r="F503" s="219" t="e">
        <f>UZUN!#REF!</f>
        <v>#REF!</v>
      </c>
      <c r="G503" s="180" t="e">
        <f>UZUN!#REF!</f>
        <v>#REF!</v>
      </c>
      <c r="H503" s="180" t="s">
        <v>74</v>
      </c>
      <c r="I503" s="180"/>
      <c r="J503" s="174" t="str">
        <f>'YARIŞMA BİLGİLERİ'!$F$21</f>
        <v>Büyük Kadınlar</v>
      </c>
      <c r="K503" s="177" t="str">
        <f t="shared" si="12"/>
        <v>İSTANBUL-Türkcell Gençler ve Büyükler Türkiye Salon Şampiyonası</v>
      </c>
      <c r="L503" s="259" t="e">
        <f>UZUN!#REF!</f>
        <v>#REF!</v>
      </c>
      <c r="M503" s="178" t="s">
        <v>215</v>
      </c>
    </row>
    <row r="504" spans="1:13" s="170" customFormat="1" ht="26.25" customHeight="1" x14ac:dyDescent="0.2">
      <c r="A504" s="172">
        <v>502</v>
      </c>
      <c r="B504" s="183" t="s">
        <v>74</v>
      </c>
      <c r="C504" s="173" t="e">
        <f>UZUN!#REF!</f>
        <v>#REF!</v>
      </c>
      <c r="D504" s="177" t="e">
        <f>UZUN!#REF!</f>
        <v>#REF!</v>
      </c>
      <c r="E504" s="177" t="e">
        <f>UZUN!#REF!</f>
        <v>#REF!</v>
      </c>
      <c r="F504" s="219" t="e">
        <f>UZUN!#REF!</f>
        <v>#REF!</v>
      </c>
      <c r="G504" s="180" t="e">
        <f>UZUN!#REF!</f>
        <v>#REF!</v>
      </c>
      <c r="H504" s="180" t="s">
        <v>74</v>
      </c>
      <c r="I504" s="180"/>
      <c r="J504" s="174" t="str">
        <f>'YARIŞMA BİLGİLERİ'!$F$21</f>
        <v>Büyük Kadınlar</v>
      </c>
      <c r="K504" s="177" t="str">
        <f t="shared" si="12"/>
        <v>İSTANBUL-Türkcell Gençler ve Büyükler Türkiye Salon Şampiyonası</v>
      </c>
      <c r="L504" s="259" t="e">
        <f>UZUN!#REF!</f>
        <v>#REF!</v>
      </c>
      <c r="M504" s="178" t="s">
        <v>215</v>
      </c>
    </row>
    <row r="505" spans="1:13" s="170" customFormat="1" ht="26.25" customHeight="1" x14ac:dyDescent="0.2">
      <c r="A505" s="172">
        <v>503</v>
      </c>
      <c r="B505" s="183" t="s">
        <v>74</v>
      </c>
      <c r="C505" s="173" t="e">
        <f>UZUN!#REF!</f>
        <v>#REF!</v>
      </c>
      <c r="D505" s="177" t="e">
        <f>UZUN!#REF!</f>
        <v>#REF!</v>
      </c>
      <c r="E505" s="177" t="e">
        <f>UZUN!#REF!</f>
        <v>#REF!</v>
      </c>
      <c r="F505" s="219" t="e">
        <f>UZUN!#REF!</f>
        <v>#REF!</v>
      </c>
      <c r="G505" s="180" t="e">
        <f>UZUN!#REF!</f>
        <v>#REF!</v>
      </c>
      <c r="H505" s="180" t="s">
        <v>74</v>
      </c>
      <c r="I505" s="180"/>
      <c r="J505" s="174" t="str">
        <f>'YARIŞMA BİLGİLERİ'!$F$21</f>
        <v>Büyük Kadınlar</v>
      </c>
      <c r="K505" s="177" t="str">
        <f t="shared" si="12"/>
        <v>İSTANBUL-Türkcell Gençler ve Büyükler Türkiye Salon Şampiyonası</v>
      </c>
      <c r="L505" s="259" t="e">
        <f>UZUN!#REF!</f>
        <v>#REF!</v>
      </c>
      <c r="M505" s="178" t="s">
        <v>215</v>
      </c>
    </row>
    <row r="506" spans="1:13" s="170" customFormat="1" ht="26.25" customHeight="1" x14ac:dyDescent="0.2">
      <c r="A506" s="172">
        <v>504</v>
      </c>
      <c r="B506" s="183" t="s">
        <v>74</v>
      </c>
      <c r="C506" s="173" t="e">
        <f>UZUN!#REF!</f>
        <v>#REF!</v>
      </c>
      <c r="D506" s="177" t="e">
        <f>UZUN!#REF!</f>
        <v>#REF!</v>
      </c>
      <c r="E506" s="177" t="e">
        <f>UZUN!#REF!</f>
        <v>#REF!</v>
      </c>
      <c r="F506" s="219" t="e">
        <f>UZUN!#REF!</f>
        <v>#REF!</v>
      </c>
      <c r="G506" s="180" t="e">
        <f>UZUN!#REF!</f>
        <v>#REF!</v>
      </c>
      <c r="H506" s="180" t="s">
        <v>74</v>
      </c>
      <c r="I506" s="180"/>
      <c r="J506" s="174" t="str">
        <f>'YARIŞMA BİLGİLERİ'!$F$21</f>
        <v>Büyük Kadınlar</v>
      </c>
      <c r="K506" s="177" t="str">
        <f t="shared" si="12"/>
        <v>İSTANBUL-Türkcell Gençler ve Büyükler Türkiye Salon Şampiyonası</v>
      </c>
      <c r="L506" s="259" t="e">
        <f>UZUN!#REF!</f>
        <v>#REF!</v>
      </c>
      <c r="M506" s="178" t="s">
        <v>215</v>
      </c>
    </row>
    <row r="507" spans="1:13" s="170" customFormat="1" ht="26.25" customHeight="1" x14ac:dyDescent="0.2">
      <c r="A507" s="172">
        <v>505</v>
      </c>
      <c r="B507" s="183" t="s">
        <v>226</v>
      </c>
      <c r="C507" s="173">
        <f>'800M'!C8</f>
        <v>33285</v>
      </c>
      <c r="D507" s="177" t="str">
        <f>'800M'!D8</f>
        <v>TUĞBA KOYUNCU</v>
      </c>
      <c r="E507" s="177" t="str">
        <f>'800M'!E8</f>
        <v>KAYSERİ</v>
      </c>
      <c r="F507" s="220">
        <f>'800M'!F8</f>
        <v>20598</v>
      </c>
      <c r="G507" s="180">
        <f>'800M'!A8</f>
        <v>1</v>
      </c>
      <c r="H507" s="180" t="s">
        <v>227</v>
      </c>
      <c r="I507" s="180"/>
      <c r="J507" s="174" t="str">
        <f>'YARIŞMA BİLGİLERİ'!$F$21</f>
        <v>Büyük Kadınlar</v>
      </c>
      <c r="K507" s="177" t="str">
        <f t="shared" si="12"/>
        <v>İSTANBUL-Türkcell Gençler ve Büyükler Türkiye Salon Şampiyonası</v>
      </c>
      <c r="L507" s="259">
        <f>'800M'!N$4</f>
        <v>42050</v>
      </c>
      <c r="M507" s="178" t="s">
        <v>215</v>
      </c>
    </row>
    <row r="508" spans="1:13" s="170" customFormat="1" ht="26.25" customHeight="1" x14ac:dyDescent="0.2">
      <c r="A508" s="172">
        <v>506</v>
      </c>
      <c r="B508" s="183" t="s">
        <v>226</v>
      </c>
      <c r="C508" s="173">
        <f>'800M'!C9</f>
        <v>32983</v>
      </c>
      <c r="D508" s="177" t="str">
        <f>'800M'!D9</f>
        <v>ÖZLEM KAYA</v>
      </c>
      <c r="E508" s="177" t="str">
        <f>'800M'!E9</f>
        <v>İSTANBUL</v>
      </c>
      <c r="F508" s="220">
        <f>'800M'!F9</f>
        <v>20715</v>
      </c>
      <c r="G508" s="180">
        <f>'800M'!A9</f>
        <v>2</v>
      </c>
      <c r="H508" s="180" t="s">
        <v>227</v>
      </c>
      <c r="I508" s="180"/>
      <c r="J508" s="174" t="str">
        <f>'YARIŞMA BİLGİLERİ'!$F$21</f>
        <v>Büyük Kadınlar</v>
      </c>
      <c r="K508" s="177" t="str">
        <f t="shared" si="12"/>
        <v>İSTANBUL-Türkcell Gençler ve Büyükler Türkiye Salon Şampiyonası</v>
      </c>
      <c r="L508" s="259">
        <f>'800M'!N$4</f>
        <v>42050</v>
      </c>
      <c r="M508" s="178" t="s">
        <v>215</v>
      </c>
    </row>
    <row r="509" spans="1:13" s="170" customFormat="1" ht="26.25" customHeight="1" x14ac:dyDescent="0.2">
      <c r="A509" s="172">
        <v>507</v>
      </c>
      <c r="B509" s="183" t="s">
        <v>226</v>
      </c>
      <c r="C509" s="173">
        <f>'800M'!C10</f>
        <v>35712</v>
      </c>
      <c r="D509" s="177" t="str">
        <f>'800M'!D10</f>
        <v>FATMA ARIK</v>
      </c>
      <c r="E509" s="177" t="str">
        <f>'800M'!E10</f>
        <v>İSTANBUL</v>
      </c>
      <c r="F509" s="220">
        <f>'800M'!F10</f>
        <v>20966</v>
      </c>
      <c r="G509" s="180">
        <f>'800M'!A10</f>
        <v>3</v>
      </c>
      <c r="H509" s="180" t="s">
        <v>227</v>
      </c>
      <c r="I509" s="180"/>
      <c r="J509" s="174" t="str">
        <f>'YARIŞMA BİLGİLERİ'!$F$21</f>
        <v>Büyük Kadınlar</v>
      </c>
      <c r="K509" s="177" t="str">
        <f t="shared" si="12"/>
        <v>İSTANBUL-Türkcell Gençler ve Büyükler Türkiye Salon Şampiyonası</v>
      </c>
      <c r="L509" s="259">
        <f>'800M'!N$4</f>
        <v>42050</v>
      </c>
      <c r="M509" s="178" t="s">
        <v>215</v>
      </c>
    </row>
    <row r="510" spans="1:13" s="170" customFormat="1" ht="26.25" customHeight="1" x14ac:dyDescent="0.2">
      <c r="A510" s="172">
        <v>508</v>
      </c>
      <c r="B510" s="183" t="s">
        <v>226</v>
      </c>
      <c r="C510" s="173">
        <f>'800M'!C13</f>
        <v>31120</v>
      </c>
      <c r="D510" s="177" t="str">
        <f>'800M'!D13</f>
        <v>EMİNE  YARKIN</v>
      </c>
      <c r="E510" s="177" t="str">
        <f>'800M'!E13</f>
        <v>KKTC</v>
      </c>
      <c r="F510" s="220">
        <f>'800M'!F13</f>
        <v>22248</v>
      </c>
      <c r="G510" s="180">
        <f>'800M'!A13</f>
        <v>6</v>
      </c>
      <c r="H510" s="180" t="s">
        <v>227</v>
      </c>
      <c r="I510" s="180"/>
      <c r="J510" s="174" t="str">
        <f>'YARIŞMA BİLGİLERİ'!$F$21</f>
        <v>Büyük Kadınlar</v>
      </c>
      <c r="K510" s="177" t="str">
        <f t="shared" si="12"/>
        <v>İSTANBUL-Türkcell Gençler ve Büyükler Türkiye Salon Şampiyonası</v>
      </c>
      <c r="L510" s="259">
        <f>'800M'!N$4</f>
        <v>42050</v>
      </c>
      <c r="M510" s="178" t="s">
        <v>215</v>
      </c>
    </row>
    <row r="511" spans="1:13" s="170" customFormat="1" ht="26.25" customHeight="1" x14ac:dyDescent="0.2">
      <c r="A511" s="172">
        <v>509</v>
      </c>
      <c r="B511" s="183" t="s">
        <v>226</v>
      </c>
      <c r="C511" s="173">
        <f>'800M'!C14</f>
        <v>30568</v>
      </c>
      <c r="D511" s="177" t="str">
        <f>'800M'!D14</f>
        <v>NAGME BURGUC</v>
      </c>
      <c r="E511" s="177" t="str">
        <f>'800M'!E14</f>
        <v>İZMİR</v>
      </c>
      <c r="F511" s="220">
        <f>'800M'!F14</f>
        <v>24640</v>
      </c>
      <c r="G511" s="180">
        <f>'800M'!A14</f>
        <v>7</v>
      </c>
      <c r="H511" s="180" t="s">
        <v>227</v>
      </c>
      <c r="I511" s="180"/>
      <c r="J511" s="174" t="str">
        <f>'YARIŞMA BİLGİLERİ'!$F$21</f>
        <v>Büyük Kadınlar</v>
      </c>
      <c r="K511" s="177" t="str">
        <f t="shared" si="12"/>
        <v>İSTANBUL-Türkcell Gençler ve Büyükler Türkiye Salon Şampiyonası</v>
      </c>
      <c r="L511" s="259">
        <f>'800M'!N$4</f>
        <v>42050</v>
      </c>
      <c r="M511" s="178" t="s">
        <v>215</v>
      </c>
    </row>
    <row r="512" spans="1:13" s="170" customFormat="1" ht="26.25" customHeight="1" x14ac:dyDescent="0.2">
      <c r="A512" s="172">
        <v>510</v>
      </c>
      <c r="B512" s="183" t="s">
        <v>226</v>
      </c>
      <c r="C512" s="173">
        <f>'800M'!C15</f>
        <v>31738</v>
      </c>
      <c r="D512" s="177" t="str">
        <f>'800M'!D15</f>
        <v>BENHÜR ÖNCEL</v>
      </c>
      <c r="E512" s="177" t="str">
        <f>'800M'!E15</f>
        <v>İZMİR</v>
      </c>
      <c r="F512" s="220" t="str">
        <f>'800M'!F15</f>
        <v>DNS</v>
      </c>
      <c r="G512" s="180" t="str">
        <f>'800M'!A15</f>
        <v>-</v>
      </c>
      <c r="H512" s="180" t="s">
        <v>227</v>
      </c>
      <c r="I512" s="180"/>
      <c r="J512" s="174" t="str">
        <f>'YARIŞMA BİLGİLERİ'!$F$21</f>
        <v>Büyük Kadınlar</v>
      </c>
      <c r="K512" s="177" t="str">
        <f t="shared" si="12"/>
        <v>İSTANBUL-Türkcell Gençler ve Büyükler Türkiye Salon Şampiyonası</v>
      </c>
      <c r="L512" s="259">
        <f>'800M'!N$4</f>
        <v>42050</v>
      </c>
      <c r="M512" s="178" t="s">
        <v>215</v>
      </c>
    </row>
    <row r="513" spans="1:13" s="170" customFormat="1" ht="26.25" customHeight="1" x14ac:dyDescent="0.2">
      <c r="A513" s="172">
        <v>511</v>
      </c>
      <c r="B513" s="183" t="s">
        <v>226</v>
      </c>
      <c r="C513" s="173">
        <f>'800M'!C18</f>
        <v>0</v>
      </c>
      <c r="D513" s="177">
        <f>'800M'!D18</f>
        <v>0</v>
      </c>
      <c r="E513" s="177">
        <f>'800M'!E18</f>
        <v>0</v>
      </c>
      <c r="F513" s="220">
        <f>'800M'!F18</f>
        <v>0</v>
      </c>
      <c r="G513" s="180">
        <f>'800M'!A18</f>
        <v>0</v>
      </c>
      <c r="H513" s="180" t="s">
        <v>227</v>
      </c>
      <c r="I513" s="180"/>
      <c r="J513" s="174" t="str">
        <f>'YARIŞMA BİLGİLERİ'!$F$21</f>
        <v>Büyük Kadınlar</v>
      </c>
      <c r="K513" s="177" t="str">
        <f t="shared" si="12"/>
        <v>İSTANBUL-Türkcell Gençler ve Büyükler Türkiye Salon Şampiyonası</v>
      </c>
      <c r="L513" s="259">
        <f>'800M'!N$4</f>
        <v>42050</v>
      </c>
      <c r="M513" s="178" t="s">
        <v>215</v>
      </c>
    </row>
    <row r="514" spans="1:13" s="170" customFormat="1" ht="26.25" customHeight="1" x14ac:dyDescent="0.2">
      <c r="A514" s="172">
        <v>512</v>
      </c>
      <c r="B514" s="183" t="s">
        <v>226</v>
      </c>
      <c r="C514" s="173">
        <f>'800M'!C19</f>
        <v>0</v>
      </c>
      <c r="D514" s="177">
        <f>'800M'!D19</f>
        <v>0</v>
      </c>
      <c r="E514" s="177">
        <f>'800M'!E19</f>
        <v>0</v>
      </c>
      <c r="F514" s="220">
        <f>'800M'!F19</f>
        <v>0</v>
      </c>
      <c r="G514" s="180">
        <f>'800M'!A19</f>
        <v>0</v>
      </c>
      <c r="H514" s="180" t="s">
        <v>227</v>
      </c>
      <c r="I514" s="180"/>
      <c r="J514" s="174" t="str">
        <f>'YARIŞMA BİLGİLERİ'!$F$21</f>
        <v>Büyük Kadınlar</v>
      </c>
      <c r="K514" s="177" t="str">
        <f t="shared" si="12"/>
        <v>İSTANBUL-Türkcell Gençler ve Büyükler Türkiye Salon Şampiyonası</v>
      </c>
      <c r="L514" s="259">
        <f>'800M'!N$4</f>
        <v>42050</v>
      </c>
      <c r="M514" s="178" t="s">
        <v>215</v>
      </c>
    </row>
    <row r="515" spans="1:13" s="170" customFormat="1" ht="26.25" customHeight="1" x14ac:dyDescent="0.2">
      <c r="A515" s="172">
        <v>513</v>
      </c>
      <c r="B515" s="183" t="s">
        <v>226</v>
      </c>
      <c r="C515" s="173">
        <f>'800M'!C20</f>
        <v>0</v>
      </c>
      <c r="D515" s="177">
        <f>'800M'!D20</f>
        <v>0</v>
      </c>
      <c r="E515" s="177">
        <f>'800M'!E20</f>
        <v>0</v>
      </c>
      <c r="F515" s="220">
        <f>'800M'!F20</f>
        <v>0</v>
      </c>
      <c r="G515" s="180">
        <f>'800M'!A20</f>
        <v>0</v>
      </c>
      <c r="H515" s="180" t="s">
        <v>227</v>
      </c>
      <c r="I515" s="180"/>
      <c r="J515" s="174" t="str">
        <f>'YARIŞMA BİLGİLERİ'!$F$21</f>
        <v>Büyük Kadınlar</v>
      </c>
      <c r="K515" s="177" t="str">
        <f t="shared" si="12"/>
        <v>İSTANBUL-Türkcell Gençler ve Büyükler Türkiye Salon Şampiyonası</v>
      </c>
      <c r="L515" s="259">
        <f>'800M'!N$4</f>
        <v>42050</v>
      </c>
      <c r="M515" s="178" t="s">
        <v>215</v>
      </c>
    </row>
    <row r="516" spans="1:13" s="170" customFormat="1" ht="26.25" customHeight="1" x14ac:dyDescent="0.2">
      <c r="A516" s="172">
        <v>514</v>
      </c>
      <c r="B516" s="183" t="s">
        <v>226</v>
      </c>
      <c r="C516" s="173">
        <f>'800M'!C21</f>
        <v>0</v>
      </c>
      <c r="D516" s="177">
        <f>'800M'!D21</f>
        <v>0</v>
      </c>
      <c r="E516" s="177">
        <f>'800M'!E21</f>
        <v>0</v>
      </c>
      <c r="F516" s="220">
        <f>'800M'!F21</f>
        <v>0</v>
      </c>
      <c r="G516" s="180">
        <f>'800M'!A21</f>
        <v>0</v>
      </c>
      <c r="H516" s="180" t="s">
        <v>227</v>
      </c>
      <c r="I516" s="180"/>
      <c r="J516" s="174" t="str">
        <f>'YARIŞMA BİLGİLERİ'!$F$21</f>
        <v>Büyük Kadınlar</v>
      </c>
      <c r="K516" s="177" t="str">
        <f t="shared" si="12"/>
        <v>İSTANBUL-Türkcell Gençler ve Büyükler Türkiye Salon Şampiyonası</v>
      </c>
      <c r="L516" s="259">
        <f>'800M'!N$4</f>
        <v>42050</v>
      </c>
      <c r="M516" s="178" t="s">
        <v>215</v>
      </c>
    </row>
    <row r="517" spans="1:13" s="170" customFormat="1" ht="26.25" customHeight="1" x14ac:dyDescent="0.2">
      <c r="A517" s="172">
        <v>515</v>
      </c>
      <c r="B517" s="183" t="s">
        <v>226</v>
      </c>
      <c r="C517" s="173">
        <f>'800M'!C22</f>
        <v>0</v>
      </c>
      <c r="D517" s="177">
        <f>'800M'!D22</f>
        <v>0</v>
      </c>
      <c r="E517" s="177">
        <f>'800M'!E22</f>
        <v>0</v>
      </c>
      <c r="F517" s="220">
        <f>'800M'!F22</f>
        <v>0</v>
      </c>
      <c r="G517" s="180">
        <f>'800M'!A22</f>
        <v>0</v>
      </c>
      <c r="H517" s="180" t="s">
        <v>227</v>
      </c>
      <c r="I517" s="180"/>
      <c r="J517" s="174" t="str">
        <f>'YARIŞMA BİLGİLERİ'!$F$21</f>
        <v>Büyük Kadınlar</v>
      </c>
      <c r="K517" s="177" t="str">
        <f t="shared" si="12"/>
        <v>İSTANBUL-Türkcell Gençler ve Büyükler Türkiye Salon Şampiyonası</v>
      </c>
      <c r="L517" s="259">
        <f>'800M'!N$4</f>
        <v>42050</v>
      </c>
      <c r="M517" s="178" t="s">
        <v>215</v>
      </c>
    </row>
    <row r="518" spans="1:13" s="170" customFormat="1" ht="26.25" customHeight="1" x14ac:dyDescent="0.2">
      <c r="A518" s="172">
        <v>516</v>
      </c>
      <c r="B518" s="183" t="s">
        <v>226</v>
      </c>
      <c r="C518" s="173">
        <f>'800M'!C23</f>
        <v>0</v>
      </c>
      <c r="D518" s="177">
        <f>'800M'!D23</f>
        <v>0</v>
      </c>
      <c r="E518" s="177">
        <f>'800M'!E23</f>
        <v>0</v>
      </c>
      <c r="F518" s="220">
        <f>'800M'!F23</f>
        <v>0</v>
      </c>
      <c r="G518" s="180">
        <f>'800M'!A23</f>
        <v>0</v>
      </c>
      <c r="H518" s="180" t="s">
        <v>227</v>
      </c>
      <c r="I518" s="180"/>
      <c r="J518" s="174" t="str">
        <f>'YARIŞMA BİLGİLERİ'!$F$21</f>
        <v>Büyük Kadınlar</v>
      </c>
      <c r="K518" s="177" t="str">
        <f t="shared" si="12"/>
        <v>İSTANBUL-Türkcell Gençler ve Büyükler Türkiye Salon Şampiyonası</v>
      </c>
      <c r="L518" s="259">
        <f>'800M'!N$4</f>
        <v>42050</v>
      </c>
      <c r="M518" s="178" t="s">
        <v>215</v>
      </c>
    </row>
    <row r="519" spans="1:13" s="170" customFormat="1" ht="26.25" customHeight="1" x14ac:dyDescent="0.2">
      <c r="A519" s="172">
        <v>517</v>
      </c>
      <c r="B519" s="183" t="s">
        <v>226</v>
      </c>
      <c r="C519" s="173">
        <f>'800M'!C24</f>
        <v>0</v>
      </c>
      <c r="D519" s="177">
        <f>'800M'!D24</f>
        <v>0</v>
      </c>
      <c r="E519" s="177">
        <f>'800M'!E24</f>
        <v>0</v>
      </c>
      <c r="F519" s="220">
        <f>'800M'!F24</f>
        <v>0</v>
      </c>
      <c r="G519" s="180">
        <f>'800M'!A24</f>
        <v>0</v>
      </c>
      <c r="H519" s="180" t="s">
        <v>227</v>
      </c>
      <c r="I519" s="180"/>
      <c r="J519" s="174" t="str">
        <f>'YARIŞMA BİLGİLERİ'!$F$21</f>
        <v>Büyük Kadınlar</v>
      </c>
      <c r="K519" s="177" t="str">
        <f t="shared" si="12"/>
        <v>İSTANBUL-Türkcell Gençler ve Büyükler Türkiye Salon Şampiyonası</v>
      </c>
      <c r="L519" s="259">
        <f>'800M'!N$4</f>
        <v>42050</v>
      </c>
      <c r="M519" s="178" t="s">
        <v>215</v>
      </c>
    </row>
    <row r="520" spans="1:13" s="170" customFormat="1" ht="26.25" customHeight="1" x14ac:dyDescent="0.2">
      <c r="A520" s="172">
        <v>518</v>
      </c>
      <c r="B520" s="183" t="s">
        <v>226</v>
      </c>
      <c r="C520" s="173">
        <f>'800M'!C25</f>
        <v>0</v>
      </c>
      <c r="D520" s="177">
        <f>'800M'!D25</f>
        <v>0</v>
      </c>
      <c r="E520" s="177">
        <f>'800M'!E25</f>
        <v>0</v>
      </c>
      <c r="F520" s="220">
        <f>'800M'!F25</f>
        <v>0</v>
      </c>
      <c r="G520" s="180">
        <f>'800M'!A25</f>
        <v>0</v>
      </c>
      <c r="H520" s="180" t="s">
        <v>227</v>
      </c>
      <c r="I520" s="180"/>
      <c r="J520" s="174" t="str">
        <f>'YARIŞMA BİLGİLERİ'!$F$21</f>
        <v>Büyük Kadınlar</v>
      </c>
      <c r="K520" s="177" t="str">
        <f t="shared" si="12"/>
        <v>İSTANBUL-Türkcell Gençler ve Büyükler Türkiye Salon Şampiyonası</v>
      </c>
      <c r="L520" s="259">
        <f>'800M'!N$4</f>
        <v>42050</v>
      </c>
      <c r="M520" s="178" t="s">
        <v>215</v>
      </c>
    </row>
    <row r="521" spans="1:13" s="170" customFormat="1" ht="26.25" customHeight="1" x14ac:dyDescent="0.2">
      <c r="A521" s="172">
        <v>519</v>
      </c>
      <c r="B521" s="183" t="s">
        <v>226</v>
      </c>
      <c r="C521" s="173" t="e">
        <f>'800M'!#REF!</f>
        <v>#REF!</v>
      </c>
      <c r="D521" s="177" t="e">
        <f>'800M'!#REF!</f>
        <v>#REF!</v>
      </c>
      <c r="E521" s="177" t="e">
        <f>'800M'!#REF!</f>
        <v>#REF!</v>
      </c>
      <c r="F521" s="220" t="e">
        <f>'800M'!#REF!</f>
        <v>#REF!</v>
      </c>
      <c r="G521" s="180" t="e">
        <f>'800M'!#REF!</f>
        <v>#REF!</v>
      </c>
      <c r="H521" s="180" t="s">
        <v>227</v>
      </c>
      <c r="I521" s="180"/>
      <c r="J521" s="174" t="str">
        <f>'YARIŞMA BİLGİLERİ'!$F$21</f>
        <v>Büyük Kadınlar</v>
      </c>
      <c r="K521" s="177" t="str">
        <f t="shared" si="12"/>
        <v>İSTANBUL-Türkcell Gençler ve Büyükler Türkiye Salon Şampiyonası</v>
      </c>
      <c r="L521" s="259">
        <f>'800M'!N$4</f>
        <v>42050</v>
      </c>
      <c r="M521" s="178" t="s">
        <v>215</v>
      </c>
    </row>
    <row r="522" spans="1:13" s="170" customFormat="1" ht="26.25" customHeight="1" x14ac:dyDescent="0.2">
      <c r="A522" s="172">
        <v>520</v>
      </c>
      <c r="B522" s="183" t="s">
        <v>226</v>
      </c>
      <c r="C522" s="173" t="e">
        <f>'800M'!#REF!</f>
        <v>#REF!</v>
      </c>
      <c r="D522" s="177" t="e">
        <f>'800M'!#REF!</f>
        <v>#REF!</v>
      </c>
      <c r="E522" s="177" t="e">
        <f>'800M'!#REF!</f>
        <v>#REF!</v>
      </c>
      <c r="F522" s="220" t="e">
        <f>'800M'!#REF!</f>
        <v>#REF!</v>
      </c>
      <c r="G522" s="180" t="e">
        <f>'800M'!#REF!</f>
        <v>#REF!</v>
      </c>
      <c r="H522" s="180" t="s">
        <v>227</v>
      </c>
      <c r="I522" s="180"/>
      <c r="J522" s="174" t="str">
        <f>'YARIŞMA BİLGİLERİ'!$F$21</f>
        <v>Büyük Kadınlar</v>
      </c>
      <c r="K522" s="177" t="str">
        <f t="shared" si="12"/>
        <v>İSTANBUL-Türkcell Gençler ve Büyükler Türkiye Salon Şampiyonası</v>
      </c>
      <c r="L522" s="259">
        <f>'800M'!N$4</f>
        <v>42050</v>
      </c>
      <c r="M522" s="178" t="s">
        <v>215</v>
      </c>
    </row>
    <row r="523" spans="1:13" s="170" customFormat="1" ht="26.25" customHeight="1" x14ac:dyDescent="0.2">
      <c r="A523" s="172">
        <v>521</v>
      </c>
      <c r="B523" s="183" t="s">
        <v>226</v>
      </c>
      <c r="C523" s="173" t="e">
        <f>'800M'!#REF!</f>
        <v>#REF!</v>
      </c>
      <c r="D523" s="177" t="e">
        <f>'800M'!#REF!</f>
        <v>#REF!</v>
      </c>
      <c r="E523" s="177" t="e">
        <f>'800M'!#REF!</f>
        <v>#REF!</v>
      </c>
      <c r="F523" s="220" t="e">
        <f>'800M'!#REF!</f>
        <v>#REF!</v>
      </c>
      <c r="G523" s="180" t="e">
        <f>'800M'!#REF!</f>
        <v>#REF!</v>
      </c>
      <c r="H523" s="180" t="s">
        <v>227</v>
      </c>
      <c r="I523" s="180"/>
      <c r="J523" s="174" t="str">
        <f>'YARIŞMA BİLGİLERİ'!$F$21</f>
        <v>Büyük Kadınlar</v>
      </c>
      <c r="K523" s="177" t="str">
        <f t="shared" si="12"/>
        <v>İSTANBUL-Türkcell Gençler ve Büyükler Türkiye Salon Şampiyonası</v>
      </c>
      <c r="L523" s="259">
        <f>'800M'!N$4</f>
        <v>42050</v>
      </c>
      <c r="M523" s="178" t="s">
        <v>215</v>
      </c>
    </row>
    <row r="524" spans="1:13" s="170" customFormat="1" ht="26.25" customHeight="1" x14ac:dyDescent="0.2">
      <c r="A524" s="172">
        <v>522</v>
      </c>
      <c r="B524" s="183" t="s">
        <v>226</v>
      </c>
      <c r="C524" s="173" t="e">
        <f>'800M'!#REF!</f>
        <v>#REF!</v>
      </c>
      <c r="D524" s="177" t="e">
        <f>'800M'!#REF!</f>
        <v>#REF!</v>
      </c>
      <c r="E524" s="177" t="e">
        <f>'800M'!#REF!</f>
        <v>#REF!</v>
      </c>
      <c r="F524" s="220" t="e">
        <f>'800M'!#REF!</f>
        <v>#REF!</v>
      </c>
      <c r="G524" s="180" t="e">
        <f>'800M'!#REF!</f>
        <v>#REF!</v>
      </c>
      <c r="H524" s="180" t="s">
        <v>227</v>
      </c>
      <c r="I524" s="180"/>
      <c r="J524" s="174" t="str">
        <f>'YARIŞMA BİLGİLERİ'!$F$21</f>
        <v>Büyük Kadınlar</v>
      </c>
      <c r="K524" s="177" t="str">
        <f t="shared" si="12"/>
        <v>İSTANBUL-Türkcell Gençler ve Büyükler Türkiye Salon Şampiyonası</v>
      </c>
      <c r="L524" s="259">
        <f>'800M'!N$4</f>
        <v>42050</v>
      </c>
      <c r="M524" s="178" t="s">
        <v>215</v>
      </c>
    </row>
    <row r="525" spans="1:13" s="170" customFormat="1" ht="26.25" customHeight="1" x14ac:dyDescent="0.2">
      <c r="A525" s="172">
        <v>523</v>
      </c>
      <c r="B525" s="183" t="s">
        <v>226</v>
      </c>
      <c r="C525" s="173" t="e">
        <f>'800M'!#REF!</f>
        <v>#REF!</v>
      </c>
      <c r="D525" s="177" t="e">
        <f>'800M'!#REF!</f>
        <v>#REF!</v>
      </c>
      <c r="E525" s="177" t="e">
        <f>'800M'!#REF!</f>
        <v>#REF!</v>
      </c>
      <c r="F525" s="220" t="e">
        <f>'800M'!#REF!</f>
        <v>#REF!</v>
      </c>
      <c r="G525" s="180" t="e">
        <f>'800M'!#REF!</f>
        <v>#REF!</v>
      </c>
      <c r="H525" s="180" t="s">
        <v>227</v>
      </c>
      <c r="I525" s="180"/>
      <c r="J525" s="174" t="str">
        <f>'YARIŞMA BİLGİLERİ'!$F$21</f>
        <v>Büyük Kadınlar</v>
      </c>
      <c r="K525" s="177" t="str">
        <f t="shared" si="12"/>
        <v>İSTANBUL-Türkcell Gençler ve Büyükler Türkiye Salon Şampiyonası</v>
      </c>
      <c r="L525" s="259">
        <f>'800M'!N$4</f>
        <v>42050</v>
      </c>
      <c r="M525" s="178" t="s">
        <v>215</v>
      </c>
    </row>
    <row r="526" spans="1:13" s="170" customFormat="1" ht="26.25" customHeight="1" x14ac:dyDescent="0.2">
      <c r="A526" s="172">
        <v>524</v>
      </c>
      <c r="B526" s="183" t="s">
        <v>226</v>
      </c>
      <c r="C526" s="173" t="e">
        <f>'800M'!#REF!</f>
        <v>#REF!</v>
      </c>
      <c r="D526" s="177" t="e">
        <f>'800M'!#REF!</f>
        <v>#REF!</v>
      </c>
      <c r="E526" s="177" t="e">
        <f>'800M'!#REF!</f>
        <v>#REF!</v>
      </c>
      <c r="F526" s="220" t="e">
        <f>'800M'!#REF!</f>
        <v>#REF!</v>
      </c>
      <c r="G526" s="180" t="e">
        <f>'800M'!#REF!</f>
        <v>#REF!</v>
      </c>
      <c r="H526" s="180" t="s">
        <v>227</v>
      </c>
      <c r="I526" s="180"/>
      <c r="J526" s="174" t="str">
        <f>'YARIŞMA BİLGİLERİ'!$F$21</f>
        <v>Büyük Kadınlar</v>
      </c>
      <c r="K526" s="177" t="str">
        <f t="shared" si="12"/>
        <v>İSTANBUL-Türkcell Gençler ve Büyükler Türkiye Salon Şampiyonası</v>
      </c>
      <c r="L526" s="259">
        <f>'800M'!N$4</f>
        <v>42050</v>
      </c>
      <c r="M526" s="178" t="s">
        <v>215</v>
      </c>
    </row>
    <row r="527" spans="1:13" s="170" customFormat="1" ht="26.25" customHeight="1" x14ac:dyDescent="0.2">
      <c r="A527" s="172">
        <v>525</v>
      </c>
      <c r="B527" s="183" t="s">
        <v>226</v>
      </c>
      <c r="C527" s="173" t="e">
        <f>'800M'!#REF!</f>
        <v>#REF!</v>
      </c>
      <c r="D527" s="177" t="e">
        <f>'800M'!#REF!</f>
        <v>#REF!</v>
      </c>
      <c r="E527" s="177" t="e">
        <f>'800M'!#REF!</f>
        <v>#REF!</v>
      </c>
      <c r="F527" s="220" t="e">
        <f>'800M'!#REF!</f>
        <v>#REF!</v>
      </c>
      <c r="G527" s="180" t="e">
        <f>'800M'!#REF!</f>
        <v>#REF!</v>
      </c>
      <c r="H527" s="180" t="s">
        <v>227</v>
      </c>
      <c r="I527" s="180"/>
      <c r="J527" s="174" t="str">
        <f>'YARIŞMA BİLGİLERİ'!$F$21</f>
        <v>Büyük Kadınlar</v>
      </c>
      <c r="K527" s="177" t="str">
        <f t="shared" si="12"/>
        <v>İSTANBUL-Türkcell Gençler ve Büyükler Türkiye Salon Şampiyonası</v>
      </c>
      <c r="L527" s="259">
        <f>'800M'!N$4</f>
        <v>42050</v>
      </c>
      <c r="M527" s="178" t="s">
        <v>215</v>
      </c>
    </row>
    <row r="528" spans="1:13" s="170" customFormat="1" ht="26.25" customHeight="1" x14ac:dyDescent="0.2">
      <c r="A528" s="172">
        <v>526</v>
      </c>
      <c r="B528" s="183" t="s">
        <v>226</v>
      </c>
      <c r="C528" s="173" t="e">
        <f>'800M'!#REF!</f>
        <v>#REF!</v>
      </c>
      <c r="D528" s="177" t="e">
        <f>'800M'!#REF!</f>
        <v>#REF!</v>
      </c>
      <c r="E528" s="177" t="e">
        <f>'800M'!#REF!</f>
        <v>#REF!</v>
      </c>
      <c r="F528" s="220" t="e">
        <f>'800M'!#REF!</f>
        <v>#REF!</v>
      </c>
      <c r="G528" s="180" t="e">
        <f>'800M'!#REF!</f>
        <v>#REF!</v>
      </c>
      <c r="H528" s="180" t="s">
        <v>227</v>
      </c>
      <c r="I528" s="180"/>
      <c r="J528" s="174" t="str">
        <f>'YARIŞMA BİLGİLERİ'!$F$21</f>
        <v>Büyük Kadınlar</v>
      </c>
      <c r="K528" s="177" t="str">
        <f t="shared" si="12"/>
        <v>İSTANBUL-Türkcell Gençler ve Büyükler Türkiye Salon Şampiyonası</v>
      </c>
      <c r="L528" s="259">
        <f>'800M'!N$4</f>
        <v>42050</v>
      </c>
      <c r="M528" s="178" t="s">
        <v>215</v>
      </c>
    </row>
    <row r="529" spans="1:13" s="170" customFormat="1" ht="26.25" customHeight="1" x14ac:dyDescent="0.2">
      <c r="A529" s="172">
        <v>527</v>
      </c>
      <c r="B529" s="183" t="s">
        <v>226</v>
      </c>
      <c r="C529" s="173" t="e">
        <f>'800M'!#REF!</f>
        <v>#REF!</v>
      </c>
      <c r="D529" s="177" t="e">
        <f>'800M'!#REF!</f>
        <v>#REF!</v>
      </c>
      <c r="E529" s="177" t="e">
        <f>'800M'!#REF!</f>
        <v>#REF!</v>
      </c>
      <c r="F529" s="220" t="e">
        <f>'800M'!#REF!</f>
        <v>#REF!</v>
      </c>
      <c r="G529" s="180" t="e">
        <f>'800M'!#REF!</f>
        <v>#REF!</v>
      </c>
      <c r="H529" s="180" t="s">
        <v>227</v>
      </c>
      <c r="I529" s="180"/>
      <c r="J529" s="174" t="str">
        <f>'YARIŞMA BİLGİLERİ'!$F$21</f>
        <v>Büyük Kadınlar</v>
      </c>
      <c r="K529" s="177" t="str">
        <f t="shared" si="12"/>
        <v>İSTANBUL-Türkcell Gençler ve Büyükler Türkiye Salon Şampiyonası</v>
      </c>
      <c r="L529" s="259">
        <f>'800M'!N$4</f>
        <v>42050</v>
      </c>
      <c r="M529" s="178" t="s">
        <v>215</v>
      </c>
    </row>
    <row r="530" spans="1:13" s="170" customFormat="1" ht="26.25" customHeight="1" x14ac:dyDescent="0.2">
      <c r="A530" s="172">
        <v>528</v>
      </c>
      <c r="B530" s="183" t="s">
        <v>226</v>
      </c>
      <c r="C530" s="173" t="e">
        <f>'800M'!#REF!</f>
        <v>#REF!</v>
      </c>
      <c r="D530" s="177" t="e">
        <f>'800M'!#REF!</f>
        <v>#REF!</v>
      </c>
      <c r="E530" s="177" t="e">
        <f>'800M'!#REF!</f>
        <v>#REF!</v>
      </c>
      <c r="F530" s="220" t="e">
        <f>'800M'!#REF!</f>
        <v>#REF!</v>
      </c>
      <c r="G530" s="180" t="e">
        <f>'800M'!#REF!</f>
        <v>#REF!</v>
      </c>
      <c r="H530" s="180" t="s">
        <v>227</v>
      </c>
      <c r="I530" s="180"/>
      <c r="J530" s="174" t="str">
        <f>'YARIŞMA BİLGİLERİ'!$F$21</f>
        <v>Büyük Kadınlar</v>
      </c>
      <c r="K530" s="177" t="str">
        <f t="shared" si="12"/>
        <v>İSTANBUL-Türkcell Gençler ve Büyükler Türkiye Salon Şampiyonası</v>
      </c>
      <c r="L530" s="259">
        <f>'800M'!N$4</f>
        <v>42050</v>
      </c>
      <c r="M530" s="178" t="s">
        <v>215</v>
      </c>
    </row>
    <row r="531" spans="1:13" s="170" customFormat="1" ht="26.25" customHeight="1" x14ac:dyDescent="0.2">
      <c r="A531" s="172">
        <v>529</v>
      </c>
      <c r="B531" s="183" t="s">
        <v>226</v>
      </c>
      <c r="C531" s="173" t="e">
        <f>'800M'!#REF!</f>
        <v>#REF!</v>
      </c>
      <c r="D531" s="177" t="e">
        <f>'800M'!#REF!</f>
        <v>#REF!</v>
      </c>
      <c r="E531" s="177" t="e">
        <f>'800M'!#REF!</f>
        <v>#REF!</v>
      </c>
      <c r="F531" s="220" t="e">
        <f>'800M'!#REF!</f>
        <v>#REF!</v>
      </c>
      <c r="G531" s="180" t="e">
        <f>'800M'!#REF!</f>
        <v>#REF!</v>
      </c>
      <c r="H531" s="180" t="s">
        <v>227</v>
      </c>
      <c r="I531" s="180"/>
      <c r="J531" s="174" t="str">
        <f>'YARIŞMA BİLGİLERİ'!$F$21</f>
        <v>Büyük Kadınlar</v>
      </c>
      <c r="K531" s="177" t="str">
        <f t="shared" si="12"/>
        <v>İSTANBUL-Türkcell Gençler ve Büyükler Türkiye Salon Şampiyonası</v>
      </c>
      <c r="L531" s="259">
        <f>'800M'!N$4</f>
        <v>42050</v>
      </c>
      <c r="M531" s="178" t="s">
        <v>215</v>
      </c>
    </row>
    <row r="532" spans="1:13" s="170" customFormat="1" ht="26.25" customHeight="1" x14ac:dyDescent="0.2">
      <c r="A532" s="172">
        <v>530</v>
      </c>
      <c r="B532" s="183" t="s">
        <v>226</v>
      </c>
      <c r="C532" s="173" t="e">
        <f>'800M'!#REF!</f>
        <v>#REF!</v>
      </c>
      <c r="D532" s="177" t="e">
        <f>'800M'!#REF!</f>
        <v>#REF!</v>
      </c>
      <c r="E532" s="177" t="e">
        <f>'800M'!#REF!</f>
        <v>#REF!</v>
      </c>
      <c r="F532" s="220" t="e">
        <f>'800M'!#REF!</f>
        <v>#REF!</v>
      </c>
      <c r="G532" s="180" t="e">
        <f>'800M'!#REF!</f>
        <v>#REF!</v>
      </c>
      <c r="H532" s="180" t="s">
        <v>227</v>
      </c>
      <c r="I532" s="180"/>
      <c r="J532" s="174" t="str">
        <f>'YARIŞMA BİLGİLERİ'!$F$21</f>
        <v>Büyük Kadınlar</v>
      </c>
      <c r="K532" s="177" t="str">
        <f t="shared" si="12"/>
        <v>İSTANBUL-Türkcell Gençler ve Büyükler Türkiye Salon Şampiyonası</v>
      </c>
      <c r="L532" s="259">
        <f>'800M'!N$4</f>
        <v>42050</v>
      </c>
      <c r="M532" s="178" t="s">
        <v>215</v>
      </c>
    </row>
    <row r="533" spans="1:13" s="170" customFormat="1" ht="26.25" customHeight="1" x14ac:dyDescent="0.2">
      <c r="A533" s="172">
        <v>531</v>
      </c>
      <c r="B533" s="183" t="s">
        <v>226</v>
      </c>
      <c r="C533" s="173" t="e">
        <f>'800M'!#REF!</f>
        <v>#REF!</v>
      </c>
      <c r="D533" s="177" t="e">
        <f>'800M'!#REF!</f>
        <v>#REF!</v>
      </c>
      <c r="E533" s="177" t="e">
        <f>'800M'!#REF!</f>
        <v>#REF!</v>
      </c>
      <c r="F533" s="220" t="e">
        <f>'800M'!#REF!</f>
        <v>#REF!</v>
      </c>
      <c r="G533" s="180" t="e">
        <f>'800M'!#REF!</f>
        <v>#REF!</v>
      </c>
      <c r="H533" s="180" t="s">
        <v>227</v>
      </c>
      <c r="I533" s="180"/>
      <c r="J533" s="174" t="str">
        <f>'YARIŞMA BİLGİLERİ'!$F$21</f>
        <v>Büyük Kadınlar</v>
      </c>
      <c r="K533" s="177" t="str">
        <f t="shared" si="12"/>
        <v>İSTANBUL-Türkcell Gençler ve Büyükler Türkiye Salon Şampiyonası</v>
      </c>
      <c r="L533" s="259">
        <f>'800M'!N$4</f>
        <v>42050</v>
      </c>
      <c r="M533" s="178" t="s">
        <v>215</v>
      </c>
    </row>
    <row r="534" spans="1:13" s="170" customFormat="1" ht="26.25" customHeight="1" x14ac:dyDescent="0.2">
      <c r="A534" s="172">
        <v>532</v>
      </c>
      <c r="B534" s="183" t="s">
        <v>226</v>
      </c>
      <c r="C534" s="173" t="e">
        <f>'800M'!#REF!</f>
        <v>#REF!</v>
      </c>
      <c r="D534" s="177" t="e">
        <f>'800M'!#REF!</f>
        <v>#REF!</v>
      </c>
      <c r="E534" s="177" t="e">
        <f>'800M'!#REF!</f>
        <v>#REF!</v>
      </c>
      <c r="F534" s="220" t="e">
        <f>'800M'!#REF!</f>
        <v>#REF!</v>
      </c>
      <c r="G534" s="180" t="e">
        <f>'800M'!#REF!</f>
        <v>#REF!</v>
      </c>
      <c r="H534" s="180" t="s">
        <v>227</v>
      </c>
      <c r="I534" s="180"/>
      <c r="J534" s="174" t="str">
        <f>'YARIŞMA BİLGİLERİ'!$F$21</f>
        <v>Büyük Kadınlar</v>
      </c>
      <c r="K534" s="177" t="str">
        <f t="shared" si="12"/>
        <v>İSTANBUL-Türkcell Gençler ve Büyükler Türkiye Salon Şampiyonası</v>
      </c>
      <c r="L534" s="259">
        <f>'800M'!N$4</f>
        <v>42050</v>
      </c>
      <c r="M534" s="178" t="s">
        <v>215</v>
      </c>
    </row>
    <row r="535" spans="1:13" s="170" customFormat="1" ht="26.25" customHeight="1" x14ac:dyDescent="0.2">
      <c r="A535" s="172">
        <v>533</v>
      </c>
      <c r="B535" s="183" t="s">
        <v>226</v>
      </c>
      <c r="C535" s="173" t="e">
        <f>'800M'!#REF!</f>
        <v>#REF!</v>
      </c>
      <c r="D535" s="177" t="e">
        <f>'800M'!#REF!</f>
        <v>#REF!</v>
      </c>
      <c r="E535" s="177" t="e">
        <f>'800M'!#REF!</f>
        <v>#REF!</v>
      </c>
      <c r="F535" s="220" t="e">
        <f>'800M'!#REF!</f>
        <v>#REF!</v>
      </c>
      <c r="G535" s="180" t="e">
        <f>'800M'!#REF!</f>
        <v>#REF!</v>
      </c>
      <c r="H535" s="180" t="s">
        <v>227</v>
      </c>
      <c r="I535" s="180"/>
      <c r="J535" s="174" t="str">
        <f>'YARIŞMA BİLGİLERİ'!$F$21</f>
        <v>Büyük Kadınlar</v>
      </c>
      <c r="K535" s="177" t="str">
        <f t="shared" si="12"/>
        <v>İSTANBUL-Türkcell Gençler ve Büyükler Türkiye Salon Şampiyonası</v>
      </c>
      <c r="L535" s="259">
        <f>'800M'!N$4</f>
        <v>42050</v>
      </c>
      <c r="M535" s="178" t="s">
        <v>215</v>
      </c>
    </row>
    <row r="536" spans="1:13" s="170" customFormat="1" ht="26.25" customHeight="1" x14ac:dyDescent="0.2">
      <c r="A536" s="172">
        <v>534</v>
      </c>
      <c r="B536" s="183" t="s">
        <v>226</v>
      </c>
      <c r="C536" s="173" t="e">
        <f>'800M'!#REF!</f>
        <v>#REF!</v>
      </c>
      <c r="D536" s="177" t="e">
        <f>'800M'!#REF!</f>
        <v>#REF!</v>
      </c>
      <c r="E536" s="177" t="e">
        <f>'800M'!#REF!</f>
        <v>#REF!</v>
      </c>
      <c r="F536" s="220" t="e">
        <f>'800M'!#REF!</f>
        <v>#REF!</v>
      </c>
      <c r="G536" s="180" t="e">
        <f>'800M'!#REF!</f>
        <v>#REF!</v>
      </c>
      <c r="H536" s="180" t="s">
        <v>227</v>
      </c>
      <c r="I536" s="180"/>
      <c r="J536" s="174" t="str">
        <f>'YARIŞMA BİLGİLERİ'!$F$21</f>
        <v>Büyük Kadınlar</v>
      </c>
      <c r="K536" s="177" t="str">
        <f t="shared" si="12"/>
        <v>İSTANBUL-Türkcell Gençler ve Büyükler Türkiye Salon Şampiyonası</v>
      </c>
      <c r="L536" s="259">
        <f>'800M'!N$4</f>
        <v>42050</v>
      </c>
      <c r="M536" s="178" t="s">
        <v>215</v>
      </c>
    </row>
    <row r="537" spans="1:13" s="170" customFormat="1" ht="26.25" customHeight="1" x14ac:dyDescent="0.2">
      <c r="A537" s="172">
        <v>535</v>
      </c>
      <c r="B537" s="183" t="s">
        <v>226</v>
      </c>
      <c r="C537" s="173" t="e">
        <f>'800M'!#REF!</f>
        <v>#REF!</v>
      </c>
      <c r="D537" s="177" t="e">
        <f>'800M'!#REF!</f>
        <v>#REF!</v>
      </c>
      <c r="E537" s="177" t="e">
        <f>'800M'!#REF!</f>
        <v>#REF!</v>
      </c>
      <c r="F537" s="220" t="e">
        <f>'800M'!#REF!</f>
        <v>#REF!</v>
      </c>
      <c r="G537" s="180" t="e">
        <f>'800M'!#REF!</f>
        <v>#REF!</v>
      </c>
      <c r="H537" s="180" t="s">
        <v>227</v>
      </c>
      <c r="I537" s="180"/>
      <c r="J537" s="174" t="str">
        <f>'YARIŞMA BİLGİLERİ'!$F$21</f>
        <v>Büyük Kadınlar</v>
      </c>
      <c r="K537" s="177" t="str">
        <f t="shared" si="12"/>
        <v>İSTANBUL-Türkcell Gençler ve Büyükler Türkiye Salon Şampiyonası</v>
      </c>
      <c r="L537" s="259">
        <f>'800M'!N$4</f>
        <v>42050</v>
      </c>
      <c r="M537" s="178" t="s">
        <v>215</v>
      </c>
    </row>
    <row r="538" spans="1:13" s="170" customFormat="1" ht="26.25" customHeight="1" x14ac:dyDescent="0.2">
      <c r="A538" s="172">
        <v>536</v>
      </c>
      <c r="B538" s="183" t="s">
        <v>226</v>
      </c>
      <c r="C538" s="173" t="e">
        <f>'800M'!#REF!</f>
        <v>#REF!</v>
      </c>
      <c r="D538" s="177" t="e">
        <f>'800M'!#REF!</f>
        <v>#REF!</v>
      </c>
      <c r="E538" s="177" t="e">
        <f>'800M'!#REF!</f>
        <v>#REF!</v>
      </c>
      <c r="F538" s="220" t="e">
        <f>'800M'!#REF!</f>
        <v>#REF!</v>
      </c>
      <c r="G538" s="180" t="e">
        <f>'800M'!#REF!</f>
        <v>#REF!</v>
      </c>
      <c r="H538" s="180" t="s">
        <v>227</v>
      </c>
      <c r="I538" s="180"/>
      <c r="J538" s="174" t="str">
        <f>'YARIŞMA BİLGİLERİ'!$F$21</f>
        <v>Büyük Kadınlar</v>
      </c>
      <c r="K538" s="177" t="str">
        <f t="shared" si="12"/>
        <v>İSTANBUL-Türkcell Gençler ve Büyükler Türkiye Salon Şampiyonası</v>
      </c>
      <c r="L538" s="259">
        <f>'800M'!N$4</f>
        <v>42050</v>
      </c>
      <c r="M538" s="178" t="s">
        <v>215</v>
      </c>
    </row>
    <row r="539" spans="1:13" s="170" customFormat="1" ht="26.25" customHeight="1" x14ac:dyDescent="0.2">
      <c r="A539" s="172">
        <v>537</v>
      </c>
      <c r="B539" s="183" t="s">
        <v>226</v>
      </c>
      <c r="C539" s="173" t="e">
        <f>'800M'!#REF!</f>
        <v>#REF!</v>
      </c>
      <c r="D539" s="177" t="e">
        <f>'800M'!#REF!</f>
        <v>#REF!</v>
      </c>
      <c r="E539" s="177" t="e">
        <f>'800M'!#REF!</f>
        <v>#REF!</v>
      </c>
      <c r="F539" s="220" t="e">
        <f>'800M'!#REF!</f>
        <v>#REF!</v>
      </c>
      <c r="G539" s="180" t="e">
        <f>'800M'!#REF!</f>
        <v>#REF!</v>
      </c>
      <c r="H539" s="180" t="s">
        <v>227</v>
      </c>
      <c r="I539" s="180"/>
      <c r="J539" s="174" t="str">
        <f>'YARIŞMA BİLGİLERİ'!$F$21</f>
        <v>Büyük Kadınlar</v>
      </c>
      <c r="K539" s="177" t="str">
        <f t="shared" si="12"/>
        <v>İSTANBUL-Türkcell Gençler ve Büyükler Türkiye Salon Şampiyonası</v>
      </c>
      <c r="L539" s="259">
        <f>'800M'!N$4</f>
        <v>42050</v>
      </c>
      <c r="M539" s="178" t="s">
        <v>215</v>
      </c>
    </row>
    <row r="540" spans="1:13" s="170" customFormat="1" ht="26.25" customHeight="1" x14ac:dyDescent="0.2">
      <c r="A540" s="172">
        <v>538</v>
      </c>
      <c r="B540" s="183" t="s">
        <v>226</v>
      </c>
      <c r="C540" s="173" t="e">
        <f>'800M'!#REF!</f>
        <v>#REF!</v>
      </c>
      <c r="D540" s="177" t="e">
        <f>'800M'!#REF!</f>
        <v>#REF!</v>
      </c>
      <c r="E540" s="177" t="e">
        <f>'800M'!#REF!</f>
        <v>#REF!</v>
      </c>
      <c r="F540" s="220" t="e">
        <f>'800M'!#REF!</f>
        <v>#REF!</v>
      </c>
      <c r="G540" s="180" t="e">
        <f>'800M'!#REF!</f>
        <v>#REF!</v>
      </c>
      <c r="H540" s="180" t="s">
        <v>227</v>
      </c>
      <c r="I540" s="180"/>
      <c r="J540" s="174" t="str">
        <f>'YARIŞMA BİLGİLERİ'!$F$21</f>
        <v>Büyük Kadınlar</v>
      </c>
      <c r="K540" s="177" t="str">
        <f t="shared" si="12"/>
        <v>İSTANBUL-Türkcell Gençler ve Büyükler Türkiye Salon Şampiyonası</v>
      </c>
      <c r="L540" s="259">
        <f>'800M'!N$4</f>
        <v>42050</v>
      </c>
      <c r="M540" s="178" t="s">
        <v>215</v>
      </c>
    </row>
    <row r="541" spans="1:13" s="170" customFormat="1" ht="26.25" customHeight="1" x14ac:dyDescent="0.2">
      <c r="A541" s="172">
        <v>539</v>
      </c>
      <c r="B541" s="183" t="s">
        <v>226</v>
      </c>
      <c r="C541" s="173" t="e">
        <f>'800M'!#REF!</f>
        <v>#REF!</v>
      </c>
      <c r="D541" s="177" t="e">
        <f>'800M'!#REF!</f>
        <v>#REF!</v>
      </c>
      <c r="E541" s="177" t="e">
        <f>'800M'!#REF!</f>
        <v>#REF!</v>
      </c>
      <c r="F541" s="220" t="e">
        <f>'800M'!#REF!</f>
        <v>#REF!</v>
      </c>
      <c r="G541" s="180" t="e">
        <f>'800M'!#REF!</f>
        <v>#REF!</v>
      </c>
      <c r="H541" s="180" t="s">
        <v>227</v>
      </c>
      <c r="I541" s="180"/>
      <c r="J541" s="174" t="str">
        <f>'YARIŞMA BİLGİLERİ'!$F$21</f>
        <v>Büyük Kadınlar</v>
      </c>
      <c r="K541" s="177" t="str">
        <f t="shared" si="12"/>
        <v>İSTANBUL-Türkcell Gençler ve Büyükler Türkiye Salon Şampiyonası</v>
      </c>
      <c r="L541" s="259">
        <f>'800M'!N$4</f>
        <v>42050</v>
      </c>
      <c r="M541" s="178" t="s">
        <v>215</v>
      </c>
    </row>
    <row r="542" spans="1:13" s="170" customFormat="1" ht="26.25" customHeight="1" x14ac:dyDescent="0.2">
      <c r="A542" s="172">
        <v>540</v>
      </c>
      <c r="B542" s="183" t="s">
        <v>226</v>
      </c>
      <c r="C542" s="173" t="e">
        <f>'800M'!#REF!</f>
        <v>#REF!</v>
      </c>
      <c r="D542" s="177" t="e">
        <f>'800M'!#REF!</f>
        <v>#REF!</v>
      </c>
      <c r="E542" s="177" t="e">
        <f>'800M'!#REF!</f>
        <v>#REF!</v>
      </c>
      <c r="F542" s="220" t="e">
        <f>'800M'!#REF!</f>
        <v>#REF!</v>
      </c>
      <c r="G542" s="180" t="e">
        <f>'800M'!#REF!</f>
        <v>#REF!</v>
      </c>
      <c r="H542" s="180" t="s">
        <v>227</v>
      </c>
      <c r="I542" s="180"/>
      <c r="J542" s="174" t="str">
        <f>'YARIŞMA BİLGİLERİ'!$F$21</f>
        <v>Büyük Kadınlar</v>
      </c>
      <c r="K542" s="177" t="str">
        <f t="shared" si="12"/>
        <v>İSTANBUL-Türkcell Gençler ve Büyükler Türkiye Salon Şampiyonası</v>
      </c>
      <c r="L542" s="259">
        <f>'800M'!N$4</f>
        <v>42050</v>
      </c>
      <c r="M542" s="178" t="s">
        <v>215</v>
      </c>
    </row>
    <row r="543" spans="1:13" s="170" customFormat="1" ht="26.25" customHeight="1" x14ac:dyDescent="0.2">
      <c r="A543" s="172">
        <v>541</v>
      </c>
      <c r="B543" s="183" t="s">
        <v>226</v>
      </c>
      <c r="C543" s="173" t="e">
        <f>'800M'!#REF!</f>
        <v>#REF!</v>
      </c>
      <c r="D543" s="177" t="e">
        <f>'800M'!#REF!</f>
        <v>#REF!</v>
      </c>
      <c r="E543" s="177" t="e">
        <f>'800M'!#REF!</f>
        <v>#REF!</v>
      </c>
      <c r="F543" s="220" t="e">
        <f>'800M'!#REF!</f>
        <v>#REF!</v>
      </c>
      <c r="G543" s="180" t="e">
        <f>'800M'!#REF!</f>
        <v>#REF!</v>
      </c>
      <c r="H543" s="180" t="s">
        <v>227</v>
      </c>
      <c r="I543" s="180"/>
      <c r="J543" s="174" t="str">
        <f>'YARIŞMA BİLGİLERİ'!$F$21</f>
        <v>Büyük Kadınlar</v>
      </c>
      <c r="K543" s="177" t="str">
        <f t="shared" si="12"/>
        <v>İSTANBUL-Türkcell Gençler ve Büyükler Türkiye Salon Şampiyonası</v>
      </c>
      <c r="L543" s="259">
        <f>'800M'!N$4</f>
        <v>42050</v>
      </c>
      <c r="M543" s="178" t="s">
        <v>215</v>
      </c>
    </row>
    <row r="544" spans="1:13" s="170" customFormat="1" ht="26.25" customHeight="1" x14ac:dyDescent="0.2">
      <c r="A544" s="172">
        <v>542</v>
      </c>
      <c r="B544" s="183" t="s">
        <v>226</v>
      </c>
      <c r="C544" s="173" t="e">
        <f>'800M'!#REF!</f>
        <v>#REF!</v>
      </c>
      <c r="D544" s="177" t="e">
        <f>'800M'!#REF!</f>
        <v>#REF!</v>
      </c>
      <c r="E544" s="177" t="e">
        <f>'800M'!#REF!</f>
        <v>#REF!</v>
      </c>
      <c r="F544" s="220" t="e">
        <f>'800M'!#REF!</f>
        <v>#REF!</v>
      </c>
      <c r="G544" s="180" t="e">
        <f>'800M'!#REF!</f>
        <v>#REF!</v>
      </c>
      <c r="H544" s="180" t="s">
        <v>227</v>
      </c>
      <c r="I544" s="180"/>
      <c r="J544" s="174" t="str">
        <f>'YARIŞMA BİLGİLERİ'!$F$21</f>
        <v>Büyük Kadınlar</v>
      </c>
      <c r="K544" s="177" t="str">
        <f t="shared" si="12"/>
        <v>İSTANBUL-Türkcell Gençler ve Büyükler Türkiye Salon Şampiyonası</v>
      </c>
      <c r="L544" s="259">
        <f>'800M'!N$4</f>
        <v>42050</v>
      </c>
      <c r="M544" s="178" t="s">
        <v>215</v>
      </c>
    </row>
    <row r="545" spans="1:13" s="170" customFormat="1" ht="26.25" customHeight="1" x14ac:dyDescent="0.2">
      <c r="A545" s="172">
        <v>543</v>
      </c>
      <c r="B545" s="183" t="s">
        <v>226</v>
      </c>
      <c r="C545" s="173" t="e">
        <f>'800M'!#REF!</f>
        <v>#REF!</v>
      </c>
      <c r="D545" s="177" t="e">
        <f>'800M'!#REF!</f>
        <v>#REF!</v>
      </c>
      <c r="E545" s="177" t="e">
        <f>'800M'!#REF!</f>
        <v>#REF!</v>
      </c>
      <c r="F545" s="220" t="e">
        <f>'800M'!#REF!</f>
        <v>#REF!</v>
      </c>
      <c r="G545" s="180" t="e">
        <f>'800M'!#REF!</f>
        <v>#REF!</v>
      </c>
      <c r="H545" s="180" t="s">
        <v>227</v>
      </c>
      <c r="I545" s="180"/>
      <c r="J545" s="174" t="str">
        <f>'YARIŞMA BİLGİLERİ'!$F$21</f>
        <v>Büyük Kadınlar</v>
      </c>
      <c r="K545" s="177" t="str">
        <f t="shared" si="12"/>
        <v>İSTANBUL-Türkcell Gençler ve Büyükler Türkiye Salon Şampiyonası</v>
      </c>
      <c r="L545" s="259">
        <f>'800M'!N$4</f>
        <v>42050</v>
      </c>
      <c r="M545" s="178" t="s">
        <v>215</v>
      </c>
    </row>
    <row r="546" spans="1:13" s="170" customFormat="1" ht="26.25" customHeight="1" x14ac:dyDescent="0.2">
      <c r="A546" s="172">
        <v>544</v>
      </c>
      <c r="B546" s="183" t="s">
        <v>226</v>
      </c>
      <c r="C546" s="173" t="e">
        <f>'800M'!#REF!</f>
        <v>#REF!</v>
      </c>
      <c r="D546" s="177" t="e">
        <f>'800M'!#REF!</f>
        <v>#REF!</v>
      </c>
      <c r="E546" s="177" t="e">
        <f>'800M'!#REF!</f>
        <v>#REF!</v>
      </c>
      <c r="F546" s="220" t="e">
        <f>'800M'!#REF!</f>
        <v>#REF!</v>
      </c>
      <c r="G546" s="180" t="e">
        <f>'800M'!#REF!</f>
        <v>#REF!</v>
      </c>
      <c r="H546" s="180" t="s">
        <v>227</v>
      </c>
      <c r="I546" s="180"/>
      <c r="J546" s="174" t="str">
        <f>'YARIŞMA BİLGİLERİ'!$F$21</f>
        <v>Büyük Kadınlar</v>
      </c>
      <c r="K546" s="177" t="str">
        <f t="shared" si="12"/>
        <v>İSTANBUL-Türkcell Gençler ve Büyükler Türkiye Salon Şampiyonası</v>
      </c>
      <c r="L546" s="259">
        <f>'800M'!N$4</f>
        <v>42050</v>
      </c>
      <c r="M546" s="178" t="s">
        <v>215</v>
      </c>
    </row>
    <row r="547" spans="1:13" s="170" customFormat="1" ht="26.25" customHeight="1" x14ac:dyDescent="0.2">
      <c r="A547" s="172">
        <v>545</v>
      </c>
      <c r="B547" s="183" t="s">
        <v>226</v>
      </c>
      <c r="C547" s="173" t="e">
        <f>'800M'!#REF!</f>
        <v>#REF!</v>
      </c>
      <c r="D547" s="177" t="e">
        <f>'800M'!#REF!</f>
        <v>#REF!</v>
      </c>
      <c r="E547" s="177" t="e">
        <f>'800M'!#REF!</f>
        <v>#REF!</v>
      </c>
      <c r="F547" s="220" t="e">
        <f>'800M'!#REF!</f>
        <v>#REF!</v>
      </c>
      <c r="G547" s="180" t="e">
        <f>'800M'!#REF!</f>
        <v>#REF!</v>
      </c>
      <c r="H547" s="180" t="s">
        <v>227</v>
      </c>
      <c r="I547" s="180"/>
      <c r="J547" s="174" t="str">
        <f>'YARIŞMA BİLGİLERİ'!$F$21</f>
        <v>Büyük Kadınlar</v>
      </c>
      <c r="K547" s="177" t="str">
        <f t="shared" si="12"/>
        <v>İSTANBUL-Türkcell Gençler ve Büyükler Türkiye Salon Şampiyonası</v>
      </c>
      <c r="L547" s="259">
        <f>'800M'!N$4</f>
        <v>42050</v>
      </c>
      <c r="M547" s="178" t="s">
        <v>215</v>
      </c>
    </row>
    <row r="548" spans="1:13" s="170" customFormat="1" ht="26.25" customHeight="1" x14ac:dyDescent="0.2">
      <c r="A548" s="172">
        <v>546</v>
      </c>
      <c r="B548" s="183" t="s">
        <v>226</v>
      </c>
      <c r="C548" s="173" t="e">
        <f>'800M'!#REF!</f>
        <v>#REF!</v>
      </c>
      <c r="D548" s="177" t="e">
        <f>'800M'!#REF!</f>
        <v>#REF!</v>
      </c>
      <c r="E548" s="177" t="e">
        <f>'800M'!#REF!</f>
        <v>#REF!</v>
      </c>
      <c r="F548" s="220" t="e">
        <f>'800M'!#REF!</f>
        <v>#REF!</v>
      </c>
      <c r="G548" s="180" t="e">
        <f>'800M'!#REF!</f>
        <v>#REF!</v>
      </c>
      <c r="H548" s="180" t="s">
        <v>227</v>
      </c>
      <c r="I548" s="180"/>
      <c r="J548" s="174" t="str">
        <f>'YARIŞMA BİLGİLERİ'!$F$21</f>
        <v>Büyük Kadınlar</v>
      </c>
      <c r="K548" s="177" t="str">
        <f t="shared" si="12"/>
        <v>İSTANBUL-Türkcell Gençler ve Büyükler Türkiye Salon Şampiyonası</v>
      </c>
      <c r="L548" s="259">
        <f>'800M'!N$4</f>
        <v>42050</v>
      </c>
      <c r="M548" s="178" t="s">
        <v>215</v>
      </c>
    </row>
    <row r="549" spans="1:13" s="170" customFormat="1" ht="26.25" customHeight="1" x14ac:dyDescent="0.2">
      <c r="A549" s="172">
        <v>547</v>
      </c>
      <c r="B549" s="183" t="s">
        <v>226</v>
      </c>
      <c r="C549" s="173" t="e">
        <f>'800M'!#REF!</f>
        <v>#REF!</v>
      </c>
      <c r="D549" s="177" t="e">
        <f>'800M'!#REF!</f>
        <v>#REF!</v>
      </c>
      <c r="E549" s="177" t="e">
        <f>'800M'!#REF!</f>
        <v>#REF!</v>
      </c>
      <c r="F549" s="220" t="e">
        <f>'800M'!#REF!</f>
        <v>#REF!</v>
      </c>
      <c r="G549" s="180" t="e">
        <f>'800M'!#REF!</f>
        <v>#REF!</v>
      </c>
      <c r="H549" s="180" t="s">
        <v>227</v>
      </c>
      <c r="I549" s="180"/>
      <c r="J549" s="174" t="str">
        <f>'YARIŞMA BİLGİLERİ'!$F$21</f>
        <v>Büyük Kadınlar</v>
      </c>
      <c r="K549" s="177" t="str">
        <f t="shared" si="12"/>
        <v>İSTANBUL-Türkcell Gençler ve Büyükler Türkiye Salon Şampiyonası</v>
      </c>
      <c r="L549" s="259">
        <f>'800M'!N$4</f>
        <v>42050</v>
      </c>
      <c r="M549" s="178" t="s">
        <v>215</v>
      </c>
    </row>
    <row r="550" spans="1:13" s="170" customFormat="1" ht="26.25" customHeight="1" x14ac:dyDescent="0.2">
      <c r="A550" s="172">
        <v>548</v>
      </c>
      <c r="B550" s="183" t="s">
        <v>226</v>
      </c>
      <c r="C550" s="173" t="e">
        <f>'800M'!#REF!</f>
        <v>#REF!</v>
      </c>
      <c r="D550" s="177" t="e">
        <f>'800M'!#REF!</f>
        <v>#REF!</v>
      </c>
      <c r="E550" s="177" t="e">
        <f>'800M'!#REF!</f>
        <v>#REF!</v>
      </c>
      <c r="F550" s="220" t="e">
        <f>'800M'!#REF!</f>
        <v>#REF!</v>
      </c>
      <c r="G550" s="180" t="e">
        <f>'800M'!#REF!</f>
        <v>#REF!</v>
      </c>
      <c r="H550" s="180" t="s">
        <v>227</v>
      </c>
      <c r="I550" s="180"/>
      <c r="J550" s="174" t="str">
        <f>'YARIŞMA BİLGİLERİ'!$F$21</f>
        <v>Büyük Kadınlar</v>
      </c>
      <c r="K550" s="177" t="str">
        <f t="shared" si="12"/>
        <v>İSTANBUL-Türkcell Gençler ve Büyükler Türkiye Salon Şampiyonası</v>
      </c>
      <c r="L550" s="259">
        <f>'800M'!N$4</f>
        <v>42050</v>
      </c>
      <c r="M550" s="178" t="s">
        <v>215</v>
      </c>
    </row>
    <row r="551" spans="1:13" s="170" customFormat="1" ht="26.25" customHeight="1" x14ac:dyDescent="0.2">
      <c r="A551" s="172">
        <v>549</v>
      </c>
      <c r="B551" s="183" t="s">
        <v>226</v>
      </c>
      <c r="C551" s="173" t="e">
        <f>'800M'!#REF!</f>
        <v>#REF!</v>
      </c>
      <c r="D551" s="177" t="e">
        <f>'800M'!#REF!</f>
        <v>#REF!</v>
      </c>
      <c r="E551" s="177" t="e">
        <f>'800M'!#REF!</f>
        <v>#REF!</v>
      </c>
      <c r="F551" s="220" t="e">
        <f>'800M'!#REF!</f>
        <v>#REF!</v>
      </c>
      <c r="G551" s="180" t="e">
        <f>'800M'!#REF!</f>
        <v>#REF!</v>
      </c>
      <c r="H551" s="180" t="s">
        <v>227</v>
      </c>
      <c r="I551" s="180"/>
      <c r="J551" s="174" t="str">
        <f>'YARIŞMA BİLGİLERİ'!$F$21</f>
        <v>Büyük Kadınlar</v>
      </c>
      <c r="K551" s="177" t="str">
        <f t="shared" si="12"/>
        <v>İSTANBUL-Türkcell Gençler ve Büyükler Türkiye Salon Şampiyonası</v>
      </c>
      <c r="L551" s="259">
        <f>'800M'!N$4</f>
        <v>42050</v>
      </c>
      <c r="M551" s="178" t="s">
        <v>215</v>
      </c>
    </row>
    <row r="552" spans="1:13" s="170" customFormat="1" ht="26.25" customHeight="1" x14ac:dyDescent="0.2">
      <c r="A552" s="172">
        <v>550</v>
      </c>
      <c r="B552" s="183" t="s">
        <v>226</v>
      </c>
      <c r="C552" s="173" t="e">
        <f>'800M'!#REF!</f>
        <v>#REF!</v>
      </c>
      <c r="D552" s="177" t="e">
        <f>'800M'!#REF!</f>
        <v>#REF!</v>
      </c>
      <c r="E552" s="177" t="e">
        <f>'800M'!#REF!</f>
        <v>#REF!</v>
      </c>
      <c r="F552" s="220" t="e">
        <f>'800M'!#REF!</f>
        <v>#REF!</v>
      </c>
      <c r="G552" s="180" t="e">
        <f>'800M'!#REF!</f>
        <v>#REF!</v>
      </c>
      <c r="H552" s="180" t="s">
        <v>227</v>
      </c>
      <c r="I552" s="180"/>
      <c r="J552" s="174" t="str">
        <f>'YARIŞMA BİLGİLERİ'!$F$21</f>
        <v>Büyük Kadınlar</v>
      </c>
      <c r="K552" s="177" t="str">
        <f t="shared" si="12"/>
        <v>İSTANBUL-Türkcell Gençler ve Büyükler Türkiye Salon Şampiyonası</v>
      </c>
      <c r="L552" s="259">
        <f>'800M'!N$4</f>
        <v>42050</v>
      </c>
      <c r="M552" s="178" t="s">
        <v>215</v>
      </c>
    </row>
    <row r="553" spans="1:13" s="170" customFormat="1" ht="26.25" customHeight="1" x14ac:dyDescent="0.2">
      <c r="A553" s="172">
        <v>551</v>
      </c>
      <c r="B553" s="183" t="s">
        <v>226</v>
      </c>
      <c r="C553" s="173" t="e">
        <f>'800M'!#REF!</f>
        <v>#REF!</v>
      </c>
      <c r="D553" s="177" t="e">
        <f>'800M'!#REF!</f>
        <v>#REF!</v>
      </c>
      <c r="E553" s="177" t="e">
        <f>'800M'!#REF!</f>
        <v>#REF!</v>
      </c>
      <c r="F553" s="220" t="e">
        <f>'800M'!#REF!</f>
        <v>#REF!</v>
      </c>
      <c r="G553" s="180" t="e">
        <f>'800M'!#REF!</f>
        <v>#REF!</v>
      </c>
      <c r="H553" s="180" t="s">
        <v>227</v>
      </c>
      <c r="I553" s="180"/>
      <c r="J553" s="174" t="str">
        <f>'YARIŞMA BİLGİLERİ'!$F$21</f>
        <v>Büyük Kadınlar</v>
      </c>
      <c r="K553" s="177" t="str">
        <f t="shared" si="12"/>
        <v>İSTANBUL-Türkcell Gençler ve Büyükler Türkiye Salon Şampiyonası</v>
      </c>
      <c r="L553" s="259">
        <f>'800M'!N$4</f>
        <v>42050</v>
      </c>
      <c r="M553" s="178" t="s">
        <v>215</v>
      </c>
    </row>
    <row r="554" spans="1:13" s="170" customFormat="1" ht="26.25" customHeight="1" x14ac:dyDescent="0.2">
      <c r="A554" s="172">
        <v>552</v>
      </c>
      <c r="B554" s="183" t="s">
        <v>226</v>
      </c>
      <c r="C554" s="173" t="e">
        <f>'800M'!#REF!</f>
        <v>#REF!</v>
      </c>
      <c r="D554" s="177" t="e">
        <f>'800M'!#REF!</f>
        <v>#REF!</v>
      </c>
      <c r="E554" s="177" t="e">
        <f>'800M'!#REF!</f>
        <v>#REF!</v>
      </c>
      <c r="F554" s="220" t="e">
        <f>'800M'!#REF!</f>
        <v>#REF!</v>
      </c>
      <c r="G554" s="180" t="e">
        <f>'800M'!#REF!</f>
        <v>#REF!</v>
      </c>
      <c r="H554" s="180" t="s">
        <v>227</v>
      </c>
      <c r="I554" s="180"/>
      <c r="J554" s="174" t="str">
        <f>'YARIŞMA BİLGİLERİ'!$F$21</f>
        <v>Büyük Kadınlar</v>
      </c>
      <c r="K554" s="177" t="str">
        <f t="shared" si="12"/>
        <v>İSTANBUL-Türkcell Gençler ve Büyükler Türkiye Salon Şampiyonası</v>
      </c>
      <c r="L554" s="259">
        <f>'800M'!N$4</f>
        <v>42050</v>
      </c>
      <c r="M554" s="178" t="s">
        <v>215</v>
      </c>
    </row>
    <row r="555" spans="1:13" s="170" customFormat="1" ht="26.25" customHeight="1" x14ac:dyDescent="0.2">
      <c r="A555" s="172">
        <v>553</v>
      </c>
      <c r="B555" s="183" t="s">
        <v>226</v>
      </c>
      <c r="C555" s="173" t="e">
        <f>'800M'!#REF!</f>
        <v>#REF!</v>
      </c>
      <c r="D555" s="177" t="e">
        <f>'800M'!#REF!</f>
        <v>#REF!</v>
      </c>
      <c r="E555" s="177" t="e">
        <f>'800M'!#REF!</f>
        <v>#REF!</v>
      </c>
      <c r="F555" s="220" t="e">
        <f>'800M'!#REF!</f>
        <v>#REF!</v>
      </c>
      <c r="G555" s="180" t="e">
        <f>'800M'!#REF!</f>
        <v>#REF!</v>
      </c>
      <c r="H555" s="180" t="s">
        <v>227</v>
      </c>
      <c r="I555" s="180"/>
      <c r="J555" s="174" t="str">
        <f>'YARIŞMA BİLGİLERİ'!$F$21</f>
        <v>Büyük Kadınlar</v>
      </c>
      <c r="K555" s="177" t="str">
        <f t="shared" si="12"/>
        <v>İSTANBUL-Türkcell Gençler ve Büyükler Türkiye Salon Şampiyonası</v>
      </c>
      <c r="L555" s="259">
        <f>'800M'!N$4</f>
        <v>42050</v>
      </c>
      <c r="M555" s="178" t="s">
        <v>215</v>
      </c>
    </row>
    <row r="556" spans="1:13" s="170" customFormat="1" ht="26.25" customHeight="1" x14ac:dyDescent="0.2">
      <c r="A556" s="172">
        <v>554</v>
      </c>
      <c r="B556" s="183" t="s">
        <v>226</v>
      </c>
      <c r="C556" s="173" t="e">
        <f>'800M'!#REF!</f>
        <v>#REF!</v>
      </c>
      <c r="D556" s="177" t="e">
        <f>'800M'!#REF!</f>
        <v>#REF!</v>
      </c>
      <c r="E556" s="177" t="e">
        <f>'800M'!#REF!</f>
        <v>#REF!</v>
      </c>
      <c r="F556" s="220" t="e">
        <f>'800M'!#REF!</f>
        <v>#REF!</v>
      </c>
      <c r="G556" s="180" t="e">
        <f>'800M'!#REF!</f>
        <v>#REF!</v>
      </c>
      <c r="H556" s="180" t="s">
        <v>227</v>
      </c>
      <c r="I556" s="180"/>
      <c r="J556" s="174" t="str">
        <f>'YARIŞMA BİLGİLERİ'!$F$21</f>
        <v>Büyük Kadınlar</v>
      </c>
      <c r="K556" s="177" t="str">
        <f t="shared" si="12"/>
        <v>İSTANBUL-Türkcell Gençler ve Büyükler Türkiye Salon Şampiyonası</v>
      </c>
      <c r="L556" s="259">
        <f>'800M'!N$4</f>
        <v>42050</v>
      </c>
      <c r="M556" s="178" t="s">
        <v>215</v>
      </c>
    </row>
    <row r="557" spans="1:13" s="170" customFormat="1" ht="26.25" customHeight="1" x14ac:dyDescent="0.2">
      <c r="A557" s="172">
        <v>555</v>
      </c>
      <c r="B557" s="183" t="s">
        <v>226</v>
      </c>
      <c r="C557" s="173" t="e">
        <f>'800M'!#REF!</f>
        <v>#REF!</v>
      </c>
      <c r="D557" s="177" t="e">
        <f>'800M'!#REF!</f>
        <v>#REF!</v>
      </c>
      <c r="E557" s="177" t="e">
        <f>'800M'!#REF!</f>
        <v>#REF!</v>
      </c>
      <c r="F557" s="220" t="e">
        <f>'800M'!#REF!</f>
        <v>#REF!</v>
      </c>
      <c r="G557" s="180" t="e">
        <f>'800M'!#REF!</f>
        <v>#REF!</v>
      </c>
      <c r="H557" s="180" t="s">
        <v>227</v>
      </c>
      <c r="I557" s="180"/>
      <c r="J557" s="174" t="str">
        <f>'YARIŞMA BİLGİLERİ'!$F$21</f>
        <v>Büyük Kadınlar</v>
      </c>
      <c r="K557" s="177" t="str">
        <f t="shared" si="12"/>
        <v>İSTANBUL-Türkcell Gençler ve Büyükler Türkiye Salon Şampiyonası</v>
      </c>
      <c r="L557" s="259">
        <f>'800M'!N$4</f>
        <v>42050</v>
      </c>
      <c r="M557" s="178" t="s">
        <v>215</v>
      </c>
    </row>
    <row r="558" spans="1:13" s="170" customFormat="1" ht="26.25" customHeight="1" x14ac:dyDescent="0.2">
      <c r="A558" s="172">
        <v>556</v>
      </c>
      <c r="B558" s="183" t="s">
        <v>226</v>
      </c>
      <c r="C558" s="173" t="e">
        <f>'800M'!#REF!</f>
        <v>#REF!</v>
      </c>
      <c r="D558" s="177" t="e">
        <f>'800M'!#REF!</f>
        <v>#REF!</v>
      </c>
      <c r="E558" s="177" t="e">
        <f>'800M'!#REF!</f>
        <v>#REF!</v>
      </c>
      <c r="F558" s="220" t="e">
        <f>'800M'!#REF!</f>
        <v>#REF!</v>
      </c>
      <c r="G558" s="180" t="e">
        <f>'800M'!#REF!</f>
        <v>#REF!</v>
      </c>
      <c r="H558" s="180" t="s">
        <v>227</v>
      </c>
      <c r="I558" s="180"/>
      <c r="J558" s="174" t="str">
        <f>'YARIŞMA BİLGİLERİ'!$F$21</f>
        <v>Büyük Kadınlar</v>
      </c>
      <c r="K558" s="177" t="str">
        <f t="shared" si="12"/>
        <v>İSTANBUL-Türkcell Gençler ve Büyükler Türkiye Salon Şampiyonası</v>
      </c>
      <c r="L558" s="259">
        <f>'800M'!N$4</f>
        <v>42050</v>
      </c>
      <c r="M558" s="178" t="s">
        <v>215</v>
      </c>
    </row>
    <row r="559" spans="1:13" s="170" customFormat="1" ht="26.25" customHeight="1" x14ac:dyDescent="0.2">
      <c r="A559" s="172">
        <v>557</v>
      </c>
      <c r="B559" s="183" t="s">
        <v>226</v>
      </c>
      <c r="C559" s="173" t="e">
        <f>'800M'!#REF!</f>
        <v>#REF!</v>
      </c>
      <c r="D559" s="177" t="e">
        <f>'800M'!#REF!</f>
        <v>#REF!</v>
      </c>
      <c r="E559" s="177" t="e">
        <f>'800M'!#REF!</f>
        <v>#REF!</v>
      </c>
      <c r="F559" s="220" t="e">
        <f>'800M'!#REF!</f>
        <v>#REF!</v>
      </c>
      <c r="G559" s="180" t="e">
        <f>'800M'!#REF!</f>
        <v>#REF!</v>
      </c>
      <c r="H559" s="180" t="s">
        <v>227</v>
      </c>
      <c r="I559" s="180"/>
      <c r="J559" s="174" t="str">
        <f>'YARIŞMA BİLGİLERİ'!$F$21</f>
        <v>Büyük Kadınlar</v>
      </c>
      <c r="K559" s="177" t="str">
        <f t="shared" si="12"/>
        <v>İSTANBUL-Türkcell Gençler ve Büyükler Türkiye Salon Şampiyonası</v>
      </c>
      <c r="L559" s="259">
        <f>'800M'!N$4</f>
        <v>42050</v>
      </c>
      <c r="M559" s="178" t="s">
        <v>215</v>
      </c>
    </row>
    <row r="560" spans="1:13" s="170" customFormat="1" ht="26.25" customHeight="1" x14ac:dyDescent="0.2">
      <c r="A560" s="172">
        <v>558</v>
      </c>
      <c r="B560" s="183" t="s">
        <v>226</v>
      </c>
      <c r="C560" s="173" t="e">
        <f>'800M'!#REF!</f>
        <v>#REF!</v>
      </c>
      <c r="D560" s="177" t="e">
        <f>'800M'!#REF!</f>
        <v>#REF!</v>
      </c>
      <c r="E560" s="177" t="e">
        <f>'800M'!#REF!</f>
        <v>#REF!</v>
      </c>
      <c r="F560" s="220" t="e">
        <f>'800M'!#REF!</f>
        <v>#REF!</v>
      </c>
      <c r="G560" s="180" t="e">
        <f>'800M'!#REF!</f>
        <v>#REF!</v>
      </c>
      <c r="H560" s="180" t="s">
        <v>227</v>
      </c>
      <c r="I560" s="180"/>
      <c r="J560" s="174" t="str">
        <f>'YARIŞMA BİLGİLERİ'!$F$21</f>
        <v>Büyük Kadınlar</v>
      </c>
      <c r="K560" s="177" t="str">
        <f t="shared" si="12"/>
        <v>İSTANBUL-Türkcell Gençler ve Büyükler Türkiye Salon Şampiyonası</v>
      </c>
      <c r="L560" s="259">
        <f>'800M'!N$4</f>
        <v>42050</v>
      </c>
      <c r="M560" s="178" t="s">
        <v>215</v>
      </c>
    </row>
    <row r="561" spans="1:13" s="170" customFormat="1" ht="26.25" customHeight="1" x14ac:dyDescent="0.2">
      <c r="A561" s="172">
        <v>559</v>
      </c>
      <c r="B561" s="183" t="s">
        <v>226</v>
      </c>
      <c r="C561" s="173" t="e">
        <f>'800M'!#REF!</f>
        <v>#REF!</v>
      </c>
      <c r="D561" s="177" t="e">
        <f>'800M'!#REF!</f>
        <v>#REF!</v>
      </c>
      <c r="E561" s="177" t="e">
        <f>'800M'!#REF!</f>
        <v>#REF!</v>
      </c>
      <c r="F561" s="220" t="e">
        <f>'800M'!#REF!</f>
        <v>#REF!</v>
      </c>
      <c r="G561" s="180" t="e">
        <f>'800M'!#REF!</f>
        <v>#REF!</v>
      </c>
      <c r="H561" s="180" t="s">
        <v>227</v>
      </c>
      <c r="I561" s="180"/>
      <c r="J561" s="174" t="str">
        <f>'YARIŞMA BİLGİLERİ'!$F$21</f>
        <v>Büyük Kadınlar</v>
      </c>
      <c r="K561" s="177" t="str">
        <f t="shared" si="12"/>
        <v>İSTANBUL-Türkcell Gençler ve Büyükler Türkiye Salon Şampiyonası</v>
      </c>
      <c r="L561" s="259">
        <f>'800M'!N$4</f>
        <v>42050</v>
      </c>
      <c r="M561" s="178" t="s">
        <v>215</v>
      </c>
    </row>
    <row r="562" spans="1:13" s="170" customFormat="1" ht="26.25" customHeight="1" x14ac:dyDescent="0.2">
      <c r="A562" s="172">
        <v>560</v>
      </c>
      <c r="B562" s="183" t="s">
        <v>226</v>
      </c>
      <c r="C562" s="173" t="e">
        <f>'800M'!#REF!</f>
        <v>#REF!</v>
      </c>
      <c r="D562" s="177" t="e">
        <f>'800M'!#REF!</f>
        <v>#REF!</v>
      </c>
      <c r="E562" s="177" t="e">
        <f>'800M'!#REF!</f>
        <v>#REF!</v>
      </c>
      <c r="F562" s="220" t="e">
        <f>'800M'!#REF!</f>
        <v>#REF!</v>
      </c>
      <c r="G562" s="180" t="e">
        <f>'800M'!#REF!</f>
        <v>#REF!</v>
      </c>
      <c r="H562" s="180" t="s">
        <v>227</v>
      </c>
      <c r="I562" s="180"/>
      <c r="J562" s="174" t="str">
        <f>'YARIŞMA BİLGİLERİ'!$F$21</f>
        <v>Büyük Kadınlar</v>
      </c>
      <c r="K562" s="177" t="str">
        <f t="shared" si="12"/>
        <v>İSTANBUL-Türkcell Gençler ve Büyükler Türkiye Salon Şampiyonası</v>
      </c>
      <c r="L562" s="259">
        <f>'800M'!N$4</f>
        <v>42050</v>
      </c>
      <c r="M562" s="178" t="s">
        <v>215</v>
      </c>
    </row>
    <row r="563" spans="1:13" s="170" customFormat="1" ht="26.25" customHeight="1" x14ac:dyDescent="0.2">
      <c r="A563" s="172">
        <v>561</v>
      </c>
      <c r="B563" s="183" t="s">
        <v>226</v>
      </c>
      <c r="C563" s="173" t="e">
        <f>'800M'!#REF!</f>
        <v>#REF!</v>
      </c>
      <c r="D563" s="177" t="e">
        <f>'800M'!#REF!</f>
        <v>#REF!</v>
      </c>
      <c r="E563" s="177" t="e">
        <f>'800M'!#REF!</f>
        <v>#REF!</v>
      </c>
      <c r="F563" s="220" t="e">
        <f>'800M'!#REF!</f>
        <v>#REF!</v>
      </c>
      <c r="G563" s="180" t="e">
        <f>'800M'!#REF!</f>
        <v>#REF!</v>
      </c>
      <c r="H563" s="180" t="s">
        <v>227</v>
      </c>
      <c r="I563" s="180"/>
      <c r="J563" s="174" t="str">
        <f>'YARIŞMA BİLGİLERİ'!$F$21</f>
        <v>Büyük Kadınlar</v>
      </c>
      <c r="K563" s="177" t="str">
        <f t="shared" si="12"/>
        <v>İSTANBUL-Türkcell Gençler ve Büyükler Türkiye Salon Şampiyonası</v>
      </c>
      <c r="L563" s="259">
        <f>'800M'!N$4</f>
        <v>42050</v>
      </c>
      <c r="M563" s="178" t="s">
        <v>215</v>
      </c>
    </row>
    <row r="564" spans="1:13" s="170" customFormat="1" ht="26.25" customHeight="1" x14ac:dyDescent="0.2">
      <c r="A564" s="172">
        <v>562</v>
      </c>
      <c r="B564" s="183" t="s">
        <v>226</v>
      </c>
      <c r="C564" s="173" t="e">
        <f>'800M'!#REF!</f>
        <v>#REF!</v>
      </c>
      <c r="D564" s="177" t="e">
        <f>'800M'!#REF!</f>
        <v>#REF!</v>
      </c>
      <c r="E564" s="177" t="e">
        <f>'800M'!#REF!</f>
        <v>#REF!</v>
      </c>
      <c r="F564" s="220" t="e">
        <f>'800M'!#REF!</f>
        <v>#REF!</v>
      </c>
      <c r="G564" s="180" t="e">
        <f>'800M'!#REF!</f>
        <v>#REF!</v>
      </c>
      <c r="H564" s="180" t="s">
        <v>227</v>
      </c>
      <c r="I564" s="180"/>
      <c r="J564" s="174" t="str">
        <f>'YARIŞMA BİLGİLERİ'!$F$21</f>
        <v>Büyük Kadınlar</v>
      </c>
      <c r="K564" s="177" t="str">
        <f>CONCATENATE(K$1,"-",A$1)</f>
        <v>İSTANBUL-Türkcell Gençler ve Büyükler Türkiye Salon Şampiyonası</v>
      </c>
      <c r="L564" s="259">
        <f>'800M'!N$4</f>
        <v>42050</v>
      </c>
      <c r="M564" s="178" t="s">
        <v>215</v>
      </c>
    </row>
    <row r="565" spans="1:13" s="170" customFormat="1" ht="26.25" customHeight="1" x14ac:dyDescent="0.2">
      <c r="A565" s="172">
        <v>563</v>
      </c>
      <c r="B565" s="183" t="s">
        <v>226</v>
      </c>
      <c r="C565" s="173" t="e">
        <f>'800M'!#REF!</f>
        <v>#REF!</v>
      </c>
      <c r="D565" s="177" t="e">
        <f>'800M'!#REF!</f>
        <v>#REF!</v>
      </c>
      <c r="E565" s="177" t="e">
        <f>'800M'!#REF!</f>
        <v>#REF!</v>
      </c>
      <c r="F565" s="220" t="e">
        <f>'800M'!#REF!</f>
        <v>#REF!</v>
      </c>
      <c r="G565" s="180" t="e">
        <f>'800M'!#REF!</f>
        <v>#REF!</v>
      </c>
      <c r="H565" s="180" t="s">
        <v>227</v>
      </c>
      <c r="I565" s="180"/>
      <c r="J565" s="174" t="str">
        <f>'YARIŞMA BİLGİLERİ'!$F$21</f>
        <v>Büyük Kadınlar</v>
      </c>
      <c r="K565" s="177" t="str">
        <f>CONCATENATE(K$1,"-",A$1)</f>
        <v>İSTANBUL-Türkcell Gençler ve Büyükler Türkiye Salon Şampiyonası</v>
      </c>
      <c r="L565" s="259">
        <f>'800M'!N$4</f>
        <v>42050</v>
      </c>
      <c r="M565" s="178" t="s">
        <v>215</v>
      </c>
    </row>
    <row r="566" spans="1:13" s="170" customFormat="1" ht="26.25" customHeight="1" x14ac:dyDescent="0.2">
      <c r="A566" s="172">
        <v>564</v>
      </c>
      <c r="B566" s="183" t="s">
        <v>226</v>
      </c>
      <c r="C566" s="173" t="e">
        <f>'800M'!#REF!</f>
        <v>#REF!</v>
      </c>
      <c r="D566" s="177" t="e">
        <f>'800M'!#REF!</f>
        <v>#REF!</v>
      </c>
      <c r="E566" s="177" t="e">
        <f>'800M'!#REF!</f>
        <v>#REF!</v>
      </c>
      <c r="F566" s="220" t="e">
        <f>'800M'!#REF!</f>
        <v>#REF!</v>
      </c>
      <c r="G566" s="180" t="e">
        <f>'800M'!#REF!</f>
        <v>#REF!</v>
      </c>
      <c r="H566" s="180" t="s">
        <v>227</v>
      </c>
      <c r="I566" s="180"/>
      <c r="J566" s="174" t="str">
        <f>'YARIŞMA BİLGİLERİ'!$F$21</f>
        <v>Büyük Kadınlar</v>
      </c>
      <c r="K566" s="177" t="str">
        <f>CONCATENATE(K$1,"-",A$1)</f>
        <v>İSTANBUL-Türkcell Gençler ve Büyükler Türkiye Salon Şampiyonası</v>
      </c>
      <c r="L566" s="259">
        <f>'800M'!N$4</f>
        <v>42050</v>
      </c>
      <c r="M566" s="178" t="s">
        <v>215</v>
      </c>
    </row>
    <row r="567" spans="1:13" s="170" customFormat="1" ht="26.25" customHeight="1" x14ac:dyDescent="0.2">
      <c r="A567" s="172">
        <v>565</v>
      </c>
      <c r="B567" s="183" t="s">
        <v>226</v>
      </c>
      <c r="C567" s="173" t="e">
        <f>'800M'!#REF!</f>
        <v>#REF!</v>
      </c>
      <c r="D567" s="177" t="e">
        <f>'800M'!#REF!</f>
        <v>#REF!</v>
      </c>
      <c r="E567" s="177" t="e">
        <f>'800M'!#REF!</f>
        <v>#REF!</v>
      </c>
      <c r="F567" s="220" t="e">
        <f>'800M'!#REF!</f>
        <v>#REF!</v>
      </c>
      <c r="G567" s="180" t="e">
        <f>'800M'!#REF!</f>
        <v>#REF!</v>
      </c>
      <c r="H567" s="180" t="s">
        <v>227</v>
      </c>
      <c r="I567" s="180"/>
      <c r="J567" s="174" t="str">
        <f>'YARIŞMA BİLGİLERİ'!$F$21</f>
        <v>Büyük Kadınlar</v>
      </c>
      <c r="K567" s="177" t="str">
        <f>CONCATENATE(K$1,"-",A$1)</f>
        <v>İSTANBUL-Türkcell Gençler ve Büyükler Türkiye Salon Şampiyonası</v>
      </c>
      <c r="L567" s="259">
        <f>'800M'!N$4</f>
        <v>42050</v>
      </c>
      <c r="M567" s="178" t="s">
        <v>215</v>
      </c>
    </row>
    <row r="568" spans="1:13" s="170" customFormat="1" ht="26.25" customHeight="1" x14ac:dyDescent="0.2">
      <c r="A568" s="172">
        <v>566</v>
      </c>
      <c r="B568" s="183" t="s">
        <v>226</v>
      </c>
      <c r="C568" s="173" t="e">
        <f>'800M'!#REF!</f>
        <v>#REF!</v>
      </c>
      <c r="D568" s="177" t="e">
        <f>'800M'!#REF!</f>
        <v>#REF!</v>
      </c>
      <c r="E568" s="177" t="e">
        <f>'800M'!#REF!</f>
        <v>#REF!</v>
      </c>
      <c r="F568" s="220" t="e">
        <f>'800M'!#REF!</f>
        <v>#REF!</v>
      </c>
      <c r="G568" s="180" t="e">
        <f>'800M'!#REF!</f>
        <v>#REF!</v>
      </c>
      <c r="H568" s="180" t="s">
        <v>227</v>
      </c>
      <c r="I568" s="180"/>
      <c r="J568" s="174" t="str">
        <f>'YARIŞMA BİLGİLERİ'!$F$21</f>
        <v>Büyük Kadınlar</v>
      </c>
      <c r="K568" s="177" t="str">
        <f>CONCATENATE(K$1,"-",A$1)</f>
        <v>İSTANBUL-Türkcell Gençler ve Büyükler Türkiye Salon Şampiyonası</v>
      </c>
      <c r="L568" s="259">
        <f>'800M'!N$4</f>
        <v>42050</v>
      </c>
      <c r="M568" s="178" t="s">
        <v>215</v>
      </c>
    </row>
    <row r="569" spans="1:13" s="170" customFormat="1" ht="26.25" customHeight="1" x14ac:dyDescent="0.2">
      <c r="A569" s="172">
        <v>621</v>
      </c>
      <c r="B569" s="183"/>
      <c r="C569" s="173"/>
      <c r="D569" s="177"/>
      <c r="E569" s="177"/>
      <c r="F569" s="179"/>
      <c r="G569" s="180"/>
      <c r="H569" s="180"/>
      <c r="I569" s="180"/>
      <c r="J569" s="174" t="str">
        <f>'YARIŞMA BİLGİLERİ'!$F$21</f>
        <v>Büyük Kadınlar</v>
      </c>
      <c r="K569" s="177" t="str">
        <f t="shared" ref="K569:K583" si="13">CONCATENATE(K$1,"-",A$1)</f>
        <v>İSTANBUL-Türkcell Gençler ve Büyükler Türkiye Salon Şampiyonası</v>
      </c>
      <c r="L569" s="259"/>
      <c r="M569" s="178"/>
    </row>
    <row r="570" spans="1:13" s="170" customFormat="1" ht="26.25" customHeight="1" x14ac:dyDescent="0.2">
      <c r="A570" s="172">
        <v>622</v>
      </c>
      <c r="B570" s="183"/>
      <c r="C570" s="173"/>
      <c r="D570" s="177"/>
      <c r="E570" s="177"/>
      <c r="F570" s="179"/>
      <c r="G570" s="180"/>
      <c r="H570" s="180"/>
      <c r="I570" s="180"/>
      <c r="J570" s="174" t="str">
        <f>'YARIŞMA BİLGİLERİ'!$F$21</f>
        <v>Büyük Kadınlar</v>
      </c>
      <c r="K570" s="177" t="str">
        <f t="shared" si="13"/>
        <v>İSTANBUL-Türkcell Gençler ve Büyükler Türkiye Salon Şampiyonası</v>
      </c>
      <c r="L570" s="259"/>
      <c r="M570" s="178"/>
    </row>
    <row r="571" spans="1:13" s="170" customFormat="1" ht="26.25" customHeight="1" x14ac:dyDescent="0.2">
      <c r="A571" s="172">
        <v>623</v>
      </c>
      <c r="B571" s="183"/>
      <c r="C571" s="173"/>
      <c r="D571" s="177"/>
      <c r="E571" s="177"/>
      <c r="F571" s="179"/>
      <c r="G571" s="180"/>
      <c r="H571" s="180"/>
      <c r="I571" s="180"/>
      <c r="J571" s="174" t="str">
        <f>'YARIŞMA BİLGİLERİ'!$F$21</f>
        <v>Büyük Kadınlar</v>
      </c>
      <c r="K571" s="177" t="str">
        <f t="shared" si="13"/>
        <v>İSTANBUL-Türkcell Gençler ve Büyükler Türkiye Salon Şampiyonası</v>
      </c>
      <c r="L571" s="259"/>
      <c r="M571" s="178"/>
    </row>
    <row r="572" spans="1:13" s="170" customFormat="1" ht="26.25" customHeight="1" x14ac:dyDescent="0.2">
      <c r="A572" s="172">
        <v>624</v>
      </c>
      <c r="B572" s="183"/>
      <c r="C572" s="173"/>
      <c r="D572" s="177"/>
      <c r="E572" s="177"/>
      <c r="F572" s="179"/>
      <c r="G572" s="180"/>
      <c r="H572" s="180"/>
      <c r="I572" s="180"/>
      <c r="J572" s="174" t="str">
        <f>'YARIŞMA BİLGİLERİ'!$F$21</f>
        <v>Büyük Kadınlar</v>
      </c>
      <c r="K572" s="177" t="str">
        <f t="shared" si="13"/>
        <v>İSTANBUL-Türkcell Gençler ve Büyükler Türkiye Salon Şampiyonası</v>
      </c>
      <c r="L572" s="259"/>
      <c r="M572" s="178"/>
    </row>
    <row r="573" spans="1:13" s="170" customFormat="1" ht="26.25" customHeight="1" x14ac:dyDescent="0.2">
      <c r="A573" s="172">
        <v>625</v>
      </c>
      <c r="B573" s="183"/>
      <c r="C573" s="173"/>
      <c r="D573" s="177"/>
      <c r="E573" s="177"/>
      <c r="F573" s="179"/>
      <c r="G573" s="180"/>
      <c r="H573" s="180"/>
      <c r="I573" s="180"/>
      <c r="J573" s="174" t="str">
        <f>'YARIŞMA BİLGİLERİ'!$F$21</f>
        <v>Büyük Kadınlar</v>
      </c>
      <c r="K573" s="177" t="str">
        <f t="shared" si="13"/>
        <v>İSTANBUL-Türkcell Gençler ve Büyükler Türkiye Salon Şampiyonası</v>
      </c>
      <c r="L573" s="259"/>
      <c r="M573" s="178"/>
    </row>
    <row r="574" spans="1:13" s="170" customFormat="1" ht="26.25" customHeight="1" x14ac:dyDescent="0.2">
      <c r="A574" s="172">
        <v>626</v>
      </c>
      <c r="B574" s="183"/>
      <c r="C574" s="173"/>
      <c r="D574" s="177"/>
      <c r="E574" s="177"/>
      <c r="F574" s="179"/>
      <c r="G574" s="180"/>
      <c r="H574" s="180"/>
      <c r="I574" s="180"/>
      <c r="J574" s="174" t="str">
        <f>'YARIŞMA BİLGİLERİ'!$F$21</f>
        <v>Büyük Kadınlar</v>
      </c>
      <c r="K574" s="177" t="str">
        <f t="shared" si="13"/>
        <v>İSTANBUL-Türkcell Gençler ve Büyükler Türkiye Salon Şampiyonası</v>
      </c>
      <c r="L574" s="259"/>
      <c r="M574" s="178"/>
    </row>
    <row r="575" spans="1:13" s="170" customFormat="1" ht="26.25" customHeight="1" x14ac:dyDescent="0.2">
      <c r="A575" s="172">
        <v>627</v>
      </c>
      <c r="B575" s="183"/>
      <c r="C575" s="173"/>
      <c r="D575" s="177"/>
      <c r="E575" s="177"/>
      <c r="F575" s="179"/>
      <c r="G575" s="180"/>
      <c r="H575" s="180"/>
      <c r="I575" s="180"/>
      <c r="J575" s="174" t="str">
        <f>'YARIŞMA BİLGİLERİ'!$F$21</f>
        <v>Büyük Kadınlar</v>
      </c>
      <c r="K575" s="177" t="str">
        <f t="shared" si="13"/>
        <v>İSTANBUL-Türkcell Gençler ve Büyükler Türkiye Salon Şampiyonası</v>
      </c>
      <c r="L575" s="259"/>
      <c r="M575" s="178"/>
    </row>
    <row r="576" spans="1:13" s="170" customFormat="1" ht="26.25" customHeight="1" x14ac:dyDescent="0.2">
      <c r="A576" s="172">
        <v>628</v>
      </c>
      <c r="B576" s="183"/>
      <c r="C576" s="173"/>
      <c r="D576" s="177"/>
      <c r="E576" s="177"/>
      <c r="F576" s="179"/>
      <c r="G576" s="180"/>
      <c r="H576" s="180"/>
      <c r="I576" s="180"/>
      <c r="J576" s="174" t="str">
        <f>'YARIŞMA BİLGİLERİ'!$F$21</f>
        <v>Büyük Kadınlar</v>
      </c>
      <c r="K576" s="177" t="str">
        <f t="shared" si="13"/>
        <v>İSTANBUL-Türkcell Gençler ve Büyükler Türkiye Salon Şampiyonası</v>
      </c>
      <c r="L576" s="259"/>
      <c r="M576" s="178"/>
    </row>
    <row r="577" spans="1:13" s="170" customFormat="1" ht="26.25" customHeight="1" x14ac:dyDescent="0.2">
      <c r="A577" s="172">
        <v>629</v>
      </c>
      <c r="B577" s="183"/>
      <c r="C577" s="173"/>
      <c r="D577" s="177"/>
      <c r="E577" s="177"/>
      <c r="F577" s="179"/>
      <c r="G577" s="180"/>
      <c r="H577" s="180"/>
      <c r="I577" s="180"/>
      <c r="J577" s="174" t="str">
        <f>'YARIŞMA BİLGİLERİ'!$F$21</f>
        <v>Büyük Kadınlar</v>
      </c>
      <c r="K577" s="177" t="str">
        <f t="shared" si="13"/>
        <v>İSTANBUL-Türkcell Gençler ve Büyükler Türkiye Salon Şampiyonası</v>
      </c>
      <c r="L577" s="259"/>
      <c r="M577" s="178"/>
    </row>
    <row r="578" spans="1:13" s="170" customFormat="1" ht="26.25" customHeight="1" x14ac:dyDescent="0.2">
      <c r="A578" s="172">
        <v>630</v>
      </c>
      <c r="B578" s="183"/>
      <c r="C578" s="173"/>
      <c r="D578" s="177"/>
      <c r="E578" s="177"/>
      <c r="F578" s="179"/>
      <c r="G578" s="180"/>
      <c r="H578" s="180"/>
      <c r="I578" s="180"/>
      <c r="J578" s="174" t="str">
        <f>'YARIŞMA BİLGİLERİ'!$F$21</f>
        <v>Büyük Kadınlar</v>
      </c>
      <c r="K578" s="177" t="str">
        <f t="shared" si="13"/>
        <v>İSTANBUL-Türkcell Gençler ve Büyükler Türkiye Salon Şampiyonası</v>
      </c>
      <c r="L578" s="259"/>
      <c r="M578" s="178"/>
    </row>
    <row r="579" spans="1:13" s="170" customFormat="1" ht="26.25" customHeight="1" x14ac:dyDescent="0.2">
      <c r="A579" s="172">
        <v>631</v>
      </c>
      <c r="B579" s="183"/>
      <c r="C579" s="173"/>
      <c r="D579" s="177"/>
      <c r="E579" s="177"/>
      <c r="F579" s="179"/>
      <c r="G579" s="180"/>
      <c r="H579" s="180"/>
      <c r="I579" s="180"/>
      <c r="J579" s="174" t="str">
        <f>'YARIŞMA BİLGİLERİ'!$F$21</f>
        <v>Büyük Kadınlar</v>
      </c>
      <c r="K579" s="177" t="str">
        <f t="shared" si="13"/>
        <v>İSTANBUL-Türkcell Gençler ve Büyükler Türkiye Salon Şampiyonası</v>
      </c>
      <c r="L579" s="259"/>
      <c r="M579" s="178"/>
    </row>
    <row r="580" spans="1:13" s="170" customFormat="1" ht="26.25" customHeight="1" x14ac:dyDescent="0.2">
      <c r="A580" s="172">
        <v>632</v>
      </c>
      <c r="B580" s="183"/>
      <c r="C580" s="173"/>
      <c r="D580" s="177"/>
      <c r="E580" s="177"/>
      <c r="F580" s="179"/>
      <c r="G580" s="180"/>
      <c r="H580" s="180"/>
      <c r="I580" s="180"/>
      <c r="J580" s="174" t="str">
        <f>'YARIŞMA BİLGİLERİ'!$F$21</f>
        <v>Büyük Kadınlar</v>
      </c>
      <c r="K580" s="177" t="str">
        <f t="shared" si="13"/>
        <v>İSTANBUL-Türkcell Gençler ve Büyükler Türkiye Salon Şampiyonası</v>
      </c>
      <c r="L580" s="259"/>
      <c r="M580" s="178"/>
    </row>
    <row r="581" spans="1:13" s="170" customFormat="1" ht="26.25" customHeight="1" x14ac:dyDescent="0.2">
      <c r="A581" s="172">
        <v>633</v>
      </c>
      <c r="B581" s="183"/>
      <c r="C581" s="173"/>
      <c r="D581" s="177"/>
      <c r="E581" s="177"/>
      <c r="F581" s="179"/>
      <c r="G581" s="180"/>
      <c r="H581" s="180"/>
      <c r="I581" s="180"/>
      <c r="J581" s="174" t="str">
        <f>'YARIŞMA BİLGİLERİ'!$F$21</f>
        <v>Büyük Kadınlar</v>
      </c>
      <c r="K581" s="177" t="str">
        <f t="shared" si="13"/>
        <v>İSTANBUL-Türkcell Gençler ve Büyükler Türkiye Salon Şampiyonası</v>
      </c>
      <c r="L581" s="259"/>
      <c r="M581" s="178"/>
    </row>
    <row r="582" spans="1:13" s="170" customFormat="1" ht="26.25" customHeight="1" x14ac:dyDescent="0.2">
      <c r="A582" s="172">
        <v>634</v>
      </c>
      <c r="B582" s="183"/>
      <c r="C582" s="173"/>
      <c r="D582" s="177"/>
      <c r="E582" s="177"/>
      <c r="F582" s="179"/>
      <c r="G582" s="180"/>
      <c r="H582" s="180"/>
      <c r="I582" s="180"/>
      <c r="J582" s="174" t="str">
        <f>'YARIŞMA BİLGİLERİ'!$F$21</f>
        <v>Büyük Kadınlar</v>
      </c>
      <c r="K582" s="177" t="str">
        <f t="shared" si="13"/>
        <v>İSTANBUL-Türkcell Gençler ve Büyükler Türkiye Salon Şampiyonası</v>
      </c>
      <c r="L582" s="259"/>
      <c r="M582" s="178"/>
    </row>
    <row r="583" spans="1:13" s="170" customFormat="1" ht="26.25" customHeight="1" x14ac:dyDescent="0.2">
      <c r="A583" s="172">
        <v>635</v>
      </c>
      <c r="B583" s="183"/>
      <c r="C583" s="173"/>
      <c r="D583" s="177"/>
      <c r="E583" s="177"/>
      <c r="F583" s="179"/>
      <c r="G583" s="180"/>
      <c r="H583" s="180"/>
      <c r="I583" s="180"/>
      <c r="J583" s="174" t="str">
        <f>'YARIŞMA BİLGİLERİ'!$F$21</f>
        <v>Büyük Kadınlar</v>
      </c>
      <c r="K583" s="177" t="str">
        <f t="shared" si="13"/>
        <v>İSTANBUL-Türkcell Gençler ve Büyükler Türkiye Salon Şampiyonası</v>
      </c>
      <c r="L583" s="259"/>
      <c r="M583" s="178"/>
    </row>
    <row r="584" spans="1:13" s="170" customFormat="1" ht="26.25" customHeight="1" x14ac:dyDescent="0.2">
      <c r="A584" s="172">
        <v>636</v>
      </c>
      <c r="B584" s="183"/>
      <c r="C584" s="173"/>
      <c r="D584" s="177"/>
      <c r="E584" s="177"/>
      <c r="F584" s="179"/>
      <c r="G584" s="180"/>
      <c r="H584" s="180"/>
      <c r="I584" s="180"/>
      <c r="J584" s="174" t="str">
        <f>'YARIŞMA BİLGİLERİ'!$F$21</f>
        <v>Büyük Kadınlar</v>
      </c>
      <c r="K584" s="177" t="str">
        <f t="shared" ref="K584:K647" si="14">CONCATENATE(K$1,"-",A$1)</f>
        <v>İSTANBUL-Türkcell Gençler ve Büyükler Türkiye Salon Şampiyonası</v>
      </c>
      <c r="L584" s="259"/>
      <c r="M584" s="178"/>
    </row>
    <row r="585" spans="1:13" s="170" customFormat="1" ht="26.25" customHeight="1" x14ac:dyDescent="0.2">
      <c r="A585" s="172">
        <v>637</v>
      </c>
      <c r="B585" s="183"/>
      <c r="C585" s="173"/>
      <c r="D585" s="177"/>
      <c r="E585" s="177"/>
      <c r="F585" s="179"/>
      <c r="G585" s="180"/>
      <c r="H585" s="180"/>
      <c r="I585" s="180"/>
      <c r="J585" s="174" t="str">
        <f>'YARIŞMA BİLGİLERİ'!$F$21</f>
        <v>Büyük Kadınlar</v>
      </c>
      <c r="K585" s="177" t="str">
        <f t="shared" si="14"/>
        <v>İSTANBUL-Türkcell Gençler ve Büyükler Türkiye Salon Şampiyonası</v>
      </c>
      <c r="L585" s="259"/>
      <c r="M585" s="178"/>
    </row>
    <row r="586" spans="1:13" s="170" customFormat="1" ht="26.25" customHeight="1" x14ac:dyDescent="0.2">
      <c r="A586" s="172">
        <v>638</v>
      </c>
      <c r="B586" s="183"/>
      <c r="C586" s="173"/>
      <c r="D586" s="177"/>
      <c r="E586" s="177"/>
      <c r="F586" s="179"/>
      <c r="G586" s="180"/>
      <c r="H586" s="180"/>
      <c r="I586" s="180"/>
      <c r="J586" s="174" t="str">
        <f>'YARIŞMA BİLGİLERİ'!$F$21</f>
        <v>Büyük Kadınlar</v>
      </c>
      <c r="K586" s="177" t="str">
        <f t="shared" si="14"/>
        <v>İSTANBUL-Türkcell Gençler ve Büyükler Türkiye Salon Şampiyonası</v>
      </c>
      <c r="L586" s="259"/>
      <c r="M586" s="178"/>
    </row>
    <row r="587" spans="1:13" s="170" customFormat="1" ht="26.25" customHeight="1" x14ac:dyDescent="0.2">
      <c r="A587" s="172">
        <v>639</v>
      </c>
      <c r="B587" s="183"/>
      <c r="C587" s="173"/>
      <c r="D587" s="177"/>
      <c r="E587" s="177"/>
      <c r="F587" s="179"/>
      <c r="G587" s="180"/>
      <c r="H587" s="180"/>
      <c r="I587" s="180"/>
      <c r="J587" s="174" t="str">
        <f>'YARIŞMA BİLGİLERİ'!$F$21</f>
        <v>Büyük Kadınlar</v>
      </c>
      <c r="K587" s="177" t="str">
        <f t="shared" si="14"/>
        <v>İSTANBUL-Türkcell Gençler ve Büyükler Türkiye Salon Şampiyonası</v>
      </c>
      <c r="L587" s="259"/>
      <c r="M587" s="178"/>
    </row>
    <row r="588" spans="1:13" s="170" customFormat="1" ht="26.25" customHeight="1" x14ac:dyDescent="0.2">
      <c r="A588" s="172">
        <v>640</v>
      </c>
      <c r="B588" s="183"/>
      <c r="C588" s="173"/>
      <c r="D588" s="177"/>
      <c r="E588" s="177"/>
      <c r="F588" s="179"/>
      <c r="G588" s="180"/>
      <c r="H588" s="180"/>
      <c r="I588" s="180"/>
      <c r="J588" s="174" t="str">
        <f>'YARIŞMA BİLGİLERİ'!$F$21</f>
        <v>Büyük Kadınlar</v>
      </c>
      <c r="K588" s="177" t="str">
        <f t="shared" si="14"/>
        <v>İSTANBUL-Türkcell Gençler ve Büyükler Türkiye Salon Şampiyonası</v>
      </c>
      <c r="L588" s="259"/>
      <c r="M588" s="178"/>
    </row>
    <row r="589" spans="1:13" s="170" customFormat="1" ht="26.25" customHeight="1" x14ac:dyDescent="0.2">
      <c r="A589" s="172">
        <v>641</v>
      </c>
      <c r="B589" s="183"/>
      <c r="C589" s="173"/>
      <c r="D589" s="177"/>
      <c r="E589" s="177"/>
      <c r="F589" s="179"/>
      <c r="G589" s="180"/>
      <c r="H589" s="180"/>
      <c r="I589" s="180"/>
      <c r="J589" s="174" t="str">
        <f>'YARIŞMA BİLGİLERİ'!$F$21</f>
        <v>Büyük Kadınlar</v>
      </c>
      <c r="K589" s="177" t="str">
        <f t="shared" si="14"/>
        <v>İSTANBUL-Türkcell Gençler ve Büyükler Türkiye Salon Şampiyonası</v>
      </c>
      <c r="L589" s="259"/>
      <c r="M589" s="178"/>
    </row>
    <row r="590" spans="1:13" s="170" customFormat="1" ht="26.25" customHeight="1" x14ac:dyDescent="0.2">
      <c r="A590" s="172">
        <v>642</v>
      </c>
      <c r="B590" s="183"/>
      <c r="C590" s="173"/>
      <c r="D590" s="177"/>
      <c r="E590" s="177"/>
      <c r="F590" s="179"/>
      <c r="G590" s="180"/>
      <c r="H590" s="180"/>
      <c r="I590" s="180"/>
      <c r="J590" s="174" t="str">
        <f>'YARIŞMA BİLGİLERİ'!$F$21</f>
        <v>Büyük Kadınlar</v>
      </c>
      <c r="K590" s="177" t="str">
        <f t="shared" si="14"/>
        <v>İSTANBUL-Türkcell Gençler ve Büyükler Türkiye Salon Şampiyonası</v>
      </c>
      <c r="L590" s="259"/>
      <c r="M590" s="178"/>
    </row>
    <row r="591" spans="1:13" s="170" customFormat="1" ht="26.25" customHeight="1" x14ac:dyDescent="0.2">
      <c r="A591" s="172">
        <v>643</v>
      </c>
      <c r="B591" s="183"/>
      <c r="C591" s="173"/>
      <c r="D591" s="177"/>
      <c r="E591" s="177"/>
      <c r="F591" s="179"/>
      <c r="G591" s="180"/>
      <c r="H591" s="180"/>
      <c r="I591" s="180"/>
      <c r="J591" s="174" t="str">
        <f>'YARIŞMA BİLGİLERİ'!$F$21</f>
        <v>Büyük Kadınlar</v>
      </c>
      <c r="K591" s="177" t="str">
        <f t="shared" si="14"/>
        <v>İSTANBUL-Türkcell Gençler ve Büyükler Türkiye Salon Şampiyonası</v>
      </c>
      <c r="L591" s="259"/>
      <c r="M591" s="178"/>
    </row>
    <row r="592" spans="1:13" s="170" customFormat="1" ht="26.25" customHeight="1" x14ac:dyDescent="0.2">
      <c r="A592" s="172">
        <v>644</v>
      </c>
      <c r="B592" s="183"/>
      <c r="C592" s="173"/>
      <c r="D592" s="177"/>
      <c r="E592" s="177"/>
      <c r="F592" s="179"/>
      <c r="G592" s="180"/>
      <c r="H592" s="180"/>
      <c r="I592" s="180"/>
      <c r="J592" s="174" t="str">
        <f>'YARIŞMA BİLGİLERİ'!$F$21</f>
        <v>Büyük Kadınlar</v>
      </c>
      <c r="K592" s="177" t="str">
        <f t="shared" si="14"/>
        <v>İSTANBUL-Türkcell Gençler ve Büyükler Türkiye Salon Şampiyonası</v>
      </c>
      <c r="L592" s="259"/>
      <c r="M592" s="178"/>
    </row>
    <row r="593" spans="1:13" s="170" customFormat="1" ht="26.25" customHeight="1" x14ac:dyDescent="0.2">
      <c r="A593" s="172">
        <v>645</v>
      </c>
      <c r="B593" s="183"/>
      <c r="C593" s="173"/>
      <c r="D593" s="177"/>
      <c r="E593" s="177"/>
      <c r="F593" s="179"/>
      <c r="G593" s="180"/>
      <c r="H593" s="180"/>
      <c r="I593" s="180"/>
      <c r="J593" s="174" t="str">
        <f>'YARIŞMA BİLGİLERİ'!$F$21</f>
        <v>Büyük Kadınlar</v>
      </c>
      <c r="K593" s="177" t="str">
        <f t="shared" si="14"/>
        <v>İSTANBUL-Türkcell Gençler ve Büyükler Türkiye Salon Şampiyonası</v>
      </c>
      <c r="L593" s="259"/>
      <c r="M593" s="178"/>
    </row>
    <row r="594" spans="1:13" s="170" customFormat="1" ht="26.25" customHeight="1" x14ac:dyDescent="0.2">
      <c r="A594" s="172">
        <v>646</v>
      </c>
      <c r="B594" s="183"/>
      <c r="C594" s="173"/>
      <c r="D594" s="177"/>
      <c r="E594" s="177"/>
      <c r="F594" s="179"/>
      <c r="G594" s="180"/>
      <c r="H594" s="180"/>
      <c r="I594" s="180"/>
      <c r="J594" s="174" t="str">
        <f>'YARIŞMA BİLGİLERİ'!$F$21</f>
        <v>Büyük Kadınlar</v>
      </c>
      <c r="K594" s="177" t="str">
        <f t="shared" si="14"/>
        <v>İSTANBUL-Türkcell Gençler ve Büyükler Türkiye Salon Şampiyonası</v>
      </c>
      <c r="L594" s="259"/>
      <c r="M594" s="178"/>
    </row>
    <row r="595" spans="1:13" s="170" customFormat="1" ht="26.25" customHeight="1" x14ac:dyDescent="0.2">
      <c r="A595" s="172">
        <v>647</v>
      </c>
      <c r="B595" s="183"/>
      <c r="C595" s="173"/>
      <c r="D595" s="177"/>
      <c r="E595" s="177"/>
      <c r="F595" s="179"/>
      <c r="G595" s="180"/>
      <c r="H595" s="180"/>
      <c r="I595" s="180"/>
      <c r="J595" s="174" t="str">
        <f>'YARIŞMA BİLGİLERİ'!$F$21</f>
        <v>Büyük Kadınlar</v>
      </c>
      <c r="K595" s="177" t="str">
        <f t="shared" si="14"/>
        <v>İSTANBUL-Türkcell Gençler ve Büyükler Türkiye Salon Şampiyonası</v>
      </c>
      <c r="L595" s="259"/>
      <c r="M595" s="178"/>
    </row>
    <row r="596" spans="1:13" s="170" customFormat="1" ht="26.25" customHeight="1" x14ac:dyDescent="0.2">
      <c r="A596" s="172">
        <v>648</v>
      </c>
      <c r="B596" s="183"/>
      <c r="C596" s="173"/>
      <c r="D596" s="177"/>
      <c r="E596" s="177"/>
      <c r="F596" s="179"/>
      <c r="G596" s="180"/>
      <c r="H596" s="180"/>
      <c r="I596" s="180"/>
      <c r="J596" s="174" t="str">
        <f>'YARIŞMA BİLGİLERİ'!$F$21</f>
        <v>Büyük Kadınlar</v>
      </c>
      <c r="K596" s="177" t="str">
        <f t="shared" si="14"/>
        <v>İSTANBUL-Türkcell Gençler ve Büyükler Türkiye Salon Şampiyonası</v>
      </c>
      <c r="L596" s="259"/>
      <c r="M596" s="178"/>
    </row>
    <row r="597" spans="1:13" s="170" customFormat="1" ht="26.25" customHeight="1" x14ac:dyDescent="0.2">
      <c r="A597" s="172">
        <v>649</v>
      </c>
      <c r="B597" s="183"/>
      <c r="C597" s="173"/>
      <c r="D597" s="177"/>
      <c r="E597" s="177"/>
      <c r="F597" s="179"/>
      <c r="G597" s="180"/>
      <c r="H597" s="180"/>
      <c r="I597" s="180"/>
      <c r="J597" s="174" t="str">
        <f>'YARIŞMA BİLGİLERİ'!$F$21</f>
        <v>Büyük Kadınlar</v>
      </c>
      <c r="K597" s="177" t="str">
        <f t="shared" si="14"/>
        <v>İSTANBUL-Türkcell Gençler ve Büyükler Türkiye Salon Şampiyonası</v>
      </c>
      <c r="L597" s="259"/>
      <c r="M597" s="178"/>
    </row>
    <row r="598" spans="1:13" s="170" customFormat="1" ht="26.25" customHeight="1" x14ac:dyDescent="0.2">
      <c r="A598" s="172">
        <v>650</v>
      </c>
      <c r="B598" s="183"/>
      <c r="C598" s="173"/>
      <c r="D598" s="177"/>
      <c r="E598" s="177"/>
      <c r="F598" s="179"/>
      <c r="G598" s="180"/>
      <c r="H598" s="180"/>
      <c r="I598" s="180"/>
      <c r="J598" s="174" t="str">
        <f>'YARIŞMA BİLGİLERİ'!$F$21</f>
        <v>Büyük Kadınlar</v>
      </c>
      <c r="K598" s="177" t="str">
        <f t="shared" si="14"/>
        <v>İSTANBUL-Türkcell Gençler ve Büyükler Türkiye Salon Şampiyonası</v>
      </c>
      <c r="L598" s="259"/>
      <c r="M598" s="178"/>
    </row>
    <row r="599" spans="1:13" s="170" customFormat="1" ht="26.25" customHeight="1" x14ac:dyDescent="0.2">
      <c r="A599" s="172">
        <v>651</v>
      </c>
      <c r="B599" s="183"/>
      <c r="C599" s="173"/>
      <c r="D599" s="177"/>
      <c r="E599" s="177"/>
      <c r="F599" s="179"/>
      <c r="G599" s="180"/>
      <c r="H599" s="180"/>
      <c r="I599" s="180"/>
      <c r="J599" s="174" t="str">
        <f>'YARIŞMA BİLGİLERİ'!$F$21</f>
        <v>Büyük Kadınlar</v>
      </c>
      <c r="K599" s="177" t="str">
        <f t="shared" si="14"/>
        <v>İSTANBUL-Türkcell Gençler ve Büyükler Türkiye Salon Şampiyonası</v>
      </c>
      <c r="L599" s="259"/>
      <c r="M599" s="178"/>
    </row>
    <row r="600" spans="1:13" s="170" customFormat="1" ht="26.25" customHeight="1" x14ac:dyDescent="0.2">
      <c r="A600" s="172">
        <v>652</v>
      </c>
      <c r="B600" s="183"/>
      <c r="C600" s="173"/>
      <c r="D600" s="177"/>
      <c r="E600" s="177"/>
      <c r="F600" s="179"/>
      <c r="G600" s="180"/>
      <c r="H600" s="180"/>
      <c r="I600" s="180"/>
      <c r="J600" s="174" t="str">
        <f>'YARIŞMA BİLGİLERİ'!$F$21</f>
        <v>Büyük Kadınlar</v>
      </c>
      <c r="K600" s="177" t="str">
        <f t="shared" si="14"/>
        <v>İSTANBUL-Türkcell Gençler ve Büyükler Türkiye Salon Şampiyonası</v>
      </c>
      <c r="L600" s="259"/>
      <c r="M600" s="178"/>
    </row>
    <row r="601" spans="1:13" s="170" customFormat="1" ht="26.25" customHeight="1" x14ac:dyDescent="0.2">
      <c r="A601" s="172">
        <v>653</v>
      </c>
      <c r="B601" s="183"/>
      <c r="C601" s="173"/>
      <c r="D601" s="177"/>
      <c r="E601" s="177"/>
      <c r="F601" s="179"/>
      <c r="G601" s="180"/>
      <c r="H601" s="180"/>
      <c r="I601" s="180"/>
      <c r="J601" s="174" t="str">
        <f>'YARIŞMA BİLGİLERİ'!$F$21</f>
        <v>Büyük Kadınlar</v>
      </c>
      <c r="K601" s="177" t="str">
        <f t="shared" si="14"/>
        <v>İSTANBUL-Türkcell Gençler ve Büyükler Türkiye Salon Şampiyonası</v>
      </c>
      <c r="L601" s="259"/>
      <c r="M601" s="178"/>
    </row>
    <row r="602" spans="1:13" s="170" customFormat="1" ht="26.25" customHeight="1" x14ac:dyDescent="0.2">
      <c r="A602" s="172">
        <v>654</v>
      </c>
      <c r="B602" s="183"/>
      <c r="C602" s="173"/>
      <c r="D602" s="177"/>
      <c r="E602" s="177"/>
      <c r="F602" s="179"/>
      <c r="G602" s="180"/>
      <c r="H602" s="180"/>
      <c r="I602" s="180"/>
      <c r="J602" s="174" t="str">
        <f>'YARIŞMA BİLGİLERİ'!$F$21</f>
        <v>Büyük Kadınlar</v>
      </c>
      <c r="K602" s="177" t="str">
        <f t="shared" si="14"/>
        <v>İSTANBUL-Türkcell Gençler ve Büyükler Türkiye Salon Şampiyonası</v>
      </c>
      <c r="L602" s="259"/>
      <c r="M602" s="178"/>
    </row>
    <row r="603" spans="1:13" s="170" customFormat="1" ht="26.25" customHeight="1" x14ac:dyDescent="0.2">
      <c r="A603" s="172">
        <v>655</v>
      </c>
      <c r="B603" s="183"/>
      <c r="C603" s="173"/>
      <c r="D603" s="177"/>
      <c r="E603" s="177"/>
      <c r="F603" s="179"/>
      <c r="G603" s="180"/>
      <c r="H603" s="180"/>
      <c r="I603" s="180"/>
      <c r="J603" s="174" t="str">
        <f>'YARIŞMA BİLGİLERİ'!$F$21</f>
        <v>Büyük Kadınlar</v>
      </c>
      <c r="K603" s="177" t="str">
        <f t="shared" si="14"/>
        <v>İSTANBUL-Türkcell Gençler ve Büyükler Türkiye Salon Şampiyonası</v>
      </c>
      <c r="L603" s="259"/>
      <c r="M603" s="178"/>
    </row>
    <row r="604" spans="1:13" s="170" customFormat="1" ht="26.25" customHeight="1" x14ac:dyDescent="0.2">
      <c r="A604" s="172">
        <v>656</v>
      </c>
      <c r="B604" s="183"/>
      <c r="C604" s="173"/>
      <c r="D604" s="177"/>
      <c r="E604" s="177"/>
      <c r="F604" s="179"/>
      <c r="G604" s="180"/>
      <c r="H604" s="180"/>
      <c r="I604" s="180"/>
      <c r="J604" s="174" t="str">
        <f>'YARIŞMA BİLGİLERİ'!$F$21</f>
        <v>Büyük Kadınlar</v>
      </c>
      <c r="K604" s="177" t="str">
        <f t="shared" si="14"/>
        <v>İSTANBUL-Türkcell Gençler ve Büyükler Türkiye Salon Şampiyonası</v>
      </c>
      <c r="L604" s="259"/>
      <c r="M604" s="178"/>
    </row>
    <row r="605" spans="1:13" s="170" customFormat="1" ht="26.25" customHeight="1" x14ac:dyDescent="0.2">
      <c r="A605" s="172">
        <v>657</v>
      </c>
      <c r="B605" s="183"/>
      <c r="C605" s="173"/>
      <c r="D605" s="177"/>
      <c r="E605" s="177"/>
      <c r="F605" s="179"/>
      <c r="G605" s="180"/>
      <c r="H605" s="180"/>
      <c r="I605" s="180"/>
      <c r="J605" s="174" t="str">
        <f>'YARIŞMA BİLGİLERİ'!$F$21</f>
        <v>Büyük Kadınlar</v>
      </c>
      <c r="K605" s="177" t="str">
        <f t="shared" si="14"/>
        <v>İSTANBUL-Türkcell Gençler ve Büyükler Türkiye Salon Şampiyonası</v>
      </c>
      <c r="L605" s="259"/>
      <c r="M605" s="178"/>
    </row>
    <row r="606" spans="1:13" s="170" customFormat="1" ht="26.25" customHeight="1" x14ac:dyDescent="0.2">
      <c r="A606" s="172">
        <v>658</v>
      </c>
      <c r="B606" s="183"/>
      <c r="C606" s="173"/>
      <c r="D606" s="177"/>
      <c r="E606" s="177"/>
      <c r="F606" s="179"/>
      <c r="G606" s="180"/>
      <c r="H606" s="180"/>
      <c r="I606" s="180"/>
      <c r="J606" s="174" t="str">
        <f>'YARIŞMA BİLGİLERİ'!$F$21</f>
        <v>Büyük Kadınlar</v>
      </c>
      <c r="K606" s="177" t="str">
        <f t="shared" si="14"/>
        <v>İSTANBUL-Türkcell Gençler ve Büyükler Türkiye Salon Şampiyonası</v>
      </c>
      <c r="L606" s="259"/>
      <c r="M606" s="178"/>
    </row>
    <row r="607" spans="1:13" s="170" customFormat="1" ht="26.25" customHeight="1" x14ac:dyDescent="0.2">
      <c r="A607" s="172">
        <v>659</v>
      </c>
      <c r="B607" s="183"/>
      <c r="C607" s="173"/>
      <c r="D607" s="177"/>
      <c r="E607" s="177"/>
      <c r="F607" s="179"/>
      <c r="G607" s="180"/>
      <c r="H607" s="180"/>
      <c r="I607" s="180"/>
      <c r="J607" s="174" t="str">
        <f>'YARIŞMA BİLGİLERİ'!$F$21</f>
        <v>Büyük Kadınlar</v>
      </c>
      <c r="K607" s="177" t="str">
        <f t="shared" si="14"/>
        <v>İSTANBUL-Türkcell Gençler ve Büyükler Türkiye Salon Şampiyonası</v>
      </c>
      <c r="L607" s="259"/>
      <c r="M607" s="178"/>
    </row>
    <row r="608" spans="1:13" s="170" customFormat="1" ht="26.25" customHeight="1" x14ac:dyDescent="0.2">
      <c r="A608" s="172">
        <v>660</v>
      </c>
      <c r="B608" s="183"/>
      <c r="C608" s="173"/>
      <c r="D608" s="177"/>
      <c r="E608" s="177"/>
      <c r="F608" s="179"/>
      <c r="G608" s="180"/>
      <c r="H608" s="180"/>
      <c r="I608" s="180"/>
      <c r="J608" s="174" t="str">
        <f>'YARIŞMA BİLGİLERİ'!$F$21</f>
        <v>Büyük Kadınlar</v>
      </c>
      <c r="K608" s="177" t="str">
        <f t="shared" si="14"/>
        <v>İSTANBUL-Türkcell Gençler ve Büyükler Türkiye Salon Şampiyonası</v>
      </c>
      <c r="L608" s="259"/>
      <c r="M608" s="178"/>
    </row>
    <row r="609" spans="1:13" s="170" customFormat="1" ht="26.25" customHeight="1" x14ac:dyDescent="0.2">
      <c r="A609" s="172">
        <v>661</v>
      </c>
      <c r="B609" s="183"/>
      <c r="C609" s="173"/>
      <c r="D609" s="177"/>
      <c r="E609" s="177"/>
      <c r="F609" s="179"/>
      <c r="G609" s="180"/>
      <c r="H609" s="180"/>
      <c r="I609" s="180"/>
      <c r="J609" s="174" t="str">
        <f>'YARIŞMA BİLGİLERİ'!$F$21</f>
        <v>Büyük Kadınlar</v>
      </c>
      <c r="K609" s="177" t="str">
        <f t="shared" si="14"/>
        <v>İSTANBUL-Türkcell Gençler ve Büyükler Türkiye Salon Şampiyonası</v>
      </c>
      <c r="L609" s="259"/>
      <c r="M609" s="178"/>
    </row>
    <row r="610" spans="1:13" s="170" customFormat="1" ht="26.25" customHeight="1" x14ac:dyDescent="0.2">
      <c r="A610" s="172">
        <v>662</v>
      </c>
      <c r="B610" s="183"/>
      <c r="C610" s="173"/>
      <c r="D610" s="177"/>
      <c r="E610" s="177"/>
      <c r="F610" s="179"/>
      <c r="G610" s="180"/>
      <c r="H610" s="180"/>
      <c r="I610" s="180"/>
      <c r="J610" s="174" t="str">
        <f>'YARIŞMA BİLGİLERİ'!$F$21</f>
        <v>Büyük Kadınlar</v>
      </c>
      <c r="K610" s="177" t="str">
        <f t="shared" si="14"/>
        <v>İSTANBUL-Türkcell Gençler ve Büyükler Türkiye Salon Şampiyonası</v>
      </c>
      <c r="L610" s="259"/>
      <c r="M610" s="178"/>
    </row>
    <row r="611" spans="1:13" s="170" customFormat="1" ht="26.25" customHeight="1" x14ac:dyDescent="0.2">
      <c r="A611" s="172">
        <v>663</v>
      </c>
      <c r="B611" s="183"/>
      <c r="C611" s="173"/>
      <c r="D611" s="177"/>
      <c r="E611" s="177"/>
      <c r="F611" s="179"/>
      <c r="G611" s="180"/>
      <c r="H611" s="180"/>
      <c r="I611" s="180"/>
      <c r="J611" s="174" t="str">
        <f>'YARIŞMA BİLGİLERİ'!$F$21</f>
        <v>Büyük Kadınlar</v>
      </c>
      <c r="K611" s="177" t="str">
        <f t="shared" si="14"/>
        <v>İSTANBUL-Türkcell Gençler ve Büyükler Türkiye Salon Şampiyonası</v>
      </c>
      <c r="L611" s="259"/>
      <c r="M611" s="178"/>
    </row>
    <row r="612" spans="1:13" s="170" customFormat="1" ht="26.25" customHeight="1" x14ac:dyDescent="0.2">
      <c r="A612" s="172">
        <v>664</v>
      </c>
      <c r="B612" s="183"/>
      <c r="C612" s="173"/>
      <c r="D612" s="177"/>
      <c r="E612" s="177"/>
      <c r="F612" s="179"/>
      <c r="G612" s="180"/>
      <c r="H612" s="180"/>
      <c r="I612" s="180"/>
      <c r="J612" s="174" t="str">
        <f>'YARIŞMA BİLGİLERİ'!$F$21</f>
        <v>Büyük Kadınlar</v>
      </c>
      <c r="K612" s="177" t="str">
        <f t="shared" si="14"/>
        <v>İSTANBUL-Türkcell Gençler ve Büyükler Türkiye Salon Şampiyonası</v>
      </c>
      <c r="L612" s="259"/>
      <c r="M612" s="178"/>
    </row>
    <row r="613" spans="1:13" s="170" customFormat="1" ht="26.25" customHeight="1" x14ac:dyDescent="0.2">
      <c r="A613" s="172">
        <v>665</v>
      </c>
      <c r="B613" s="183"/>
      <c r="C613" s="173"/>
      <c r="D613" s="177"/>
      <c r="E613" s="177"/>
      <c r="F613" s="179"/>
      <c r="G613" s="180"/>
      <c r="H613" s="180"/>
      <c r="I613" s="180"/>
      <c r="J613" s="174" t="str">
        <f>'YARIŞMA BİLGİLERİ'!$F$21</f>
        <v>Büyük Kadınlar</v>
      </c>
      <c r="K613" s="177" t="str">
        <f t="shared" si="14"/>
        <v>İSTANBUL-Türkcell Gençler ve Büyükler Türkiye Salon Şampiyonası</v>
      </c>
      <c r="L613" s="259"/>
      <c r="M613" s="178"/>
    </row>
    <row r="614" spans="1:13" s="170" customFormat="1" ht="26.25" customHeight="1" x14ac:dyDescent="0.2">
      <c r="A614" s="172">
        <v>666</v>
      </c>
      <c r="B614" s="183"/>
      <c r="C614" s="173"/>
      <c r="D614" s="177"/>
      <c r="E614" s="177"/>
      <c r="F614" s="179"/>
      <c r="G614" s="180"/>
      <c r="H614" s="180"/>
      <c r="I614" s="180"/>
      <c r="J614" s="174" t="str">
        <f>'YARIŞMA BİLGİLERİ'!$F$21</f>
        <v>Büyük Kadınlar</v>
      </c>
      <c r="K614" s="177" t="str">
        <f t="shared" si="14"/>
        <v>İSTANBUL-Türkcell Gençler ve Büyükler Türkiye Salon Şampiyonası</v>
      </c>
      <c r="L614" s="259"/>
      <c r="M614" s="178"/>
    </row>
    <row r="615" spans="1:13" s="170" customFormat="1" ht="26.25" customHeight="1" x14ac:dyDescent="0.2">
      <c r="A615" s="172">
        <v>667</v>
      </c>
      <c r="B615" s="183"/>
      <c r="C615" s="173"/>
      <c r="D615" s="177"/>
      <c r="E615" s="177"/>
      <c r="F615" s="179"/>
      <c r="G615" s="180"/>
      <c r="H615" s="180"/>
      <c r="I615" s="180"/>
      <c r="J615" s="174" t="str">
        <f>'YARIŞMA BİLGİLERİ'!$F$21</f>
        <v>Büyük Kadınlar</v>
      </c>
      <c r="K615" s="177" t="str">
        <f t="shared" si="14"/>
        <v>İSTANBUL-Türkcell Gençler ve Büyükler Türkiye Salon Şampiyonası</v>
      </c>
      <c r="L615" s="259"/>
      <c r="M615" s="178"/>
    </row>
    <row r="616" spans="1:13" s="170" customFormat="1" ht="26.25" customHeight="1" x14ac:dyDescent="0.2">
      <c r="A616" s="172">
        <v>668</v>
      </c>
      <c r="B616" s="183"/>
      <c r="C616" s="173"/>
      <c r="D616" s="177"/>
      <c r="E616" s="177"/>
      <c r="F616" s="179"/>
      <c r="G616" s="180"/>
      <c r="H616" s="180"/>
      <c r="I616" s="180"/>
      <c r="J616" s="174" t="str">
        <f>'YARIŞMA BİLGİLERİ'!$F$21</f>
        <v>Büyük Kadınlar</v>
      </c>
      <c r="K616" s="177" t="str">
        <f t="shared" si="14"/>
        <v>İSTANBUL-Türkcell Gençler ve Büyükler Türkiye Salon Şampiyonası</v>
      </c>
      <c r="L616" s="259"/>
      <c r="M616" s="178"/>
    </row>
    <row r="617" spans="1:13" s="170" customFormat="1" ht="26.25" customHeight="1" x14ac:dyDescent="0.2">
      <c r="A617" s="172">
        <v>669</v>
      </c>
      <c r="B617" s="183"/>
      <c r="C617" s="173"/>
      <c r="D617" s="177"/>
      <c r="E617" s="177"/>
      <c r="F617" s="179"/>
      <c r="G617" s="180"/>
      <c r="H617" s="180"/>
      <c r="I617" s="180"/>
      <c r="J617" s="174" t="str">
        <f>'YARIŞMA BİLGİLERİ'!$F$21</f>
        <v>Büyük Kadınlar</v>
      </c>
      <c r="K617" s="177" t="str">
        <f t="shared" si="14"/>
        <v>İSTANBUL-Türkcell Gençler ve Büyükler Türkiye Salon Şampiyonası</v>
      </c>
      <c r="L617" s="259"/>
      <c r="M617" s="178"/>
    </row>
    <row r="618" spans="1:13" s="170" customFormat="1" ht="26.25" customHeight="1" x14ac:dyDescent="0.2">
      <c r="A618" s="172">
        <v>670</v>
      </c>
      <c r="B618" s="183"/>
      <c r="C618" s="173"/>
      <c r="D618" s="177"/>
      <c r="E618" s="177"/>
      <c r="F618" s="179"/>
      <c r="G618" s="180"/>
      <c r="H618" s="180"/>
      <c r="I618" s="180"/>
      <c r="J618" s="174" t="str">
        <f>'YARIŞMA BİLGİLERİ'!$F$21</f>
        <v>Büyük Kadınlar</v>
      </c>
      <c r="K618" s="177" t="str">
        <f t="shared" si="14"/>
        <v>İSTANBUL-Türkcell Gençler ve Büyükler Türkiye Salon Şampiyonası</v>
      </c>
      <c r="L618" s="259"/>
      <c r="M618" s="178"/>
    </row>
    <row r="619" spans="1:13" s="170" customFormat="1" ht="26.25" customHeight="1" x14ac:dyDescent="0.2">
      <c r="A619" s="172">
        <v>671</v>
      </c>
      <c r="B619" s="183"/>
      <c r="C619" s="173"/>
      <c r="D619" s="177"/>
      <c r="E619" s="177"/>
      <c r="F619" s="179"/>
      <c r="G619" s="180"/>
      <c r="H619" s="180"/>
      <c r="I619" s="180"/>
      <c r="J619" s="174" t="str">
        <f>'YARIŞMA BİLGİLERİ'!$F$21</f>
        <v>Büyük Kadınlar</v>
      </c>
      <c r="K619" s="177" t="str">
        <f t="shared" si="14"/>
        <v>İSTANBUL-Türkcell Gençler ve Büyükler Türkiye Salon Şampiyonası</v>
      </c>
      <c r="L619" s="259"/>
      <c r="M619" s="178"/>
    </row>
    <row r="620" spans="1:13" s="170" customFormat="1" ht="26.25" customHeight="1" x14ac:dyDescent="0.2">
      <c r="A620" s="172">
        <v>672</v>
      </c>
      <c r="B620" s="183"/>
      <c r="C620" s="173"/>
      <c r="D620" s="177"/>
      <c r="E620" s="177"/>
      <c r="F620" s="179"/>
      <c r="G620" s="180"/>
      <c r="H620" s="180"/>
      <c r="I620" s="180"/>
      <c r="J620" s="174" t="str">
        <f>'YARIŞMA BİLGİLERİ'!$F$21</f>
        <v>Büyük Kadınlar</v>
      </c>
      <c r="K620" s="177" t="str">
        <f t="shared" si="14"/>
        <v>İSTANBUL-Türkcell Gençler ve Büyükler Türkiye Salon Şampiyonası</v>
      </c>
      <c r="L620" s="259"/>
      <c r="M620" s="178"/>
    </row>
    <row r="621" spans="1:13" s="170" customFormat="1" ht="26.25" customHeight="1" x14ac:dyDescent="0.2">
      <c r="A621" s="172">
        <v>673</v>
      </c>
      <c r="B621" s="183"/>
      <c r="C621" s="173"/>
      <c r="D621" s="177"/>
      <c r="E621" s="177"/>
      <c r="F621" s="179"/>
      <c r="G621" s="180"/>
      <c r="H621" s="180"/>
      <c r="I621" s="180"/>
      <c r="J621" s="174" t="str">
        <f>'YARIŞMA BİLGİLERİ'!$F$21</f>
        <v>Büyük Kadınlar</v>
      </c>
      <c r="K621" s="177" t="str">
        <f t="shared" si="14"/>
        <v>İSTANBUL-Türkcell Gençler ve Büyükler Türkiye Salon Şampiyonası</v>
      </c>
      <c r="L621" s="259"/>
      <c r="M621" s="178"/>
    </row>
    <row r="622" spans="1:13" s="170" customFormat="1" ht="26.25" customHeight="1" x14ac:dyDescent="0.2">
      <c r="A622" s="172">
        <v>674</v>
      </c>
      <c r="B622" s="183"/>
      <c r="C622" s="173"/>
      <c r="D622" s="177"/>
      <c r="E622" s="177"/>
      <c r="F622" s="179"/>
      <c r="G622" s="180"/>
      <c r="H622" s="180"/>
      <c r="I622" s="180"/>
      <c r="J622" s="174" t="str">
        <f>'YARIŞMA BİLGİLERİ'!$F$21</f>
        <v>Büyük Kadınlar</v>
      </c>
      <c r="K622" s="177" t="str">
        <f t="shared" si="14"/>
        <v>İSTANBUL-Türkcell Gençler ve Büyükler Türkiye Salon Şampiyonası</v>
      </c>
      <c r="L622" s="259"/>
      <c r="M622" s="178"/>
    </row>
    <row r="623" spans="1:13" s="170" customFormat="1" ht="26.25" customHeight="1" x14ac:dyDescent="0.2">
      <c r="A623" s="172">
        <v>675</v>
      </c>
      <c r="B623" s="183"/>
      <c r="C623" s="173"/>
      <c r="D623" s="177"/>
      <c r="E623" s="177"/>
      <c r="F623" s="179"/>
      <c r="G623" s="180"/>
      <c r="H623" s="180"/>
      <c r="I623" s="180"/>
      <c r="J623" s="174" t="str">
        <f>'YARIŞMA BİLGİLERİ'!$F$21</f>
        <v>Büyük Kadınlar</v>
      </c>
      <c r="K623" s="177" t="str">
        <f t="shared" si="14"/>
        <v>İSTANBUL-Türkcell Gençler ve Büyükler Türkiye Salon Şampiyonası</v>
      </c>
      <c r="L623" s="259"/>
      <c r="M623" s="178"/>
    </row>
    <row r="624" spans="1:13" s="170" customFormat="1" ht="26.25" customHeight="1" x14ac:dyDescent="0.2">
      <c r="A624" s="172">
        <v>676</v>
      </c>
      <c r="B624" s="183"/>
      <c r="C624" s="173"/>
      <c r="D624" s="177"/>
      <c r="E624" s="177"/>
      <c r="F624" s="179"/>
      <c r="G624" s="180"/>
      <c r="H624" s="180"/>
      <c r="I624" s="180"/>
      <c r="J624" s="174" t="str">
        <f>'YARIŞMA BİLGİLERİ'!$F$21</f>
        <v>Büyük Kadınlar</v>
      </c>
      <c r="K624" s="177" t="str">
        <f t="shared" si="14"/>
        <v>İSTANBUL-Türkcell Gençler ve Büyükler Türkiye Salon Şampiyonası</v>
      </c>
      <c r="L624" s="259"/>
      <c r="M624" s="178"/>
    </row>
    <row r="625" spans="1:13" s="170" customFormat="1" ht="26.25" customHeight="1" x14ac:dyDescent="0.2">
      <c r="A625" s="172">
        <v>677</v>
      </c>
      <c r="B625" s="183"/>
      <c r="C625" s="173"/>
      <c r="D625" s="177"/>
      <c r="E625" s="177"/>
      <c r="F625" s="179"/>
      <c r="G625" s="180"/>
      <c r="H625" s="180"/>
      <c r="I625" s="180"/>
      <c r="J625" s="174" t="str">
        <f>'YARIŞMA BİLGİLERİ'!$F$21</f>
        <v>Büyük Kadınlar</v>
      </c>
      <c r="K625" s="177" t="str">
        <f t="shared" si="14"/>
        <v>İSTANBUL-Türkcell Gençler ve Büyükler Türkiye Salon Şampiyonası</v>
      </c>
      <c r="L625" s="259"/>
      <c r="M625" s="178"/>
    </row>
    <row r="626" spans="1:13" s="170" customFormat="1" ht="26.25" customHeight="1" x14ac:dyDescent="0.2">
      <c r="A626" s="172">
        <v>678</v>
      </c>
      <c r="B626" s="183"/>
      <c r="C626" s="173"/>
      <c r="D626" s="177"/>
      <c r="E626" s="177"/>
      <c r="F626" s="179"/>
      <c r="G626" s="180"/>
      <c r="H626" s="180"/>
      <c r="I626" s="180"/>
      <c r="J626" s="174" t="str">
        <f>'YARIŞMA BİLGİLERİ'!$F$21</f>
        <v>Büyük Kadınlar</v>
      </c>
      <c r="K626" s="177" t="str">
        <f t="shared" si="14"/>
        <v>İSTANBUL-Türkcell Gençler ve Büyükler Türkiye Salon Şampiyonası</v>
      </c>
      <c r="L626" s="259"/>
      <c r="M626" s="178"/>
    </row>
    <row r="627" spans="1:13" s="170" customFormat="1" ht="26.25" customHeight="1" x14ac:dyDescent="0.2">
      <c r="A627" s="172">
        <v>679</v>
      </c>
      <c r="B627" s="183"/>
      <c r="C627" s="173"/>
      <c r="D627" s="177"/>
      <c r="E627" s="177"/>
      <c r="F627" s="179"/>
      <c r="G627" s="180"/>
      <c r="H627" s="180"/>
      <c r="I627" s="180"/>
      <c r="J627" s="174" t="str">
        <f>'YARIŞMA BİLGİLERİ'!$F$21</f>
        <v>Büyük Kadınlar</v>
      </c>
      <c r="K627" s="177" t="str">
        <f t="shared" si="14"/>
        <v>İSTANBUL-Türkcell Gençler ve Büyükler Türkiye Salon Şampiyonası</v>
      </c>
      <c r="L627" s="259"/>
      <c r="M627" s="178"/>
    </row>
    <row r="628" spans="1:13" s="170" customFormat="1" ht="26.25" customHeight="1" x14ac:dyDescent="0.2">
      <c r="A628" s="172">
        <v>680</v>
      </c>
      <c r="B628" s="183"/>
      <c r="C628" s="173"/>
      <c r="D628" s="177"/>
      <c r="E628" s="177"/>
      <c r="F628" s="179"/>
      <c r="G628" s="180"/>
      <c r="H628" s="180"/>
      <c r="I628" s="180"/>
      <c r="J628" s="174" t="str">
        <f>'YARIŞMA BİLGİLERİ'!$F$21</f>
        <v>Büyük Kadınlar</v>
      </c>
      <c r="K628" s="177" t="str">
        <f t="shared" si="14"/>
        <v>İSTANBUL-Türkcell Gençler ve Büyükler Türkiye Salon Şampiyonası</v>
      </c>
      <c r="L628" s="259"/>
      <c r="M628" s="178"/>
    </row>
    <row r="629" spans="1:13" s="170" customFormat="1" ht="26.25" customHeight="1" x14ac:dyDescent="0.2">
      <c r="A629" s="172">
        <v>681</v>
      </c>
      <c r="B629" s="183"/>
      <c r="C629" s="173"/>
      <c r="D629" s="177"/>
      <c r="E629" s="177"/>
      <c r="F629" s="179"/>
      <c r="G629" s="180"/>
      <c r="H629" s="180"/>
      <c r="I629" s="180"/>
      <c r="J629" s="174" t="str">
        <f>'YARIŞMA BİLGİLERİ'!$F$21</f>
        <v>Büyük Kadınlar</v>
      </c>
      <c r="K629" s="177" t="str">
        <f t="shared" si="14"/>
        <v>İSTANBUL-Türkcell Gençler ve Büyükler Türkiye Salon Şampiyonası</v>
      </c>
      <c r="L629" s="259"/>
      <c r="M629" s="178"/>
    </row>
    <row r="630" spans="1:13" s="170" customFormat="1" ht="26.25" customHeight="1" x14ac:dyDescent="0.2">
      <c r="A630" s="172">
        <v>682</v>
      </c>
      <c r="B630" s="183"/>
      <c r="C630" s="173"/>
      <c r="D630" s="177"/>
      <c r="E630" s="177"/>
      <c r="F630" s="179"/>
      <c r="G630" s="180"/>
      <c r="H630" s="180"/>
      <c r="I630" s="180"/>
      <c r="J630" s="174" t="str">
        <f>'YARIŞMA BİLGİLERİ'!$F$21</f>
        <v>Büyük Kadınlar</v>
      </c>
      <c r="K630" s="177" t="str">
        <f t="shared" si="14"/>
        <v>İSTANBUL-Türkcell Gençler ve Büyükler Türkiye Salon Şampiyonası</v>
      </c>
      <c r="L630" s="259"/>
      <c r="M630" s="178"/>
    </row>
    <row r="631" spans="1:13" s="170" customFormat="1" ht="26.25" customHeight="1" x14ac:dyDescent="0.2">
      <c r="A631" s="172">
        <v>683</v>
      </c>
      <c r="B631" s="183"/>
      <c r="C631" s="173"/>
      <c r="D631" s="177"/>
      <c r="E631" s="177"/>
      <c r="F631" s="179"/>
      <c r="G631" s="180"/>
      <c r="H631" s="180"/>
      <c r="I631" s="180"/>
      <c r="J631" s="174" t="str">
        <f>'YARIŞMA BİLGİLERİ'!$F$21</f>
        <v>Büyük Kadınlar</v>
      </c>
      <c r="K631" s="177" t="str">
        <f t="shared" si="14"/>
        <v>İSTANBUL-Türkcell Gençler ve Büyükler Türkiye Salon Şampiyonası</v>
      </c>
      <c r="L631" s="259"/>
      <c r="M631" s="178"/>
    </row>
    <row r="632" spans="1:13" s="170" customFormat="1" ht="26.25" customHeight="1" x14ac:dyDescent="0.2">
      <c r="A632" s="172">
        <v>684</v>
      </c>
      <c r="B632" s="183"/>
      <c r="C632" s="173"/>
      <c r="D632" s="177"/>
      <c r="E632" s="177"/>
      <c r="F632" s="179"/>
      <c r="G632" s="180"/>
      <c r="H632" s="180"/>
      <c r="I632" s="180"/>
      <c r="J632" s="174" t="str">
        <f>'YARIŞMA BİLGİLERİ'!$F$21</f>
        <v>Büyük Kadınlar</v>
      </c>
      <c r="K632" s="177" t="str">
        <f t="shared" si="14"/>
        <v>İSTANBUL-Türkcell Gençler ve Büyükler Türkiye Salon Şampiyonası</v>
      </c>
      <c r="L632" s="259"/>
      <c r="M632" s="178"/>
    </row>
    <row r="633" spans="1:13" s="170" customFormat="1" ht="26.25" customHeight="1" x14ac:dyDescent="0.2">
      <c r="A633" s="172">
        <v>685</v>
      </c>
      <c r="B633" s="183"/>
      <c r="C633" s="173"/>
      <c r="D633" s="177"/>
      <c r="E633" s="177"/>
      <c r="F633" s="179"/>
      <c r="G633" s="180"/>
      <c r="H633" s="180"/>
      <c r="I633" s="180"/>
      <c r="J633" s="174" t="str">
        <f>'YARIŞMA BİLGİLERİ'!$F$21</f>
        <v>Büyük Kadınlar</v>
      </c>
      <c r="K633" s="177" t="str">
        <f t="shared" si="14"/>
        <v>İSTANBUL-Türkcell Gençler ve Büyükler Türkiye Salon Şampiyonası</v>
      </c>
      <c r="L633" s="259"/>
      <c r="M633" s="178"/>
    </row>
    <row r="634" spans="1:13" s="170" customFormat="1" ht="26.25" customHeight="1" x14ac:dyDescent="0.2">
      <c r="A634" s="172">
        <v>686</v>
      </c>
      <c r="B634" s="183"/>
      <c r="C634" s="173"/>
      <c r="D634" s="177"/>
      <c r="E634" s="177"/>
      <c r="F634" s="179"/>
      <c r="G634" s="180"/>
      <c r="H634" s="180"/>
      <c r="I634" s="180"/>
      <c r="J634" s="174" t="str">
        <f>'YARIŞMA BİLGİLERİ'!$F$21</f>
        <v>Büyük Kadınlar</v>
      </c>
      <c r="K634" s="177" t="str">
        <f t="shared" si="14"/>
        <v>İSTANBUL-Türkcell Gençler ve Büyükler Türkiye Salon Şampiyonası</v>
      </c>
      <c r="L634" s="259"/>
      <c r="M634" s="178"/>
    </row>
    <row r="635" spans="1:13" s="170" customFormat="1" ht="26.25" customHeight="1" x14ac:dyDescent="0.2">
      <c r="A635" s="172">
        <v>687</v>
      </c>
      <c r="B635" s="183"/>
      <c r="C635" s="173"/>
      <c r="D635" s="177"/>
      <c r="E635" s="177"/>
      <c r="F635" s="179"/>
      <c r="G635" s="180"/>
      <c r="H635" s="180"/>
      <c r="I635" s="180"/>
      <c r="J635" s="174" t="str">
        <f>'YARIŞMA BİLGİLERİ'!$F$21</f>
        <v>Büyük Kadınlar</v>
      </c>
      <c r="K635" s="177" t="str">
        <f t="shared" si="14"/>
        <v>İSTANBUL-Türkcell Gençler ve Büyükler Türkiye Salon Şampiyonası</v>
      </c>
      <c r="L635" s="259"/>
      <c r="M635" s="178"/>
    </row>
    <row r="636" spans="1:13" s="170" customFormat="1" ht="26.25" customHeight="1" x14ac:dyDescent="0.2">
      <c r="A636" s="172">
        <v>688</v>
      </c>
      <c r="B636" s="183"/>
      <c r="C636" s="173"/>
      <c r="D636" s="177"/>
      <c r="E636" s="177"/>
      <c r="F636" s="179"/>
      <c r="G636" s="180"/>
      <c r="H636" s="180"/>
      <c r="I636" s="180"/>
      <c r="J636" s="174" t="str">
        <f>'YARIŞMA BİLGİLERİ'!$F$21</f>
        <v>Büyük Kadınlar</v>
      </c>
      <c r="K636" s="177" t="str">
        <f t="shared" si="14"/>
        <v>İSTANBUL-Türkcell Gençler ve Büyükler Türkiye Salon Şampiyonası</v>
      </c>
      <c r="L636" s="259"/>
      <c r="M636" s="178"/>
    </row>
    <row r="637" spans="1:13" s="170" customFormat="1" ht="26.25" customHeight="1" x14ac:dyDescent="0.2">
      <c r="A637" s="172">
        <v>689</v>
      </c>
      <c r="B637" s="183"/>
      <c r="C637" s="173"/>
      <c r="D637" s="177"/>
      <c r="E637" s="177"/>
      <c r="F637" s="179"/>
      <c r="G637" s="180"/>
      <c r="H637" s="180"/>
      <c r="I637" s="180"/>
      <c r="J637" s="174" t="str">
        <f>'YARIŞMA BİLGİLERİ'!$F$21</f>
        <v>Büyük Kadınlar</v>
      </c>
      <c r="K637" s="177" t="str">
        <f t="shared" si="14"/>
        <v>İSTANBUL-Türkcell Gençler ve Büyükler Türkiye Salon Şampiyonası</v>
      </c>
      <c r="L637" s="259"/>
      <c r="M637" s="178"/>
    </row>
    <row r="638" spans="1:13" s="170" customFormat="1" ht="26.25" customHeight="1" x14ac:dyDescent="0.2">
      <c r="A638" s="172">
        <v>690</v>
      </c>
      <c r="B638" s="183"/>
      <c r="C638" s="173"/>
      <c r="D638" s="177"/>
      <c r="E638" s="177"/>
      <c r="F638" s="179"/>
      <c r="G638" s="180"/>
      <c r="H638" s="180"/>
      <c r="I638" s="180"/>
      <c r="J638" s="174" t="str">
        <f>'YARIŞMA BİLGİLERİ'!$F$21</f>
        <v>Büyük Kadınlar</v>
      </c>
      <c r="K638" s="177" t="str">
        <f t="shared" si="14"/>
        <v>İSTANBUL-Türkcell Gençler ve Büyükler Türkiye Salon Şampiyonası</v>
      </c>
      <c r="L638" s="259"/>
      <c r="M638" s="178"/>
    </row>
    <row r="639" spans="1:13" s="170" customFormat="1" ht="26.25" customHeight="1" x14ac:dyDescent="0.2">
      <c r="A639" s="172">
        <v>691</v>
      </c>
      <c r="B639" s="183"/>
      <c r="C639" s="173"/>
      <c r="D639" s="177"/>
      <c r="E639" s="177"/>
      <c r="F639" s="179"/>
      <c r="G639" s="180"/>
      <c r="H639" s="180"/>
      <c r="I639" s="180"/>
      <c r="J639" s="174" t="str">
        <f>'YARIŞMA BİLGİLERİ'!$F$21</f>
        <v>Büyük Kadınlar</v>
      </c>
      <c r="K639" s="177" t="str">
        <f t="shared" si="14"/>
        <v>İSTANBUL-Türkcell Gençler ve Büyükler Türkiye Salon Şampiyonası</v>
      </c>
      <c r="L639" s="259"/>
      <c r="M639" s="178"/>
    </row>
    <row r="640" spans="1:13" s="170" customFormat="1" ht="26.25" customHeight="1" x14ac:dyDescent="0.2">
      <c r="A640" s="172">
        <v>692</v>
      </c>
      <c r="B640" s="183"/>
      <c r="C640" s="173"/>
      <c r="D640" s="177"/>
      <c r="E640" s="177"/>
      <c r="F640" s="179"/>
      <c r="G640" s="180"/>
      <c r="H640" s="180"/>
      <c r="I640" s="180"/>
      <c r="J640" s="174" t="str">
        <f>'YARIŞMA BİLGİLERİ'!$F$21</f>
        <v>Büyük Kadınlar</v>
      </c>
      <c r="K640" s="177" t="str">
        <f t="shared" si="14"/>
        <v>İSTANBUL-Türkcell Gençler ve Büyükler Türkiye Salon Şampiyonası</v>
      </c>
      <c r="L640" s="259"/>
      <c r="M640" s="178"/>
    </row>
    <row r="641" spans="1:13" s="170" customFormat="1" ht="26.25" customHeight="1" x14ac:dyDescent="0.2">
      <c r="A641" s="172">
        <v>693</v>
      </c>
      <c r="B641" s="183"/>
      <c r="C641" s="173"/>
      <c r="D641" s="177"/>
      <c r="E641" s="177"/>
      <c r="F641" s="179"/>
      <c r="G641" s="180"/>
      <c r="H641" s="180"/>
      <c r="I641" s="180"/>
      <c r="J641" s="174" t="str">
        <f>'YARIŞMA BİLGİLERİ'!$F$21</f>
        <v>Büyük Kadınlar</v>
      </c>
      <c r="K641" s="177" t="str">
        <f t="shared" si="14"/>
        <v>İSTANBUL-Türkcell Gençler ve Büyükler Türkiye Salon Şampiyonası</v>
      </c>
      <c r="L641" s="259"/>
      <c r="M641" s="178"/>
    </row>
    <row r="642" spans="1:13" s="170" customFormat="1" ht="26.25" customHeight="1" x14ac:dyDescent="0.2">
      <c r="A642" s="172">
        <v>694</v>
      </c>
      <c r="B642" s="183"/>
      <c r="C642" s="173"/>
      <c r="D642" s="177"/>
      <c r="E642" s="177"/>
      <c r="F642" s="179"/>
      <c r="G642" s="180"/>
      <c r="H642" s="180"/>
      <c r="I642" s="180"/>
      <c r="J642" s="174" t="str">
        <f>'YARIŞMA BİLGİLERİ'!$F$21</f>
        <v>Büyük Kadınlar</v>
      </c>
      <c r="K642" s="177" t="str">
        <f t="shared" si="14"/>
        <v>İSTANBUL-Türkcell Gençler ve Büyükler Türkiye Salon Şampiyonası</v>
      </c>
      <c r="L642" s="259"/>
      <c r="M642" s="178"/>
    </row>
    <row r="643" spans="1:13" s="170" customFormat="1" ht="26.25" customHeight="1" x14ac:dyDescent="0.2">
      <c r="A643" s="172">
        <v>695</v>
      </c>
      <c r="B643" s="183"/>
      <c r="C643" s="173"/>
      <c r="D643" s="177"/>
      <c r="E643" s="177"/>
      <c r="F643" s="179"/>
      <c r="G643" s="180"/>
      <c r="H643" s="180"/>
      <c r="I643" s="180"/>
      <c r="J643" s="174" t="str">
        <f>'YARIŞMA BİLGİLERİ'!$F$21</f>
        <v>Büyük Kadınlar</v>
      </c>
      <c r="K643" s="177" t="str">
        <f t="shared" si="14"/>
        <v>İSTANBUL-Türkcell Gençler ve Büyükler Türkiye Salon Şampiyonası</v>
      </c>
      <c r="L643" s="259"/>
      <c r="M643" s="178"/>
    </row>
    <row r="644" spans="1:13" s="170" customFormat="1" ht="26.25" customHeight="1" x14ac:dyDescent="0.2">
      <c r="A644" s="172">
        <v>696</v>
      </c>
      <c r="B644" s="183"/>
      <c r="C644" s="173"/>
      <c r="D644" s="177"/>
      <c r="E644" s="177"/>
      <c r="F644" s="179"/>
      <c r="G644" s="180"/>
      <c r="H644" s="180"/>
      <c r="I644" s="180"/>
      <c r="J644" s="174" t="str">
        <f>'YARIŞMA BİLGİLERİ'!$F$21</f>
        <v>Büyük Kadınlar</v>
      </c>
      <c r="K644" s="177" t="str">
        <f t="shared" si="14"/>
        <v>İSTANBUL-Türkcell Gençler ve Büyükler Türkiye Salon Şampiyonası</v>
      </c>
      <c r="L644" s="259"/>
      <c r="M644" s="178"/>
    </row>
    <row r="645" spans="1:13" s="170" customFormat="1" ht="26.25" customHeight="1" x14ac:dyDescent="0.2">
      <c r="A645" s="172">
        <v>697</v>
      </c>
      <c r="B645" s="183"/>
      <c r="C645" s="173"/>
      <c r="D645" s="177"/>
      <c r="E645" s="177"/>
      <c r="F645" s="179"/>
      <c r="G645" s="180"/>
      <c r="H645" s="180"/>
      <c r="I645" s="180"/>
      <c r="J645" s="174" t="str">
        <f>'YARIŞMA BİLGİLERİ'!$F$21</f>
        <v>Büyük Kadınlar</v>
      </c>
      <c r="K645" s="177" t="str">
        <f t="shared" si="14"/>
        <v>İSTANBUL-Türkcell Gençler ve Büyükler Türkiye Salon Şampiyonası</v>
      </c>
      <c r="L645" s="259"/>
      <c r="M645" s="178"/>
    </row>
    <row r="646" spans="1:13" s="170" customFormat="1" ht="26.25" customHeight="1" x14ac:dyDescent="0.2">
      <c r="A646" s="172">
        <v>698</v>
      </c>
      <c r="B646" s="183"/>
      <c r="C646" s="173"/>
      <c r="D646" s="177"/>
      <c r="E646" s="177"/>
      <c r="F646" s="179"/>
      <c r="G646" s="180"/>
      <c r="H646" s="180"/>
      <c r="I646" s="180"/>
      <c r="J646" s="174" t="str">
        <f>'YARIŞMA BİLGİLERİ'!$F$21</f>
        <v>Büyük Kadınlar</v>
      </c>
      <c r="K646" s="177" t="str">
        <f t="shared" si="14"/>
        <v>İSTANBUL-Türkcell Gençler ve Büyükler Türkiye Salon Şampiyonası</v>
      </c>
      <c r="L646" s="259"/>
      <c r="M646" s="178"/>
    </row>
    <row r="647" spans="1:13" s="170" customFormat="1" ht="26.25" customHeight="1" x14ac:dyDescent="0.2">
      <c r="A647" s="172">
        <v>699</v>
      </c>
      <c r="B647" s="183"/>
      <c r="C647" s="173"/>
      <c r="D647" s="177"/>
      <c r="E647" s="177"/>
      <c r="F647" s="179"/>
      <c r="G647" s="180"/>
      <c r="H647" s="180"/>
      <c r="I647" s="180"/>
      <c r="J647" s="174" t="str">
        <f>'YARIŞMA BİLGİLERİ'!$F$21</f>
        <v>Büyük Kadınlar</v>
      </c>
      <c r="K647" s="177" t="str">
        <f t="shared" si="14"/>
        <v>İSTANBUL-Türkcell Gençler ve Büyükler Türkiye Salon Şampiyonası</v>
      </c>
      <c r="L647" s="259"/>
      <c r="M647" s="178"/>
    </row>
    <row r="648" spans="1:13" s="170" customFormat="1" ht="26.25" customHeight="1" x14ac:dyDescent="0.2">
      <c r="A648" s="172">
        <v>700</v>
      </c>
      <c r="B648" s="183"/>
      <c r="C648" s="173"/>
      <c r="D648" s="177"/>
      <c r="E648" s="177"/>
      <c r="F648" s="179"/>
      <c r="G648" s="180"/>
      <c r="H648" s="180"/>
      <c r="I648" s="180"/>
      <c r="J648" s="174" t="str">
        <f>'YARIŞMA BİLGİLERİ'!$F$21</f>
        <v>Büyük Kadınlar</v>
      </c>
      <c r="K648" s="177" t="str">
        <f t="shared" ref="K648:K711" si="15">CONCATENATE(K$1,"-",A$1)</f>
        <v>İSTANBUL-Türkcell Gençler ve Büyükler Türkiye Salon Şampiyonası</v>
      </c>
      <c r="L648" s="259"/>
      <c r="M648" s="178"/>
    </row>
    <row r="649" spans="1:13" s="170" customFormat="1" ht="26.25" customHeight="1" x14ac:dyDescent="0.2">
      <c r="A649" s="172">
        <v>701</v>
      </c>
      <c r="B649" s="183"/>
      <c r="C649" s="173"/>
      <c r="D649" s="177"/>
      <c r="E649" s="177"/>
      <c r="F649" s="179"/>
      <c r="G649" s="180"/>
      <c r="H649" s="180"/>
      <c r="I649" s="180"/>
      <c r="J649" s="174" t="str">
        <f>'YARIŞMA BİLGİLERİ'!$F$21</f>
        <v>Büyük Kadınlar</v>
      </c>
      <c r="K649" s="177" t="str">
        <f t="shared" si="15"/>
        <v>İSTANBUL-Türkcell Gençler ve Büyükler Türkiye Salon Şampiyonası</v>
      </c>
      <c r="L649" s="259"/>
      <c r="M649" s="178"/>
    </row>
    <row r="650" spans="1:13" s="170" customFormat="1" ht="26.25" customHeight="1" x14ac:dyDescent="0.2">
      <c r="A650" s="172">
        <v>702</v>
      </c>
      <c r="B650" s="183"/>
      <c r="C650" s="173"/>
      <c r="D650" s="177"/>
      <c r="E650" s="177"/>
      <c r="F650" s="179"/>
      <c r="G650" s="180"/>
      <c r="H650" s="180"/>
      <c r="I650" s="180"/>
      <c r="J650" s="174" t="str">
        <f>'YARIŞMA BİLGİLERİ'!$F$21</f>
        <v>Büyük Kadınlar</v>
      </c>
      <c r="K650" s="177" t="str">
        <f t="shared" si="15"/>
        <v>İSTANBUL-Türkcell Gençler ve Büyükler Türkiye Salon Şampiyonası</v>
      </c>
      <c r="L650" s="259"/>
      <c r="M650" s="178"/>
    </row>
    <row r="651" spans="1:13" s="170" customFormat="1" ht="26.25" customHeight="1" x14ac:dyDescent="0.2">
      <c r="A651" s="172">
        <v>703</v>
      </c>
      <c r="B651" s="183"/>
      <c r="C651" s="173"/>
      <c r="D651" s="177"/>
      <c r="E651" s="177"/>
      <c r="F651" s="179"/>
      <c r="G651" s="180"/>
      <c r="H651" s="180"/>
      <c r="I651" s="180"/>
      <c r="J651" s="174" t="str">
        <f>'YARIŞMA BİLGİLERİ'!$F$21</f>
        <v>Büyük Kadınlar</v>
      </c>
      <c r="K651" s="177" t="str">
        <f t="shared" si="15"/>
        <v>İSTANBUL-Türkcell Gençler ve Büyükler Türkiye Salon Şampiyonası</v>
      </c>
      <c r="L651" s="259"/>
      <c r="M651" s="178"/>
    </row>
    <row r="652" spans="1:13" s="170" customFormat="1" ht="26.25" customHeight="1" x14ac:dyDescent="0.2">
      <c r="A652" s="172">
        <v>704</v>
      </c>
      <c r="B652" s="183"/>
      <c r="C652" s="173"/>
      <c r="D652" s="177"/>
      <c r="E652" s="177"/>
      <c r="F652" s="179"/>
      <c r="G652" s="180"/>
      <c r="H652" s="180"/>
      <c r="I652" s="180"/>
      <c r="J652" s="174" t="str">
        <f>'YARIŞMA BİLGİLERİ'!$F$21</f>
        <v>Büyük Kadınlar</v>
      </c>
      <c r="K652" s="177" t="str">
        <f t="shared" si="15"/>
        <v>İSTANBUL-Türkcell Gençler ve Büyükler Türkiye Salon Şampiyonası</v>
      </c>
      <c r="L652" s="259"/>
      <c r="M652" s="178"/>
    </row>
    <row r="653" spans="1:13" s="170" customFormat="1" ht="26.25" customHeight="1" x14ac:dyDescent="0.2">
      <c r="A653" s="172">
        <v>705</v>
      </c>
      <c r="B653" s="183"/>
      <c r="C653" s="173"/>
      <c r="D653" s="177"/>
      <c r="E653" s="177"/>
      <c r="F653" s="179"/>
      <c r="G653" s="180"/>
      <c r="H653" s="180"/>
      <c r="I653" s="180"/>
      <c r="J653" s="174" t="str">
        <f>'YARIŞMA BİLGİLERİ'!$F$21</f>
        <v>Büyük Kadınlar</v>
      </c>
      <c r="K653" s="177" t="str">
        <f t="shared" si="15"/>
        <v>İSTANBUL-Türkcell Gençler ve Büyükler Türkiye Salon Şampiyonası</v>
      </c>
      <c r="L653" s="259"/>
      <c r="M653" s="178"/>
    </row>
    <row r="654" spans="1:13" s="170" customFormat="1" ht="26.25" customHeight="1" x14ac:dyDescent="0.2">
      <c r="A654" s="172">
        <v>706</v>
      </c>
      <c r="B654" s="183"/>
      <c r="C654" s="173"/>
      <c r="D654" s="177"/>
      <c r="E654" s="177"/>
      <c r="F654" s="179"/>
      <c r="G654" s="180"/>
      <c r="H654" s="180"/>
      <c r="I654" s="180"/>
      <c r="J654" s="174" t="str">
        <f>'YARIŞMA BİLGİLERİ'!$F$21</f>
        <v>Büyük Kadınlar</v>
      </c>
      <c r="K654" s="177" t="str">
        <f t="shared" si="15"/>
        <v>İSTANBUL-Türkcell Gençler ve Büyükler Türkiye Salon Şampiyonası</v>
      </c>
      <c r="L654" s="259"/>
      <c r="M654" s="178"/>
    </row>
    <row r="655" spans="1:13" s="170" customFormat="1" ht="26.25" customHeight="1" x14ac:dyDescent="0.2">
      <c r="A655" s="172">
        <v>707</v>
      </c>
      <c r="B655" s="183"/>
      <c r="C655" s="173"/>
      <c r="D655" s="177"/>
      <c r="E655" s="177"/>
      <c r="F655" s="179"/>
      <c r="G655" s="180"/>
      <c r="H655" s="180"/>
      <c r="I655" s="180"/>
      <c r="J655" s="174" t="str">
        <f>'YARIŞMA BİLGİLERİ'!$F$21</f>
        <v>Büyük Kadınlar</v>
      </c>
      <c r="K655" s="177" t="str">
        <f t="shared" si="15"/>
        <v>İSTANBUL-Türkcell Gençler ve Büyükler Türkiye Salon Şampiyonası</v>
      </c>
      <c r="L655" s="259"/>
      <c r="M655" s="178"/>
    </row>
    <row r="656" spans="1:13" s="170" customFormat="1" ht="26.25" customHeight="1" x14ac:dyDescent="0.2">
      <c r="A656" s="172">
        <v>708</v>
      </c>
      <c r="B656" s="183"/>
      <c r="C656" s="173"/>
      <c r="D656" s="177"/>
      <c r="E656" s="177"/>
      <c r="F656" s="179"/>
      <c r="G656" s="180"/>
      <c r="H656" s="180"/>
      <c r="I656" s="180"/>
      <c r="J656" s="174" t="str">
        <f>'YARIŞMA BİLGİLERİ'!$F$21</f>
        <v>Büyük Kadınlar</v>
      </c>
      <c r="K656" s="177" t="str">
        <f t="shared" si="15"/>
        <v>İSTANBUL-Türkcell Gençler ve Büyükler Türkiye Salon Şampiyonası</v>
      </c>
      <c r="L656" s="259"/>
      <c r="M656" s="178"/>
    </row>
    <row r="657" spans="1:13" s="170" customFormat="1" ht="26.25" customHeight="1" x14ac:dyDescent="0.2">
      <c r="A657" s="172">
        <v>709</v>
      </c>
      <c r="B657" s="183"/>
      <c r="C657" s="173"/>
      <c r="D657" s="177"/>
      <c r="E657" s="177"/>
      <c r="F657" s="179"/>
      <c r="G657" s="180"/>
      <c r="H657" s="180"/>
      <c r="I657" s="180"/>
      <c r="J657" s="174" t="str">
        <f>'YARIŞMA BİLGİLERİ'!$F$21</f>
        <v>Büyük Kadınlar</v>
      </c>
      <c r="K657" s="177" t="str">
        <f t="shared" si="15"/>
        <v>İSTANBUL-Türkcell Gençler ve Büyükler Türkiye Salon Şampiyonası</v>
      </c>
      <c r="L657" s="259"/>
      <c r="M657" s="178"/>
    </row>
    <row r="658" spans="1:13" s="170" customFormat="1" ht="26.25" customHeight="1" x14ac:dyDescent="0.2">
      <c r="A658" s="172">
        <v>710</v>
      </c>
      <c r="B658" s="183"/>
      <c r="C658" s="173"/>
      <c r="D658" s="177"/>
      <c r="E658" s="177"/>
      <c r="F658" s="179"/>
      <c r="G658" s="180"/>
      <c r="H658" s="180"/>
      <c r="I658" s="180"/>
      <c r="J658" s="174" t="str">
        <f>'YARIŞMA BİLGİLERİ'!$F$21</f>
        <v>Büyük Kadınlar</v>
      </c>
      <c r="K658" s="177" t="str">
        <f t="shared" si="15"/>
        <v>İSTANBUL-Türkcell Gençler ve Büyükler Türkiye Salon Şampiyonası</v>
      </c>
      <c r="L658" s="259"/>
      <c r="M658" s="178"/>
    </row>
    <row r="659" spans="1:13" s="170" customFormat="1" ht="26.25" customHeight="1" x14ac:dyDescent="0.2">
      <c r="A659" s="172">
        <v>711</v>
      </c>
      <c r="B659" s="183"/>
      <c r="C659" s="173"/>
      <c r="D659" s="177"/>
      <c r="E659" s="177"/>
      <c r="F659" s="179"/>
      <c r="G659" s="180"/>
      <c r="H659" s="180"/>
      <c r="I659" s="180"/>
      <c r="J659" s="174" t="str">
        <f>'YARIŞMA BİLGİLERİ'!$F$21</f>
        <v>Büyük Kadınlar</v>
      </c>
      <c r="K659" s="177" t="str">
        <f t="shared" si="15"/>
        <v>İSTANBUL-Türkcell Gençler ve Büyükler Türkiye Salon Şampiyonası</v>
      </c>
      <c r="L659" s="259"/>
      <c r="M659" s="178"/>
    </row>
    <row r="660" spans="1:13" s="170" customFormat="1" ht="26.25" customHeight="1" x14ac:dyDescent="0.2">
      <c r="A660" s="172">
        <v>712</v>
      </c>
      <c r="B660" s="183"/>
      <c r="C660" s="173"/>
      <c r="D660" s="177"/>
      <c r="E660" s="177"/>
      <c r="F660" s="179"/>
      <c r="G660" s="180"/>
      <c r="H660" s="180"/>
      <c r="I660" s="180"/>
      <c r="J660" s="174" t="str">
        <f>'YARIŞMA BİLGİLERİ'!$F$21</f>
        <v>Büyük Kadınlar</v>
      </c>
      <c r="K660" s="177" t="str">
        <f t="shared" si="15"/>
        <v>İSTANBUL-Türkcell Gençler ve Büyükler Türkiye Salon Şampiyonası</v>
      </c>
      <c r="L660" s="259"/>
      <c r="M660" s="178"/>
    </row>
    <row r="661" spans="1:13" s="170" customFormat="1" ht="26.25" customHeight="1" x14ac:dyDescent="0.2">
      <c r="A661" s="172">
        <v>713</v>
      </c>
      <c r="B661" s="183"/>
      <c r="C661" s="173"/>
      <c r="D661" s="177"/>
      <c r="E661" s="177"/>
      <c r="F661" s="179"/>
      <c r="G661" s="180"/>
      <c r="H661" s="180"/>
      <c r="I661" s="180"/>
      <c r="J661" s="174" t="str">
        <f>'YARIŞMA BİLGİLERİ'!$F$21</f>
        <v>Büyük Kadınlar</v>
      </c>
      <c r="K661" s="177" t="str">
        <f t="shared" si="15"/>
        <v>İSTANBUL-Türkcell Gençler ve Büyükler Türkiye Salon Şampiyonası</v>
      </c>
      <c r="L661" s="259"/>
      <c r="M661" s="178"/>
    </row>
    <row r="662" spans="1:13" s="170" customFormat="1" ht="26.25" customHeight="1" x14ac:dyDescent="0.2">
      <c r="A662" s="172">
        <v>714</v>
      </c>
      <c r="B662" s="183"/>
      <c r="C662" s="173"/>
      <c r="D662" s="177"/>
      <c r="E662" s="177"/>
      <c r="F662" s="179"/>
      <c r="G662" s="180"/>
      <c r="H662" s="180"/>
      <c r="I662" s="180"/>
      <c r="J662" s="174" t="str">
        <f>'YARIŞMA BİLGİLERİ'!$F$21</f>
        <v>Büyük Kadınlar</v>
      </c>
      <c r="K662" s="177" t="str">
        <f t="shared" si="15"/>
        <v>İSTANBUL-Türkcell Gençler ve Büyükler Türkiye Salon Şampiyonası</v>
      </c>
      <c r="L662" s="259"/>
      <c r="M662" s="178"/>
    </row>
    <row r="663" spans="1:13" s="170" customFormat="1" ht="26.25" customHeight="1" x14ac:dyDescent="0.2">
      <c r="A663" s="172">
        <v>715</v>
      </c>
      <c r="B663" s="183"/>
      <c r="C663" s="173"/>
      <c r="D663" s="177"/>
      <c r="E663" s="177"/>
      <c r="F663" s="179"/>
      <c r="G663" s="180"/>
      <c r="H663" s="180"/>
      <c r="I663" s="180"/>
      <c r="J663" s="174" t="str">
        <f>'YARIŞMA BİLGİLERİ'!$F$21</f>
        <v>Büyük Kadınlar</v>
      </c>
      <c r="K663" s="177" t="str">
        <f t="shared" si="15"/>
        <v>İSTANBUL-Türkcell Gençler ve Büyükler Türkiye Salon Şampiyonası</v>
      </c>
      <c r="L663" s="259"/>
      <c r="M663" s="178"/>
    </row>
    <row r="664" spans="1:13" s="170" customFormat="1" ht="26.25" customHeight="1" x14ac:dyDescent="0.2">
      <c r="A664" s="172">
        <v>716</v>
      </c>
      <c r="B664" s="183"/>
      <c r="C664" s="173"/>
      <c r="D664" s="177"/>
      <c r="E664" s="177"/>
      <c r="F664" s="179"/>
      <c r="G664" s="180"/>
      <c r="H664" s="180"/>
      <c r="I664" s="180"/>
      <c r="J664" s="174" t="str">
        <f>'YARIŞMA BİLGİLERİ'!$F$21</f>
        <v>Büyük Kadınlar</v>
      </c>
      <c r="K664" s="177" t="str">
        <f t="shared" si="15"/>
        <v>İSTANBUL-Türkcell Gençler ve Büyükler Türkiye Salon Şampiyonası</v>
      </c>
      <c r="L664" s="259"/>
      <c r="M664" s="178"/>
    </row>
    <row r="665" spans="1:13" s="170" customFormat="1" ht="26.25" customHeight="1" x14ac:dyDescent="0.2">
      <c r="A665" s="172">
        <v>717</v>
      </c>
      <c r="B665" s="183"/>
      <c r="C665" s="173"/>
      <c r="D665" s="177"/>
      <c r="E665" s="177"/>
      <c r="F665" s="179"/>
      <c r="G665" s="180"/>
      <c r="H665" s="180"/>
      <c r="I665" s="180"/>
      <c r="J665" s="174" t="str">
        <f>'YARIŞMA BİLGİLERİ'!$F$21</f>
        <v>Büyük Kadınlar</v>
      </c>
      <c r="K665" s="177" t="str">
        <f t="shared" si="15"/>
        <v>İSTANBUL-Türkcell Gençler ve Büyükler Türkiye Salon Şampiyonası</v>
      </c>
      <c r="L665" s="259"/>
      <c r="M665" s="178"/>
    </row>
    <row r="666" spans="1:13" s="170" customFormat="1" ht="26.25" customHeight="1" x14ac:dyDescent="0.2">
      <c r="A666" s="172">
        <v>718</v>
      </c>
      <c r="B666" s="183"/>
      <c r="C666" s="173"/>
      <c r="D666" s="177"/>
      <c r="E666" s="177"/>
      <c r="F666" s="179"/>
      <c r="G666" s="180"/>
      <c r="H666" s="180"/>
      <c r="I666" s="180"/>
      <c r="J666" s="174" t="str">
        <f>'YARIŞMA BİLGİLERİ'!$F$21</f>
        <v>Büyük Kadınlar</v>
      </c>
      <c r="K666" s="177" t="str">
        <f t="shared" si="15"/>
        <v>İSTANBUL-Türkcell Gençler ve Büyükler Türkiye Salon Şampiyonası</v>
      </c>
      <c r="L666" s="259"/>
      <c r="M666" s="178"/>
    </row>
    <row r="667" spans="1:13" s="170" customFormat="1" ht="26.25" customHeight="1" x14ac:dyDescent="0.2">
      <c r="A667" s="172">
        <v>719</v>
      </c>
      <c r="B667" s="183"/>
      <c r="C667" s="173"/>
      <c r="D667" s="177"/>
      <c r="E667" s="177"/>
      <c r="F667" s="179"/>
      <c r="G667" s="180"/>
      <c r="H667" s="180"/>
      <c r="I667" s="180"/>
      <c r="J667" s="174" t="str">
        <f>'YARIŞMA BİLGİLERİ'!$F$21</f>
        <v>Büyük Kadınlar</v>
      </c>
      <c r="K667" s="177" t="str">
        <f t="shared" si="15"/>
        <v>İSTANBUL-Türkcell Gençler ve Büyükler Türkiye Salon Şampiyonası</v>
      </c>
      <c r="L667" s="259"/>
      <c r="M667" s="178"/>
    </row>
    <row r="668" spans="1:13" s="170" customFormat="1" ht="26.25" customHeight="1" x14ac:dyDescent="0.2">
      <c r="A668" s="172">
        <v>720</v>
      </c>
      <c r="B668" s="183"/>
      <c r="C668" s="173"/>
      <c r="D668" s="177"/>
      <c r="E668" s="177"/>
      <c r="F668" s="179"/>
      <c r="G668" s="180"/>
      <c r="H668" s="180"/>
      <c r="I668" s="180"/>
      <c r="J668" s="174" t="str">
        <f>'YARIŞMA BİLGİLERİ'!$F$21</f>
        <v>Büyük Kadınlar</v>
      </c>
      <c r="K668" s="177" t="str">
        <f t="shared" si="15"/>
        <v>İSTANBUL-Türkcell Gençler ve Büyükler Türkiye Salon Şampiyonası</v>
      </c>
      <c r="L668" s="259"/>
      <c r="M668" s="178"/>
    </row>
    <row r="669" spans="1:13" s="170" customFormat="1" ht="26.25" customHeight="1" x14ac:dyDescent="0.2">
      <c r="A669" s="172">
        <v>721</v>
      </c>
      <c r="B669" s="183"/>
      <c r="C669" s="173"/>
      <c r="D669" s="177"/>
      <c r="E669" s="177"/>
      <c r="F669" s="179"/>
      <c r="G669" s="180"/>
      <c r="H669" s="180"/>
      <c r="I669" s="180"/>
      <c r="J669" s="174" t="str">
        <f>'YARIŞMA BİLGİLERİ'!$F$21</f>
        <v>Büyük Kadınlar</v>
      </c>
      <c r="K669" s="177" t="str">
        <f t="shared" si="15"/>
        <v>İSTANBUL-Türkcell Gençler ve Büyükler Türkiye Salon Şampiyonası</v>
      </c>
      <c r="L669" s="259"/>
      <c r="M669" s="178"/>
    </row>
    <row r="670" spans="1:13" s="170" customFormat="1" ht="26.25" customHeight="1" x14ac:dyDescent="0.2">
      <c r="A670" s="172">
        <v>722</v>
      </c>
      <c r="B670" s="183"/>
      <c r="C670" s="173"/>
      <c r="D670" s="177"/>
      <c r="E670" s="177"/>
      <c r="F670" s="179"/>
      <c r="G670" s="180"/>
      <c r="H670" s="180"/>
      <c r="I670" s="180"/>
      <c r="J670" s="174" t="str">
        <f>'YARIŞMA BİLGİLERİ'!$F$21</f>
        <v>Büyük Kadınlar</v>
      </c>
      <c r="K670" s="177" t="str">
        <f t="shared" si="15"/>
        <v>İSTANBUL-Türkcell Gençler ve Büyükler Türkiye Salon Şampiyonası</v>
      </c>
      <c r="L670" s="259"/>
      <c r="M670" s="178"/>
    </row>
    <row r="671" spans="1:13" s="170" customFormat="1" ht="26.25" customHeight="1" x14ac:dyDescent="0.2">
      <c r="A671" s="172">
        <v>723</v>
      </c>
      <c r="B671" s="183"/>
      <c r="C671" s="173"/>
      <c r="D671" s="177"/>
      <c r="E671" s="177"/>
      <c r="F671" s="179"/>
      <c r="G671" s="180"/>
      <c r="H671" s="180"/>
      <c r="I671" s="180"/>
      <c r="J671" s="174" t="str">
        <f>'YARIŞMA BİLGİLERİ'!$F$21</f>
        <v>Büyük Kadınlar</v>
      </c>
      <c r="K671" s="177" t="str">
        <f t="shared" si="15"/>
        <v>İSTANBUL-Türkcell Gençler ve Büyükler Türkiye Salon Şampiyonası</v>
      </c>
      <c r="L671" s="259"/>
      <c r="M671" s="178"/>
    </row>
    <row r="672" spans="1:13" s="170" customFormat="1" ht="26.25" customHeight="1" x14ac:dyDescent="0.2">
      <c r="A672" s="172">
        <v>724</v>
      </c>
      <c r="B672" s="183"/>
      <c r="C672" s="173"/>
      <c r="D672" s="177"/>
      <c r="E672" s="177"/>
      <c r="F672" s="179"/>
      <c r="G672" s="180"/>
      <c r="H672" s="180"/>
      <c r="I672" s="180"/>
      <c r="J672" s="174" t="str">
        <f>'YARIŞMA BİLGİLERİ'!$F$21</f>
        <v>Büyük Kadınlar</v>
      </c>
      <c r="K672" s="177" t="str">
        <f t="shared" si="15"/>
        <v>İSTANBUL-Türkcell Gençler ve Büyükler Türkiye Salon Şampiyonası</v>
      </c>
      <c r="L672" s="259"/>
      <c r="M672" s="178"/>
    </row>
    <row r="673" spans="1:13" s="170" customFormat="1" ht="26.25" customHeight="1" x14ac:dyDescent="0.2">
      <c r="A673" s="172">
        <v>725</v>
      </c>
      <c r="B673" s="183"/>
      <c r="C673" s="173"/>
      <c r="D673" s="177"/>
      <c r="E673" s="177"/>
      <c r="F673" s="179"/>
      <c r="G673" s="180"/>
      <c r="H673" s="180"/>
      <c r="I673" s="180"/>
      <c r="J673" s="174" t="str">
        <f>'YARIŞMA BİLGİLERİ'!$F$21</f>
        <v>Büyük Kadınlar</v>
      </c>
      <c r="K673" s="177" t="str">
        <f t="shared" si="15"/>
        <v>İSTANBUL-Türkcell Gençler ve Büyükler Türkiye Salon Şampiyonası</v>
      </c>
      <c r="L673" s="259"/>
      <c r="M673" s="178"/>
    </row>
    <row r="674" spans="1:13" s="170" customFormat="1" ht="26.25" customHeight="1" x14ac:dyDescent="0.2">
      <c r="A674" s="172">
        <v>726</v>
      </c>
      <c r="B674" s="183"/>
      <c r="C674" s="173"/>
      <c r="D674" s="177"/>
      <c r="E674" s="177"/>
      <c r="F674" s="179"/>
      <c r="G674" s="180"/>
      <c r="H674" s="180"/>
      <c r="I674" s="180"/>
      <c r="J674" s="174" t="str">
        <f>'YARIŞMA BİLGİLERİ'!$F$21</f>
        <v>Büyük Kadınlar</v>
      </c>
      <c r="K674" s="177" t="str">
        <f t="shared" si="15"/>
        <v>İSTANBUL-Türkcell Gençler ve Büyükler Türkiye Salon Şampiyonası</v>
      </c>
      <c r="L674" s="259"/>
      <c r="M674" s="178"/>
    </row>
    <row r="675" spans="1:13" s="170" customFormat="1" ht="26.25" customHeight="1" x14ac:dyDescent="0.2">
      <c r="A675" s="172">
        <v>727</v>
      </c>
      <c r="B675" s="183"/>
      <c r="C675" s="173"/>
      <c r="D675" s="177"/>
      <c r="E675" s="177"/>
      <c r="F675" s="179"/>
      <c r="G675" s="180"/>
      <c r="H675" s="180"/>
      <c r="I675" s="180"/>
      <c r="J675" s="174" t="str">
        <f>'YARIŞMA BİLGİLERİ'!$F$21</f>
        <v>Büyük Kadınlar</v>
      </c>
      <c r="K675" s="177" t="str">
        <f t="shared" si="15"/>
        <v>İSTANBUL-Türkcell Gençler ve Büyükler Türkiye Salon Şampiyonası</v>
      </c>
      <c r="L675" s="259"/>
      <c r="M675" s="178"/>
    </row>
    <row r="676" spans="1:13" s="170" customFormat="1" ht="26.25" customHeight="1" x14ac:dyDescent="0.2">
      <c r="A676" s="172">
        <v>728</v>
      </c>
      <c r="B676" s="183"/>
      <c r="C676" s="173"/>
      <c r="D676" s="177"/>
      <c r="E676" s="177"/>
      <c r="F676" s="179"/>
      <c r="G676" s="180"/>
      <c r="H676" s="180"/>
      <c r="I676" s="180"/>
      <c r="J676" s="174" t="str">
        <f>'YARIŞMA BİLGİLERİ'!$F$21</f>
        <v>Büyük Kadınlar</v>
      </c>
      <c r="K676" s="177" t="str">
        <f t="shared" si="15"/>
        <v>İSTANBUL-Türkcell Gençler ve Büyükler Türkiye Salon Şampiyonası</v>
      </c>
      <c r="L676" s="259"/>
      <c r="M676" s="178"/>
    </row>
    <row r="677" spans="1:13" s="170" customFormat="1" ht="26.25" customHeight="1" x14ac:dyDescent="0.2">
      <c r="A677" s="172">
        <v>729</v>
      </c>
      <c r="B677" s="183"/>
      <c r="C677" s="173"/>
      <c r="D677" s="177"/>
      <c r="E677" s="177"/>
      <c r="F677" s="179"/>
      <c r="G677" s="180"/>
      <c r="H677" s="180"/>
      <c r="I677" s="180"/>
      <c r="J677" s="174" t="str">
        <f>'YARIŞMA BİLGİLERİ'!$F$21</f>
        <v>Büyük Kadınlar</v>
      </c>
      <c r="K677" s="177" t="str">
        <f t="shared" si="15"/>
        <v>İSTANBUL-Türkcell Gençler ve Büyükler Türkiye Salon Şampiyonası</v>
      </c>
      <c r="L677" s="259"/>
      <c r="M677" s="178"/>
    </row>
    <row r="678" spans="1:13" s="170" customFormat="1" ht="26.25" customHeight="1" x14ac:dyDescent="0.2">
      <c r="A678" s="172">
        <v>730</v>
      </c>
      <c r="B678" s="183"/>
      <c r="C678" s="173"/>
      <c r="D678" s="177"/>
      <c r="E678" s="177"/>
      <c r="F678" s="179"/>
      <c r="G678" s="180"/>
      <c r="H678" s="180"/>
      <c r="I678" s="180"/>
      <c r="J678" s="174" t="str">
        <f>'YARIŞMA BİLGİLERİ'!$F$21</f>
        <v>Büyük Kadınlar</v>
      </c>
      <c r="K678" s="177" t="str">
        <f t="shared" si="15"/>
        <v>İSTANBUL-Türkcell Gençler ve Büyükler Türkiye Salon Şampiyonası</v>
      </c>
      <c r="L678" s="259"/>
      <c r="M678" s="178"/>
    </row>
    <row r="679" spans="1:13" s="170" customFormat="1" ht="26.25" customHeight="1" x14ac:dyDescent="0.2">
      <c r="A679" s="172">
        <v>731</v>
      </c>
      <c r="B679" s="183"/>
      <c r="C679" s="173"/>
      <c r="D679" s="177"/>
      <c r="E679" s="177"/>
      <c r="F679" s="179"/>
      <c r="G679" s="180"/>
      <c r="H679" s="180"/>
      <c r="I679" s="180"/>
      <c r="J679" s="174" t="str">
        <f>'YARIŞMA BİLGİLERİ'!$F$21</f>
        <v>Büyük Kadınlar</v>
      </c>
      <c r="K679" s="177" t="str">
        <f t="shared" si="15"/>
        <v>İSTANBUL-Türkcell Gençler ve Büyükler Türkiye Salon Şampiyonası</v>
      </c>
      <c r="L679" s="259"/>
      <c r="M679" s="178"/>
    </row>
    <row r="680" spans="1:13" s="170" customFormat="1" ht="26.25" customHeight="1" x14ac:dyDescent="0.2">
      <c r="A680" s="172">
        <v>732</v>
      </c>
      <c r="B680" s="183"/>
      <c r="C680" s="173"/>
      <c r="D680" s="177"/>
      <c r="E680" s="177"/>
      <c r="F680" s="179"/>
      <c r="G680" s="180"/>
      <c r="H680" s="180"/>
      <c r="I680" s="180"/>
      <c r="J680" s="174" t="str">
        <f>'YARIŞMA BİLGİLERİ'!$F$21</f>
        <v>Büyük Kadınlar</v>
      </c>
      <c r="K680" s="177" t="str">
        <f t="shared" si="15"/>
        <v>İSTANBUL-Türkcell Gençler ve Büyükler Türkiye Salon Şampiyonası</v>
      </c>
      <c r="L680" s="259"/>
      <c r="M680" s="178"/>
    </row>
    <row r="681" spans="1:13" s="170" customFormat="1" ht="26.25" customHeight="1" x14ac:dyDescent="0.2">
      <c r="A681" s="172">
        <v>733</v>
      </c>
      <c r="B681" s="183"/>
      <c r="C681" s="173"/>
      <c r="D681" s="177"/>
      <c r="E681" s="177"/>
      <c r="F681" s="179"/>
      <c r="G681" s="180"/>
      <c r="H681" s="180"/>
      <c r="I681" s="180"/>
      <c r="J681" s="174" t="str">
        <f>'YARIŞMA BİLGİLERİ'!$F$21</f>
        <v>Büyük Kadınlar</v>
      </c>
      <c r="K681" s="177" t="str">
        <f t="shared" si="15"/>
        <v>İSTANBUL-Türkcell Gençler ve Büyükler Türkiye Salon Şampiyonası</v>
      </c>
      <c r="L681" s="259"/>
      <c r="M681" s="178"/>
    </row>
    <row r="682" spans="1:13" s="170" customFormat="1" ht="26.25" customHeight="1" x14ac:dyDescent="0.2">
      <c r="A682" s="172">
        <v>734</v>
      </c>
      <c r="B682" s="183"/>
      <c r="C682" s="173"/>
      <c r="D682" s="177"/>
      <c r="E682" s="177"/>
      <c r="F682" s="179"/>
      <c r="G682" s="180"/>
      <c r="H682" s="180"/>
      <c r="I682" s="180"/>
      <c r="J682" s="174" t="str">
        <f>'YARIŞMA BİLGİLERİ'!$F$21</f>
        <v>Büyük Kadınlar</v>
      </c>
      <c r="K682" s="177" t="str">
        <f t="shared" si="15"/>
        <v>İSTANBUL-Türkcell Gençler ve Büyükler Türkiye Salon Şampiyonası</v>
      </c>
      <c r="L682" s="259"/>
      <c r="M682" s="178"/>
    </row>
    <row r="683" spans="1:13" s="170" customFormat="1" ht="26.25" customHeight="1" x14ac:dyDescent="0.2">
      <c r="A683" s="172">
        <v>735</v>
      </c>
      <c r="B683" s="183"/>
      <c r="C683" s="173"/>
      <c r="D683" s="177"/>
      <c r="E683" s="177"/>
      <c r="F683" s="179"/>
      <c r="G683" s="180"/>
      <c r="H683" s="180"/>
      <c r="I683" s="180"/>
      <c r="J683" s="174" t="str">
        <f>'YARIŞMA BİLGİLERİ'!$F$21</f>
        <v>Büyük Kadınlar</v>
      </c>
      <c r="K683" s="177" t="str">
        <f t="shared" si="15"/>
        <v>İSTANBUL-Türkcell Gençler ve Büyükler Türkiye Salon Şampiyonası</v>
      </c>
      <c r="L683" s="259"/>
      <c r="M683" s="178"/>
    </row>
    <row r="684" spans="1:13" s="170" customFormat="1" ht="26.25" customHeight="1" x14ac:dyDescent="0.2">
      <c r="A684" s="172">
        <v>736</v>
      </c>
      <c r="B684" s="183"/>
      <c r="C684" s="173"/>
      <c r="D684" s="177"/>
      <c r="E684" s="177"/>
      <c r="F684" s="179"/>
      <c r="G684" s="180"/>
      <c r="H684" s="180"/>
      <c r="I684" s="180"/>
      <c r="J684" s="174" t="str">
        <f>'YARIŞMA BİLGİLERİ'!$F$21</f>
        <v>Büyük Kadınlar</v>
      </c>
      <c r="K684" s="177" t="str">
        <f t="shared" si="15"/>
        <v>İSTANBUL-Türkcell Gençler ve Büyükler Türkiye Salon Şampiyonası</v>
      </c>
      <c r="L684" s="259"/>
      <c r="M684" s="178"/>
    </row>
    <row r="685" spans="1:13" s="170" customFormat="1" ht="26.25" customHeight="1" x14ac:dyDescent="0.2">
      <c r="A685" s="172">
        <v>737</v>
      </c>
      <c r="B685" s="183"/>
      <c r="C685" s="173"/>
      <c r="D685" s="177"/>
      <c r="E685" s="177"/>
      <c r="F685" s="179"/>
      <c r="G685" s="180"/>
      <c r="H685" s="180"/>
      <c r="I685" s="180"/>
      <c r="J685" s="174" t="str">
        <f>'YARIŞMA BİLGİLERİ'!$F$21</f>
        <v>Büyük Kadınlar</v>
      </c>
      <c r="K685" s="177" t="str">
        <f t="shared" si="15"/>
        <v>İSTANBUL-Türkcell Gençler ve Büyükler Türkiye Salon Şampiyonası</v>
      </c>
      <c r="L685" s="259"/>
      <c r="M685" s="178"/>
    </row>
    <row r="686" spans="1:13" s="170" customFormat="1" ht="26.25" customHeight="1" x14ac:dyDescent="0.2">
      <c r="A686" s="172">
        <v>738</v>
      </c>
      <c r="B686" s="183"/>
      <c r="C686" s="173"/>
      <c r="D686" s="177"/>
      <c r="E686" s="177"/>
      <c r="F686" s="179"/>
      <c r="G686" s="180"/>
      <c r="H686" s="180"/>
      <c r="I686" s="180"/>
      <c r="J686" s="174" t="str">
        <f>'YARIŞMA BİLGİLERİ'!$F$21</f>
        <v>Büyük Kadınlar</v>
      </c>
      <c r="K686" s="177" t="str">
        <f t="shared" si="15"/>
        <v>İSTANBUL-Türkcell Gençler ve Büyükler Türkiye Salon Şampiyonası</v>
      </c>
      <c r="L686" s="259"/>
      <c r="M686" s="178"/>
    </row>
    <row r="687" spans="1:13" s="170" customFormat="1" ht="26.25" customHeight="1" x14ac:dyDescent="0.2">
      <c r="A687" s="172">
        <v>739</v>
      </c>
      <c r="B687" s="183"/>
      <c r="C687" s="173"/>
      <c r="D687" s="177"/>
      <c r="E687" s="177"/>
      <c r="F687" s="179"/>
      <c r="G687" s="180"/>
      <c r="H687" s="180"/>
      <c r="I687" s="180"/>
      <c r="J687" s="174" t="str">
        <f>'YARIŞMA BİLGİLERİ'!$F$21</f>
        <v>Büyük Kadınlar</v>
      </c>
      <c r="K687" s="177" t="str">
        <f t="shared" si="15"/>
        <v>İSTANBUL-Türkcell Gençler ve Büyükler Türkiye Salon Şampiyonası</v>
      </c>
      <c r="L687" s="259"/>
      <c r="M687" s="178"/>
    </row>
    <row r="688" spans="1:13" s="170" customFormat="1" ht="26.25" customHeight="1" x14ac:dyDescent="0.2">
      <c r="A688" s="172">
        <v>740</v>
      </c>
      <c r="B688" s="183"/>
      <c r="C688" s="173"/>
      <c r="D688" s="177"/>
      <c r="E688" s="177"/>
      <c r="F688" s="179"/>
      <c r="G688" s="180"/>
      <c r="H688" s="180"/>
      <c r="I688" s="180"/>
      <c r="J688" s="174" t="str">
        <f>'YARIŞMA BİLGİLERİ'!$F$21</f>
        <v>Büyük Kadınlar</v>
      </c>
      <c r="K688" s="177" t="str">
        <f t="shared" si="15"/>
        <v>İSTANBUL-Türkcell Gençler ve Büyükler Türkiye Salon Şampiyonası</v>
      </c>
      <c r="L688" s="259"/>
      <c r="M688" s="178"/>
    </row>
    <row r="689" spans="1:13" s="170" customFormat="1" ht="26.25" customHeight="1" x14ac:dyDescent="0.2">
      <c r="A689" s="172">
        <v>741</v>
      </c>
      <c r="B689" s="183"/>
      <c r="C689" s="173"/>
      <c r="D689" s="177"/>
      <c r="E689" s="177"/>
      <c r="F689" s="179"/>
      <c r="G689" s="180"/>
      <c r="H689" s="180"/>
      <c r="I689" s="180"/>
      <c r="J689" s="174" t="str">
        <f>'YARIŞMA BİLGİLERİ'!$F$21</f>
        <v>Büyük Kadınlar</v>
      </c>
      <c r="K689" s="177" t="str">
        <f t="shared" si="15"/>
        <v>İSTANBUL-Türkcell Gençler ve Büyükler Türkiye Salon Şampiyonası</v>
      </c>
      <c r="L689" s="259"/>
      <c r="M689" s="178"/>
    </row>
    <row r="690" spans="1:13" s="170" customFormat="1" ht="26.25" customHeight="1" x14ac:dyDescent="0.2">
      <c r="A690" s="172">
        <v>742</v>
      </c>
      <c r="B690" s="183"/>
      <c r="C690" s="173"/>
      <c r="D690" s="177"/>
      <c r="E690" s="177"/>
      <c r="F690" s="179"/>
      <c r="G690" s="180"/>
      <c r="H690" s="180"/>
      <c r="I690" s="180"/>
      <c r="J690" s="174" t="str">
        <f>'YARIŞMA BİLGİLERİ'!$F$21</f>
        <v>Büyük Kadınlar</v>
      </c>
      <c r="K690" s="177" t="str">
        <f t="shared" si="15"/>
        <v>İSTANBUL-Türkcell Gençler ve Büyükler Türkiye Salon Şampiyonası</v>
      </c>
      <c r="L690" s="259"/>
      <c r="M690" s="178"/>
    </row>
    <row r="691" spans="1:13" s="170" customFormat="1" ht="26.25" customHeight="1" x14ac:dyDescent="0.2">
      <c r="A691" s="172">
        <v>743</v>
      </c>
      <c r="B691" s="183"/>
      <c r="C691" s="173"/>
      <c r="D691" s="177"/>
      <c r="E691" s="177"/>
      <c r="F691" s="179"/>
      <c r="G691" s="180"/>
      <c r="H691" s="180"/>
      <c r="I691" s="180"/>
      <c r="J691" s="174" t="str">
        <f>'YARIŞMA BİLGİLERİ'!$F$21</f>
        <v>Büyük Kadınlar</v>
      </c>
      <c r="K691" s="177" t="str">
        <f t="shared" si="15"/>
        <v>İSTANBUL-Türkcell Gençler ve Büyükler Türkiye Salon Şampiyonası</v>
      </c>
      <c r="L691" s="259"/>
      <c r="M691" s="178"/>
    </row>
    <row r="692" spans="1:13" s="170" customFormat="1" ht="26.25" customHeight="1" x14ac:dyDescent="0.2">
      <c r="A692" s="172">
        <v>744</v>
      </c>
      <c r="B692" s="183"/>
      <c r="C692" s="173"/>
      <c r="D692" s="177"/>
      <c r="E692" s="177"/>
      <c r="F692" s="179"/>
      <c r="G692" s="180"/>
      <c r="H692" s="180"/>
      <c r="I692" s="180"/>
      <c r="J692" s="174" t="str">
        <f>'YARIŞMA BİLGİLERİ'!$F$21</f>
        <v>Büyük Kadınlar</v>
      </c>
      <c r="K692" s="177" t="str">
        <f t="shared" si="15"/>
        <v>İSTANBUL-Türkcell Gençler ve Büyükler Türkiye Salon Şampiyonası</v>
      </c>
      <c r="L692" s="259"/>
      <c r="M692" s="178"/>
    </row>
    <row r="693" spans="1:13" s="170" customFormat="1" ht="26.25" customHeight="1" x14ac:dyDescent="0.2">
      <c r="A693" s="172">
        <v>745</v>
      </c>
      <c r="B693" s="183"/>
      <c r="C693" s="173"/>
      <c r="D693" s="177"/>
      <c r="E693" s="177"/>
      <c r="F693" s="179"/>
      <c r="G693" s="180"/>
      <c r="H693" s="180"/>
      <c r="I693" s="180"/>
      <c r="J693" s="174" t="str">
        <f>'YARIŞMA BİLGİLERİ'!$F$21</f>
        <v>Büyük Kadınlar</v>
      </c>
      <c r="K693" s="177" t="str">
        <f t="shared" si="15"/>
        <v>İSTANBUL-Türkcell Gençler ve Büyükler Türkiye Salon Şampiyonası</v>
      </c>
      <c r="L693" s="259"/>
      <c r="M693" s="178"/>
    </row>
    <row r="694" spans="1:13" s="170" customFormat="1" ht="26.25" customHeight="1" x14ac:dyDescent="0.2">
      <c r="A694" s="172">
        <v>746</v>
      </c>
      <c r="B694" s="183"/>
      <c r="C694" s="173"/>
      <c r="D694" s="177"/>
      <c r="E694" s="177"/>
      <c r="F694" s="179"/>
      <c r="G694" s="180"/>
      <c r="H694" s="180"/>
      <c r="I694" s="180"/>
      <c r="J694" s="174" t="str">
        <f>'YARIŞMA BİLGİLERİ'!$F$21</f>
        <v>Büyük Kadınlar</v>
      </c>
      <c r="K694" s="177" t="str">
        <f t="shared" si="15"/>
        <v>İSTANBUL-Türkcell Gençler ve Büyükler Türkiye Salon Şampiyonası</v>
      </c>
      <c r="L694" s="259"/>
      <c r="M694" s="178"/>
    </row>
    <row r="695" spans="1:13" s="170" customFormat="1" ht="26.25" customHeight="1" x14ac:dyDescent="0.2">
      <c r="A695" s="172">
        <v>747</v>
      </c>
      <c r="B695" s="183"/>
      <c r="C695" s="173"/>
      <c r="D695" s="177"/>
      <c r="E695" s="177"/>
      <c r="F695" s="179"/>
      <c r="G695" s="180"/>
      <c r="H695" s="180"/>
      <c r="I695" s="180"/>
      <c r="J695" s="174" t="str">
        <f>'YARIŞMA BİLGİLERİ'!$F$21</f>
        <v>Büyük Kadınlar</v>
      </c>
      <c r="K695" s="177" t="str">
        <f t="shared" si="15"/>
        <v>İSTANBUL-Türkcell Gençler ve Büyükler Türkiye Salon Şampiyonası</v>
      </c>
      <c r="L695" s="259"/>
      <c r="M695" s="178"/>
    </row>
    <row r="696" spans="1:13" s="170" customFormat="1" ht="26.25" customHeight="1" x14ac:dyDescent="0.2">
      <c r="A696" s="172">
        <v>748</v>
      </c>
      <c r="B696" s="183"/>
      <c r="C696" s="173"/>
      <c r="D696" s="177"/>
      <c r="E696" s="177"/>
      <c r="F696" s="179"/>
      <c r="G696" s="180"/>
      <c r="H696" s="180"/>
      <c r="I696" s="180"/>
      <c r="J696" s="174" t="str">
        <f>'YARIŞMA BİLGİLERİ'!$F$21</f>
        <v>Büyük Kadınlar</v>
      </c>
      <c r="K696" s="177" t="str">
        <f t="shared" si="15"/>
        <v>İSTANBUL-Türkcell Gençler ve Büyükler Türkiye Salon Şampiyonası</v>
      </c>
      <c r="L696" s="259"/>
      <c r="M696" s="178"/>
    </row>
    <row r="697" spans="1:13" s="170" customFormat="1" ht="26.25" customHeight="1" x14ac:dyDescent="0.2">
      <c r="A697" s="172">
        <v>749</v>
      </c>
      <c r="B697" s="183"/>
      <c r="C697" s="173"/>
      <c r="D697" s="177"/>
      <c r="E697" s="177"/>
      <c r="F697" s="179"/>
      <c r="G697" s="180"/>
      <c r="H697" s="180"/>
      <c r="I697" s="180"/>
      <c r="J697" s="174" t="str">
        <f>'YARIŞMA BİLGİLERİ'!$F$21</f>
        <v>Büyük Kadınlar</v>
      </c>
      <c r="K697" s="177" t="str">
        <f t="shared" si="15"/>
        <v>İSTANBUL-Türkcell Gençler ve Büyükler Türkiye Salon Şampiyonası</v>
      </c>
      <c r="L697" s="259"/>
      <c r="M697" s="178"/>
    </row>
    <row r="698" spans="1:13" s="170" customFormat="1" ht="26.25" customHeight="1" x14ac:dyDescent="0.2">
      <c r="A698" s="172">
        <v>750</v>
      </c>
      <c r="B698" s="183"/>
      <c r="C698" s="173"/>
      <c r="D698" s="177"/>
      <c r="E698" s="177"/>
      <c r="F698" s="179"/>
      <c r="G698" s="180"/>
      <c r="H698" s="180"/>
      <c r="I698" s="180"/>
      <c r="J698" s="174" t="str">
        <f>'YARIŞMA BİLGİLERİ'!$F$21</f>
        <v>Büyük Kadınlar</v>
      </c>
      <c r="K698" s="177" t="str">
        <f t="shared" si="15"/>
        <v>İSTANBUL-Türkcell Gençler ve Büyükler Türkiye Salon Şampiyonası</v>
      </c>
      <c r="L698" s="259"/>
      <c r="M698" s="178"/>
    </row>
    <row r="699" spans="1:13" s="170" customFormat="1" ht="26.25" customHeight="1" x14ac:dyDescent="0.2">
      <c r="A699" s="172">
        <v>751</v>
      </c>
      <c r="B699" s="183"/>
      <c r="C699" s="173"/>
      <c r="D699" s="177"/>
      <c r="E699" s="177"/>
      <c r="F699" s="179"/>
      <c r="G699" s="180"/>
      <c r="H699" s="180"/>
      <c r="I699" s="180"/>
      <c r="J699" s="174" t="str">
        <f>'YARIŞMA BİLGİLERİ'!$F$21</f>
        <v>Büyük Kadınlar</v>
      </c>
      <c r="K699" s="177" t="str">
        <f t="shared" si="15"/>
        <v>İSTANBUL-Türkcell Gençler ve Büyükler Türkiye Salon Şampiyonası</v>
      </c>
      <c r="L699" s="259"/>
      <c r="M699" s="178"/>
    </row>
    <row r="700" spans="1:13" s="170" customFormat="1" ht="26.25" customHeight="1" x14ac:dyDescent="0.2">
      <c r="A700" s="172">
        <v>752</v>
      </c>
      <c r="B700" s="183"/>
      <c r="C700" s="173"/>
      <c r="D700" s="177"/>
      <c r="E700" s="177"/>
      <c r="F700" s="179"/>
      <c r="G700" s="180"/>
      <c r="H700" s="180"/>
      <c r="I700" s="180"/>
      <c r="J700" s="174" t="str">
        <f>'YARIŞMA BİLGİLERİ'!$F$21</f>
        <v>Büyük Kadınlar</v>
      </c>
      <c r="K700" s="177" t="str">
        <f t="shared" si="15"/>
        <v>İSTANBUL-Türkcell Gençler ve Büyükler Türkiye Salon Şampiyonası</v>
      </c>
      <c r="L700" s="259"/>
      <c r="M700" s="178"/>
    </row>
    <row r="701" spans="1:13" s="170" customFormat="1" ht="26.25" customHeight="1" x14ac:dyDescent="0.2">
      <c r="A701" s="172">
        <v>753</v>
      </c>
      <c r="B701" s="183"/>
      <c r="C701" s="173"/>
      <c r="D701" s="177"/>
      <c r="E701" s="177"/>
      <c r="F701" s="179"/>
      <c r="G701" s="180"/>
      <c r="H701" s="180"/>
      <c r="I701" s="180"/>
      <c r="J701" s="174" t="str">
        <f>'YARIŞMA BİLGİLERİ'!$F$21</f>
        <v>Büyük Kadınlar</v>
      </c>
      <c r="K701" s="177" t="str">
        <f t="shared" si="15"/>
        <v>İSTANBUL-Türkcell Gençler ve Büyükler Türkiye Salon Şampiyonası</v>
      </c>
      <c r="L701" s="259"/>
      <c r="M701" s="178"/>
    </row>
    <row r="702" spans="1:13" s="170" customFormat="1" ht="26.25" customHeight="1" x14ac:dyDescent="0.2">
      <c r="A702" s="172">
        <v>754</v>
      </c>
      <c r="B702" s="183"/>
      <c r="C702" s="173"/>
      <c r="D702" s="177"/>
      <c r="E702" s="177"/>
      <c r="F702" s="179"/>
      <c r="G702" s="180"/>
      <c r="H702" s="180"/>
      <c r="I702" s="180"/>
      <c r="J702" s="174" t="str">
        <f>'YARIŞMA BİLGİLERİ'!$F$21</f>
        <v>Büyük Kadınlar</v>
      </c>
      <c r="K702" s="177" t="str">
        <f t="shared" si="15"/>
        <v>İSTANBUL-Türkcell Gençler ve Büyükler Türkiye Salon Şampiyonası</v>
      </c>
      <c r="L702" s="259"/>
      <c r="M702" s="178"/>
    </row>
    <row r="703" spans="1:13" s="170" customFormat="1" ht="26.25" customHeight="1" x14ac:dyDescent="0.2">
      <c r="A703" s="172">
        <v>755</v>
      </c>
      <c r="B703" s="183"/>
      <c r="C703" s="173"/>
      <c r="D703" s="177"/>
      <c r="E703" s="177"/>
      <c r="F703" s="179"/>
      <c r="G703" s="180"/>
      <c r="H703" s="180"/>
      <c r="I703" s="180"/>
      <c r="J703" s="174" t="str">
        <f>'YARIŞMA BİLGİLERİ'!$F$21</f>
        <v>Büyük Kadınlar</v>
      </c>
      <c r="K703" s="177" t="str">
        <f t="shared" si="15"/>
        <v>İSTANBUL-Türkcell Gençler ve Büyükler Türkiye Salon Şampiyonası</v>
      </c>
      <c r="L703" s="259"/>
      <c r="M703" s="178"/>
    </row>
    <row r="704" spans="1:13" s="170" customFormat="1" ht="26.25" customHeight="1" x14ac:dyDescent="0.2">
      <c r="A704" s="172">
        <v>756</v>
      </c>
      <c r="B704" s="183"/>
      <c r="C704" s="173"/>
      <c r="D704" s="177"/>
      <c r="E704" s="177"/>
      <c r="F704" s="179"/>
      <c r="G704" s="180"/>
      <c r="H704" s="180"/>
      <c r="I704" s="180"/>
      <c r="J704" s="174" t="str">
        <f>'YARIŞMA BİLGİLERİ'!$F$21</f>
        <v>Büyük Kadınlar</v>
      </c>
      <c r="K704" s="177" t="str">
        <f t="shared" si="15"/>
        <v>İSTANBUL-Türkcell Gençler ve Büyükler Türkiye Salon Şampiyonası</v>
      </c>
      <c r="L704" s="259"/>
      <c r="M704" s="178"/>
    </row>
    <row r="705" spans="1:13" s="170" customFormat="1" ht="26.25" customHeight="1" x14ac:dyDescent="0.2">
      <c r="A705" s="172">
        <v>757</v>
      </c>
      <c r="B705" s="183"/>
      <c r="C705" s="173"/>
      <c r="D705" s="177"/>
      <c r="E705" s="177"/>
      <c r="F705" s="179"/>
      <c r="G705" s="180"/>
      <c r="H705" s="180"/>
      <c r="I705" s="180"/>
      <c r="J705" s="174" t="str">
        <f>'YARIŞMA BİLGİLERİ'!$F$21</f>
        <v>Büyük Kadınlar</v>
      </c>
      <c r="K705" s="177" t="str">
        <f t="shared" si="15"/>
        <v>İSTANBUL-Türkcell Gençler ve Büyükler Türkiye Salon Şampiyonası</v>
      </c>
      <c r="L705" s="259"/>
      <c r="M705" s="178"/>
    </row>
    <row r="706" spans="1:13" s="170" customFormat="1" ht="26.25" customHeight="1" x14ac:dyDescent="0.2">
      <c r="A706" s="172">
        <v>758</v>
      </c>
      <c r="B706" s="183"/>
      <c r="C706" s="173"/>
      <c r="D706" s="177"/>
      <c r="E706" s="177"/>
      <c r="F706" s="179"/>
      <c r="G706" s="180"/>
      <c r="H706" s="180"/>
      <c r="I706" s="180"/>
      <c r="J706" s="174" t="str">
        <f>'YARIŞMA BİLGİLERİ'!$F$21</f>
        <v>Büyük Kadınlar</v>
      </c>
      <c r="K706" s="177" t="str">
        <f t="shared" si="15"/>
        <v>İSTANBUL-Türkcell Gençler ve Büyükler Türkiye Salon Şampiyonası</v>
      </c>
      <c r="L706" s="259"/>
      <c r="M706" s="178"/>
    </row>
    <row r="707" spans="1:13" s="170" customFormat="1" ht="26.25" customHeight="1" x14ac:dyDescent="0.2">
      <c r="A707" s="172">
        <v>759</v>
      </c>
      <c r="B707" s="183"/>
      <c r="C707" s="173"/>
      <c r="D707" s="177"/>
      <c r="E707" s="177"/>
      <c r="F707" s="179"/>
      <c r="G707" s="180"/>
      <c r="H707" s="180"/>
      <c r="I707" s="180"/>
      <c r="J707" s="174" t="str">
        <f>'YARIŞMA BİLGİLERİ'!$F$21</f>
        <v>Büyük Kadınlar</v>
      </c>
      <c r="K707" s="177" t="str">
        <f t="shared" si="15"/>
        <v>İSTANBUL-Türkcell Gençler ve Büyükler Türkiye Salon Şampiyonası</v>
      </c>
      <c r="L707" s="259"/>
      <c r="M707" s="178"/>
    </row>
    <row r="708" spans="1:13" s="170" customFormat="1" ht="26.25" customHeight="1" x14ac:dyDescent="0.2">
      <c r="A708" s="172">
        <v>760</v>
      </c>
      <c r="B708" s="183"/>
      <c r="C708" s="173"/>
      <c r="D708" s="177"/>
      <c r="E708" s="177"/>
      <c r="F708" s="179"/>
      <c r="G708" s="180"/>
      <c r="H708" s="180"/>
      <c r="I708" s="180"/>
      <c r="J708" s="174" t="str">
        <f>'YARIŞMA BİLGİLERİ'!$F$21</f>
        <v>Büyük Kadınlar</v>
      </c>
      <c r="K708" s="177" t="str">
        <f t="shared" si="15"/>
        <v>İSTANBUL-Türkcell Gençler ve Büyükler Türkiye Salon Şampiyonası</v>
      </c>
      <c r="L708" s="259"/>
      <c r="M708" s="178"/>
    </row>
    <row r="709" spans="1:13" s="170" customFormat="1" ht="26.25" customHeight="1" x14ac:dyDescent="0.2">
      <c r="A709" s="172">
        <v>761</v>
      </c>
      <c r="B709" s="183"/>
      <c r="C709" s="173"/>
      <c r="D709" s="177"/>
      <c r="E709" s="177"/>
      <c r="F709" s="179"/>
      <c r="G709" s="180"/>
      <c r="H709" s="180"/>
      <c r="I709" s="180"/>
      <c r="J709" s="174" t="str">
        <f>'YARIŞMA BİLGİLERİ'!$F$21</f>
        <v>Büyük Kadınlar</v>
      </c>
      <c r="K709" s="177" t="str">
        <f t="shared" si="15"/>
        <v>İSTANBUL-Türkcell Gençler ve Büyükler Türkiye Salon Şampiyonası</v>
      </c>
      <c r="L709" s="259"/>
      <c r="M709" s="178"/>
    </row>
    <row r="710" spans="1:13" s="170" customFormat="1" ht="26.25" customHeight="1" x14ac:dyDescent="0.2">
      <c r="A710" s="172">
        <v>762</v>
      </c>
      <c r="B710" s="183"/>
      <c r="C710" s="173"/>
      <c r="D710" s="177"/>
      <c r="E710" s="177"/>
      <c r="F710" s="179"/>
      <c r="G710" s="180"/>
      <c r="H710" s="180"/>
      <c r="I710" s="180"/>
      <c r="J710" s="174" t="str">
        <f>'YARIŞMA BİLGİLERİ'!$F$21</f>
        <v>Büyük Kadınlar</v>
      </c>
      <c r="K710" s="177" t="str">
        <f t="shared" si="15"/>
        <v>İSTANBUL-Türkcell Gençler ve Büyükler Türkiye Salon Şampiyonası</v>
      </c>
      <c r="L710" s="259"/>
      <c r="M710" s="178"/>
    </row>
    <row r="711" spans="1:13" s="170" customFormat="1" ht="26.25" customHeight="1" x14ac:dyDescent="0.2">
      <c r="A711" s="172">
        <v>763</v>
      </c>
      <c r="B711" s="183"/>
      <c r="C711" s="173"/>
      <c r="D711" s="177"/>
      <c r="E711" s="177"/>
      <c r="F711" s="179"/>
      <c r="G711" s="180"/>
      <c r="H711" s="180"/>
      <c r="I711" s="180"/>
      <c r="J711" s="174" t="str">
        <f>'YARIŞMA BİLGİLERİ'!$F$21</f>
        <v>Büyük Kadınlar</v>
      </c>
      <c r="K711" s="177" t="str">
        <f t="shared" si="15"/>
        <v>İSTANBUL-Türkcell Gençler ve Büyükler Türkiye Salon Şampiyonası</v>
      </c>
      <c r="L711" s="259"/>
      <c r="M711" s="178"/>
    </row>
    <row r="712" spans="1:13" s="170" customFormat="1" ht="26.25" customHeight="1" x14ac:dyDescent="0.2">
      <c r="A712" s="172">
        <v>764</v>
      </c>
      <c r="B712" s="183"/>
      <c r="C712" s="173"/>
      <c r="D712" s="177"/>
      <c r="E712" s="177"/>
      <c r="F712" s="179"/>
      <c r="G712" s="180"/>
      <c r="H712" s="180"/>
      <c r="I712" s="180"/>
      <c r="J712" s="174" t="str">
        <f>'YARIŞMA BİLGİLERİ'!$F$21</f>
        <v>Büyük Kadınlar</v>
      </c>
      <c r="K712" s="177" t="str">
        <f t="shared" ref="K712:K726" si="16">CONCATENATE(K$1,"-",A$1)</f>
        <v>İSTANBUL-Türkcell Gençler ve Büyükler Türkiye Salon Şampiyonası</v>
      </c>
      <c r="L712" s="259"/>
      <c r="M712" s="178"/>
    </row>
    <row r="713" spans="1:13" s="170" customFormat="1" ht="26.25" customHeight="1" x14ac:dyDescent="0.2">
      <c r="A713" s="172">
        <v>765</v>
      </c>
      <c r="B713" s="183"/>
      <c r="C713" s="173"/>
      <c r="D713" s="177"/>
      <c r="E713" s="177"/>
      <c r="F713" s="179"/>
      <c r="G713" s="180"/>
      <c r="H713" s="180"/>
      <c r="I713" s="180"/>
      <c r="J713" s="174" t="str">
        <f>'YARIŞMA BİLGİLERİ'!$F$21</f>
        <v>Büyük Kadınlar</v>
      </c>
      <c r="K713" s="177" t="str">
        <f t="shared" si="16"/>
        <v>İSTANBUL-Türkcell Gençler ve Büyükler Türkiye Salon Şampiyonası</v>
      </c>
      <c r="L713" s="259"/>
      <c r="M713" s="178"/>
    </row>
    <row r="714" spans="1:13" s="170" customFormat="1" ht="26.25" customHeight="1" x14ac:dyDescent="0.2">
      <c r="A714" s="172">
        <v>766</v>
      </c>
      <c r="B714" s="183"/>
      <c r="C714" s="173"/>
      <c r="D714" s="177"/>
      <c r="E714" s="177"/>
      <c r="F714" s="179"/>
      <c r="G714" s="180"/>
      <c r="H714" s="180"/>
      <c r="I714" s="180"/>
      <c r="J714" s="174" t="str">
        <f>'YARIŞMA BİLGİLERİ'!$F$21</f>
        <v>Büyük Kadınlar</v>
      </c>
      <c r="K714" s="177" t="str">
        <f t="shared" si="16"/>
        <v>İSTANBUL-Türkcell Gençler ve Büyükler Türkiye Salon Şampiyonası</v>
      </c>
      <c r="L714" s="259"/>
      <c r="M714" s="178"/>
    </row>
    <row r="715" spans="1:13" s="170" customFormat="1" ht="26.25" customHeight="1" x14ac:dyDescent="0.2">
      <c r="A715" s="172">
        <v>767</v>
      </c>
      <c r="B715" s="183"/>
      <c r="C715" s="173"/>
      <c r="D715" s="177"/>
      <c r="E715" s="177"/>
      <c r="F715" s="179"/>
      <c r="G715" s="180"/>
      <c r="H715" s="180"/>
      <c r="I715" s="180"/>
      <c r="J715" s="174" t="str">
        <f>'YARIŞMA BİLGİLERİ'!$F$21</f>
        <v>Büyük Kadınlar</v>
      </c>
      <c r="K715" s="177" t="str">
        <f t="shared" si="16"/>
        <v>İSTANBUL-Türkcell Gençler ve Büyükler Türkiye Salon Şampiyonası</v>
      </c>
      <c r="L715" s="259"/>
      <c r="M715" s="178"/>
    </row>
    <row r="716" spans="1:13" s="170" customFormat="1" ht="26.25" customHeight="1" x14ac:dyDescent="0.2">
      <c r="A716" s="172">
        <v>768</v>
      </c>
      <c r="B716" s="183"/>
      <c r="C716" s="173"/>
      <c r="D716" s="177"/>
      <c r="E716" s="177"/>
      <c r="F716" s="179"/>
      <c r="G716" s="180"/>
      <c r="H716" s="180"/>
      <c r="I716" s="180"/>
      <c r="J716" s="174" t="str">
        <f>'YARIŞMA BİLGİLERİ'!$F$21</f>
        <v>Büyük Kadınlar</v>
      </c>
      <c r="K716" s="177" t="str">
        <f t="shared" si="16"/>
        <v>İSTANBUL-Türkcell Gençler ve Büyükler Türkiye Salon Şampiyonası</v>
      </c>
      <c r="L716" s="259"/>
      <c r="M716" s="178"/>
    </row>
    <row r="717" spans="1:13" s="170" customFormat="1" ht="26.25" customHeight="1" x14ac:dyDescent="0.2">
      <c r="A717" s="172">
        <v>769</v>
      </c>
      <c r="B717" s="183"/>
      <c r="C717" s="173"/>
      <c r="D717" s="177"/>
      <c r="E717" s="177"/>
      <c r="F717" s="179"/>
      <c r="G717" s="180"/>
      <c r="H717" s="180"/>
      <c r="I717" s="180"/>
      <c r="J717" s="174" t="str">
        <f>'YARIŞMA BİLGİLERİ'!$F$21</f>
        <v>Büyük Kadınlar</v>
      </c>
      <c r="K717" s="177" t="str">
        <f t="shared" si="16"/>
        <v>İSTANBUL-Türkcell Gençler ve Büyükler Türkiye Salon Şampiyonası</v>
      </c>
      <c r="L717" s="259"/>
      <c r="M717" s="178"/>
    </row>
    <row r="718" spans="1:13" s="170" customFormat="1" ht="26.25" customHeight="1" x14ac:dyDescent="0.2">
      <c r="A718" s="172">
        <v>770</v>
      </c>
      <c r="B718" s="183"/>
      <c r="C718" s="173"/>
      <c r="D718" s="177"/>
      <c r="E718" s="177"/>
      <c r="F718" s="179"/>
      <c r="G718" s="180"/>
      <c r="H718" s="180"/>
      <c r="I718" s="180"/>
      <c r="J718" s="174" t="str">
        <f>'YARIŞMA BİLGİLERİ'!$F$21</f>
        <v>Büyük Kadınlar</v>
      </c>
      <c r="K718" s="177" t="str">
        <f t="shared" si="16"/>
        <v>İSTANBUL-Türkcell Gençler ve Büyükler Türkiye Salon Şampiyonası</v>
      </c>
      <c r="L718" s="259"/>
      <c r="M718" s="178"/>
    </row>
    <row r="719" spans="1:13" s="170" customFormat="1" ht="26.25" customHeight="1" x14ac:dyDescent="0.2">
      <c r="A719" s="172">
        <v>771</v>
      </c>
      <c r="B719" s="183"/>
      <c r="C719" s="173"/>
      <c r="D719" s="177"/>
      <c r="E719" s="177"/>
      <c r="F719" s="179"/>
      <c r="G719" s="180"/>
      <c r="H719" s="180"/>
      <c r="I719" s="180"/>
      <c r="J719" s="174" t="str">
        <f>'YARIŞMA BİLGİLERİ'!$F$21</f>
        <v>Büyük Kadınlar</v>
      </c>
      <c r="K719" s="177" t="str">
        <f t="shared" si="16"/>
        <v>İSTANBUL-Türkcell Gençler ve Büyükler Türkiye Salon Şampiyonası</v>
      </c>
      <c r="L719" s="259"/>
      <c r="M719" s="178"/>
    </row>
    <row r="720" spans="1:13" s="170" customFormat="1" ht="26.25" customHeight="1" x14ac:dyDescent="0.2">
      <c r="A720" s="172">
        <v>772</v>
      </c>
      <c r="B720" s="183"/>
      <c r="C720" s="173"/>
      <c r="D720" s="177"/>
      <c r="E720" s="177"/>
      <c r="F720" s="179"/>
      <c r="G720" s="180"/>
      <c r="H720" s="180"/>
      <c r="I720" s="180"/>
      <c r="J720" s="174" t="str">
        <f>'YARIŞMA BİLGİLERİ'!$F$21</f>
        <v>Büyük Kadınlar</v>
      </c>
      <c r="K720" s="177" t="str">
        <f t="shared" si="16"/>
        <v>İSTANBUL-Türkcell Gençler ve Büyükler Türkiye Salon Şampiyonası</v>
      </c>
      <c r="L720" s="259"/>
      <c r="M720" s="178"/>
    </row>
    <row r="721" spans="1:13" s="170" customFormat="1" ht="26.25" customHeight="1" x14ac:dyDescent="0.2">
      <c r="A721" s="172">
        <v>773</v>
      </c>
      <c r="B721" s="183"/>
      <c r="C721" s="173"/>
      <c r="D721" s="177"/>
      <c r="E721" s="177"/>
      <c r="F721" s="179"/>
      <c r="G721" s="180"/>
      <c r="H721" s="180"/>
      <c r="I721" s="180"/>
      <c r="J721" s="174" t="str">
        <f>'YARIŞMA BİLGİLERİ'!$F$21</f>
        <v>Büyük Kadınlar</v>
      </c>
      <c r="K721" s="177" t="str">
        <f t="shared" si="16"/>
        <v>İSTANBUL-Türkcell Gençler ve Büyükler Türkiye Salon Şampiyonası</v>
      </c>
      <c r="L721" s="259"/>
      <c r="M721" s="178"/>
    </row>
    <row r="722" spans="1:13" s="170" customFormat="1" ht="26.25" customHeight="1" x14ac:dyDescent="0.2">
      <c r="A722" s="172">
        <v>774</v>
      </c>
      <c r="B722" s="183"/>
      <c r="C722" s="173"/>
      <c r="D722" s="177"/>
      <c r="E722" s="177"/>
      <c r="F722" s="179"/>
      <c r="G722" s="180"/>
      <c r="H722" s="180"/>
      <c r="I722" s="180"/>
      <c r="J722" s="174" t="str">
        <f>'YARIŞMA BİLGİLERİ'!$F$21</f>
        <v>Büyük Kadınlar</v>
      </c>
      <c r="K722" s="177" t="str">
        <f t="shared" si="16"/>
        <v>İSTANBUL-Türkcell Gençler ve Büyükler Türkiye Salon Şampiyonası</v>
      </c>
      <c r="L722" s="259"/>
      <c r="M722" s="178"/>
    </row>
    <row r="723" spans="1:13" s="170" customFormat="1" ht="26.25" customHeight="1" x14ac:dyDescent="0.2">
      <c r="A723" s="172">
        <v>775</v>
      </c>
      <c r="B723" s="183"/>
      <c r="C723" s="173"/>
      <c r="D723" s="177"/>
      <c r="E723" s="177"/>
      <c r="F723" s="179"/>
      <c r="G723" s="180"/>
      <c r="H723" s="180"/>
      <c r="I723" s="180"/>
      <c r="J723" s="174" t="str">
        <f>'YARIŞMA BİLGİLERİ'!$F$21</f>
        <v>Büyük Kadınlar</v>
      </c>
      <c r="K723" s="177" t="str">
        <f t="shared" si="16"/>
        <v>İSTANBUL-Türkcell Gençler ve Büyükler Türkiye Salon Şampiyonası</v>
      </c>
      <c r="L723" s="259"/>
      <c r="M723" s="178"/>
    </row>
    <row r="724" spans="1:13" s="170" customFormat="1" ht="26.25" customHeight="1" x14ac:dyDescent="0.2">
      <c r="A724" s="172">
        <v>776</v>
      </c>
      <c r="B724" s="183"/>
      <c r="C724" s="173"/>
      <c r="D724" s="177"/>
      <c r="E724" s="177"/>
      <c r="F724" s="179"/>
      <c r="G724" s="180"/>
      <c r="H724" s="180"/>
      <c r="I724" s="180"/>
      <c r="J724" s="174" t="str">
        <f>'YARIŞMA BİLGİLERİ'!$F$21</f>
        <v>Büyük Kadınlar</v>
      </c>
      <c r="K724" s="177" t="str">
        <f t="shared" si="16"/>
        <v>İSTANBUL-Türkcell Gençler ve Büyükler Türkiye Salon Şampiyonası</v>
      </c>
      <c r="L724" s="259"/>
      <c r="M724" s="178"/>
    </row>
    <row r="725" spans="1:13" s="170" customFormat="1" ht="26.25" customHeight="1" x14ac:dyDescent="0.2">
      <c r="A725" s="172">
        <v>777</v>
      </c>
      <c r="B725" s="183"/>
      <c r="C725" s="173"/>
      <c r="D725" s="177"/>
      <c r="E725" s="177"/>
      <c r="F725" s="179"/>
      <c r="G725" s="180"/>
      <c r="H725" s="180"/>
      <c r="I725" s="180"/>
      <c r="J725" s="174" t="str">
        <f>'YARIŞMA BİLGİLERİ'!$F$21</f>
        <v>Büyük Kadınlar</v>
      </c>
      <c r="K725" s="177" t="str">
        <f t="shared" si="16"/>
        <v>İSTANBUL-Türkcell Gençler ve Büyükler Türkiye Salon Şampiyonası</v>
      </c>
      <c r="L725" s="259"/>
      <c r="M725" s="178"/>
    </row>
    <row r="726" spans="1:13" s="170" customFormat="1" ht="26.25" customHeight="1" x14ac:dyDescent="0.2">
      <c r="A726" s="172">
        <v>778</v>
      </c>
      <c r="B726" s="183"/>
      <c r="C726" s="173"/>
      <c r="D726" s="177"/>
      <c r="E726" s="177"/>
      <c r="F726" s="179"/>
      <c r="G726" s="180"/>
      <c r="H726" s="180"/>
      <c r="I726" s="180"/>
      <c r="J726" s="174" t="str">
        <f>'YARIŞMA BİLGİLERİ'!$F$21</f>
        <v>Büyük Kadınlar</v>
      </c>
      <c r="K726" s="177" t="str">
        <f t="shared" si="16"/>
        <v>İSTANBUL-Türkcell Gençler ve Büyükler Türkiye Salon Şampiyonası</v>
      </c>
      <c r="L726" s="259"/>
      <c r="M726" s="178"/>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78" zoomScaleNormal="78" workbookViewId="0">
      <selection activeCell="C7" sqref="C7"/>
    </sheetView>
  </sheetViews>
  <sheetFormatPr defaultColWidth="9.140625" defaultRowHeight="15.75" x14ac:dyDescent="0.2"/>
  <cols>
    <col min="1" max="1" width="2.5703125" style="123" customWidth="1"/>
    <col min="2" max="2" width="24.140625" style="253" bestFit="1" customWidth="1"/>
    <col min="3" max="3" width="13.28515625" style="245" customWidth="1"/>
    <col min="4" max="4" width="28.42578125" style="123" bestFit="1" customWidth="1"/>
    <col min="5" max="5" width="27" style="123" customWidth="1"/>
    <col min="6" max="6" width="36.28515625" style="123" customWidth="1"/>
    <col min="7" max="7" width="2.42578125" style="123" customWidth="1"/>
    <col min="8" max="8" width="2.5703125" style="123" customWidth="1"/>
    <col min="9" max="9" width="119.85546875" style="123" customWidth="1"/>
    <col min="10" max="16384" width="9.140625" style="123"/>
  </cols>
  <sheetData>
    <row r="1" spans="1:14" ht="12" customHeight="1" x14ac:dyDescent="0.2">
      <c r="A1" s="122"/>
      <c r="B1" s="246"/>
      <c r="C1" s="238"/>
      <c r="D1" s="122"/>
      <c r="E1" s="122"/>
      <c r="F1" s="122"/>
      <c r="G1" s="122"/>
      <c r="H1" s="120"/>
      <c r="I1" s="417" t="s">
        <v>200</v>
      </c>
    </row>
    <row r="2" spans="1:14" ht="51" customHeight="1" x14ac:dyDescent="0.2">
      <c r="A2" s="122"/>
      <c r="B2" s="426" t="str">
        <f>'YARIŞMA BİLGİLERİ'!F19</f>
        <v>Türkcell Gençler ve Büyükler Türkiye Salon Şampiyonası</v>
      </c>
      <c r="C2" s="427"/>
      <c r="D2" s="427"/>
      <c r="E2" s="427"/>
      <c r="F2" s="428"/>
      <c r="G2" s="122"/>
      <c r="I2" s="418"/>
      <c r="J2" s="121"/>
      <c r="K2" s="121"/>
      <c r="L2" s="121"/>
      <c r="M2" s="121"/>
      <c r="N2" s="124"/>
    </row>
    <row r="3" spans="1:14" ht="20.25" customHeight="1" x14ac:dyDescent="0.2">
      <c r="A3" s="122"/>
      <c r="B3" s="423" t="s">
        <v>20</v>
      </c>
      <c r="C3" s="424"/>
      <c r="D3" s="424"/>
      <c r="E3" s="424"/>
      <c r="F3" s="425"/>
      <c r="G3" s="122"/>
      <c r="I3" s="418"/>
      <c r="J3" s="125"/>
      <c r="K3" s="125"/>
      <c r="L3" s="125"/>
      <c r="M3" s="125"/>
    </row>
    <row r="4" spans="1:14" ht="48" x14ac:dyDescent="0.2">
      <c r="A4" s="122"/>
      <c r="B4" s="429" t="s">
        <v>201</v>
      </c>
      <c r="C4" s="430"/>
      <c r="D4" s="430"/>
      <c r="E4" s="430"/>
      <c r="F4" s="431"/>
      <c r="G4" s="122"/>
      <c r="I4" s="126" t="s">
        <v>188</v>
      </c>
      <c r="J4" s="127"/>
      <c r="K4" s="127"/>
      <c r="L4" s="127"/>
      <c r="M4" s="127"/>
    </row>
    <row r="5" spans="1:14" ht="45" customHeight="1" x14ac:dyDescent="0.2">
      <c r="A5" s="122"/>
      <c r="B5" s="419" t="str">
        <f>'YARIŞMA BİLGİLERİ'!F21</f>
        <v>Büyük Kadınlar</v>
      </c>
      <c r="C5" s="420"/>
      <c r="D5" s="420"/>
      <c r="E5" s="421" t="s">
        <v>156</v>
      </c>
      <c r="F5" s="422"/>
      <c r="G5" s="122"/>
      <c r="I5" s="126" t="s">
        <v>189</v>
      </c>
      <c r="J5" s="127"/>
      <c r="K5" s="127"/>
      <c r="L5" s="127"/>
      <c r="M5" s="127"/>
    </row>
    <row r="6" spans="1:14" ht="39.75" customHeight="1" x14ac:dyDescent="0.2">
      <c r="A6" s="122"/>
      <c r="B6" s="247" t="s">
        <v>238</v>
      </c>
      <c r="C6" s="239" t="s">
        <v>10</v>
      </c>
      <c r="D6" s="162" t="s">
        <v>11</v>
      </c>
      <c r="E6" s="162" t="s">
        <v>54</v>
      </c>
      <c r="F6" s="162" t="s">
        <v>145</v>
      </c>
      <c r="G6" s="122"/>
      <c r="I6" s="126" t="s">
        <v>190</v>
      </c>
      <c r="J6" s="127"/>
      <c r="K6" s="127"/>
      <c r="L6" s="127"/>
      <c r="M6" s="127"/>
    </row>
    <row r="7" spans="1:14" s="130" customFormat="1" ht="41.25" customHeight="1" x14ac:dyDescent="0.2">
      <c r="A7" s="128"/>
      <c r="B7" s="261">
        <v>42049</v>
      </c>
      <c r="C7" s="262">
        <v>0.57291666666666663</v>
      </c>
      <c r="D7" s="160" t="s">
        <v>129</v>
      </c>
      <c r="E7" s="275" t="s">
        <v>323</v>
      </c>
      <c r="F7" s="129" t="s">
        <v>335</v>
      </c>
      <c r="G7" s="128"/>
      <c r="I7" s="126" t="s">
        <v>191</v>
      </c>
      <c r="J7" s="127"/>
      <c r="K7" s="127"/>
      <c r="L7" s="127"/>
      <c r="M7" s="127"/>
    </row>
    <row r="8" spans="1:14" s="130" customFormat="1" ht="41.25" customHeight="1" x14ac:dyDescent="0.2">
      <c r="A8" s="128"/>
      <c r="B8" s="261">
        <v>42049</v>
      </c>
      <c r="C8" s="262">
        <v>0.78819444444444453</v>
      </c>
      <c r="D8" s="160" t="s">
        <v>132</v>
      </c>
      <c r="E8" s="275" t="s">
        <v>323</v>
      </c>
      <c r="F8" s="129" t="s">
        <v>335</v>
      </c>
      <c r="G8" s="128"/>
      <c r="I8" s="126" t="s">
        <v>192</v>
      </c>
      <c r="J8" s="127"/>
      <c r="K8" s="127"/>
      <c r="L8" s="127"/>
      <c r="M8" s="127"/>
    </row>
    <row r="9" spans="1:14" s="130" customFormat="1" ht="41.25" customHeight="1" x14ac:dyDescent="0.2">
      <c r="A9" s="128"/>
      <c r="B9" s="261">
        <v>42049</v>
      </c>
      <c r="C9" s="262">
        <v>0.5625</v>
      </c>
      <c r="D9" s="160" t="s">
        <v>134</v>
      </c>
      <c r="E9" s="275" t="s">
        <v>331</v>
      </c>
      <c r="F9" s="129" t="s">
        <v>344</v>
      </c>
      <c r="G9" s="128"/>
      <c r="I9" s="126" t="s">
        <v>193</v>
      </c>
      <c r="J9" s="127"/>
      <c r="K9" s="127"/>
      <c r="L9" s="127"/>
      <c r="M9" s="127"/>
    </row>
    <row r="10" spans="1:14" s="130" customFormat="1" ht="41.25" customHeight="1" x14ac:dyDescent="0.2">
      <c r="A10" s="128"/>
      <c r="B10" s="261">
        <v>42049</v>
      </c>
      <c r="C10" s="262">
        <v>0.64583333333333337</v>
      </c>
      <c r="D10" s="160" t="s">
        <v>128</v>
      </c>
      <c r="E10" s="275" t="s">
        <v>333</v>
      </c>
      <c r="F10" s="129" t="s">
        <v>342</v>
      </c>
      <c r="G10" s="128"/>
      <c r="I10" s="126" t="s">
        <v>194</v>
      </c>
      <c r="J10" s="127"/>
      <c r="K10" s="127"/>
      <c r="L10" s="127"/>
      <c r="M10" s="127"/>
    </row>
    <row r="11" spans="1:14" s="130" customFormat="1" ht="41.25" customHeight="1" x14ac:dyDescent="0.2">
      <c r="A11" s="128"/>
      <c r="B11" s="261">
        <v>42049</v>
      </c>
      <c r="C11" s="262">
        <v>0.64583333333333337</v>
      </c>
      <c r="D11" s="160" t="s">
        <v>187</v>
      </c>
      <c r="E11" s="275" t="s">
        <v>334</v>
      </c>
      <c r="F11" s="129" t="s">
        <v>345</v>
      </c>
      <c r="G11" s="128"/>
      <c r="I11" s="126" t="s">
        <v>195</v>
      </c>
      <c r="J11" s="127"/>
      <c r="K11" s="127"/>
      <c r="L11" s="127"/>
      <c r="M11" s="127"/>
    </row>
    <row r="12" spans="1:14" s="130" customFormat="1" ht="41.25" customHeight="1" x14ac:dyDescent="0.2">
      <c r="A12" s="128"/>
      <c r="B12" s="261">
        <v>42049</v>
      </c>
      <c r="C12" s="262">
        <v>0.69097222222222221</v>
      </c>
      <c r="D12" s="160" t="s">
        <v>130</v>
      </c>
      <c r="E12" s="275" t="s">
        <v>324</v>
      </c>
      <c r="F12" s="129" t="s">
        <v>336</v>
      </c>
      <c r="G12" s="128"/>
      <c r="I12" s="126" t="s">
        <v>196</v>
      </c>
      <c r="J12" s="127"/>
      <c r="K12" s="127"/>
      <c r="L12" s="127"/>
      <c r="M12" s="127"/>
    </row>
    <row r="13" spans="1:14" s="130" customFormat="1" ht="41.25" customHeight="1" x14ac:dyDescent="0.2">
      <c r="A13" s="128"/>
      <c r="B13" s="261">
        <v>42049</v>
      </c>
      <c r="C13" s="262">
        <v>0.63680555555555551</v>
      </c>
      <c r="D13" s="161" t="s">
        <v>131</v>
      </c>
      <c r="E13" s="275" t="s">
        <v>326</v>
      </c>
      <c r="F13" s="129" t="s">
        <v>338</v>
      </c>
      <c r="G13" s="128"/>
      <c r="I13" s="126" t="s">
        <v>197</v>
      </c>
      <c r="J13" s="127"/>
      <c r="K13" s="127"/>
      <c r="L13" s="127"/>
      <c r="M13" s="127"/>
    </row>
    <row r="14" spans="1:14" s="130" customFormat="1" ht="41.25" customHeight="1" x14ac:dyDescent="0.2">
      <c r="A14" s="128"/>
      <c r="B14" s="419" t="str">
        <f>'YARIŞMA BİLGİLERİ'!F21</f>
        <v>Büyük Kadınlar</v>
      </c>
      <c r="C14" s="420"/>
      <c r="D14" s="420"/>
      <c r="E14" s="421" t="s">
        <v>157</v>
      </c>
      <c r="F14" s="422"/>
      <c r="G14" s="128"/>
      <c r="I14" s="126" t="s">
        <v>198</v>
      </c>
      <c r="J14" s="127"/>
      <c r="K14" s="127"/>
      <c r="L14" s="127"/>
      <c r="M14" s="127"/>
    </row>
    <row r="15" spans="1:14" s="130" customFormat="1" ht="42" customHeight="1" x14ac:dyDescent="0.2">
      <c r="A15" s="128"/>
      <c r="B15" s="247" t="s">
        <v>10</v>
      </c>
      <c r="C15" s="239" t="s">
        <v>10</v>
      </c>
      <c r="D15" s="162" t="s">
        <v>11</v>
      </c>
      <c r="E15" s="162" t="s">
        <v>54</v>
      </c>
      <c r="F15" s="162" t="s">
        <v>145</v>
      </c>
      <c r="G15" s="128"/>
      <c r="I15" s="126" t="s">
        <v>199</v>
      </c>
      <c r="J15" s="127"/>
      <c r="K15" s="127"/>
      <c r="L15" s="127"/>
      <c r="M15" s="127"/>
    </row>
    <row r="16" spans="1:14" s="130" customFormat="1" ht="43.5" customHeight="1" x14ac:dyDescent="0.2">
      <c r="A16" s="128"/>
      <c r="B16" s="261">
        <v>42050</v>
      </c>
      <c r="C16" s="262">
        <v>0.69236111111111109</v>
      </c>
      <c r="D16" s="160" t="s">
        <v>136</v>
      </c>
      <c r="E16" s="275" t="s">
        <v>328</v>
      </c>
      <c r="F16" s="129" t="s">
        <v>340</v>
      </c>
      <c r="G16" s="128"/>
      <c r="I16" s="144" t="s">
        <v>49</v>
      </c>
      <c r="J16" s="131"/>
      <c r="K16" s="131"/>
      <c r="L16" s="131"/>
      <c r="M16" s="131"/>
    </row>
    <row r="17" spans="1:13" s="130" customFormat="1" ht="43.5" customHeight="1" x14ac:dyDescent="0.2">
      <c r="A17" s="128"/>
      <c r="B17" s="261">
        <v>42050</v>
      </c>
      <c r="C17" s="262"/>
      <c r="D17" s="160" t="s">
        <v>136</v>
      </c>
      <c r="E17" s="275" t="s">
        <v>328</v>
      </c>
      <c r="F17" s="129" t="s">
        <v>340</v>
      </c>
      <c r="G17" s="128"/>
      <c r="I17" s="143" t="s">
        <v>45</v>
      </c>
      <c r="J17" s="131"/>
      <c r="K17" s="131"/>
      <c r="L17" s="131"/>
      <c r="M17" s="131"/>
    </row>
    <row r="18" spans="1:13" s="130" customFormat="1" ht="43.5" customHeight="1" x14ac:dyDescent="0.2">
      <c r="A18" s="132"/>
      <c r="B18" s="261">
        <v>42050</v>
      </c>
      <c r="C18" s="262">
        <v>0.73611111111111116</v>
      </c>
      <c r="D18" s="160" t="s">
        <v>301</v>
      </c>
      <c r="E18" s="275" t="s">
        <v>330</v>
      </c>
      <c r="F18" s="129" t="s">
        <v>343</v>
      </c>
      <c r="G18" s="132"/>
      <c r="I18" s="143" t="s">
        <v>46</v>
      </c>
      <c r="J18" s="131"/>
      <c r="K18" s="131"/>
      <c r="L18" s="131"/>
      <c r="M18" s="131"/>
    </row>
    <row r="19" spans="1:13" s="130" customFormat="1" ht="43.5" customHeight="1" x14ac:dyDescent="0.2">
      <c r="A19" s="132"/>
      <c r="B19" s="261">
        <v>42050</v>
      </c>
      <c r="C19" s="262">
        <v>0.58333333333333337</v>
      </c>
      <c r="D19" s="160" t="s">
        <v>133</v>
      </c>
      <c r="E19" s="275" t="s">
        <v>332</v>
      </c>
      <c r="F19" s="129" t="s">
        <v>341</v>
      </c>
      <c r="G19" s="132"/>
      <c r="I19" s="143" t="s">
        <v>47</v>
      </c>
      <c r="J19" s="131"/>
      <c r="K19" s="131"/>
      <c r="L19" s="131"/>
      <c r="M19" s="131"/>
    </row>
    <row r="20" spans="1:13" s="133" customFormat="1" ht="43.5" customHeight="1" x14ac:dyDescent="0.2">
      <c r="A20" s="132"/>
      <c r="B20" s="261">
        <v>42050</v>
      </c>
      <c r="C20" s="262">
        <v>0.59027777777777779</v>
      </c>
      <c r="D20" s="160" t="s">
        <v>258</v>
      </c>
      <c r="E20" s="275" t="s">
        <v>327</v>
      </c>
      <c r="F20" s="129" t="s">
        <v>339</v>
      </c>
      <c r="G20" s="132"/>
      <c r="I20" s="143" t="s">
        <v>48</v>
      </c>
      <c r="J20" s="131"/>
      <c r="K20" s="131"/>
      <c r="L20" s="131"/>
      <c r="M20" s="131"/>
    </row>
    <row r="21" spans="1:13" s="133" customFormat="1" ht="43.5" customHeight="1" x14ac:dyDescent="0.2">
      <c r="A21" s="132"/>
      <c r="B21" s="261">
        <v>42050</v>
      </c>
      <c r="C21" s="262">
        <v>0.72916666666666663</v>
      </c>
      <c r="D21" s="160" t="s">
        <v>259</v>
      </c>
      <c r="E21" s="275" t="s">
        <v>329</v>
      </c>
      <c r="F21" s="129" t="s">
        <v>320</v>
      </c>
      <c r="G21" s="132"/>
      <c r="I21" s="144" t="s">
        <v>51</v>
      </c>
      <c r="J21" s="131"/>
      <c r="K21" s="134"/>
      <c r="L21" s="134"/>
      <c r="M21" s="134"/>
    </row>
    <row r="22" spans="1:13" s="133" customFormat="1" ht="43.5" customHeight="1" x14ac:dyDescent="0.2">
      <c r="A22" s="416"/>
      <c r="B22" s="261">
        <v>42050</v>
      </c>
      <c r="C22" s="262">
        <v>0.70833333333333337</v>
      </c>
      <c r="D22" s="160" t="s">
        <v>135</v>
      </c>
      <c r="E22" s="275" t="s">
        <v>325</v>
      </c>
      <c r="F22" s="129" t="s">
        <v>337</v>
      </c>
      <c r="G22" s="207"/>
      <c r="I22" s="142" t="s">
        <v>50</v>
      </c>
      <c r="J22" s="135"/>
      <c r="K22" s="134"/>
      <c r="L22" s="134"/>
      <c r="M22" s="134"/>
    </row>
    <row r="23" spans="1:13" s="130" customFormat="1" ht="43.5" customHeight="1" x14ac:dyDescent="0.2">
      <c r="A23" s="416"/>
      <c r="B23" s="248"/>
      <c r="C23" s="240"/>
      <c r="D23" s="122"/>
      <c r="E23" s="122"/>
      <c r="F23" s="122"/>
      <c r="G23" s="207"/>
      <c r="I23" s="142" t="s">
        <v>245</v>
      </c>
      <c r="J23" s="135"/>
      <c r="K23" s="134"/>
      <c r="L23" s="134"/>
      <c r="M23" s="134"/>
    </row>
    <row r="24" spans="1:13" s="130" customFormat="1" ht="44.25" customHeight="1" x14ac:dyDescent="0.2">
      <c r="A24" s="137"/>
      <c r="B24" s="249"/>
      <c r="C24" s="241"/>
      <c r="D24" s="124"/>
      <c r="E24" s="124"/>
      <c r="F24" s="124"/>
      <c r="G24" s="137"/>
      <c r="I24" s="142" t="s">
        <v>246</v>
      </c>
      <c r="J24" s="135"/>
      <c r="K24" s="134"/>
      <c r="L24" s="134"/>
      <c r="M24" s="134"/>
    </row>
    <row r="25" spans="1:13" s="130" customFormat="1" ht="41.25" customHeight="1" x14ac:dyDescent="0.2">
      <c r="A25" s="137"/>
      <c r="B25" s="250"/>
      <c r="C25" s="242"/>
      <c r="G25" s="137"/>
      <c r="H25" s="124"/>
      <c r="K25" s="136"/>
      <c r="L25" s="136"/>
      <c r="M25" s="136"/>
    </row>
    <row r="26" spans="1:13" s="130" customFormat="1" ht="36.75" customHeight="1" x14ac:dyDescent="0.2">
      <c r="A26" s="137"/>
      <c r="B26" s="250"/>
      <c r="C26" s="242"/>
      <c r="G26" s="137"/>
    </row>
    <row r="27" spans="1:13" s="130" customFormat="1" ht="42.75" customHeight="1" x14ac:dyDescent="0.2">
      <c r="A27" s="139"/>
      <c r="B27" s="250"/>
      <c r="C27" s="242"/>
      <c r="G27" s="139"/>
    </row>
    <row r="28" spans="1:13" s="130" customFormat="1" ht="72" customHeight="1" x14ac:dyDescent="0.2">
      <c r="A28" s="139"/>
      <c r="B28" s="251"/>
      <c r="C28" s="243"/>
      <c r="D28" s="138"/>
      <c r="E28" s="138"/>
      <c r="F28" s="138"/>
      <c r="G28" s="139"/>
      <c r="I28" s="138"/>
      <c r="J28" s="138"/>
      <c r="K28" s="138"/>
      <c r="L28" s="138"/>
      <c r="M28" s="138"/>
    </row>
    <row r="29" spans="1:13" s="138" customFormat="1" ht="78.75" customHeight="1" x14ac:dyDescent="0.2">
      <c r="A29" s="139"/>
      <c r="B29" s="251"/>
      <c r="C29" s="243"/>
      <c r="G29" s="139"/>
    </row>
    <row r="30" spans="1:13" s="138" customFormat="1" ht="48.75" customHeight="1" x14ac:dyDescent="0.2">
      <c r="A30" s="139"/>
      <c r="B30" s="251"/>
      <c r="C30" s="243"/>
      <c r="G30" s="139"/>
    </row>
    <row r="31" spans="1:13" s="138" customFormat="1" ht="38.25" customHeight="1" x14ac:dyDescent="0.2">
      <c r="A31" s="141"/>
      <c r="B31" s="251"/>
      <c r="C31" s="243"/>
      <c r="G31" s="141"/>
    </row>
    <row r="32" spans="1:13" s="138" customFormat="1" ht="52.5" customHeight="1" x14ac:dyDescent="0.2">
      <c r="A32" s="141"/>
      <c r="B32" s="252"/>
      <c r="C32" s="244"/>
      <c r="D32" s="140"/>
      <c r="E32" s="140"/>
      <c r="F32" s="140"/>
      <c r="G32" s="141"/>
      <c r="I32" s="140"/>
      <c r="J32" s="140"/>
      <c r="K32" s="140"/>
      <c r="L32" s="140"/>
      <c r="M32" s="140"/>
    </row>
    <row r="33" spans="1:13" s="140" customFormat="1" ht="94.5" customHeight="1" x14ac:dyDescent="0.2">
      <c r="B33" s="252"/>
      <c r="C33" s="244"/>
    </row>
    <row r="34" spans="1:13" s="140" customFormat="1" ht="34.5" customHeight="1" x14ac:dyDescent="0.2">
      <c r="B34" s="252"/>
      <c r="C34" s="244"/>
    </row>
    <row r="35" spans="1:13" s="140" customFormat="1" ht="47.25" customHeight="1" x14ac:dyDescent="0.2">
      <c r="B35" s="252"/>
      <c r="C35" s="244"/>
    </row>
    <row r="36" spans="1:13" s="140" customFormat="1" ht="36.75" customHeight="1" x14ac:dyDescent="0.2">
      <c r="B36" s="252"/>
      <c r="C36" s="244"/>
    </row>
    <row r="37" spans="1:13" s="140" customFormat="1" ht="47.25" customHeight="1" x14ac:dyDescent="0.2">
      <c r="B37" s="252"/>
      <c r="C37" s="244"/>
    </row>
    <row r="38" spans="1:13" s="140" customFormat="1" ht="51" customHeight="1" x14ac:dyDescent="0.2">
      <c r="B38" s="252"/>
      <c r="C38" s="244"/>
    </row>
    <row r="39" spans="1:13" s="140" customFormat="1" ht="56.25" customHeight="1" x14ac:dyDescent="0.2">
      <c r="A39" s="123"/>
      <c r="B39" s="252"/>
      <c r="C39" s="244"/>
      <c r="G39" s="123"/>
    </row>
    <row r="40" spans="1:13" s="140" customFormat="1" ht="49.5" customHeight="1" x14ac:dyDescent="0.2">
      <c r="A40" s="123"/>
      <c r="B40" s="253"/>
      <c r="C40" s="245"/>
      <c r="D40" s="123"/>
      <c r="E40" s="123"/>
      <c r="F40" s="123"/>
      <c r="G40" s="123"/>
      <c r="I40" s="123"/>
      <c r="J40" s="123"/>
      <c r="K40" s="123"/>
      <c r="L40" s="123"/>
      <c r="M40" s="123"/>
    </row>
    <row r="41" spans="1:13" ht="34.5" customHeight="1" x14ac:dyDescent="0.2"/>
    <row r="42" spans="1:13" ht="34.5" customHeight="1" x14ac:dyDescent="0.2"/>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9">
    <mergeCell ref="A22:A23"/>
    <mergeCell ref="I1:I3"/>
    <mergeCell ref="B5:D5"/>
    <mergeCell ref="E5:F5"/>
    <mergeCell ref="B14:D14"/>
    <mergeCell ref="E14:F14"/>
    <mergeCell ref="B3:F3"/>
    <mergeCell ref="B2:F2"/>
    <mergeCell ref="B4:F4"/>
  </mergeCells>
  <phoneticPr fontId="1" type="noConversion"/>
  <hyperlinks>
    <hyperlink ref="D19" location="Yüksek!D3" display="Yüksek  Atlama"/>
    <hyperlink ref="D7" location="'60M.Seçme'!C3" display="60 Metre Seçme"/>
    <hyperlink ref="D16" location="'60M.Eng.Seçme.'!A1" display="60 Metre Engelli Seçme "/>
    <hyperlink ref="D10" location="Sırık!D3" display="Sırıkla Atlama"/>
    <hyperlink ref="D22"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7" location="'60M.Eng.Final'!C3" display="60 Metre Engelli Final"/>
    <hyperlink ref="D18" location="UZUN!A1" display="Uzun Atlama"/>
    <hyperlink ref="D20" location="'800M'!A1" display="800 Metre"/>
    <hyperlink ref="D21"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pageSetUpPr fitToPage="1"/>
  </sheetPr>
  <dimension ref="A1:Q27"/>
  <sheetViews>
    <sheetView view="pageBreakPreview" zoomScale="80" zoomScaleNormal="100" zoomScaleSheetLayoutView="80" workbookViewId="0">
      <selection activeCell="B8" sqref="B8"/>
    </sheetView>
  </sheetViews>
  <sheetFormatPr defaultColWidth="9.140625" defaultRowHeight="12.75" x14ac:dyDescent="0.2"/>
  <cols>
    <col min="1" max="1" width="4.85546875" style="33" customWidth="1"/>
    <col min="2" max="2" width="7.28515625" style="33" customWidth="1"/>
    <col min="3" max="3" width="14.42578125" style="22" customWidth="1"/>
    <col min="4" max="4" width="23.140625" style="22" customWidth="1"/>
    <col min="5" max="5" width="16.7109375" style="60" customWidth="1"/>
    <col min="6" max="6" width="13.7109375" style="60" customWidth="1"/>
    <col min="7" max="7" width="7.7109375" style="34" customWidth="1"/>
    <col min="8" max="8" width="2.140625" style="22" customWidth="1"/>
    <col min="9" max="9" width="4.42578125" style="33" customWidth="1"/>
    <col min="10" max="10" width="15.5703125" style="33" hidden="1" customWidth="1"/>
    <col min="11" max="11" width="6.5703125" style="33" customWidth="1"/>
    <col min="12" max="12" width="12.28515625" style="35" customWidth="1"/>
    <col min="13" max="13" width="26.42578125" style="64" customWidth="1"/>
    <col min="14" max="14" width="15.85546875" style="64" customWidth="1"/>
    <col min="15" max="15" width="18.7109375" style="22" customWidth="1"/>
    <col min="16" max="16" width="7.28515625" style="22" customWidth="1"/>
    <col min="17" max="17" width="5.7109375" style="22" customWidth="1"/>
    <col min="18" max="16384" width="9.140625" style="22"/>
  </cols>
  <sheetData>
    <row r="1" spans="1:16" s="10" customFormat="1" ht="45" customHeight="1" x14ac:dyDescent="0.2">
      <c r="A1" s="438" t="s">
        <v>137</v>
      </c>
      <c r="B1" s="438"/>
      <c r="C1" s="438"/>
      <c r="D1" s="438"/>
      <c r="E1" s="438"/>
      <c r="F1" s="438"/>
      <c r="G1" s="438"/>
      <c r="H1" s="438"/>
      <c r="I1" s="438"/>
      <c r="J1" s="438"/>
      <c r="K1" s="438"/>
      <c r="L1" s="438"/>
      <c r="M1" s="438"/>
      <c r="N1" s="438"/>
      <c r="O1" s="438"/>
      <c r="P1" s="438"/>
    </row>
    <row r="2" spans="1:16" s="10" customFormat="1" ht="23.25" customHeight="1" x14ac:dyDescent="0.2">
      <c r="A2" s="439" t="s">
        <v>256</v>
      </c>
      <c r="B2" s="439"/>
      <c r="C2" s="439"/>
      <c r="D2" s="439"/>
      <c r="E2" s="439"/>
      <c r="F2" s="439"/>
      <c r="G2" s="439"/>
      <c r="H2" s="439"/>
      <c r="I2" s="439"/>
      <c r="J2" s="439"/>
      <c r="K2" s="439"/>
      <c r="L2" s="439"/>
      <c r="M2" s="439"/>
      <c r="N2" s="439"/>
      <c r="O2" s="439"/>
      <c r="P2" s="439"/>
    </row>
    <row r="3" spans="1:16" s="13" customFormat="1" ht="27" customHeight="1" x14ac:dyDescent="0.2">
      <c r="A3" s="440" t="s">
        <v>163</v>
      </c>
      <c r="B3" s="440"/>
      <c r="C3" s="440"/>
      <c r="D3" s="442" t="s">
        <v>129</v>
      </c>
      <c r="E3" s="442"/>
      <c r="F3" s="444" t="s">
        <v>53</v>
      </c>
      <c r="G3" s="444"/>
      <c r="H3" s="11" t="s">
        <v>143</v>
      </c>
      <c r="I3" s="443" t="s">
        <v>323</v>
      </c>
      <c r="J3" s="443"/>
      <c r="K3" s="443"/>
      <c r="L3" s="12"/>
      <c r="M3" s="94" t="s">
        <v>144</v>
      </c>
      <c r="N3" s="436" t="s">
        <v>335</v>
      </c>
      <c r="O3" s="436"/>
      <c r="P3" s="436"/>
    </row>
    <row r="4" spans="1:16" s="13" customFormat="1" ht="17.25" customHeight="1" x14ac:dyDescent="0.2">
      <c r="A4" s="449" t="s">
        <v>148</v>
      </c>
      <c r="B4" s="449"/>
      <c r="C4" s="449"/>
      <c r="D4" s="441" t="s">
        <v>321</v>
      </c>
      <c r="E4" s="441"/>
      <c r="F4" s="39"/>
      <c r="G4" s="39"/>
      <c r="H4" s="39"/>
      <c r="I4" s="39"/>
      <c r="J4" s="39"/>
      <c r="K4" s="39"/>
      <c r="L4" s="40"/>
      <c r="M4" s="95" t="s">
        <v>5</v>
      </c>
      <c r="N4" s="255">
        <v>42049</v>
      </c>
      <c r="O4" s="256">
        <v>0.57291666666666663</v>
      </c>
      <c r="P4" s="254"/>
    </row>
    <row r="5" spans="1:16" s="10" customFormat="1" ht="16.5" customHeight="1" x14ac:dyDescent="0.2">
      <c r="A5" s="14"/>
      <c r="B5" s="14"/>
      <c r="C5" s="15"/>
      <c r="D5" s="16"/>
      <c r="E5" s="17"/>
      <c r="F5" s="17"/>
      <c r="G5" s="17"/>
      <c r="H5" s="17"/>
      <c r="I5" s="14"/>
      <c r="J5" s="14"/>
      <c r="K5" s="14"/>
      <c r="L5" s="18"/>
      <c r="M5" s="19"/>
      <c r="N5" s="432">
        <v>42050.770787847221</v>
      </c>
      <c r="O5" s="432"/>
      <c r="P5" s="432"/>
    </row>
    <row r="6" spans="1:16" s="20" customFormat="1" ht="24.75" customHeight="1" x14ac:dyDescent="0.2">
      <c r="A6" s="445" t="s">
        <v>12</v>
      </c>
      <c r="B6" s="446" t="s">
        <v>141</v>
      </c>
      <c r="C6" s="448" t="s">
        <v>158</v>
      </c>
      <c r="D6" s="437" t="s">
        <v>14</v>
      </c>
      <c r="E6" s="437" t="s">
        <v>52</v>
      </c>
      <c r="F6" s="437" t="s">
        <v>15</v>
      </c>
      <c r="G6" s="450" t="s">
        <v>28</v>
      </c>
      <c r="I6" s="433" t="s">
        <v>16</v>
      </c>
      <c r="J6" s="434"/>
      <c r="K6" s="434"/>
      <c r="L6" s="434"/>
      <c r="M6" s="434"/>
      <c r="N6" s="434"/>
      <c r="O6" s="434"/>
      <c r="P6" s="435"/>
    </row>
    <row r="7" spans="1:16" ht="24.75" customHeight="1" x14ac:dyDescent="0.2">
      <c r="A7" s="445"/>
      <c r="B7" s="447"/>
      <c r="C7" s="448"/>
      <c r="D7" s="437"/>
      <c r="E7" s="437"/>
      <c r="F7" s="437"/>
      <c r="G7" s="451"/>
      <c r="H7" s="21"/>
      <c r="I7" s="56" t="s">
        <v>12</v>
      </c>
      <c r="J7" s="53" t="s">
        <v>142</v>
      </c>
      <c r="K7" s="53" t="s">
        <v>141</v>
      </c>
      <c r="L7" s="54" t="s">
        <v>13</v>
      </c>
      <c r="M7" s="55" t="s">
        <v>14</v>
      </c>
      <c r="N7" s="55" t="s">
        <v>52</v>
      </c>
      <c r="O7" s="53" t="s">
        <v>15</v>
      </c>
      <c r="P7" s="53" t="s">
        <v>28</v>
      </c>
    </row>
    <row r="8" spans="1:16" s="20" customFormat="1" ht="33.6" customHeight="1" x14ac:dyDescent="0.2">
      <c r="A8" s="84">
        <v>1</v>
      </c>
      <c r="B8" s="84">
        <v>315</v>
      </c>
      <c r="C8" s="145">
        <v>33992</v>
      </c>
      <c r="D8" s="214" t="s">
        <v>351</v>
      </c>
      <c r="E8" s="215" t="s">
        <v>352</v>
      </c>
      <c r="F8" s="283">
        <v>755</v>
      </c>
      <c r="G8" s="85"/>
      <c r="H8" s="27"/>
      <c r="I8" s="28">
        <v>1</v>
      </c>
      <c r="J8" s="29" t="s">
        <v>79</v>
      </c>
      <c r="K8" s="30">
        <v>855</v>
      </c>
      <c r="L8" s="31">
        <v>35483</v>
      </c>
      <c r="M8" s="57" t="s">
        <v>443</v>
      </c>
      <c r="N8" s="57" t="s">
        <v>152</v>
      </c>
      <c r="O8" s="283">
        <v>775</v>
      </c>
      <c r="P8" s="30">
        <v>2</v>
      </c>
    </row>
    <row r="9" spans="1:16" s="20" customFormat="1" ht="33.6" customHeight="1" x14ac:dyDescent="0.2">
      <c r="A9" s="84">
        <v>2</v>
      </c>
      <c r="B9" s="84">
        <v>441</v>
      </c>
      <c r="C9" s="145">
        <v>32466</v>
      </c>
      <c r="D9" s="214" t="s">
        <v>363</v>
      </c>
      <c r="E9" s="215" t="s">
        <v>362</v>
      </c>
      <c r="F9" s="283">
        <v>768</v>
      </c>
      <c r="G9" s="85"/>
      <c r="H9" s="27"/>
      <c r="I9" s="28">
        <v>2</v>
      </c>
      <c r="J9" s="29" t="s">
        <v>80</v>
      </c>
      <c r="K9" s="30">
        <v>360</v>
      </c>
      <c r="L9" s="31">
        <v>34936</v>
      </c>
      <c r="M9" s="57" t="s">
        <v>353</v>
      </c>
      <c r="N9" s="57" t="s">
        <v>152</v>
      </c>
      <c r="O9" s="283" t="s">
        <v>456</v>
      </c>
      <c r="P9" s="30" t="s">
        <v>320</v>
      </c>
    </row>
    <row r="10" spans="1:16" s="20" customFormat="1" ht="33.6" customHeight="1" x14ac:dyDescent="0.2">
      <c r="A10" s="84">
        <v>3</v>
      </c>
      <c r="B10" s="84">
        <v>855</v>
      </c>
      <c r="C10" s="145">
        <v>35483</v>
      </c>
      <c r="D10" s="214" t="s">
        <v>443</v>
      </c>
      <c r="E10" s="215" t="s">
        <v>152</v>
      </c>
      <c r="F10" s="283">
        <v>775</v>
      </c>
      <c r="G10" s="85"/>
      <c r="H10" s="27"/>
      <c r="I10" s="28">
        <v>3</v>
      </c>
      <c r="J10" s="29" t="s">
        <v>81</v>
      </c>
      <c r="K10" s="30">
        <v>364</v>
      </c>
      <c r="L10" s="31">
        <v>33378</v>
      </c>
      <c r="M10" s="57" t="s">
        <v>354</v>
      </c>
      <c r="N10" s="57" t="s">
        <v>152</v>
      </c>
      <c r="O10" s="283">
        <v>786</v>
      </c>
      <c r="P10" s="30">
        <v>4</v>
      </c>
    </row>
    <row r="11" spans="1:16" s="20" customFormat="1" ht="33.6" customHeight="1" x14ac:dyDescent="0.2">
      <c r="A11" s="84">
        <v>4</v>
      </c>
      <c r="B11" s="84">
        <v>834</v>
      </c>
      <c r="C11" s="145">
        <v>34436</v>
      </c>
      <c r="D11" s="214" t="s">
        <v>366</v>
      </c>
      <c r="E11" s="215" t="s">
        <v>357</v>
      </c>
      <c r="F11" s="283">
        <v>784</v>
      </c>
      <c r="G11" s="85"/>
      <c r="H11" s="27"/>
      <c r="I11" s="28">
        <v>4</v>
      </c>
      <c r="J11" s="29" t="s">
        <v>82</v>
      </c>
      <c r="K11" s="30">
        <v>834</v>
      </c>
      <c r="L11" s="31">
        <v>34436</v>
      </c>
      <c r="M11" s="57" t="s">
        <v>366</v>
      </c>
      <c r="N11" s="57" t="s">
        <v>357</v>
      </c>
      <c r="O11" s="283">
        <v>784</v>
      </c>
      <c r="P11" s="30">
        <v>3</v>
      </c>
    </row>
    <row r="12" spans="1:16" s="20" customFormat="1" ht="33.6" customHeight="1" x14ac:dyDescent="0.2">
      <c r="A12" s="84">
        <v>5</v>
      </c>
      <c r="B12" s="84">
        <v>364</v>
      </c>
      <c r="C12" s="145">
        <v>33378</v>
      </c>
      <c r="D12" s="214" t="s">
        <v>354</v>
      </c>
      <c r="E12" s="215" t="s">
        <v>152</v>
      </c>
      <c r="F12" s="283">
        <v>786</v>
      </c>
      <c r="G12" s="85"/>
      <c r="H12" s="27"/>
      <c r="I12" s="28">
        <v>5</v>
      </c>
      <c r="J12" s="29" t="s">
        <v>83</v>
      </c>
      <c r="K12" s="30">
        <v>439</v>
      </c>
      <c r="L12" s="31">
        <v>34455</v>
      </c>
      <c r="M12" s="57" t="s">
        <v>361</v>
      </c>
      <c r="N12" s="57" t="s">
        <v>362</v>
      </c>
      <c r="O12" s="283" t="s">
        <v>457</v>
      </c>
      <c r="P12" s="30" t="s">
        <v>320</v>
      </c>
    </row>
    <row r="13" spans="1:16" s="20" customFormat="1" ht="33.6" customHeight="1" x14ac:dyDescent="0.2">
      <c r="A13" s="84">
        <v>6</v>
      </c>
      <c r="B13" s="84">
        <v>432</v>
      </c>
      <c r="C13" s="145">
        <v>34308</v>
      </c>
      <c r="D13" s="214" t="s">
        <v>359</v>
      </c>
      <c r="E13" s="215" t="s">
        <v>360</v>
      </c>
      <c r="F13" s="283">
        <v>788</v>
      </c>
      <c r="G13" s="85"/>
      <c r="H13" s="27"/>
      <c r="I13" s="28">
        <v>6</v>
      </c>
      <c r="J13" s="29" t="s">
        <v>84</v>
      </c>
      <c r="K13" s="30">
        <v>315</v>
      </c>
      <c r="L13" s="31">
        <v>33992</v>
      </c>
      <c r="M13" s="57" t="s">
        <v>351</v>
      </c>
      <c r="N13" s="57" t="s">
        <v>352</v>
      </c>
      <c r="O13" s="283">
        <v>755</v>
      </c>
      <c r="P13" s="30">
        <v>1</v>
      </c>
    </row>
    <row r="14" spans="1:16" s="20" customFormat="1" ht="33.6" customHeight="1" thickBot="1" x14ac:dyDescent="0.25">
      <c r="A14" s="297">
        <v>7</v>
      </c>
      <c r="B14" s="297">
        <v>365</v>
      </c>
      <c r="C14" s="298">
        <v>33883</v>
      </c>
      <c r="D14" s="299" t="s">
        <v>355</v>
      </c>
      <c r="E14" s="300" t="s">
        <v>152</v>
      </c>
      <c r="F14" s="301">
        <v>790</v>
      </c>
      <c r="G14" s="302"/>
      <c r="H14" s="27"/>
      <c r="I14" s="28">
        <v>7</v>
      </c>
      <c r="J14" s="29" t="s">
        <v>138</v>
      </c>
      <c r="K14" s="30">
        <v>835</v>
      </c>
      <c r="L14" s="31">
        <v>34949</v>
      </c>
      <c r="M14" s="57" t="s">
        <v>367</v>
      </c>
      <c r="N14" s="57" t="s">
        <v>357</v>
      </c>
      <c r="O14" s="283">
        <v>826</v>
      </c>
      <c r="P14" s="30">
        <v>5</v>
      </c>
    </row>
    <row r="15" spans="1:16" s="20" customFormat="1" ht="33.6" customHeight="1" x14ac:dyDescent="0.2">
      <c r="A15" s="291">
        <v>8</v>
      </c>
      <c r="B15" s="291">
        <v>375</v>
      </c>
      <c r="C15" s="292">
        <v>26666</v>
      </c>
      <c r="D15" s="293" t="s">
        <v>356</v>
      </c>
      <c r="E15" s="294" t="s">
        <v>357</v>
      </c>
      <c r="F15" s="295">
        <v>803</v>
      </c>
      <c r="G15" s="296"/>
      <c r="H15" s="27"/>
      <c r="I15" s="28">
        <v>8</v>
      </c>
      <c r="J15" s="29" t="s">
        <v>139</v>
      </c>
      <c r="K15" s="30">
        <v>832</v>
      </c>
      <c r="L15" s="31">
        <v>34606</v>
      </c>
      <c r="M15" s="57" t="s">
        <v>364</v>
      </c>
      <c r="N15" s="57" t="s">
        <v>365</v>
      </c>
      <c r="O15" s="283">
        <v>839</v>
      </c>
      <c r="P15" s="30">
        <v>6</v>
      </c>
    </row>
    <row r="16" spans="1:16" s="20" customFormat="1" ht="33.6" customHeight="1" x14ac:dyDescent="0.2">
      <c r="A16" s="84">
        <v>9</v>
      </c>
      <c r="B16" s="84">
        <v>836</v>
      </c>
      <c r="C16" s="145">
        <v>31215</v>
      </c>
      <c r="D16" s="214" t="s">
        <v>368</v>
      </c>
      <c r="E16" s="215" t="s">
        <v>357</v>
      </c>
      <c r="F16" s="283">
        <v>815</v>
      </c>
      <c r="G16" s="85"/>
      <c r="H16" s="27"/>
      <c r="I16" s="433" t="s">
        <v>17</v>
      </c>
      <c r="J16" s="434"/>
      <c r="K16" s="434"/>
      <c r="L16" s="434"/>
      <c r="M16" s="434"/>
      <c r="N16" s="434"/>
      <c r="O16" s="434"/>
      <c r="P16" s="435"/>
    </row>
    <row r="17" spans="1:17" s="20" customFormat="1" ht="33.6" customHeight="1" x14ac:dyDescent="0.2">
      <c r="A17" s="84">
        <v>10</v>
      </c>
      <c r="B17" s="84">
        <v>835</v>
      </c>
      <c r="C17" s="145">
        <v>34949</v>
      </c>
      <c r="D17" s="214" t="s">
        <v>367</v>
      </c>
      <c r="E17" s="215" t="s">
        <v>357</v>
      </c>
      <c r="F17" s="283">
        <v>826</v>
      </c>
      <c r="G17" s="85"/>
      <c r="H17" s="27"/>
      <c r="I17" s="56" t="s">
        <v>12</v>
      </c>
      <c r="J17" s="53" t="s">
        <v>142</v>
      </c>
      <c r="K17" s="53" t="s">
        <v>141</v>
      </c>
      <c r="L17" s="54" t="s">
        <v>13</v>
      </c>
      <c r="M17" s="55" t="s">
        <v>14</v>
      </c>
      <c r="N17" s="55" t="s">
        <v>52</v>
      </c>
      <c r="O17" s="53" t="s">
        <v>15</v>
      </c>
      <c r="P17" s="53" t="s">
        <v>28</v>
      </c>
    </row>
    <row r="18" spans="1:17" s="20" customFormat="1" ht="33.6" customHeight="1" x14ac:dyDescent="0.2">
      <c r="A18" s="84">
        <v>11</v>
      </c>
      <c r="B18" s="84">
        <v>832</v>
      </c>
      <c r="C18" s="145">
        <v>34606</v>
      </c>
      <c r="D18" s="214" t="s">
        <v>364</v>
      </c>
      <c r="E18" s="215" t="s">
        <v>365</v>
      </c>
      <c r="F18" s="283">
        <v>839</v>
      </c>
      <c r="G18" s="85"/>
      <c r="H18" s="27"/>
      <c r="I18" s="28">
        <v>1</v>
      </c>
      <c r="J18" s="29" t="s">
        <v>85</v>
      </c>
      <c r="K18" s="30" t="s">
        <v>461</v>
      </c>
      <c r="L18" s="31" t="s">
        <v>461</v>
      </c>
      <c r="M18" s="57" t="s">
        <v>461</v>
      </c>
      <c r="N18" s="57" t="s">
        <v>461</v>
      </c>
      <c r="O18" s="283"/>
      <c r="P18" s="30"/>
    </row>
    <row r="19" spans="1:17" s="20" customFormat="1" ht="33.6" customHeight="1" x14ac:dyDescent="0.2">
      <c r="A19" s="84">
        <v>12</v>
      </c>
      <c r="B19" s="84">
        <v>390</v>
      </c>
      <c r="C19" s="145">
        <v>35303</v>
      </c>
      <c r="D19" s="214" t="s">
        <v>358</v>
      </c>
      <c r="E19" s="215" t="s">
        <v>152</v>
      </c>
      <c r="F19" s="283">
        <v>1038</v>
      </c>
      <c r="G19" s="85"/>
      <c r="H19" s="27"/>
      <c r="I19" s="28">
        <v>2</v>
      </c>
      <c r="J19" s="29" t="s">
        <v>86</v>
      </c>
      <c r="K19" s="30">
        <v>301</v>
      </c>
      <c r="L19" s="31">
        <v>31992</v>
      </c>
      <c r="M19" s="57" t="s">
        <v>349</v>
      </c>
      <c r="N19" s="57" t="s">
        <v>350</v>
      </c>
      <c r="O19" s="283" t="s">
        <v>456</v>
      </c>
      <c r="P19" s="30" t="s">
        <v>320</v>
      </c>
    </row>
    <row r="20" spans="1:17" s="20" customFormat="1" ht="33.6" customHeight="1" x14ac:dyDescent="0.2">
      <c r="A20" s="84" t="s">
        <v>320</v>
      </c>
      <c r="B20" s="84">
        <v>439</v>
      </c>
      <c r="C20" s="145">
        <v>34455</v>
      </c>
      <c r="D20" s="214" t="s">
        <v>361</v>
      </c>
      <c r="E20" s="215" t="s">
        <v>362</v>
      </c>
      <c r="F20" s="283" t="s">
        <v>457</v>
      </c>
      <c r="G20" s="85"/>
      <c r="H20" s="27"/>
      <c r="I20" s="28">
        <v>3</v>
      </c>
      <c r="J20" s="29" t="s">
        <v>87</v>
      </c>
      <c r="K20" s="30">
        <v>836</v>
      </c>
      <c r="L20" s="31">
        <v>31215</v>
      </c>
      <c r="M20" s="57" t="s">
        <v>368</v>
      </c>
      <c r="N20" s="57" t="s">
        <v>357</v>
      </c>
      <c r="O20" s="283">
        <v>815</v>
      </c>
      <c r="P20" s="30">
        <v>5</v>
      </c>
    </row>
    <row r="21" spans="1:17" s="20" customFormat="1" ht="33.6" customHeight="1" x14ac:dyDescent="0.2">
      <c r="A21" s="84" t="s">
        <v>320</v>
      </c>
      <c r="B21" s="84">
        <v>360</v>
      </c>
      <c r="C21" s="145">
        <v>34936</v>
      </c>
      <c r="D21" s="214" t="s">
        <v>353</v>
      </c>
      <c r="E21" s="215" t="s">
        <v>152</v>
      </c>
      <c r="F21" s="283" t="s">
        <v>456</v>
      </c>
      <c r="G21" s="85"/>
      <c r="H21" s="27"/>
      <c r="I21" s="28">
        <v>4</v>
      </c>
      <c r="J21" s="29" t="s">
        <v>88</v>
      </c>
      <c r="K21" s="30">
        <v>375</v>
      </c>
      <c r="L21" s="31">
        <v>26666</v>
      </c>
      <c r="M21" s="57" t="s">
        <v>356</v>
      </c>
      <c r="N21" s="57" t="s">
        <v>357</v>
      </c>
      <c r="O21" s="283">
        <v>803</v>
      </c>
      <c r="P21" s="30">
        <v>4</v>
      </c>
    </row>
    <row r="22" spans="1:17" s="20" customFormat="1" ht="33.6" customHeight="1" x14ac:dyDescent="0.2">
      <c r="A22" s="84" t="s">
        <v>320</v>
      </c>
      <c r="B22" s="84">
        <v>301</v>
      </c>
      <c r="C22" s="145">
        <v>31992</v>
      </c>
      <c r="D22" s="214" t="s">
        <v>349</v>
      </c>
      <c r="E22" s="215" t="s">
        <v>350</v>
      </c>
      <c r="F22" s="283" t="s">
        <v>456</v>
      </c>
      <c r="G22" s="85"/>
      <c r="H22" s="27"/>
      <c r="I22" s="28">
        <v>5</v>
      </c>
      <c r="J22" s="29" t="s">
        <v>89</v>
      </c>
      <c r="K22" s="30">
        <v>441</v>
      </c>
      <c r="L22" s="31">
        <v>32466</v>
      </c>
      <c r="M22" s="57" t="s">
        <v>363</v>
      </c>
      <c r="N22" s="57" t="s">
        <v>362</v>
      </c>
      <c r="O22" s="283">
        <v>768</v>
      </c>
      <c r="P22" s="30">
        <v>1</v>
      </c>
    </row>
    <row r="23" spans="1:17" s="20" customFormat="1" ht="33.6" customHeight="1" x14ac:dyDescent="0.2">
      <c r="A23" s="84"/>
      <c r="B23" s="84"/>
      <c r="C23" s="145"/>
      <c r="D23" s="214"/>
      <c r="E23" s="215"/>
      <c r="F23" s="283"/>
      <c r="G23" s="85"/>
      <c r="H23" s="27"/>
      <c r="I23" s="28">
        <v>6</v>
      </c>
      <c r="J23" s="29" t="s">
        <v>90</v>
      </c>
      <c r="K23" s="30">
        <v>365</v>
      </c>
      <c r="L23" s="31">
        <v>33883</v>
      </c>
      <c r="M23" s="57" t="s">
        <v>355</v>
      </c>
      <c r="N23" s="57" t="s">
        <v>152</v>
      </c>
      <c r="O23" s="283">
        <v>790</v>
      </c>
      <c r="P23" s="30">
        <v>3</v>
      </c>
    </row>
    <row r="24" spans="1:17" s="20" customFormat="1" ht="33.6" customHeight="1" x14ac:dyDescent="0.2">
      <c r="A24" s="84"/>
      <c r="B24" s="84"/>
      <c r="C24" s="145"/>
      <c r="D24" s="214"/>
      <c r="E24" s="215"/>
      <c r="F24" s="283"/>
      <c r="G24" s="85"/>
      <c r="H24" s="27"/>
      <c r="I24" s="28">
        <v>7</v>
      </c>
      <c r="J24" s="29" t="s">
        <v>154</v>
      </c>
      <c r="K24" s="30">
        <v>432</v>
      </c>
      <c r="L24" s="31">
        <v>34308</v>
      </c>
      <c r="M24" s="57" t="s">
        <v>359</v>
      </c>
      <c r="N24" s="57" t="s">
        <v>360</v>
      </c>
      <c r="O24" s="283">
        <v>788</v>
      </c>
      <c r="P24" s="30">
        <v>2</v>
      </c>
    </row>
    <row r="25" spans="1:17" s="20" customFormat="1" ht="33.6" customHeight="1" x14ac:dyDescent="0.2">
      <c r="A25" s="84"/>
      <c r="B25" s="84"/>
      <c r="C25" s="145"/>
      <c r="D25" s="214"/>
      <c r="E25" s="215"/>
      <c r="F25" s="283"/>
      <c r="G25" s="85"/>
      <c r="H25" s="27"/>
      <c r="I25" s="28">
        <v>8</v>
      </c>
      <c r="J25" s="29" t="s">
        <v>155</v>
      </c>
      <c r="K25" s="30">
        <v>390</v>
      </c>
      <c r="L25" s="31">
        <v>35303</v>
      </c>
      <c r="M25" s="57" t="s">
        <v>358</v>
      </c>
      <c r="N25" s="57" t="s">
        <v>152</v>
      </c>
      <c r="O25" s="283">
        <v>1038</v>
      </c>
      <c r="P25" s="30">
        <v>6</v>
      </c>
    </row>
    <row r="26" spans="1:17" ht="7.5" customHeight="1" x14ac:dyDescent="0.2">
      <c r="A26" s="42"/>
      <c r="B26" s="42"/>
      <c r="C26" s="43"/>
      <c r="D26" s="42"/>
      <c r="E26" s="44"/>
      <c r="F26" s="58"/>
      <c r="G26" s="46"/>
      <c r="I26" s="47"/>
      <c r="J26" s="48"/>
      <c r="K26" s="49"/>
      <c r="L26" s="50"/>
      <c r="M26" s="61"/>
      <c r="N26" s="61"/>
      <c r="O26" s="51"/>
      <c r="P26" s="49"/>
    </row>
    <row r="27" spans="1:17" ht="14.25" customHeight="1" x14ac:dyDescent="0.2">
      <c r="A27" s="36" t="s">
        <v>19</v>
      </c>
      <c r="B27" s="36"/>
      <c r="C27" s="36"/>
      <c r="D27" s="36"/>
      <c r="E27" s="59" t="s">
        <v>0</v>
      </c>
      <c r="F27" s="59" t="s">
        <v>1</v>
      </c>
      <c r="G27" s="33"/>
      <c r="H27" s="37" t="s">
        <v>2</v>
      </c>
      <c r="I27" s="37"/>
      <c r="J27" s="37"/>
      <c r="K27" s="37"/>
      <c r="M27" s="62" t="s">
        <v>3</v>
      </c>
      <c r="N27" s="63" t="s">
        <v>3</v>
      </c>
      <c r="O27" s="33" t="s">
        <v>3</v>
      </c>
      <c r="P27" s="36"/>
      <c r="Q27" s="38"/>
    </row>
  </sheetData>
  <sortState ref="B20:F22">
    <sortCondition descending="1" ref="F20:F22"/>
  </sortState>
  <mergeCells count="19">
    <mergeCell ref="A6:A7"/>
    <mergeCell ref="B6:B7"/>
    <mergeCell ref="C6:C7"/>
    <mergeCell ref="A4:C4"/>
    <mergeCell ref="I6:P6"/>
    <mergeCell ref="F6:F7"/>
    <mergeCell ref="G6:G7"/>
    <mergeCell ref="A1:P1"/>
    <mergeCell ref="A2:P2"/>
    <mergeCell ref="A3:C3"/>
    <mergeCell ref="D4:E4"/>
    <mergeCell ref="D3:E3"/>
    <mergeCell ref="I3:K3"/>
    <mergeCell ref="F3:G3"/>
    <mergeCell ref="N5:P5"/>
    <mergeCell ref="I16:P16"/>
    <mergeCell ref="N3:P3"/>
    <mergeCell ref="D6:D7"/>
    <mergeCell ref="E6:E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90" zoomScaleNormal="100" zoomScaleSheetLayoutView="90" workbookViewId="0">
      <selection activeCell="C6" sqref="C6:C7"/>
    </sheetView>
  </sheetViews>
  <sheetFormatPr defaultColWidth="9.140625" defaultRowHeight="12.75" x14ac:dyDescent="0.2"/>
  <cols>
    <col min="1" max="2" width="4.85546875" style="33" customWidth="1"/>
    <col min="3" max="3" width="14.42578125" style="22" customWidth="1"/>
    <col min="4" max="4" width="20.85546875" style="60" customWidth="1"/>
    <col min="5" max="5" width="18.28515625" style="60" customWidth="1"/>
    <col min="6" max="6" width="13.28515625" style="22" customWidth="1"/>
    <col min="7" max="7" width="6.140625" style="34" customWidth="1"/>
    <col min="8" max="8" width="2.140625" style="22" customWidth="1"/>
    <col min="9" max="9" width="6.85546875" style="33" customWidth="1"/>
    <col min="10" max="10" width="14.28515625" style="33" hidden="1" customWidth="1"/>
    <col min="11" max="11" width="6.5703125" style="33" customWidth="1"/>
    <col min="12" max="12" width="12.7109375" style="35" customWidth="1"/>
    <col min="13" max="13" width="23.7109375" style="64" customWidth="1"/>
    <col min="14" max="14" width="14.7109375" style="64" customWidth="1"/>
    <col min="15" max="15" width="15.7109375" style="22" customWidth="1"/>
    <col min="16" max="16" width="6.5703125" style="22" customWidth="1"/>
    <col min="17" max="17" width="5.7109375" style="22" customWidth="1"/>
    <col min="18" max="16384" width="9.140625" style="22"/>
  </cols>
  <sheetData>
    <row r="1" spans="1:16" s="10" customFormat="1" ht="44.25" customHeight="1" x14ac:dyDescent="0.2">
      <c r="A1" s="438" t="s">
        <v>137</v>
      </c>
      <c r="B1" s="438"/>
      <c r="C1" s="438"/>
      <c r="D1" s="438"/>
      <c r="E1" s="438"/>
      <c r="F1" s="438"/>
      <c r="G1" s="438"/>
      <c r="H1" s="438"/>
      <c r="I1" s="438"/>
      <c r="J1" s="438"/>
      <c r="K1" s="438"/>
      <c r="L1" s="438"/>
      <c r="M1" s="438"/>
      <c r="N1" s="438"/>
      <c r="O1" s="438"/>
      <c r="P1" s="438"/>
    </row>
    <row r="2" spans="1:16" s="10" customFormat="1" ht="24.75" customHeight="1" x14ac:dyDescent="0.2">
      <c r="A2" s="452" t="s">
        <v>256</v>
      </c>
      <c r="B2" s="452"/>
      <c r="C2" s="452"/>
      <c r="D2" s="452"/>
      <c r="E2" s="452"/>
      <c r="F2" s="452"/>
      <c r="G2" s="452"/>
      <c r="H2" s="452"/>
      <c r="I2" s="452"/>
      <c r="J2" s="452"/>
      <c r="K2" s="452"/>
      <c r="L2" s="452"/>
      <c r="M2" s="452"/>
      <c r="N2" s="452"/>
      <c r="O2" s="452"/>
      <c r="P2" s="452"/>
    </row>
    <row r="3" spans="1:16" s="13" customFormat="1" ht="24.75" customHeight="1" x14ac:dyDescent="0.2">
      <c r="A3" s="440" t="s">
        <v>163</v>
      </c>
      <c r="B3" s="440"/>
      <c r="C3" s="440"/>
      <c r="D3" s="442" t="s">
        <v>132</v>
      </c>
      <c r="E3" s="442"/>
      <c r="F3" s="453" t="s">
        <v>53</v>
      </c>
      <c r="G3" s="453"/>
      <c r="H3" s="11" t="s">
        <v>143</v>
      </c>
      <c r="I3" s="443" t="s">
        <v>323</v>
      </c>
      <c r="J3" s="443"/>
      <c r="K3" s="443"/>
      <c r="L3" s="443"/>
      <c r="M3" s="94" t="s">
        <v>161</v>
      </c>
      <c r="N3" s="436" t="s">
        <v>335</v>
      </c>
      <c r="O3" s="436"/>
      <c r="P3" s="436"/>
    </row>
    <row r="4" spans="1:16" s="13" customFormat="1" ht="17.25" customHeight="1" x14ac:dyDescent="0.2">
      <c r="A4" s="449" t="s">
        <v>148</v>
      </c>
      <c r="B4" s="449"/>
      <c r="C4" s="449"/>
      <c r="D4" s="441" t="s">
        <v>321</v>
      </c>
      <c r="E4" s="441"/>
      <c r="F4" s="39"/>
      <c r="G4" s="39"/>
      <c r="H4" s="39"/>
      <c r="I4" s="39"/>
      <c r="J4" s="39"/>
      <c r="K4" s="39"/>
      <c r="L4" s="40"/>
      <c r="M4" s="95" t="s">
        <v>160</v>
      </c>
      <c r="N4" s="255">
        <v>42049</v>
      </c>
      <c r="O4" s="256">
        <v>0.78819444444444453</v>
      </c>
      <c r="P4" s="255"/>
    </row>
    <row r="5" spans="1:16" s="10" customFormat="1" ht="19.5" customHeight="1" x14ac:dyDescent="0.2">
      <c r="A5" s="14"/>
      <c r="B5" s="14"/>
      <c r="C5" s="15"/>
      <c r="D5" s="16"/>
      <c r="E5" s="17"/>
      <c r="F5" s="17"/>
      <c r="G5" s="17"/>
      <c r="H5" s="17"/>
      <c r="I5" s="14"/>
      <c r="J5" s="14"/>
      <c r="K5" s="14"/>
      <c r="L5" s="18"/>
      <c r="M5" s="19"/>
      <c r="N5" s="432">
        <v>42050.770957407411</v>
      </c>
      <c r="O5" s="432"/>
      <c r="P5" s="432"/>
    </row>
    <row r="6" spans="1:16" s="20" customFormat="1" ht="24.95" customHeight="1" x14ac:dyDescent="0.2">
      <c r="A6" s="445" t="s">
        <v>12</v>
      </c>
      <c r="B6" s="446" t="s">
        <v>141</v>
      </c>
      <c r="C6" s="448" t="s">
        <v>158</v>
      </c>
      <c r="D6" s="437" t="s">
        <v>14</v>
      </c>
      <c r="E6" s="437" t="s">
        <v>52</v>
      </c>
      <c r="F6" s="437" t="s">
        <v>15</v>
      </c>
      <c r="G6" s="450" t="s">
        <v>28</v>
      </c>
      <c r="I6" s="433" t="s">
        <v>242</v>
      </c>
      <c r="J6" s="434"/>
      <c r="K6" s="434"/>
      <c r="L6" s="434"/>
      <c r="M6" s="434"/>
      <c r="N6" s="434"/>
      <c r="O6" s="434"/>
      <c r="P6" s="435"/>
    </row>
    <row r="7" spans="1:16" ht="26.25" customHeight="1" x14ac:dyDescent="0.2">
      <c r="A7" s="445"/>
      <c r="B7" s="447"/>
      <c r="C7" s="448"/>
      <c r="D7" s="437"/>
      <c r="E7" s="437"/>
      <c r="F7" s="437"/>
      <c r="G7" s="451"/>
      <c r="H7" s="21"/>
      <c r="I7" s="56" t="s">
        <v>255</v>
      </c>
      <c r="J7" s="53" t="s">
        <v>142</v>
      </c>
      <c r="K7" s="53" t="s">
        <v>141</v>
      </c>
      <c r="L7" s="54" t="s">
        <v>13</v>
      </c>
      <c r="M7" s="55" t="s">
        <v>14</v>
      </c>
      <c r="N7" s="55" t="s">
        <v>52</v>
      </c>
      <c r="O7" s="53" t="s">
        <v>15</v>
      </c>
      <c r="P7" s="53" t="s">
        <v>28</v>
      </c>
    </row>
    <row r="8" spans="1:16" s="20" customFormat="1" ht="60.75" customHeight="1" x14ac:dyDescent="0.2">
      <c r="A8" s="23">
        <v>1</v>
      </c>
      <c r="B8" s="23">
        <v>315</v>
      </c>
      <c r="C8" s="24">
        <v>33992</v>
      </c>
      <c r="D8" s="216" t="s">
        <v>351</v>
      </c>
      <c r="E8" s="217" t="s">
        <v>352</v>
      </c>
      <c r="F8" s="283">
        <v>750</v>
      </c>
      <c r="G8" s="26"/>
      <c r="H8" s="27"/>
      <c r="I8" s="28">
        <v>1</v>
      </c>
      <c r="J8" s="29" t="s">
        <v>79</v>
      </c>
      <c r="K8" s="30">
        <v>432</v>
      </c>
      <c r="L8" s="31">
        <v>34308</v>
      </c>
      <c r="M8" s="57" t="s">
        <v>359</v>
      </c>
      <c r="N8" s="57" t="s">
        <v>360</v>
      </c>
      <c r="O8" s="283">
        <v>787</v>
      </c>
      <c r="P8" s="30">
        <v>6</v>
      </c>
    </row>
    <row r="9" spans="1:16" s="20" customFormat="1" ht="60.75" customHeight="1" x14ac:dyDescent="0.2">
      <c r="A9" s="23">
        <v>2</v>
      </c>
      <c r="B9" s="23">
        <v>441</v>
      </c>
      <c r="C9" s="24">
        <v>32466</v>
      </c>
      <c r="D9" s="216" t="s">
        <v>363</v>
      </c>
      <c r="E9" s="217" t="s">
        <v>362</v>
      </c>
      <c r="F9" s="283">
        <v>766</v>
      </c>
      <c r="G9" s="26"/>
      <c r="H9" s="27"/>
      <c r="I9" s="28">
        <v>2</v>
      </c>
      <c r="J9" s="29" t="s">
        <v>80</v>
      </c>
      <c r="K9" s="30">
        <v>364</v>
      </c>
      <c r="L9" s="31">
        <v>33378</v>
      </c>
      <c r="M9" s="57" t="s">
        <v>354</v>
      </c>
      <c r="N9" s="57" t="s">
        <v>152</v>
      </c>
      <c r="O9" s="283">
        <v>797</v>
      </c>
      <c r="P9" s="30">
        <v>7</v>
      </c>
    </row>
    <row r="10" spans="1:16" s="20" customFormat="1" ht="60.75" customHeight="1" x14ac:dyDescent="0.2">
      <c r="A10" s="23">
        <v>3</v>
      </c>
      <c r="B10" s="23">
        <v>834</v>
      </c>
      <c r="C10" s="24">
        <v>34436</v>
      </c>
      <c r="D10" s="216" t="s">
        <v>366</v>
      </c>
      <c r="E10" s="217" t="s">
        <v>357</v>
      </c>
      <c r="F10" s="283">
        <v>782</v>
      </c>
      <c r="G10" s="26"/>
      <c r="H10" s="27"/>
      <c r="I10" s="28">
        <v>3</v>
      </c>
      <c r="J10" s="29" t="s">
        <v>81</v>
      </c>
      <c r="K10" s="30">
        <v>855</v>
      </c>
      <c r="L10" s="31">
        <v>35483</v>
      </c>
      <c r="M10" s="57" t="s">
        <v>443</v>
      </c>
      <c r="N10" s="57" t="s">
        <v>152</v>
      </c>
      <c r="O10" s="283">
        <v>783</v>
      </c>
      <c r="P10" s="30">
        <v>4</v>
      </c>
    </row>
    <row r="11" spans="1:16" s="20" customFormat="1" ht="60.75" customHeight="1" x14ac:dyDescent="0.2">
      <c r="A11" s="23">
        <v>4</v>
      </c>
      <c r="B11" s="23">
        <v>855</v>
      </c>
      <c r="C11" s="24">
        <v>35483</v>
      </c>
      <c r="D11" s="216" t="s">
        <v>443</v>
      </c>
      <c r="E11" s="217" t="s">
        <v>152</v>
      </c>
      <c r="F11" s="283">
        <v>783</v>
      </c>
      <c r="G11" s="26"/>
      <c r="H11" s="27"/>
      <c r="I11" s="28">
        <v>4</v>
      </c>
      <c r="J11" s="29" t="s">
        <v>82</v>
      </c>
      <c r="K11" s="30">
        <v>315</v>
      </c>
      <c r="L11" s="31">
        <v>33992</v>
      </c>
      <c r="M11" s="57" t="s">
        <v>351</v>
      </c>
      <c r="N11" s="57" t="s">
        <v>352</v>
      </c>
      <c r="O11" s="283">
        <v>750</v>
      </c>
      <c r="P11" s="30">
        <v>1</v>
      </c>
    </row>
    <row r="12" spans="1:16" s="20" customFormat="1" ht="60.75" customHeight="1" x14ac:dyDescent="0.2">
      <c r="A12" s="23">
        <v>5</v>
      </c>
      <c r="B12" s="23">
        <v>365</v>
      </c>
      <c r="C12" s="24">
        <v>33883</v>
      </c>
      <c r="D12" s="216" t="s">
        <v>355</v>
      </c>
      <c r="E12" s="217" t="s">
        <v>152</v>
      </c>
      <c r="F12" s="283">
        <v>786</v>
      </c>
      <c r="G12" s="26"/>
      <c r="H12" s="27"/>
      <c r="I12" s="28">
        <v>5</v>
      </c>
      <c r="J12" s="29" t="s">
        <v>83</v>
      </c>
      <c r="K12" s="30">
        <v>441</v>
      </c>
      <c r="L12" s="31">
        <v>32466</v>
      </c>
      <c r="M12" s="57" t="s">
        <v>363</v>
      </c>
      <c r="N12" s="57" t="s">
        <v>362</v>
      </c>
      <c r="O12" s="283">
        <v>766</v>
      </c>
      <c r="P12" s="30">
        <v>2</v>
      </c>
    </row>
    <row r="13" spans="1:16" s="20" customFormat="1" ht="60.75" customHeight="1" thickBot="1" x14ac:dyDescent="0.25">
      <c r="A13" s="307">
        <v>6</v>
      </c>
      <c r="B13" s="307">
        <v>432</v>
      </c>
      <c r="C13" s="335">
        <v>34308</v>
      </c>
      <c r="D13" s="336" t="s">
        <v>359</v>
      </c>
      <c r="E13" s="337" t="s">
        <v>360</v>
      </c>
      <c r="F13" s="301">
        <v>787</v>
      </c>
      <c r="G13" s="338"/>
      <c r="H13" s="27"/>
      <c r="I13" s="28">
        <v>6</v>
      </c>
      <c r="J13" s="29" t="s">
        <v>84</v>
      </c>
      <c r="K13" s="30">
        <v>834</v>
      </c>
      <c r="L13" s="31">
        <v>34436</v>
      </c>
      <c r="M13" s="57" t="s">
        <v>366</v>
      </c>
      <c r="N13" s="57" t="s">
        <v>357</v>
      </c>
      <c r="O13" s="283">
        <v>782</v>
      </c>
      <c r="P13" s="30">
        <v>3</v>
      </c>
    </row>
    <row r="14" spans="1:16" s="20" customFormat="1" ht="60.75" customHeight="1" x14ac:dyDescent="0.2">
      <c r="A14" s="305">
        <v>7</v>
      </c>
      <c r="B14" s="305">
        <v>364</v>
      </c>
      <c r="C14" s="331">
        <v>33378</v>
      </c>
      <c r="D14" s="332" t="s">
        <v>354</v>
      </c>
      <c r="E14" s="333" t="s">
        <v>152</v>
      </c>
      <c r="F14" s="295">
        <v>797</v>
      </c>
      <c r="G14" s="334"/>
      <c r="H14" s="27"/>
      <c r="I14" s="28">
        <v>7</v>
      </c>
      <c r="J14" s="29" t="s">
        <v>138</v>
      </c>
      <c r="K14" s="30">
        <v>365</v>
      </c>
      <c r="L14" s="31">
        <v>33883</v>
      </c>
      <c r="M14" s="57" t="s">
        <v>355</v>
      </c>
      <c r="N14" s="57" t="s">
        <v>152</v>
      </c>
      <c r="O14" s="283">
        <v>786</v>
      </c>
      <c r="P14" s="30">
        <v>5</v>
      </c>
    </row>
    <row r="15" spans="1:16" s="20" customFormat="1" ht="60.75" customHeight="1" x14ac:dyDescent="0.2">
      <c r="A15" s="23">
        <v>8</v>
      </c>
      <c r="B15" s="23">
        <v>375</v>
      </c>
      <c r="C15" s="24">
        <v>26666</v>
      </c>
      <c r="D15" s="216" t="s">
        <v>356</v>
      </c>
      <c r="E15" s="217" t="s">
        <v>357</v>
      </c>
      <c r="F15" s="283">
        <v>809</v>
      </c>
      <c r="G15" s="26"/>
      <c r="H15" s="27"/>
      <c r="I15" s="28">
        <v>8</v>
      </c>
      <c r="J15" s="29" t="s">
        <v>139</v>
      </c>
      <c r="K15" s="30">
        <v>375</v>
      </c>
      <c r="L15" s="31">
        <v>26666</v>
      </c>
      <c r="M15" s="57" t="s">
        <v>356</v>
      </c>
      <c r="N15" s="57" t="s">
        <v>357</v>
      </c>
      <c r="O15" s="283">
        <v>809</v>
      </c>
      <c r="P15" s="30">
        <v>8</v>
      </c>
    </row>
    <row r="16" spans="1:16" ht="13.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9:G15">
      <sortCondition ref="F6:F7"/>
    </sortState>
  </autoFilter>
  <sortState ref="K8:P15">
    <sortCondition ref="P8:P15"/>
  </sortState>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P19"/>
  <sheetViews>
    <sheetView view="pageBreakPreview" zoomScale="90" zoomScaleNormal="100" zoomScaleSheetLayoutView="90" workbookViewId="0">
      <selection activeCell="C8" sqref="C8"/>
    </sheetView>
  </sheetViews>
  <sheetFormatPr defaultColWidth="9.140625" defaultRowHeight="12.75" x14ac:dyDescent="0.2"/>
  <cols>
    <col min="1" max="1" width="6" style="107" customWidth="1"/>
    <col min="2" max="2" width="17" style="107" hidden="1" customWidth="1"/>
    <col min="3" max="3" width="7" style="107" customWidth="1"/>
    <col min="4" max="4" width="13.5703125" style="108" customWidth="1"/>
    <col min="5" max="5" width="35.5703125" style="107" customWidth="1"/>
    <col min="6" max="6" width="18.42578125" style="3" customWidth="1"/>
    <col min="7" max="13" width="11.140625" style="3" customWidth="1"/>
    <col min="14" max="14" width="16.85546875" style="109" customWidth="1"/>
    <col min="15" max="15" width="11.140625" style="107" customWidth="1"/>
    <col min="16" max="16" width="9.140625" style="3" customWidth="1"/>
    <col min="17" max="16384" width="9.140625" style="3"/>
  </cols>
  <sheetData>
    <row r="1" spans="1:16" ht="48.75" customHeight="1" x14ac:dyDescent="0.2">
      <c r="A1" s="457" t="s">
        <v>137</v>
      </c>
      <c r="B1" s="457"/>
      <c r="C1" s="457"/>
      <c r="D1" s="457"/>
      <c r="E1" s="457"/>
      <c r="F1" s="457"/>
      <c r="G1" s="457"/>
      <c r="H1" s="457"/>
      <c r="I1" s="457"/>
      <c r="J1" s="457"/>
      <c r="K1" s="457"/>
      <c r="L1" s="457"/>
      <c r="M1" s="457"/>
      <c r="N1" s="457"/>
      <c r="O1" s="457"/>
    </row>
    <row r="2" spans="1:16" ht="25.5" customHeight="1" x14ac:dyDescent="0.2">
      <c r="A2" s="458" t="s">
        <v>256</v>
      </c>
      <c r="B2" s="458"/>
      <c r="C2" s="458"/>
      <c r="D2" s="458"/>
      <c r="E2" s="458"/>
      <c r="F2" s="458"/>
      <c r="G2" s="458"/>
      <c r="H2" s="458"/>
      <c r="I2" s="458"/>
      <c r="J2" s="458"/>
      <c r="K2" s="458"/>
      <c r="L2" s="458"/>
      <c r="M2" s="458"/>
      <c r="N2" s="458"/>
      <c r="O2" s="458"/>
    </row>
    <row r="3" spans="1:16" s="4" customFormat="1" ht="24.75" customHeight="1" x14ac:dyDescent="0.2">
      <c r="A3" s="460" t="s">
        <v>163</v>
      </c>
      <c r="B3" s="460"/>
      <c r="C3" s="460"/>
      <c r="D3" s="459" t="s">
        <v>134</v>
      </c>
      <c r="E3" s="459"/>
      <c r="F3" s="110" t="s">
        <v>159</v>
      </c>
      <c r="G3" s="454" t="s">
        <v>331</v>
      </c>
      <c r="H3" s="454"/>
      <c r="I3" s="454"/>
      <c r="J3" s="273"/>
      <c r="K3" s="273"/>
      <c r="L3" s="271" t="s">
        <v>239</v>
      </c>
      <c r="M3" s="454" t="s">
        <v>344</v>
      </c>
      <c r="N3" s="454"/>
      <c r="O3" s="454"/>
    </row>
    <row r="4" spans="1:16" s="4" customFormat="1" ht="17.25" customHeight="1" x14ac:dyDescent="0.2">
      <c r="A4" s="456" t="s">
        <v>164</v>
      </c>
      <c r="B4" s="456"/>
      <c r="C4" s="456"/>
      <c r="D4" s="455" t="s">
        <v>321</v>
      </c>
      <c r="E4" s="455"/>
      <c r="F4" s="456"/>
      <c r="G4" s="456"/>
      <c r="H4" s="456"/>
      <c r="I4" s="456"/>
      <c r="J4" s="274"/>
      <c r="K4" s="456" t="s">
        <v>162</v>
      </c>
      <c r="L4" s="456"/>
      <c r="M4" s="465">
        <v>42049</v>
      </c>
      <c r="N4" s="465"/>
      <c r="O4" s="257">
        <v>0.5625</v>
      </c>
    </row>
    <row r="5" spans="1:16" ht="18.75" customHeight="1" x14ac:dyDescent="0.2">
      <c r="A5" s="5"/>
      <c r="B5" s="5"/>
      <c r="C5" s="5"/>
      <c r="D5" s="9"/>
      <c r="E5" s="6"/>
      <c r="F5" s="7"/>
      <c r="G5" s="8"/>
      <c r="H5" s="8"/>
      <c r="I5" s="8"/>
      <c r="J5" s="8"/>
      <c r="K5" s="8"/>
      <c r="L5" s="8"/>
      <c r="M5" s="8"/>
      <c r="N5" s="432"/>
      <c r="O5" s="432"/>
    </row>
    <row r="6" spans="1:16" ht="15.75" x14ac:dyDescent="0.2">
      <c r="A6" s="466" t="s">
        <v>6</v>
      </c>
      <c r="B6" s="466"/>
      <c r="C6" s="463" t="s">
        <v>140</v>
      </c>
      <c r="D6" s="463" t="s">
        <v>166</v>
      </c>
      <c r="E6" s="466" t="s">
        <v>7</v>
      </c>
      <c r="F6" s="466" t="s">
        <v>52</v>
      </c>
      <c r="G6" s="467" t="s">
        <v>44</v>
      </c>
      <c r="H6" s="467"/>
      <c r="I6" s="467"/>
      <c r="J6" s="467"/>
      <c r="K6" s="467"/>
      <c r="L6" s="467"/>
      <c r="M6" s="467"/>
      <c r="N6" s="464" t="s">
        <v>8</v>
      </c>
      <c r="O6" s="464" t="s">
        <v>240</v>
      </c>
    </row>
    <row r="7" spans="1:16" ht="21.75" customHeight="1" x14ac:dyDescent="0.2">
      <c r="A7" s="466"/>
      <c r="B7" s="466"/>
      <c r="C7" s="463"/>
      <c r="D7" s="463"/>
      <c r="E7" s="466"/>
      <c r="F7" s="466"/>
      <c r="G7" s="114">
        <v>1</v>
      </c>
      <c r="H7" s="114">
        <v>2</v>
      </c>
      <c r="I7" s="114">
        <v>3</v>
      </c>
      <c r="J7" s="276" t="s">
        <v>241</v>
      </c>
      <c r="K7" s="272">
        <v>4</v>
      </c>
      <c r="L7" s="272">
        <v>5</v>
      </c>
      <c r="M7" s="114">
        <v>6</v>
      </c>
      <c r="N7" s="464"/>
      <c r="O7" s="464"/>
    </row>
    <row r="8" spans="1:16" s="100" customFormat="1" ht="48.75" customHeight="1" x14ac:dyDescent="0.2">
      <c r="A8" s="115">
        <v>1</v>
      </c>
      <c r="B8" s="116" t="s">
        <v>169</v>
      </c>
      <c r="C8" s="117">
        <v>363</v>
      </c>
      <c r="D8" s="118">
        <v>31565</v>
      </c>
      <c r="E8" s="232" t="s">
        <v>416</v>
      </c>
      <c r="F8" s="232" t="s">
        <v>152</v>
      </c>
      <c r="G8" s="213">
        <v>1254</v>
      </c>
      <c r="H8" s="213">
        <v>1275</v>
      </c>
      <c r="I8" s="213">
        <v>1223</v>
      </c>
      <c r="J8" s="280">
        <v>1275</v>
      </c>
      <c r="K8" s="281">
        <v>1242</v>
      </c>
      <c r="L8" s="281" t="s">
        <v>460</v>
      </c>
      <c r="M8" s="281">
        <v>1232</v>
      </c>
      <c r="N8" s="280">
        <v>1275</v>
      </c>
      <c r="O8" s="119"/>
    </row>
    <row r="9" spans="1:16" s="100" customFormat="1" ht="48.75" customHeight="1" thickBot="1" x14ac:dyDescent="0.25">
      <c r="A9" s="318">
        <v>2</v>
      </c>
      <c r="B9" s="319" t="s">
        <v>171</v>
      </c>
      <c r="C9" s="320">
        <v>341</v>
      </c>
      <c r="D9" s="321">
        <v>31887</v>
      </c>
      <c r="E9" s="322" t="s">
        <v>413</v>
      </c>
      <c r="F9" s="322" t="s">
        <v>384</v>
      </c>
      <c r="G9" s="323" t="s">
        <v>460</v>
      </c>
      <c r="H9" s="323" t="s">
        <v>460</v>
      </c>
      <c r="I9" s="323">
        <v>1245</v>
      </c>
      <c r="J9" s="324">
        <v>1245</v>
      </c>
      <c r="K9" s="325">
        <v>1242</v>
      </c>
      <c r="L9" s="325" t="s">
        <v>460</v>
      </c>
      <c r="M9" s="325">
        <v>1254</v>
      </c>
      <c r="N9" s="324">
        <v>1254</v>
      </c>
      <c r="O9" s="326"/>
    </row>
    <row r="10" spans="1:16" s="100" customFormat="1" ht="48.75" customHeight="1" x14ac:dyDescent="0.2">
      <c r="A10" s="309">
        <v>3</v>
      </c>
      <c r="B10" s="310" t="s">
        <v>167</v>
      </c>
      <c r="C10" s="311">
        <v>327</v>
      </c>
      <c r="D10" s="312">
        <v>34396</v>
      </c>
      <c r="E10" s="313" t="s">
        <v>405</v>
      </c>
      <c r="F10" s="313" t="s">
        <v>370</v>
      </c>
      <c r="G10" s="314" t="s">
        <v>460</v>
      </c>
      <c r="H10" s="314" t="s">
        <v>460</v>
      </c>
      <c r="I10" s="314">
        <v>1229</v>
      </c>
      <c r="J10" s="315">
        <v>1229</v>
      </c>
      <c r="K10" s="316">
        <v>1214</v>
      </c>
      <c r="L10" s="316">
        <v>1207</v>
      </c>
      <c r="M10" s="316">
        <v>1216</v>
      </c>
      <c r="N10" s="315">
        <v>1229</v>
      </c>
      <c r="O10" s="317"/>
    </row>
    <row r="11" spans="1:16" s="100" customFormat="1" ht="48.75" customHeight="1" x14ac:dyDescent="0.2">
      <c r="A11" s="115">
        <v>4</v>
      </c>
      <c r="B11" s="116" t="s">
        <v>168</v>
      </c>
      <c r="C11" s="117">
        <v>405</v>
      </c>
      <c r="D11" s="118">
        <v>34844</v>
      </c>
      <c r="E11" s="232" t="s">
        <v>415</v>
      </c>
      <c r="F11" s="232" t="s">
        <v>378</v>
      </c>
      <c r="G11" s="213" t="s">
        <v>460</v>
      </c>
      <c r="H11" s="213">
        <v>1224</v>
      </c>
      <c r="I11" s="213" t="s">
        <v>460</v>
      </c>
      <c r="J11" s="280">
        <v>1224</v>
      </c>
      <c r="K11" s="281" t="s">
        <v>460</v>
      </c>
      <c r="L11" s="281" t="s">
        <v>460</v>
      </c>
      <c r="M11" s="281">
        <v>1207</v>
      </c>
      <c r="N11" s="280">
        <v>1224</v>
      </c>
      <c r="O11" s="119"/>
    </row>
    <row r="12" spans="1:16" s="100" customFormat="1" ht="48.75" customHeight="1" x14ac:dyDescent="0.2">
      <c r="A12" s="115" t="s">
        <v>320</v>
      </c>
      <c r="B12" s="116" t="s">
        <v>170</v>
      </c>
      <c r="C12" s="117">
        <v>356</v>
      </c>
      <c r="D12" s="118">
        <v>32911</v>
      </c>
      <c r="E12" s="232" t="s">
        <v>414</v>
      </c>
      <c r="F12" s="232" t="s">
        <v>152</v>
      </c>
      <c r="G12" s="213"/>
      <c r="H12" s="213"/>
      <c r="I12" s="213"/>
      <c r="J12" s="280" t="s">
        <v>461</v>
      </c>
      <c r="K12" s="281"/>
      <c r="L12" s="281"/>
      <c r="M12" s="281"/>
      <c r="N12" s="280" t="s">
        <v>456</v>
      </c>
      <c r="O12" s="119"/>
      <c r="P12" s="101"/>
    </row>
    <row r="13" spans="1:16" s="100" customFormat="1" ht="48.75" customHeight="1" x14ac:dyDescent="0.2">
      <c r="A13" s="115"/>
      <c r="B13" s="116" t="s">
        <v>172</v>
      </c>
      <c r="C13" s="117" t="s">
        <v>461</v>
      </c>
      <c r="D13" s="118" t="s">
        <v>461</v>
      </c>
      <c r="E13" s="232" t="s">
        <v>461</v>
      </c>
      <c r="F13" s="232" t="s">
        <v>461</v>
      </c>
      <c r="G13" s="213"/>
      <c r="H13" s="213"/>
      <c r="I13" s="213"/>
      <c r="J13" s="280" t="s">
        <v>461</v>
      </c>
      <c r="K13" s="281"/>
      <c r="L13" s="281"/>
      <c r="M13" s="281"/>
      <c r="N13" s="280">
        <v>0</v>
      </c>
      <c r="O13" s="119"/>
    </row>
    <row r="14" spans="1:16" s="100" customFormat="1" ht="48.75" customHeight="1" x14ac:dyDescent="0.2">
      <c r="A14" s="115"/>
      <c r="B14" s="116" t="s">
        <v>173</v>
      </c>
      <c r="C14" s="117" t="s">
        <v>461</v>
      </c>
      <c r="D14" s="118" t="s">
        <v>461</v>
      </c>
      <c r="E14" s="232" t="s">
        <v>461</v>
      </c>
      <c r="F14" s="232" t="s">
        <v>461</v>
      </c>
      <c r="G14" s="213"/>
      <c r="H14" s="213"/>
      <c r="I14" s="213"/>
      <c r="J14" s="280" t="s">
        <v>461</v>
      </c>
      <c r="K14" s="281"/>
      <c r="L14" s="281"/>
      <c r="M14" s="281"/>
      <c r="N14" s="280">
        <v>0</v>
      </c>
      <c r="O14" s="119"/>
    </row>
    <row r="15" spans="1:16" s="100" customFormat="1" ht="48.75" customHeight="1" x14ac:dyDescent="0.2">
      <c r="A15" s="115"/>
      <c r="B15" s="116" t="s">
        <v>174</v>
      </c>
      <c r="C15" s="117" t="s">
        <v>461</v>
      </c>
      <c r="D15" s="118" t="s">
        <v>461</v>
      </c>
      <c r="E15" s="232" t="s">
        <v>461</v>
      </c>
      <c r="F15" s="232" t="s">
        <v>461</v>
      </c>
      <c r="G15" s="213"/>
      <c r="H15" s="213"/>
      <c r="I15" s="213"/>
      <c r="J15" s="280" t="s">
        <v>461</v>
      </c>
      <c r="K15" s="281"/>
      <c r="L15" s="281"/>
      <c r="M15" s="281"/>
      <c r="N15" s="280">
        <v>0</v>
      </c>
      <c r="O15" s="119"/>
    </row>
    <row r="16" spans="1:16" s="100" customFormat="1" ht="48.75" customHeight="1" x14ac:dyDescent="0.2">
      <c r="A16" s="115"/>
      <c r="B16" s="116" t="s">
        <v>175</v>
      </c>
      <c r="C16" s="117" t="s">
        <v>461</v>
      </c>
      <c r="D16" s="118" t="s">
        <v>461</v>
      </c>
      <c r="E16" s="232" t="s">
        <v>461</v>
      </c>
      <c r="F16" s="232" t="s">
        <v>461</v>
      </c>
      <c r="G16" s="213"/>
      <c r="H16" s="213"/>
      <c r="I16" s="213"/>
      <c r="J16" s="280" t="s">
        <v>461</v>
      </c>
      <c r="K16" s="281"/>
      <c r="L16" s="281"/>
      <c r="M16" s="281"/>
      <c r="N16" s="280">
        <v>0</v>
      </c>
      <c r="O16" s="119"/>
    </row>
    <row r="17" spans="1:15" s="100" customFormat="1" ht="48.75" customHeight="1" x14ac:dyDescent="0.2">
      <c r="A17" s="115"/>
      <c r="B17" s="116" t="s">
        <v>176</v>
      </c>
      <c r="C17" s="117" t="s">
        <v>461</v>
      </c>
      <c r="D17" s="118" t="s">
        <v>461</v>
      </c>
      <c r="E17" s="232" t="s">
        <v>461</v>
      </c>
      <c r="F17" s="232" t="s">
        <v>461</v>
      </c>
      <c r="G17" s="213"/>
      <c r="H17" s="213"/>
      <c r="I17" s="213"/>
      <c r="J17" s="280" t="s">
        <v>461</v>
      </c>
      <c r="K17" s="281"/>
      <c r="L17" s="281"/>
      <c r="M17" s="281"/>
      <c r="N17" s="280">
        <v>0</v>
      </c>
      <c r="O17" s="119"/>
    </row>
    <row r="18" spans="1:15" s="104" customFormat="1" ht="9" customHeight="1" x14ac:dyDescent="0.2">
      <c r="A18" s="102"/>
      <c r="B18" s="102"/>
      <c r="C18" s="102"/>
      <c r="D18" s="103"/>
      <c r="E18" s="102"/>
      <c r="N18" s="105"/>
      <c r="O18" s="102"/>
    </row>
    <row r="19" spans="1:15" s="104" customFormat="1" ht="25.5" customHeight="1" x14ac:dyDescent="0.2">
      <c r="A19" s="461" t="s">
        <v>4</v>
      </c>
      <c r="B19" s="461"/>
      <c r="C19" s="461"/>
      <c r="D19" s="461"/>
      <c r="E19" s="106" t="s">
        <v>0</v>
      </c>
      <c r="F19" s="106" t="s">
        <v>1</v>
      </c>
      <c r="G19" s="462" t="s">
        <v>2</v>
      </c>
      <c r="H19" s="462"/>
      <c r="I19" s="462"/>
      <c r="J19" s="462"/>
      <c r="K19" s="462"/>
      <c r="L19" s="462"/>
      <c r="M19" s="462"/>
      <c r="N19" s="462" t="s">
        <v>3</v>
      </c>
      <c r="O19" s="462"/>
    </row>
  </sheetData>
  <autoFilter ref="B6:O7">
    <filterColumn colId="5" showButton="0"/>
    <filterColumn colId="6" showButton="0"/>
    <filterColumn colId="7" showButton="0"/>
    <filterColumn colId="8" showButton="0"/>
    <filterColumn colId="9" showButton="0"/>
    <filterColumn colId="10" showButton="0"/>
    <sortState ref="B9:O17">
      <sortCondition descending="1" ref="N6:N7"/>
    </sortState>
  </autoFilter>
  <mergeCells count="25">
    <mergeCell ref="A19:D19"/>
    <mergeCell ref="G19:M19"/>
    <mergeCell ref="N19:O1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17">
    <cfRule type="cellIs" dxfId="13"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24" right="0.15748031496062992" top="0.35433070866141736" bottom="0.23622047244094491" header="0.27559055118110237" footer="0.15748031496062992"/>
  <pageSetup paperSize="9" scale="5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2"/>
  <sheetViews>
    <sheetView view="pageBreakPreview" zoomScale="45" zoomScaleNormal="50" zoomScaleSheetLayoutView="45" workbookViewId="0">
      <selection activeCell="E9" sqref="E9"/>
    </sheetView>
  </sheetViews>
  <sheetFormatPr defaultColWidth="9.140625" defaultRowHeight="14.25" x14ac:dyDescent="0.2"/>
  <cols>
    <col min="1" max="1" width="6" style="34" customWidth="1"/>
    <col min="2" max="2" width="23.140625" style="34" hidden="1" customWidth="1"/>
    <col min="3" max="3" width="9.5703125" style="34" customWidth="1"/>
    <col min="4" max="4" width="16.140625" style="70" bestFit="1" customWidth="1"/>
    <col min="5" max="5" width="25.5703125" style="34" customWidth="1"/>
    <col min="6" max="6" width="17.85546875" style="34" customWidth="1"/>
    <col min="7" max="7" width="5.5703125" style="67" bestFit="1" customWidth="1"/>
    <col min="8" max="66" width="4.7109375" style="67" customWidth="1"/>
    <col min="67" max="67" width="18.7109375" style="71" customWidth="1"/>
    <col min="68" max="68" width="9" style="72" customWidth="1"/>
    <col min="69" max="69" width="10.85546875" style="286" customWidth="1"/>
    <col min="70" max="16384" width="9.140625" style="67"/>
  </cols>
  <sheetData>
    <row r="1" spans="1:69" s="10" customFormat="1" ht="48.75" customHeight="1" x14ac:dyDescent="0.2">
      <c r="A1" s="473" t="s">
        <v>137</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3"/>
      <c r="AX1" s="473"/>
      <c r="AY1" s="473"/>
      <c r="AZ1" s="473"/>
      <c r="BA1" s="473"/>
      <c r="BB1" s="473"/>
      <c r="BC1" s="473"/>
      <c r="BD1" s="473"/>
      <c r="BE1" s="473"/>
      <c r="BF1" s="473"/>
      <c r="BG1" s="473"/>
      <c r="BH1" s="473"/>
      <c r="BI1" s="473"/>
      <c r="BJ1" s="473"/>
      <c r="BK1" s="473"/>
      <c r="BL1" s="473"/>
      <c r="BM1" s="473"/>
      <c r="BN1" s="473"/>
      <c r="BO1" s="473"/>
      <c r="BP1" s="473"/>
      <c r="BQ1" s="473"/>
    </row>
    <row r="2" spans="1:69" s="10" customFormat="1" ht="36.75" customHeight="1" x14ac:dyDescent="0.2">
      <c r="A2" s="474" t="s">
        <v>256</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c r="AW2" s="474"/>
      <c r="AX2" s="474"/>
      <c r="AY2" s="474"/>
      <c r="AZ2" s="474"/>
      <c r="BA2" s="474"/>
      <c r="BB2" s="474"/>
      <c r="BC2" s="474"/>
      <c r="BD2" s="474"/>
      <c r="BE2" s="474"/>
      <c r="BF2" s="474"/>
      <c r="BG2" s="474"/>
      <c r="BH2" s="474"/>
      <c r="BI2" s="474"/>
      <c r="BJ2" s="474"/>
      <c r="BK2" s="474"/>
      <c r="BL2" s="474"/>
      <c r="BM2" s="474"/>
      <c r="BN2" s="474"/>
      <c r="BO2" s="474"/>
      <c r="BP2" s="474"/>
      <c r="BQ2" s="474"/>
    </row>
    <row r="3" spans="1:69" s="82" customFormat="1" ht="23.25" customHeight="1" x14ac:dyDescent="0.2">
      <c r="A3" s="475" t="s">
        <v>163</v>
      </c>
      <c r="B3" s="475"/>
      <c r="C3" s="475"/>
      <c r="D3" s="475"/>
      <c r="E3" s="476" t="s">
        <v>128</v>
      </c>
      <c r="F3" s="476"/>
      <c r="G3" s="80"/>
      <c r="H3" s="80"/>
      <c r="I3" s="80"/>
      <c r="J3" s="80"/>
      <c r="K3" s="80"/>
      <c r="L3" s="80"/>
      <c r="M3" s="80"/>
      <c r="N3" s="80"/>
      <c r="O3" s="80"/>
      <c r="P3" s="80"/>
      <c r="Q3" s="80"/>
      <c r="R3" s="80"/>
      <c r="S3" s="80"/>
      <c r="T3" s="80"/>
      <c r="U3" s="477"/>
      <c r="V3" s="477"/>
      <c r="W3" s="477"/>
      <c r="X3" s="477"/>
      <c r="Y3" s="80"/>
      <c r="Z3" s="80"/>
      <c r="AA3" s="475" t="s">
        <v>159</v>
      </c>
      <c r="AB3" s="475"/>
      <c r="AC3" s="475"/>
      <c r="AD3" s="475"/>
      <c r="AE3" s="475"/>
      <c r="AF3" s="478" t="s">
        <v>333</v>
      </c>
      <c r="AG3" s="478"/>
      <c r="AH3" s="478"/>
      <c r="AI3" s="478"/>
      <c r="AJ3" s="478"/>
      <c r="AK3" s="80"/>
      <c r="AL3" s="80"/>
      <c r="AM3" s="80"/>
      <c r="AN3" s="80"/>
      <c r="AO3" s="80"/>
      <c r="AP3" s="80"/>
      <c r="AQ3" s="80"/>
      <c r="AR3" s="81"/>
      <c r="AS3" s="81"/>
      <c r="AT3" s="81"/>
      <c r="AU3" s="81"/>
      <c r="AV3" s="81"/>
      <c r="AW3" s="475" t="s">
        <v>161</v>
      </c>
      <c r="AX3" s="475"/>
      <c r="AY3" s="475"/>
      <c r="AZ3" s="475"/>
      <c r="BA3" s="475"/>
      <c r="BB3" s="475"/>
      <c r="BC3" s="478" t="s">
        <v>342</v>
      </c>
      <c r="BD3" s="478"/>
      <c r="BE3" s="478"/>
      <c r="BF3" s="478"/>
      <c r="BG3" s="478"/>
      <c r="BH3" s="478"/>
      <c r="BI3" s="478"/>
      <c r="BJ3" s="478"/>
      <c r="BK3" s="478"/>
      <c r="BL3" s="478"/>
      <c r="BM3" s="478"/>
      <c r="BN3" s="478"/>
      <c r="BO3" s="478"/>
      <c r="BP3" s="478"/>
      <c r="BQ3" s="478"/>
    </row>
    <row r="4" spans="1:69" s="82" customFormat="1" ht="23.25" customHeight="1" x14ac:dyDescent="0.2">
      <c r="A4" s="481" t="s">
        <v>165</v>
      </c>
      <c r="B4" s="481"/>
      <c r="C4" s="481"/>
      <c r="D4" s="481"/>
      <c r="E4" s="482" t="s">
        <v>321</v>
      </c>
      <c r="F4" s="482"/>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481" t="s">
        <v>160</v>
      </c>
      <c r="AX4" s="481"/>
      <c r="AY4" s="481"/>
      <c r="AZ4" s="481"/>
      <c r="BA4" s="481"/>
      <c r="BB4" s="481"/>
      <c r="BC4" s="479">
        <v>42049</v>
      </c>
      <c r="BD4" s="479"/>
      <c r="BE4" s="479"/>
      <c r="BF4" s="479"/>
      <c r="BG4" s="479"/>
      <c r="BH4" s="479"/>
      <c r="BI4" s="480">
        <v>0.64583333333333337</v>
      </c>
      <c r="BJ4" s="480"/>
      <c r="BK4" s="480"/>
      <c r="BL4" s="258"/>
      <c r="BM4" s="258"/>
      <c r="BN4" s="258"/>
      <c r="BO4" s="258"/>
      <c r="BP4" s="258"/>
      <c r="BQ4" s="284"/>
    </row>
    <row r="5" spans="1:69" s="10" customFormat="1" ht="18.75"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468">
        <v>42050.771090509261</v>
      </c>
      <c r="BP5" s="468"/>
      <c r="BQ5" s="468"/>
    </row>
    <row r="6" spans="1:69" ht="22.5" customHeight="1" x14ac:dyDescent="0.2">
      <c r="A6" s="484" t="s">
        <v>6</v>
      </c>
      <c r="B6" s="486"/>
      <c r="C6" s="484" t="s">
        <v>140</v>
      </c>
      <c r="D6" s="484" t="s">
        <v>21</v>
      </c>
      <c r="E6" s="484" t="s">
        <v>7</v>
      </c>
      <c r="F6" s="484" t="s">
        <v>52</v>
      </c>
      <c r="G6" s="483" t="s">
        <v>22</v>
      </c>
      <c r="H6" s="483"/>
      <c r="I6" s="483"/>
      <c r="J6" s="483"/>
      <c r="K6" s="483"/>
      <c r="L6" s="483"/>
      <c r="M6" s="483"/>
      <c r="N6" s="483"/>
      <c r="O6" s="483"/>
      <c r="P6" s="483"/>
      <c r="Q6" s="483"/>
      <c r="R6" s="483"/>
      <c r="S6" s="483"/>
      <c r="T6" s="483"/>
      <c r="U6" s="483"/>
      <c r="V6" s="483"/>
      <c r="W6" s="483"/>
      <c r="X6" s="483"/>
      <c r="Y6" s="483"/>
      <c r="Z6" s="483"/>
      <c r="AA6" s="483"/>
      <c r="AB6" s="483"/>
      <c r="AC6" s="483"/>
      <c r="AD6" s="483"/>
      <c r="AE6" s="483"/>
      <c r="AF6" s="483"/>
      <c r="AG6" s="483"/>
      <c r="AH6" s="483"/>
      <c r="AI6" s="483"/>
      <c r="AJ6" s="483"/>
      <c r="AK6" s="483"/>
      <c r="AL6" s="483"/>
      <c r="AM6" s="483"/>
      <c r="AN6" s="483"/>
      <c r="AO6" s="483"/>
      <c r="AP6" s="483"/>
      <c r="AQ6" s="483"/>
      <c r="AR6" s="483"/>
      <c r="AS6" s="483"/>
      <c r="AT6" s="483"/>
      <c r="AU6" s="483"/>
      <c r="AV6" s="483"/>
      <c r="AW6" s="483"/>
      <c r="AX6" s="483"/>
      <c r="AY6" s="483"/>
      <c r="AZ6" s="483"/>
      <c r="BA6" s="483"/>
      <c r="BB6" s="483"/>
      <c r="BC6" s="483"/>
      <c r="BD6" s="483"/>
      <c r="BE6" s="483"/>
      <c r="BF6" s="483"/>
      <c r="BG6" s="483"/>
      <c r="BH6" s="483"/>
      <c r="BI6" s="483"/>
      <c r="BJ6" s="483"/>
      <c r="BK6" s="483"/>
      <c r="BL6" s="483"/>
      <c r="BM6" s="483"/>
      <c r="BN6" s="483"/>
      <c r="BO6" s="472" t="s">
        <v>8</v>
      </c>
      <c r="BP6" s="470" t="s">
        <v>235</v>
      </c>
      <c r="BQ6" s="471" t="s">
        <v>9</v>
      </c>
    </row>
    <row r="7" spans="1:69" ht="54.75" customHeight="1" x14ac:dyDescent="0.2">
      <c r="A7" s="485"/>
      <c r="B7" s="486"/>
      <c r="C7" s="485"/>
      <c r="D7" s="485"/>
      <c r="E7" s="485"/>
      <c r="F7" s="485"/>
      <c r="G7" s="469">
        <v>270</v>
      </c>
      <c r="H7" s="469"/>
      <c r="I7" s="469"/>
      <c r="J7" s="469">
        <v>290</v>
      </c>
      <c r="K7" s="469"/>
      <c r="L7" s="469"/>
      <c r="M7" s="469">
        <v>310</v>
      </c>
      <c r="N7" s="469"/>
      <c r="O7" s="469"/>
      <c r="P7" s="469">
        <v>330</v>
      </c>
      <c r="Q7" s="469"/>
      <c r="R7" s="469"/>
      <c r="S7" s="469">
        <v>340</v>
      </c>
      <c r="T7" s="469"/>
      <c r="U7" s="469"/>
      <c r="V7" s="469">
        <v>350</v>
      </c>
      <c r="W7" s="469"/>
      <c r="X7" s="469"/>
      <c r="Y7" s="469">
        <v>360</v>
      </c>
      <c r="Z7" s="469"/>
      <c r="AA7" s="469"/>
      <c r="AB7" s="469">
        <v>365</v>
      </c>
      <c r="AC7" s="469"/>
      <c r="AD7" s="469"/>
      <c r="AE7" s="469">
        <v>370</v>
      </c>
      <c r="AF7" s="469"/>
      <c r="AG7" s="469"/>
      <c r="AH7" s="469">
        <v>375</v>
      </c>
      <c r="AI7" s="469"/>
      <c r="AJ7" s="469"/>
      <c r="AK7" s="469">
        <v>380</v>
      </c>
      <c r="AL7" s="469"/>
      <c r="AM7" s="469"/>
      <c r="AN7" s="469">
        <v>385</v>
      </c>
      <c r="AO7" s="469"/>
      <c r="AP7" s="469"/>
      <c r="AQ7" s="469">
        <v>390</v>
      </c>
      <c r="AR7" s="469"/>
      <c r="AS7" s="469"/>
      <c r="AT7" s="469">
        <v>395</v>
      </c>
      <c r="AU7" s="469"/>
      <c r="AV7" s="469"/>
      <c r="AW7" s="469">
        <v>400</v>
      </c>
      <c r="AX7" s="469"/>
      <c r="AY7" s="469"/>
      <c r="AZ7" s="469"/>
      <c r="BA7" s="469"/>
      <c r="BB7" s="469"/>
      <c r="BC7" s="469"/>
      <c r="BD7" s="469"/>
      <c r="BE7" s="469"/>
      <c r="BF7" s="469"/>
      <c r="BG7" s="469"/>
      <c r="BH7" s="469"/>
      <c r="BI7" s="469"/>
      <c r="BJ7" s="469"/>
      <c r="BK7" s="469"/>
      <c r="BL7" s="469"/>
      <c r="BM7" s="469"/>
      <c r="BN7" s="469"/>
      <c r="BO7" s="472"/>
      <c r="BP7" s="470"/>
      <c r="BQ7" s="471"/>
    </row>
    <row r="8" spans="1:69" s="20" customFormat="1" ht="84" customHeight="1" x14ac:dyDescent="0.2">
      <c r="A8" s="87">
        <v>1</v>
      </c>
      <c r="B8" s="277" t="s">
        <v>30</v>
      </c>
      <c r="C8" s="79">
        <v>305</v>
      </c>
      <c r="D8" s="68">
        <v>34483</v>
      </c>
      <c r="E8" s="86" t="s">
        <v>422</v>
      </c>
      <c r="F8" s="69" t="s">
        <v>421</v>
      </c>
      <c r="G8" s="263" t="s">
        <v>320</v>
      </c>
      <c r="H8" s="263"/>
      <c r="I8" s="263"/>
      <c r="J8" s="266" t="s">
        <v>320</v>
      </c>
      <c r="K8" s="267"/>
      <c r="L8" s="267"/>
      <c r="M8" s="263" t="s">
        <v>320</v>
      </c>
      <c r="N8" s="264"/>
      <c r="O8" s="263"/>
      <c r="P8" s="267" t="s">
        <v>320</v>
      </c>
      <c r="Q8" s="267"/>
      <c r="R8" s="267"/>
      <c r="S8" s="263" t="s">
        <v>320</v>
      </c>
      <c r="T8" s="263"/>
      <c r="U8" s="263"/>
      <c r="V8" s="267" t="s">
        <v>320</v>
      </c>
      <c r="W8" s="267"/>
      <c r="X8" s="267"/>
      <c r="Y8" s="263" t="s">
        <v>320</v>
      </c>
      <c r="Z8" s="263"/>
      <c r="AA8" s="263"/>
      <c r="AB8" s="267" t="s">
        <v>320</v>
      </c>
      <c r="AC8" s="267"/>
      <c r="AD8" s="267"/>
      <c r="AE8" s="263" t="s">
        <v>320</v>
      </c>
      <c r="AF8" s="263"/>
      <c r="AG8" s="263"/>
      <c r="AH8" s="267" t="s">
        <v>320</v>
      </c>
      <c r="AI8" s="267"/>
      <c r="AJ8" s="267"/>
      <c r="AK8" s="263" t="s">
        <v>460</v>
      </c>
      <c r="AL8" s="263" t="s">
        <v>463</v>
      </c>
      <c r="AM8" s="263"/>
      <c r="AN8" s="267" t="s">
        <v>320</v>
      </c>
      <c r="AO8" s="267"/>
      <c r="AP8" s="267"/>
      <c r="AQ8" s="263" t="s">
        <v>320</v>
      </c>
      <c r="AR8" s="263"/>
      <c r="AS8" s="263"/>
      <c r="AT8" s="267" t="s">
        <v>320</v>
      </c>
      <c r="AU8" s="268"/>
      <c r="AV8" s="268"/>
      <c r="AW8" s="263" t="s">
        <v>460</v>
      </c>
      <c r="AX8" s="263" t="s">
        <v>460</v>
      </c>
      <c r="AY8" s="263" t="s">
        <v>460</v>
      </c>
      <c r="AZ8" s="267"/>
      <c r="BA8" s="267"/>
      <c r="BB8" s="267"/>
      <c r="BC8" s="263"/>
      <c r="BD8" s="265"/>
      <c r="BE8" s="265"/>
      <c r="BF8" s="267"/>
      <c r="BG8" s="268"/>
      <c r="BH8" s="268"/>
      <c r="BI8" s="263"/>
      <c r="BJ8" s="265"/>
      <c r="BK8" s="265"/>
      <c r="BL8" s="267"/>
      <c r="BM8" s="268"/>
      <c r="BN8" s="268"/>
      <c r="BO8" s="269">
        <v>380</v>
      </c>
      <c r="BP8" s="269"/>
      <c r="BQ8" s="285">
        <v>1</v>
      </c>
    </row>
    <row r="9" spans="1:69" s="20" customFormat="1" ht="84" customHeight="1" x14ac:dyDescent="0.2">
      <c r="A9" s="87">
        <v>2</v>
      </c>
      <c r="B9" s="277" t="s">
        <v>31</v>
      </c>
      <c r="C9" s="79">
        <v>302</v>
      </c>
      <c r="D9" s="68">
        <v>34523</v>
      </c>
      <c r="E9" s="86" t="s">
        <v>420</v>
      </c>
      <c r="F9" s="69" t="s">
        <v>421</v>
      </c>
      <c r="G9" s="263" t="s">
        <v>320</v>
      </c>
      <c r="H9" s="263"/>
      <c r="I9" s="263"/>
      <c r="J9" s="266" t="s">
        <v>320</v>
      </c>
      <c r="K9" s="267"/>
      <c r="L9" s="267"/>
      <c r="M9" s="263" t="s">
        <v>320</v>
      </c>
      <c r="N9" s="264"/>
      <c r="O9" s="263"/>
      <c r="P9" s="267" t="s">
        <v>320</v>
      </c>
      <c r="Q9" s="267"/>
      <c r="R9" s="267"/>
      <c r="S9" s="263" t="s">
        <v>320</v>
      </c>
      <c r="T9" s="263"/>
      <c r="U9" s="263"/>
      <c r="V9" s="267" t="s">
        <v>320</v>
      </c>
      <c r="W9" s="267"/>
      <c r="X9" s="267"/>
      <c r="Y9" s="263" t="s">
        <v>320</v>
      </c>
      <c r="Z9" s="263"/>
      <c r="AA9" s="263"/>
      <c r="AB9" s="267" t="s">
        <v>320</v>
      </c>
      <c r="AC9" s="267"/>
      <c r="AD9" s="267"/>
      <c r="AE9" s="263" t="s">
        <v>320</v>
      </c>
      <c r="AF9" s="263"/>
      <c r="AG9" s="263"/>
      <c r="AH9" s="267" t="s">
        <v>320</v>
      </c>
      <c r="AI9" s="267"/>
      <c r="AJ9" s="267"/>
      <c r="AK9" s="263" t="s">
        <v>460</v>
      </c>
      <c r="AL9" s="263" t="s">
        <v>460</v>
      </c>
      <c r="AM9" s="263" t="s">
        <v>463</v>
      </c>
      <c r="AN9" s="267" t="s">
        <v>320</v>
      </c>
      <c r="AO9" s="267"/>
      <c r="AP9" s="267"/>
      <c r="AQ9" s="263" t="s">
        <v>320</v>
      </c>
      <c r="AR9" s="263"/>
      <c r="AS9" s="263"/>
      <c r="AT9" s="267" t="s">
        <v>320</v>
      </c>
      <c r="AU9" s="268"/>
      <c r="AV9" s="268"/>
      <c r="AW9" s="265" t="s">
        <v>460</v>
      </c>
      <c r="AX9" s="265" t="s">
        <v>460</v>
      </c>
      <c r="AY9" s="265" t="s">
        <v>460</v>
      </c>
      <c r="AZ9" s="268"/>
      <c r="BA9" s="268"/>
      <c r="BB9" s="268"/>
      <c r="BC9" s="265"/>
      <c r="BD9" s="265"/>
      <c r="BE9" s="265"/>
      <c r="BF9" s="268"/>
      <c r="BG9" s="268"/>
      <c r="BH9" s="268"/>
      <c r="BI9" s="265"/>
      <c r="BJ9" s="265"/>
      <c r="BK9" s="265"/>
      <c r="BL9" s="268"/>
      <c r="BM9" s="268"/>
      <c r="BN9" s="268"/>
      <c r="BO9" s="269">
        <v>380</v>
      </c>
      <c r="BP9" s="269"/>
      <c r="BQ9" s="285">
        <v>2</v>
      </c>
    </row>
    <row r="10" spans="1:69" s="20" customFormat="1" ht="84" customHeight="1" thickBot="1" x14ac:dyDescent="0.25">
      <c r="A10" s="353">
        <v>3</v>
      </c>
      <c r="B10" s="368" t="s">
        <v>29</v>
      </c>
      <c r="C10" s="355">
        <v>385</v>
      </c>
      <c r="D10" s="356">
        <v>34772</v>
      </c>
      <c r="E10" s="357" t="s">
        <v>423</v>
      </c>
      <c r="F10" s="369" t="s">
        <v>357</v>
      </c>
      <c r="G10" s="358" t="s">
        <v>320</v>
      </c>
      <c r="H10" s="358"/>
      <c r="I10" s="358"/>
      <c r="J10" s="359" t="s">
        <v>320</v>
      </c>
      <c r="K10" s="360"/>
      <c r="L10" s="360"/>
      <c r="M10" s="358" t="s">
        <v>463</v>
      </c>
      <c r="N10" s="361"/>
      <c r="O10" s="358"/>
      <c r="P10" s="360" t="s">
        <v>463</v>
      </c>
      <c r="Q10" s="360"/>
      <c r="R10" s="360"/>
      <c r="S10" s="358" t="s">
        <v>463</v>
      </c>
      <c r="T10" s="358"/>
      <c r="U10" s="358"/>
      <c r="V10" s="360" t="s">
        <v>463</v>
      </c>
      <c r="W10" s="360"/>
      <c r="X10" s="360"/>
      <c r="Y10" s="358" t="s">
        <v>460</v>
      </c>
      <c r="Z10" s="358" t="s">
        <v>460</v>
      </c>
      <c r="AA10" s="358" t="s">
        <v>460</v>
      </c>
      <c r="AB10" s="360"/>
      <c r="AC10" s="360"/>
      <c r="AD10" s="360"/>
      <c r="AE10" s="358"/>
      <c r="AF10" s="358"/>
      <c r="AG10" s="358"/>
      <c r="AH10" s="360"/>
      <c r="AI10" s="360"/>
      <c r="AJ10" s="360"/>
      <c r="AK10" s="358"/>
      <c r="AL10" s="358"/>
      <c r="AM10" s="358"/>
      <c r="AN10" s="360"/>
      <c r="AO10" s="360"/>
      <c r="AP10" s="360"/>
      <c r="AQ10" s="358"/>
      <c r="AR10" s="358"/>
      <c r="AS10" s="358"/>
      <c r="AT10" s="360"/>
      <c r="AU10" s="362"/>
      <c r="AV10" s="362"/>
      <c r="AW10" s="358"/>
      <c r="AX10" s="358"/>
      <c r="AY10" s="358"/>
      <c r="AZ10" s="360"/>
      <c r="BA10" s="360"/>
      <c r="BB10" s="360"/>
      <c r="BC10" s="358"/>
      <c r="BD10" s="363"/>
      <c r="BE10" s="363"/>
      <c r="BF10" s="360"/>
      <c r="BG10" s="362"/>
      <c r="BH10" s="362"/>
      <c r="BI10" s="358"/>
      <c r="BJ10" s="363"/>
      <c r="BK10" s="363"/>
      <c r="BL10" s="360"/>
      <c r="BM10" s="362"/>
      <c r="BN10" s="362"/>
      <c r="BO10" s="364">
        <v>350</v>
      </c>
      <c r="BP10" s="364"/>
      <c r="BQ10" s="365">
        <v>3</v>
      </c>
    </row>
    <row r="11" spans="1:69" s="20" customFormat="1" ht="84" customHeight="1" x14ac:dyDescent="0.2">
      <c r="A11" s="340"/>
      <c r="B11" s="366" t="s">
        <v>32</v>
      </c>
      <c r="C11" s="342" t="s">
        <v>461</v>
      </c>
      <c r="D11" s="343" t="s">
        <v>461</v>
      </c>
      <c r="E11" s="344" t="s">
        <v>461</v>
      </c>
      <c r="F11" s="367" t="s">
        <v>461</v>
      </c>
      <c r="G11" s="345"/>
      <c r="H11" s="345"/>
      <c r="I11" s="345"/>
      <c r="J11" s="346"/>
      <c r="K11" s="347"/>
      <c r="L11" s="347"/>
      <c r="M11" s="345"/>
      <c r="N11" s="348"/>
      <c r="O11" s="345"/>
      <c r="P11" s="347"/>
      <c r="Q11" s="347"/>
      <c r="R11" s="347"/>
      <c r="S11" s="345"/>
      <c r="T11" s="345"/>
      <c r="U11" s="345"/>
      <c r="V11" s="347"/>
      <c r="W11" s="347"/>
      <c r="X11" s="347"/>
      <c r="Y11" s="345"/>
      <c r="Z11" s="345"/>
      <c r="AA11" s="345"/>
      <c r="AB11" s="347"/>
      <c r="AC11" s="347"/>
      <c r="AD11" s="347"/>
      <c r="AE11" s="345"/>
      <c r="AF11" s="345"/>
      <c r="AG11" s="345"/>
      <c r="AH11" s="347"/>
      <c r="AI11" s="347"/>
      <c r="AJ11" s="347"/>
      <c r="AK11" s="345"/>
      <c r="AL11" s="345"/>
      <c r="AM11" s="345"/>
      <c r="AN11" s="347"/>
      <c r="AO11" s="347"/>
      <c r="AP11" s="347"/>
      <c r="AQ11" s="345"/>
      <c r="AR11" s="345"/>
      <c r="AS11" s="345"/>
      <c r="AT11" s="347"/>
      <c r="AU11" s="349"/>
      <c r="AV11" s="349"/>
      <c r="AW11" s="345"/>
      <c r="AX11" s="345"/>
      <c r="AY11" s="345"/>
      <c r="AZ11" s="347"/>
      <c r="BA11" s="347"/>
      <c r="BB11" s="347"/>
      <c r="BC11" s="345"/>
      <c r="BD11" s="350"/>
      <c r="BE11" s="350"/>
      <c r="BF11" s="347"/>
      <c r="BG11" s="349"/>
      <c r="BH11" s="349"/>
      <c r="BI11" s="345"/>
      <c r="BJ11" s="350"/>
      <c r="BK11" s="350"/>
      <c r="BL11" s="347"/>
      <c r="BM11" s="349"/>
      <c r="BN11" s="349"/>
      <c r="BO11" s="351"/>
      <c r="BP11" s="351"/>
      <c r="BQ11" s="352"/>
    </row>
    <row r="12" spans="1:69" s="20" customFormat="1" ht="84" customHeight="1" x14ac:dyDescent="0.2">
      <c r="A12" s="87"/>
      <c r="B12" s="277" t="s">
        <v>33</v>
      </c>
      <c r="C12" s="79" t="s">
        <v>461</v>
      </c>
      <c r="D12" s="68" t="s">
        <v>461</v>
      </c>
      <c r="E12" s="86" t="s">
        <v>461</v>
      </c>
      <c r="F12" s="69" t="s">
        <v>461</v>
      </c>
      <c r="G12" s="263"/>
      <c r="H12" s="263"/>
      <c r="I12" s="263"/>
      <c r="J12" s="266"/>
      <c r="K12" s="267"/>
      <c r="L12" s="267"/>
      <c r="M12" s="263"/>
      <c r="N12" s="264"/>
      <c r="O12" s="263"/>
      <c r="P12" s="267"/>
      <c r="Q12" s="267"/>
      <c r="R12" s="267"/>
      <c r="S12" s="263"/>
      <c r="T12" s="263"/>
      <c r="U12" s="263"/>
      <c r="V12" s="267"/>
      <c r="W12" s="267"/>
      <c r="X12" s="267"/>
      <c r="Y12" s="263"/>
      <c r="Z12" s="263"/>
      <c r="AA12" s="263"/>
      <c r="AB12" s="267"/>
      <c r="AC12" s="267"/>
      <c r="AD12" s="267"/>
      <c r="AE12" s="263"/>
      <c r="AF12" s="263"/>
      <c r="AG12" s="263"/>
      <c r="AH12" s="267"/>
      <c r="AI12" s="267"/>
      <c r="AJ12" s="267"/>
      <c r="AK12" s="263"/>
      <c r="AL12" s="263"/>
      <c r="AM12" s="263"/>
      <c r="AN12" s="267"/>
      <c r="AO12" s="267"/>
      <c r="AP12" s="267"/>
      <c r="AQ12" s="263"/>
      <c r="AR12" s="263"/>
      <c r="AS12" s="263"/>
      <c r="AT12" s="267"/>
      <c r="AU12" s="268"/>
      <c r="AV12" s="268"/>
      <c r="AW12" s="265"/>
      <c r="AX12" s="265"/>
      <c r="AY12" s="265"/>
      <c r="AZ12" s="268"/>
      <c r="BA12" s="268"/>
      <c r="BB12" s="268"/>
      <c r="BC12" s="265"/>
      <c r="BD12" s="265"/>
      <c r="BE12" s="265"/>
      <c r="BF12" s="268"/>
      <c r="BG12" s="268"/>
      <c r="BH12" s="268"/>
      <c r="BI12" s="265"/>
      <c r="BJ12" s="265"/>
      <c r="BK12" s="265"/>
      <c r="BL12" s="268"/>
      <c r="BM12" s="268"/>
      <c r="BN12" s="268"/>
      <c r="BO12" s="269"/>
      <c r="BP12" s="269"/>
      <c r="BQ12" s="285"/>
    </row>
    <row r="13" spans="1:69" s="20" customFormat="1" ht="84" customHeight="1" x14ac:dyDescent="0.2">
      <c r="A13" s="87"/>
      <c r="B13" s="277" t="s">
        <v>34</v>
      </c>
      <c r="C13" s="79" t="s">
        <v>461</v>
      </c>
      <c r="D13" s="68" t="s">
        <v>461</v>
      </c>
      <c r="E13" s="86" t="s">
        <v>461</v>
      </c>
      <c r="F13" s="69" t="s">
        <v>461</v>
      </c>
      <c r="G13" s="263"/>
      <c r="H13" s="263"/>
      <c r="I13" s="263"/>
      <c r="J13" s="266"/>
      <c r="K13" s="267"/>
      <c r="L13" s="267"/>
      <c r="M13" s="263"/>
      <c r="N13" s="264"/>
      <c r="O13" s="263"/>
      <c r="P13" s="267"/>
      <c r="Q13" s="267"/>
      <c r="R13" s="267"/>
      <c r="S13" s="263"/>
      <c r="T13" s="263"/>
      <c r="U13" s="263"/>
      <c r="V13" s="267"/>
      <c r="W13" s="267"/>
      <c r="X13" s="267"/>
      <c r="Y13" s="263"/>
      <c r="Z13" s="263"/>
      <c r="AA13" s="263"/>
      <c r="AB13" s="267"/>
      <c r="AC13" s="267"/>
      <c r="AD13" s="267"/>
      <c r="AE13" s="263"/>
      <c r="AF13" s="263"/>
      <c r="AG13" s="263"/>
      <c r="AH13" s="267"/>
      <c r="AI13" s="267"/>
      <c r="AJ13" s="267"/>
      <c r="AK13" s="263"/>
      <c r="AL13" s="263"/>
      <c r="AM13" s="263"/>
      <c r="AN13" s="267"/>
      <c r="AO13" s="267"/>
      <c r="AP13" s="267"/>
      <c r="AQ13" s="263"/>
      <c r="AR13" s="263"/>
      <c r="AS13" s="263"/>
      <c r="AT13" s="267"/>
      <c r="AU13" s="268"/>
      <c r="AV13" s="268"/>
      <c r="AW13" s="265"/>
      <c r="AX13" s="265"/>
      <c r="AY13" s="265"/>
      <c r="AZ13" s="268"/>
      <c r="BA13" s="268"/>
      <c r="BB13" s="268"/>
      <c r="BC13" s="265"/>
      <c r="BD13" s="265"/>
      <c r="BE13" s="265"/>
      <c r="BF13" s="268"/>
      <c r="BG13" s="268"/>
      <c r="BH13" s="268"/>
      <c r="BI13" s="265"/>
      <c r="BJ13" s="265"/>
      <c r="BK13" s="265"/>
      <c r="BL13" s="268"/>
      <c r="BM13" s="268"/>
      <c r="BN13" s="268"/>
      <c r="BO13" s="269"/>
      <c r="BP13" s="269"/>
      <c r="BQ13" s="285"/>
    </row>
    <row r="14" spans="1:69" s="20" customFormat="1" ht="84" customHeight="1" x14ac:dyDescent="0.2">
      <c r="A14" s="87"/>
      <c r="B14" s="277" t="s">
        <v>35</v>
      </c>
      <c r="C14" s="79" t="s">
        <v>461</v>
      </c>
      <c r="D14" s="68" t="s">
        <v>461</v>
      </c>
      <c r="E14" s="86" t="s">
        <v>461</v>
      </c>
      <c r="F14" s="69" t="s">
        <v>461</v>
      </c>
      <c r="G14" s="263"/>
      <c r="H14" s="263"/>
      <c r="I14" s="263"/>
      <c r="J14" s="266"/>
      <c r="K14" s="267"/>
      <c r="L14" s="267"/>
      <c r="M14" s="263"/>
      <c r="N14" s="264"/>
      <c r="O14" s="263"/>
      <c r="P14" s="267"/>
      <c r="Q14" s="267"/>
      <c r="R14" s="267"/>
      <c r="S14" s="263"/>
      <c r="T14" s="263"/>
      <c r="U14" s="263"/>
      <c r="V14" s="267"/>
      <c r="W14" s="267"/>
      <c r="X14" s="267"/>
      <c r="Y14" s="263"/>
      <c r="Z14" s="263"/>
      <c r="AA14" s="263"/>
      <c r="AB14" s="267"/>
      <c r="AC14" s="267"/>
      <c r="AD14" s="267"/>
      <c r="AE14" s="263"/>
      <c r="AF14" s="263"/>
      <c r="AG14" s="263"/>
      <c r="AH14" s="267"/>
      <c r="AI14" s="267"/>
      <c r="AJ14" s="267"/>
      <c r="AK14" s="263"/>
      <c r="AL14" s="263"/>
      <c r="AM14" s="263"/>
      <c r="AN14" s="267"/>
      <c r="AO14" s="267"/>
      <c r="AP14" s="267"/>
      <c r="AQ14" s="263"/>
      <c r="AR14" s="263"/>
      <c r="AS14" s="263"/>
      <c r="AT14" s="267"/>
      <c r="AU14" s="268"/>
      <c r="AV14" s="268"/>
      <c r="AW14" s="265"/>
      <c r="AX14" s="265"/>
      <c r="AY14" s="265"/>
      <c r="AZ14" s="268"/>
      <c r="BA14" s="268"/>
      <c r="BB14" s="268"/>
      <c r="BC14" s="265"/>
      <c r="BD14" s="265"/>
      <c r="BE14" s="265"/>
      <c r="BF14" s="268"/>
      <c r="BG14" s="268"/>
      <c r="BH14" s="268"/>
      <c r="BI14" s="265"/>
      <c r="BJ14" s="265"/>
      <c r="BK14" s="265"/>
      <c r="BL14" s="268"/>
      <c r="BM14" s="268"/>
      <c r="BN14" s="268"/>
      <c r="BO14" s="269"/>
      <c r="BP14" s="269"/>
      <c r="BQ14" s="285"/>
    </row>
    <row r="15" spans="1:69" s="20" customFormat="1" ht="84" customHeight="1" x14ac:dyDescent="0.2">
      <c r="A15" s="87"/>
      <c r="B15" s="277" t="s">
        <v>36</v>
      </c>
      <c r="C15" s="79" t="s">
        <v>461</v>
      </c>
      <c r="D15" s="68" t="s">
        <v>461</v>
      </c>
      <c r="E15" s="86" t="s">
        <v>461</v>
      </c>
      <c r="F15" s="69" t="s">
        <v>461</v>
      </c>
      <c r="G15" s="263"/>
      <c r="H15" s="263"/>
      <c r="I15" s="263"/>
      <c r="J15" s="266"/>
      <c r="K15" s="267"/>
      <c r="L15" s="267"/>
      <c r="M15" s="263"/>
      <c r="N15" s="264"/>
      <c r="O15" s="263"/>
      <c r="P15" s="267"/>
      <c r="Q15" s="267"/>
      <c r="R15" s="267"/>
      <c r="S15" s="263"/>
      <c r="T15" s="263"/>
      <c r="U15" s="263"/>
      <c r="V15" s="267"/>
      <c r="W15" s="267"/>
      <c r="X15" s="267"/>
      <c r="Y15" s="263"/>
      <c r="Z15" s="263"/>
      <c r="AA15" s="263"/>
      <c r="AB15" s="267"/>
      <c r="AC15" s="267"/>
      <c r="AD15" s="267"/>
      <c r="AE15" s="263"/>
      <c r="AF15" s="263"/>
      <c r="AG15" s="263"/>
      <c r="AH15" s="267"/>
      <c r="AI15" s="267"/>
      <c r="AJ15" s="267"/>
      <c r="AK15" s="263"/>
      <c r="AL15" s="263"/>
      <c r="AM15" s="263"/>
      <c r="AN15" s="267"/>
      <c r="AO15" s="267"/>
      <c r="AP15" s="267"/>
      <c r="AQ15" s="263"/>
      <c r="AR15" s="263"/>
      <c r="AS15" s="263"/>
      <c r="AT15" s="267"/>
      <c r="AU15" s="268"/>
      <c r="AV15" s="268"/>
      <c r="AW15" s="265"/>
      <c r="AX15" s="265"/>
      <c r="AY15" s="265"/>
      <c r="AZ15" s="268"/>
      <c r="BA15" s="268"/>
      <c r="BB15" s="268"/>
      <c r="BC15" s="265"/>
      <c r="BD15" s="265"/>
      <c r="BE15" s="265"/>
      <c r="BF15" s="268"/>
      <c r="BG15" s="268"/>
      <c r="BH15" s="268"/>
      <c r="BI15" s="265"/>
      <c r="BJ15" s="265"/>
      <c r="BK15" s="265"/>
      <c r="BL15" s="268"/>
      <c r="BM15" s="268"/>
      <c r="BN15" s="268"/>
      <c r="BO15" s="269"/>
      <c r="BP15" s="269"/>
      <c r="BQ15" s="285"/>
    </row>
    <row r="16" spans="1:69" s="20" customFormat="1" ht="84" customHeight="1" x14ac:dyDescent="0.2">
      <c r="A16" s="87"/>
      <c r="B16" s="277" t="s">
        <v>76</v>
      </c>
      <c r="C16" s="79" t="s">
        <v>461</v>
      </c>
      <c r="D16" s="68" t="s">
        <v>461</v>
      </c>
      <c r="E16" s="86" t="s">
        <v>461</v>
      </c>
      <c r="F16" s="69" t="s">
        <v>461</v>
      </c>
      <c r="G16" s="263"/>
      <c r="H16" s="263"/>
      <c r="I16" s="263"/>
      <c r="J16" s="266"/>
      <c r="K16" s="267"/>
      <c r="L16" s="267"/>
      <c r="M16" s="263"/>
      <c r="N16" s="264"/>
      <c r="O16" s="263"/>
      <c r="P16" s="267"/>
      <c r="Q16" s="267"/>
      <c r="R16" s="267"/>
      <c r="S16" s="263"/>
      <c r="T16" s="263"/>
      <c r="U16" s="263"/>
      <c r="V16" s="267"/>
      <c r="W16" s="267"/>
      <c r="X16" s="267"/>
      <c r="Y16" s="263"/>
      <c r="Z16" s="263"/>
      <c r="AA16" s="263"/>
      <c r="AB16" s="267"/>
      <c r="AC16" s="267"/>
      <c r="AD16" s="267"/>
      <c r="AE16" s="263"/>
      <c r="AF16" s="263"/>
      <c r="AG16" s="263"/>
      <c r="AH16" s="267"/>
      <c r="AI16" s="267"/>
      <c r="AJ16" s="267"/>
      <c r="AK16" s="263"/>
      <c r="AL16" s="263"/>
      <c r="AM16" s="263"/>
      <c r="AN16" s="267"/>
      <c r="AO16" s="267"/>
      <c r="AP16" s="267"/>
      <c r="AQ16" s="263"/>
      <c r="AR16" s="263"/>
      <c r="AS16" s="263"/>
      <c r="AT16" s="267"/>
      <c r="AU16" s="268"/>
      <c r="AV16" s="268"/>
      <c r="AW16" s="265"/>
      <c r="AX16" s="265"/>
      <c r="AY16" s="265"/>
      <c r="AZ16" s="268"/>
      <c r="BA16" s="268"/>
      <c r="BB16" s="268"/>
      <c r="BC16" s="265"/>
      <c r="BD16" s="265"/>
      <c r="BE16" s="265"/>
      <c r="BF16" s="268"/>
      <c r="BG16" s="268"/>
      <c r="BH16" s="268"/>
      <c r="BI16" s="265"/>
      <c r="BJ16" s="265"/>
      <c r="BK16" s="265"/>
      <c r="BL16" s="268"/>
      <c r="BM16" s="268"/>
      <c r="BN16" s="268"/>
      <c r="BO16" s="269"/>
      <c r="BP16" s="269"/>
      <c r="BQ16" s="285"/>
    </row>
    <row r="17" spans="1:69" s="20" customFormat="1" ht="84" customHeight="1" x14ac:dyDescent="0.2">
      <c r="A17" s="87"/>
      <c r="B17" s="277" t="s">
        <v>77</v>
      </c>
      <c r="C17" s="79" t="s">
        <v>461</v>
      </c>
      <c r="D17" s="68" t="s">
        <v>461</v>
      </c>
      <c r="E17" s="86" t="s">
        <v>461</v>
      </c>
      <c r="F17" s="69" t="s">
        <v>461</v>
      </c>
      <c r="G17" s="263"/>
      <c r="H17" s="263"/>
      <c r="I17" s="263"/>
      <c r="J17" s="266"/>
      <c r="K17" s="267"/>
      <c r="L17" s="267"/>
      <c r="M17" s="263"/>
      <c r="N17" s="264"/>
      <c r="O17" s="263"/>
      <c r="P17" s="267"/>
      <c r="Q17" s="267"/>
      <c r="R17" s="267"/>
      <c r="S17" s="263"/>
      <c r="T17" s="263"/>
      <c r="U17" s="263"/>
      <c r="V17" s="267"/>
      <c r="W17" s="267"/>
      <c r="X17" s="267"/>
      <c r="Y17" s="263"/>
      <c r="Z17" s="263"/>
      <c r="AA17" s="263"/>
      <c r="AB17" s="267"/>
      <c r="AC17" s="267"/>
      <c r="AD17" s="267"/>
      <c r="AE17" s="263"/>
      <c r="AF17" s="263"/>
      <c r="AG17" s="263"/>
      <c r="AH17" s="267"/>
      <c r="AI17" s="267"/>
      <c r="AJ17" s="267"/>
      <c r="AK17" s="263"/>
      <c r="AL17" s="263"/>
      <c r="AM17" s="263"/>
      <c r="AN17" s="267"/>
      <c r="AO17" s="267"/>
      <c r="AP17" s="267"/>
      <c r="AQ17" s="263"/>
      <c r="AR17" s="263"/>
      <c r="AS17" s="263"/>
      <c r="AT17" s="267"/>
      <c r="AU17" s="268"/>
      <c r="AV17" s="268"/>
      <c r="AW17" s="265"/>
      <c r="AX17" s="265"/>
      <c r="AY17" s="265"/>
      <c r="AZ17" s="268"/>
      <c r="BA17" s="268"/>
      <c r="BB17" s="268"/>
      <c r="BC17" s="265"/>
      <c r="BD17" s="265"/>
      <c r="BE17" s="265"/>
      <c r="BF17" s="268"/>
      <c r="BG17" s="268"/>
      <c r="BH17" s="268"/>
      <c r="BI17" s="265"/>
      <c r="BJ17" s="265"/>
      <c r="BK17" s="265"/>
      <c r="BL17" s="268"/>
      <c r="BM17" s="268"/>
      <c r="BN17" s="268"/>
      <c r="BO17" s="269"/>
      <c r="BP17" s="269"/>
      <c r="BQ17" s="285"/>
    </row>
    <row r="18" spans="1:69" ht="9" customHeight="1" x14ac:dyDescent="0.2">
      <c r="E18" s="65"/>
    </row>
    <row r="19" spans="1:69" s="92" customFormat="1" ht="18" x14ac:dyDescent="0.25">
      <c r="A19" s="88" t="s">
        <v>23</v>
      </c>
      <c r="B19" s="88"/>
      <c r="C19" s="88"/>
      <c r="D19" s="89"/>
      <c r="E19" s="90"/>
      <c r="F19" s="91" t="s">
        <v>0</v>
      </c>
      <c r="J19" s="92" t="s">
        <v>1</v>
      </c>
      <c r="S19" s="92" t="s">
        <v>2</v>
      </c>
      <c r="AA19" s="92" t="s">
        <v>3</v>
      </c>
      <c r="AL19" s="92" t="s">
        <v>3</v>
      </c>
      <c r="BO19" s="93" t="s">
        <v>3</v>
      </c>
      <c r="BP19" s="91"/>
      <c r="BQ19" s="287"/>
    </row>
    <row r="20" spans="1:69" x14ac:dyDescent="0.2">
      <c r="E20" s="65"/>
    </row>
    <row r="21" spans="1:69" x14ac:dyDescent="0.2">
      <c r="E21" s="65"/>
    </row>
    <row r="22" spans="1:69" x14ac:dyDescent="0.2">
      <c r="E22"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17">
      <sortCondition ref="BQ6:BQ7"/>
    </sortState>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17">
    <cfRule type="duplicateValues" dxfId="12" priority="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P19"/>
  <sheetViews>
    <sheetView view="pageBreakPreview" zoomScale="90" zoomScaleNormal="100" zoomScaleSheetLayoutView="90" workbookViewId="0">
      <selection activeCell="D9" sqref="D9"/>
    </sheetView>
  </sheetViews>
  <sheetFormatPr defaultColWidth="9.140625" defaultRowHeight="12.75" x14ac:dyDescent="0.2"/>
  <cols>
    <col min="1" max="1" width="6" style="107" customWidth="1"/>
    <col min="2" max="2" width="16.42578125" style="107" hidden="1" customWidth="1"/>
    <col min="3" max="3" width="7" style="107" customWidth="1"/>
    <col min="4" max="4" width="13.5703125" style="108" customWidth="1"/>
    <col min="5" max="5" width="25.85546875" style="107" customWidth="1"/>
    <col min="6" max="6" width="18.42578125" style="3" customWidth="1"/>
    <col min="7" max="13" width="11.85546875" style="3" customWidth="1"/>
    <col min="14" max="14" width="16.5703125" style="109" customWidth="1"/>
    <col min="15" max="15" width="11.85546875" style="107" customWidth="1"/>
    <col min="16" max="16" width="9.140625" style="3" customWidth="1"/>
    <col min="17" max="16384" width="9.140625" style="3"/>
  </cols>
  <sheetData>
    <row r="1" spans="1:16" ht="48.75" customHeight="1" x14ac:dyDescent="0.2">
      <c r="A1" s="457" t="s">
        <v>137</v>
      </c>
      <c r="B1" s="457"/>
      <c r="C1" s="457"/>
      <c r="D1" s="457"/>
      <c r="E1" s="457"/>
      <c r="F1" s="457"/>
      <c r="G1" s="457"/>
      <c r="H1" s="457"/>
      <c r="I1" s="457"/>
      <c r="J1" s="457"/>
      <c r="K1" s="457"/>
      <c r="L1" s="457"/>
      <c r="M1" s="457"/>
      <c r="N1" s="457"/>
      <c r="O1" s="457"/>
    </row>
    <row r="2" spans="1:16" ht="25.5" customHeight="1" x14ac:dyDescent="0.2">
      <c r="A2" s="458" t="s">
        <v>256</v>
      </c>
      <c r="B2" s="458"/>
      <c r="C2" s="458"/>
      <c r="D2" s="458"/>
      <c r="E2" s="458"/>
      <c r="F2" s="458"/>
      <c r="G2" s="458"/>
      <c r="H2" s="458"/>
      <c r="I2" s="458"/>
      <c r="J2" s="458"/>
      <c r="K2" s="458"/>
      <c r="L2" s="458"/>
      <c r="M2" s="458"/>
      <c r="N2" s="458"/>
      <c r="O2" s="458"/>
    </row>
    <row r="3" spans="1:16" s="4" customFormat="1" ht="20.25" customHeight="1" x14ac:dyDescent="0.2">
      <c r="A3" s="460" t="s">
        <v>163</v>
      </c>
      <c r="B3" s="460"/>
      <c r="C3" s="460"/>
      <c r="D3" s="459" t="s">
        <v>187</v>
      </c>
      <c r="E3" s="459"/>
      <c r="F3" s="110" t="s">
        <v>159</v>
      </c>
      <c r="G3" s="454" t="s">
        <v>334</v>
      </c>
      <c r="H3" s="454"/>
      <c r="I3" s="454"/>
      <c r="J3" s="273"/>
      <c r="K3" s="273"/>
      <c r="L3" s="271" t="s">
        <v>239</v>
      </c>
      <c r="M3" s="489" t="s">
        <v>345</v>
      </c>
      <c r="N3" s="489"/>
      <c r="O3" s="489"/>
    </row>
    <row r="4" spans="1:16" s="4" customFormat="1" ht="17.25" customHeight="1" x14ac:dyDescent="0.2">
      <c r="A4" s="456" t="s">
        <v>164</v>
      </c>
      <c r="B4" s="456"/>
      <c r="C4" s="456"/>
      <c r="D4" s="455" t="s">
        <v>321</v>
      </c>
      <c r="E4" s="455"/>
      <c r="F4" s="187" t="s">
        <v>228</v>
      </c>
      <c r="G4" s="188" t="s">
        <v>260</v>
      </c>
      <c r="H4" s="112"/>
      <c r="I4" s="279"/>
      <c r="J4" s="279"/>
      <c r="K4" s="456" t="s">
        <v>162</v>
      </c>
      <c r="L4" s="456"/>
      <c r="M4" s="279"/>
      <c r="N4" s="270">
        <v>42049</v>
      </c>
      <c r="O4" s="257">
        <v>0.64583333333333337</v>
      </c>
    </row>
    <row r="5" spans="1:16" ht="13.5" customHeight="1" x14ac:dyDescent="0.2">
      <c r="A5" s="5"/>
      <c r="B5" s="5"/>
      <c r="C5" s="5"/>
      <c r="D5" s="9"/>
      <c r="E5" s="6"/>
      <c r="F5" s="7"/>
      <c r="G5" s="8"/>
      <c r="H5" s="8"/>
      <c r="I5" s="8"/>
      <c r="J5" s="8"/>
      <c r="K5" s="8"/>
      <c r="L5" s="8"/>
      <c r="M5" s="8"/>
      <c r="N5" s="468">
        <v>42050.771155439812</v>
      </c>
      <c r="O5" s="468"/>
    </row>
    <row r="6" spans="1:16" ht="15.75" x14ac:dyDescent="0.2">
      <c r="A6" s="466" t="s">
        <v>6</v>
      </c>
      <c r="B6" s="466"/>
      <c r="C6" s="463" t="s">
        <v>140</v>
      </c>
      <c r="D6" s="463" t="s">
        <v>166</v>
      </c>
      <c r="E6" s="466" t="s">
        <v>7</v>
      </c>
      <c r="F6" s="466" t="s">
        <v>52</v>
      </c>
      <c r="G6" s="467" t="s">
        <v>44</v>
      </c>
      <c r="H6" s="467"/>
      <c r="I6" s="467"/>
      <c r="J6" s="467"/>
      <c r="K6" s="467"/>
      <c r="L6" s="467"/>
      <c r="M6" s="467"/>
      <c r="N6" s="487" t="s">
        <v>8</v>
      </c>
      <c r="O6" s="487" t="s">
        <v>240</v>
      </c>
    </row>
    <row r="7" spans="1:16" ht="24" x14ac:dyDescent="0.2">
      <c r="A7" s="466"/>
      <c r="B7" s="466"/>
      <c r="C7" s="463"/>
      <c r="D7" s="463"/>
      <c r="E7" s="466"/>
      <c r="F7" s="466"/>
      <c r="G7" s="114">
        <v>1</v>
      </c>
      <c r="H7" s="114">
        <v>2</v>
      </c>
      <c r="I7" s="114">
        <v>3</v>
      </c>
      <c r="J7" s="276" t="s">
        <v>241</v>
      </c>
      <c r="K7" s="272">
        <v>4</v>
      </c>
      <c r="L7" s="272">
        <v>5</v>
      </c>
      <c r="M7" s="272">
        <v>6</v>
      </c>
      <c r="N7" s="488"/>
      <c r="O7" s="488"/>
    </row>
    <row r="8" spans="1:16" s="100" customFormat="1" ht="54.75" customHeight="1" x14ac:dyDescent="0.2">
      <c r="A8" s="115">
        <v>1</v>
      </c>
      <c r="B8" s="116" t="s">
        <v>179</v>
      </c>
      <c r="C8" s="117">
        <v>794</v>
      </c>
      <c r="D8" s="118">
        <v>34243</v>
      </c>
      <c r="E8" s="232" t="s">
        <v>426</v>
      </c>
      <c r="F8" s="232" t="s">
        <v>427</v>
      </c>
      <c r="G8" s="213" t="s">
        <v>460</v>
      </c>
      <c r="H8" s="213" t="s">
        <v>460</v>
      </c>
      <c r="I8" s="213">
        <v>1400</v>
      </c>
      <c r="J8" s="280">
        <v>1400</v>
      </c>
      <c r="K8" s="281">
        <v>1441</v>
      </c>
      <c r="L8" s="281">
        <v>1404</v>
      </c>
      <c r="M8" s="281" t="s">
        <v>460</v>
      </c>
      <c r="N8" s="280">
        <v>1441</v>
      </c>
      <c r="O8" s="119"/>
    </row>
    <row r="9" spans="1:16" s="100" customFormat="1" ht="54.75" customHeight="1" thickBot="1" x14ac:dyDescent="0.25">
      <c r="A9" s="318">
        <v>2</v>
      </c>
      <c r="B9" s="319" t="s">
        <v>178</v>
      </c>
      <c r="C9" s="320">
        <v>442</v>
      </c>
      <c r="D9" s="321">
        <v>34907</v>
      </c>
      <c r="E9" s="322" t="s">
        <v>424</v>
      </c>
      <c r="F9" s="322" t="s">
        <v>425</v>
      </c>
      <c r="G9" s="323">
        <v>1368</v>
      </c>
      <c r="H9" s="323">
        <v>1368</v>
      </c>
      <c r="I9" s="323">
        <v>1379</v>
      </c>
      <c r="J9" s="324">
        <v>1379</v>
      </c>
      <c r="K9" s="325">
        <v>1379</v>
      </c>
      <c r="L9" s="325" t="s">
        <v>460</v>
      </c>
      <c r="M9" s="325">
        <v>1370</v>
      </c>
      <c r="N9" s="324">
        <v>1379</v>
      </c>
      <c r="O9" s="326"/>
    </row>
    <row r="10" spans="1:16" s="100" customFormat="1" ht="54.75" customHeight="1" x14ac:dyDescent="0.2">
      <c r="A10" s="309">
        <v>3</v>
      </c>
      <c r="B10" s="310" t="s">
        <v>177</v>
      </c>
      <c r="C10" s="311">
        <v>390</v>
      </c>
      <c r="D10" s="312">
        <v>35303</v>
      </c>
      <c r="E10" s="313" t="s">
        <v>358</v>
      </c>
      <c r="F10" s="313" t="s">
        <v>152</v>
      </c>
      <c r="G10" s="314">
        <v>404</v>
      </c>
      <c r="H10" s="314">
        <v>464</v>
      </c>
      <c r="I10" s="314">
        <v>464</v>
      </c>
      <c r="J10" s="315">
        <v>464</v>
      </c>
      <c r="K10" s="316">
        <v>476</v>
      </c>
      <c r="L10" s="316">
        <v>463</v>
      </c>
      <c r="M10" s="316">
        <v>471</v>
      </c>
      <c r="N10" s="315">
        <v>476</v>
      </c>
      <c r="O10" s="317"/>
    </row>
    <row r="11" spans="1:16" s="100" customFormat="1" ht="54.75" customHeight="1" x14ac:dyDescent="0.2">
      <c r="A11" s="115"/>
      <c r="B11" s="116" t="s">
        <v>180</v>
      </c>
      <c r="C11" s="117" t="s">
        <v>461</v>
      </c>
      <c r="D11" s="118" t="s">
        <v>461</v>
      </c>
      <c r="E11" s="232" t="s">
        <v>461</v>
      </c>
      <c r="F11" s="232" t="s">
        <v>461</v>
      </c>
      <c r="G11" s="213"/>
      <c r="H11" s="213"/>
      <c r="I11" s="213"/>
      <c r="J11" s="280" t="s">
        <v>461</v>
      </c>
      <c r="K11" s="281"/>
      <c r="L11" s="281"/>
      <c r="M11" s="281"/>
      <c r="N11" s="280">
        <v>0</v>
      </c>
      <c r="O11" s="119"/>
    </row>
    <row r="12" spans="1:16" s="100" customFormat="1" ht="54.75" customHeight="1" x14ac:dyDescent="0.2">
      <c r="A12" s="115"/>
      <c r="B12" s="116" t="s">
        <v>181</v>
      </c>
      <c r="C12" s="117" t="s">
        <v>461</v>
      </c>
      <c r="D12" s="118" t="s">
        <v>461</v>
      </c>
      <c r="E12" s="232" t="s">
        <v>461</v>
      </c>
      <c r="F12" s="232" t="s">
        <v>461</v>
      </c>
      <c r="G12" s="213"/>
      <c r="H12" s="213"/>
      <c r="I12" s="213"/>
      <c r="J12" s="280" t="s">
        <v>461</v>
      </c>
      <c r="K12" s="281"/>
      <c r="L12" s="281"/>
      <c r="M12" s="281"/>
      <c r="N12" s="280">
        <v>0</v>
      </c>
      <c r="O12" s="119"/>
      <c r="P12" s="101"/>
    </row>
    <row r="13" spans="1:16" s="100" customFormat="1" ht="54.75" customHeight="1" x14ac:dyDescent="0.2">
      <c r="A13" s="115"/>
      <c r="B13" s="116" t="s">
        <v>182</v>
      </c>
      <c r="C13" s="117" t="s">
        <v>461</v>
      </c>
      <c r="D13" s="118" t="s">
        <v>461</v>
      </c>
      <c r="E13" s="232" t="s">
        <v>461</v>
      </c>
      <c r="F13" s="232" t="s">
        <v>461</v>
      </c>
      <c r="G13" s="213"/>
      <c r="H13" s="213"/>
      <c r="I13" s="213"/>
      <c r="J13" s="280" t="s">
        <v>461</v>
      </c>
      <c r="K13" s="281"/>
      <c r="L13" s="281"/>
      <c r="M13" s="281"/>
      <c r="N13" s="280">
        <v>0</v>
      </c>
      <c r="O13" s="119"/>
    </row>
    <row r="14" spans="1:16" s="100" customFormat="1" ht="54.75" customHeight="1" x14ac:dyDescent="0.2">
      <c r="A14" s="115"/>
      <c r="B14" s="116" t="s">
        <v>183</v>
      </c>
      <c r="C14" s="117" t="s">
        <v>461</v>
      </c>
      <c r="D14" s="118" t="s">
        <v>461</v>
      </c>
      <c r="E14" s="232" t="s">
        <v>461</v>
      </c>
      <c r="F14" s="232" t="s">
        <v>461</v>
      </c>
      <c r="G14" s="213"/>
      <c r="H14" s="213"/>
      <c r="I14" s="213"/>
      <c r="J14" s="280" t="s">
        <v>461</v>
      </c>
      <c r="K14" s="281"/>
      <c r="L14" s="281"/>
      <c r="M14" s="281"/>
      <c r="N14" s="280">
        <v>0</v>
      </c>
      <c r="O14" s="119"/>
    </row>
    <row r="15" spans="1:16" s="100" customFormat="1" ht="54.75" customHeight="1" x14ac:dyDescent="0.2">
      <c r="A15" s="115"/>
      <c r="B15" s="116" t="s">
        <v>184</v>
      </c>
      <c r="C15" s="117" t="s">
        <v>461</v>
      </c>
      <c r="D15" s="118" t="s">
        <v>461</v>
      </c>
      <c r="E15" s="232" t="s">
        <v>461</v>
      </c>
      <c r="F15" s="232" t="s">
        <v>461</v>
      </c>
      <c r="G15" s="213"/>
      <c r="H15" s="213"/>
      <c r="I15" s="213"/>
      <c r="J15" s="280" t="s">
        <v>461</v>
      </c>
      <c r="K15" s="281"/>
      <c r="L15" s="281"/>
      <c r="M15" s="281"/>
      <c r="N15" s="280">
        <v>0</v>
      </c>
      <c r="O15" s="119"/>
    </row>
    <row r="16" spans="1:16" s="100" customFormat="1" ht="54.75" customHeight="1" x14ac:dyDescent="0.2">
      <c r="A16" s="115"/>
      <c r="B16" s="116" t="s">
        <v>185</v>
      </c>
      <c r="C16" s="117" t="s">
        <v>461</v>
      </c>
      <c r="D16" s="118" t="s">
        <v>461</v>
      </c>
      <c r="E16" s="232" t="s">
        <v>461</v>
      </c>
      <c r="F16" s="232" t="s">
        <v>461</v>
      </c>
      <c r="G16" s="213"/>
      <c r="H16" s="213"/>
      <c r="I16" s="213"/>
      <c r="J16" s="280" t="s">
        <v>461</v>
      </c>
      <c r="K16" s="281"/>
      <c r="L16" s="281"/>
      <c r="M16" s="281"/>
      <c r="N16" s="280">
        <v>0</v>
      </c>
      <c r="O16" s="119"/>
    </row>
    <row r="17" spans="1:15" s="100" customFormat="1" ht="54.75" customHeight="1" x14ac:dyDescent="0.2">
      <c r="A17" s="115"/>
      <c r="B17" s="116" t="s">
        <v>186</v>
      </c>
      <c r="C17" s="117" t="s">
        <v>461</v>
      </c>
      <c r="D17" s="118" t="s">
        <v>461</v>
      </c>
      <c r="E17" s="232" t="s">
        <v>461</v>
      </c>
      <c r="F17" s="232" t="s">
        <v>461</v>
      </c>
      <c r="G17" s="213"/>
      <c r="H17" s="213"/>
      <c r="I17" s="213"/>
      <c r="J17" s="280" t="s">
        <v>461</v>
      </c>
      <c r="K17" s="281"/>
      <c r="L17" s="281"/>
      <c r="M17" s="281"/>
      <c r="N17" s="280">
        <v>0</v>
      </c>
      <c r="O17" s="119"/>
    </row>
    <row r="18" spans="1:15" s="104" customFormat="1" ht="9" customHeight="1" x14ac:dyDescent="0.2">
      <c r="A18" s="102"/>
      <c r="B18" s="102"/>
      <c r="C18" s="102"/>
      <c r="D18" s="103"/>
      <c r="E18" s="102"/>
      <c r="N18" s="105"/>
      <c r="O18" s="102"/>
    </row>
    <row r="19" spans="1:15" s="104" customFormat="1" ht="25.5" customHeight="1" x14ac:dyDescent="0.2">
      <c r="A19" s="461" t="s">
        <v>4</v>
      </c>
      <c r="B19" s="461"/>
      <c r="C19" s="461"/>
      <c r="D19" s="461"/>
      <c r="E19" s="106" t="s">
        <v>0</v>
      </c>
      <c r="F19" s="106" t="s">
        <v>1</v>
      </c>
      <c r="G19" s="462" t="s">
        <v>2</v>
      </c>
      <c r="H19" s="462"/>
      <c r="I19" s="462"/>
      <c r="J19" s="462"/>
      <c r="K19" s="462"/>
      <c r="L19" s="462"/>
      <c r="M19" s="462"/>
      <c r="N19" s="462" t="s">
        <v>3</v>
      </c>
      <c r="O19" s="462"/>
    </row>
  </sheetData>
  <autoFilter ref="B6:O7">
    <filterColumn colId="5" showButton="0"/>
    <filterColumn colId="6" showButton="0"/>
    <filterColumn colId="7" showButton="0"/>
    <filterColumn colId="8" showButton="0"/>
    <filterColumn colId="9" showButton="0"/>
    <filterColumn colId="10" showButton="0"/>
    <sortState ref="B9:O17">
      <sortCondition descending="1" ref="N6:N7"/>
    </sortState>
  </autoFilter>
  <mergeCells count="22">
    <mergeCell ref="N5:O5"/>
    <mergeCell ref="N6:N7"/>
    <mergeCell ref="B6:B7"/>
    <mergeCell ref="C6:C7"/>
    <mergeCell ref="A1:O1"/>
    <mergeCell ref="A2:O2"/>
    <mergeCell ref="A3:C3"/>
    <mergeCell ref="D3:E3"/>
    <mergeCell ref="O6:O7"/>
    <mergeCell ref="A4:C4"/>
    <mergeCell ref="D4:E4"/>
    <mergeCell ref="M3:O3"/>
    <mergeCell ref="K4:L4"/>
    <mergeCell ref="G3:I3"/>
    <mergeCell ref="A19:D19"/>
    <mergeCell ref="G19:M19"/>
    <mergeCell ref="N19:O19"/>
    <mergeCell ref="A6:A7"/>
    <mergeCell ref="F6:F7"/>
    <mergeCell ref="G6:M6"/>
    <mergeCell ref="D6:D7"/>
    <mergeCell ref="E6:E7"/>
  </mergeCells>
  <conditionalFormatting sqref="N8:N17">
    <cfRule type="cellIs" dxfId="1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Q31"/>
  <sheetViews>
    <sheetView view="pageBreakPreview" zoomScale="90" zoomScaleNormal="100" zoomScaleSheetLayoutView="90" workbookViewId="0">
      <selection activeCell="C8" sqref="C8"/>
    </sheetView>
  </sheetViews>
  <sheetFormatPr defaultColWidth="9.140625" defaultRowHeight="12.75" x14ac:dyDescent="0.2"/>
  <cols>
    <col min="1" max="2" width="4.85546875" style="33" customWidth="1"/>
    <col min="3" max="3" width="14.28515625" style="22" customWidth="1"/>
    <col min="4" max="4" width="22.140625" style="60" customWidth="1"/>
    <col min="5" max="5" width="17.140625" style="60" customWidth="1"/>
    <col min="6" max="6" width="12.7109375" style="22" customWidth="1"/>
    <col min="7" max="7" width="7.5703125" style="34" customWidth="1"/>
    <col min="8" max="8" width="2.140625" style="22" customWidth="1"/>
    <col min="9" max="9" width="6.42578125" style="33" bestFit="1" customWidth="1"/>
    <col min="10" max="10" width="11.28515625" style="33" hidden="1" customWidth="1"/>
    <col min="11" max="11" width="6.5703125" style="33" customWidth="1"/>
    <col min="12" max="12" width="12.28515625" style="35" customWidth="1"/>
    <col min="13" max="13" width="23.7109375" style="64" customWidth="1"/>
    <col min="14" max="14" width="13.28515625" style="64" customWidth="1"/>
    <col min="15" max="15" width="15" style="22" customWidth="1"/>
    <col min="16" max="16" width="7.7109375" style="22" customWidth="1"/>
    <col min="17" max="17" width="5.7109375" style="22" customWidth="1"/>
    <col min="18" max="16384" width="9.140625" style="22"/>
  </cols>
  <sheetData>
    <row r="1" spans="1:16" s="10" customFormat="1" ht="39" customHeight="1" x14ac:dyDescent="0.2">
      <c r="A1" s="438" t="s">
        <v>137</v>
      </c>
      <c r="B1" s="438"/>
      <c r="C1" s="438"/>
      <c r="D1" s="438"/>
      <c r="E1" s="438"/>
      <c r="F1" s="438"/>
      <c r="G1" s="438"/>
      <c r="H1" s="438"/>
      <c r="I1" s="438"/>
      <c r="J1" s="438"/>
      <c r="K1" s="438"/>
      <c r="L1" s="438"/>
      <c r="M1" s="438"/>
      <c r="N1" s="438"/>
      <c r="O1" s="438"/>
      <c r="P1" s="438"/>
    </row>
    <row r="2" spans="1:16" s="10" customFormat="1" ht="24.75" customHeight="1" x14ac:dyDescent="0.2">
      <c r="A2" s="452" t="s">
        <v>256</v>
      </c>
      <c r="B2" s="452"/>
      <c r="C2" s="452"/>
      <c r="D2" s="452"/>
      <c r="E2" s="452"/>
      <c r="F2" s="452"/>
      <c r="G2" s="452"/>
      <c r="H2" s="452"/>
      <c r="I2" s="452"/>
      <c r="J2" s="452"/>
      <c r="K2" s="452"/>
      <c r="L2" s="452"/>
      <c r="M2" s="452"/>
      <c r="N2" s="452"/>
      <c r="O2" s="452"/>
      <c r="P2" s="452"/>
    </row>
    <row r="3" spans="1:16" s="13" customFormat="1" ht="21" customHeight="1" x14ac:dyDescent="0.2">
      <c r="A3" s="440" t="s">
        <v>163</v>
      </c>
      <c r="B3" s="440"/>
      <c r="C3" s="440"/>
      <c r="D3" s="442" t="s">
        <v>130</v>
      </c>
      <c r="E3" s="442"/>
      <c r="F3" s="453" t="s">
        <v>53</v>
      </c>
      <c r="G3" s="453"/>
      <c r="H3" s="11" t="s">
        <v>143</v>
      </c>
      <c r="I3" s="443" t="s">
        <v>324</v>
      </c>
      <c r="J3" s="443"/>
      <c r="K3" s="443"/>
      <c r="L3" s="443"/>
      <c r="M3" s="94" t="s">
        <v>144</v>
      </c>
      <c r="N3" s="436" t="s">
        <v>336</v>
      </c>
      <c r="O3" s="436"/>
      <c r="P3" s="436"/>
    </row>
    <row r="4" spans="1:16" s="13" customFormat="1" ht="17.25" customHeight="1" x14ac:dyDescent="0.2">
      <c r="A4" s="449" t="s">
        <v>148</v>
      </c>
      <c r="B4" s="449"/>
      <c r="C4" s="449"/>
      <c r="D4" s="441" t="s">
        <v>321</v>
      </c>
      <c r="E4" s="441"/>
      <c r="F4" s="39"/>
      <c r="G4" s="39"/>
      <c r="H4" s="39"/>
      <c r="I4" s="39"/>
      <c r="J4" s="39"/>
      <c r="K4" s="39"/>
      <c r="L4" s="40"/>
      <c r="M4" s="95" t="s">
        <v>5</v>
      </c>
      <c r="N4" s="255">
        <v>42049</v>
      </c>
      <c r="O4" s="256">
        <v>0.69097222222222221</v>
      </c>
      <c r="P4" s="254"/>
    </row>
    <row r="5" spans="1:16" s="10" customFormat="1" ht="13.5" customHeight="1" x14ac:dyDescent="0.2">
      <c r="A5" s="14"/>
      <c r="B5" s="14"/>
      <c r="C5" s="15"/>
      <c r="D5" s="16"/>
      <c r="E5" s="17"/>
      <c r="F5" s="17"/>
      <c r="G5" s="17"/>
      <c r="H5" s="17"/>
      <c r="I5" s="14"/>
      <c r="J5" s="14"/>
      <c r="K5" s="14"/>
      <c r="L5" s="18"/>
      <c r="M5" s="19"/>
      <c r="N5" s="468">
        <v>42050.771220949071</v>
      </c>
      <c r="O5" s="468"/>
      <c r="P5" s="468"/>
    </row>
    <row r="6" spans="1:16" s="20" customFormat="1" ht="18.75" customHeight="1" x14ac:dyDescent="0.2">
      <c r="A6" s="445" t="s">
        <v>12</v>
      </c>
      <c r="B6" s="446" t="s">
        <v>141</v>
      </c>
      <c r="C6" s="448" t="s">
        <v>158</v>
      </c>
      <c r="D6" s="437" t="s">
        <v>14</v>
      </c>
      <c r="E6" s="437" t="s">
        <v>52</v>
      </c>
      <c r="F6" s="437" t="s">
        <v>15</v>
      </c>
      <c r="G6" s="450" t="s">
        <v>28</v>
      </c>
      <c r="I6" s="433" t="s">
        <v>16</v>
      </c>
      <c r="J6" s="434"/>
      <c r="K6" s="434"/>
      <c r="L6" s="434"/>
      <c r="M6" s="434"/>
      <c r="N6" s="434"/>
      <c r="O6" s="434"/>
      <c r="P6" s="435"/>
    </row>
    <row r="7" spans="1:16" ht="26.25" customHeight="1" x14ac:dyDescent="0.2">
      <c r="A7" s="445"/>
      <c r="B7" s="447"/>
      <c r="C7" s="448"/>
      <c r="D7" s="437"/>
      <c r="E7" s="437"/>
      <c r="F7" s="437"/>
      <c r="G7" s="451"/>
      <c r="H7" s="21"/>
      <c r="I7" s="56" t="s">
        <v>255</v>
      </c>
      <c r="J7" s="56" t="s">
        <v>142</v>
      </c>
      <c r="K7" s="56" t="s">
        <v>141</v>
      </c>
      <c r="L7" s="147" t="s">
        <v>13</v>
      </c>
      <c r="M7" s="148" t="s">
        <v>14</v>
      </c>
      <c r="N7" s="148" t="s">
        <v>52</v>
      </c>
      <c r="O7" s="56" t="s">
        <v>15</v>
      </c>
      <c r="P7" s="56" t="s">
        <v>28</v>
      </c>
    </row>
    <row r="8" spans="1:16" s="20" customFormat="1" ht="30" customHeight="1" x14ac:dyDescent="0.2">
      <c r="A8" s="23">
        <v>1</v>
      </c>
      <c r="B8" s="84">
        <v>438</v>
      </c>
      <c r="C8" s="145">
        <v>33725</v>
      </c>
      <c r="D8" s="214" t="s">
        <v>380</v>
      </c>
      <c r="E8" s="215" t="s">
        <v>362</v>
      </c>
      <c r="F8" s="146">
        <v>5577</v>
      </c>
      <c r="G8" s="85"/>
      <c r="H8" s="27"/>
      <c r="I8" s="28">
        <v>1</v>
      </c>
      <c r="J8" s="29" t="s">
        <v>56</v>
      </c>
      <c r="K8" s="30" t="s">
        <v>461</v>
      </c>
      <c r="L8" s="31" t="s">
        <v>461</v>
      </c>
      <c r="M8" s="57" t="s">
        <v>461</v>
      </c>
      <c r="N8" s="57" t="s">
        <v>461</v>
      </c>
      <c r="O8" s="32"/>
      <c r="P8" s="30"/>
    </row>
    <row r="9" spans="1:16" s="20" customFormat="1" ht="30.6" customHeight="1" x14ac:dyDescent="0.2">
      <c r="A9" s="23">
        <v>2</v>
      </c>
      <c r="B9" s="84">
        <v>382</v>
      </c>
      <c r="C9" s="145">
        <v>34157</v>
      </c>
      <c r="D9" s="214" t="s">
        <v>374</v>
      </c>
      <c r="E9" s="215" t="s">
        <v>357</v>
      </c>
      <c r="F9" s="146">
        <v>5582</v>
      </c>
      <c r="G9" s="85"/>
      <c r="H9" s="27"/>
      <c r="I9" s="28">
        <v>2</v>
      </c>
      <c r="J9" s="29" t="s">
        <v>58</v>
      </c>
      <c r="K9" s="30" t="s">
        <v>461</v>
      </c>
      <c r="L9" s="31" t="s">
        <v>461</v>
      </c>
      <c r="M9" s="57" t="s">
        <v>461</v>
      </c>
      <c r="N9" s="57" t="s">
        <v>461</v>
      </c>
      <c r="O9" s="32"/>
      <c r="P9" s="30"/>
    </row>
    <row r="10" spans="1:16" s="20" customFormat="1" ht="30.6" customHeight="1" x14ac:dyDescent="0.2">
      <c r="A10" s="23">
        <v>3</v>
      </c>
      <c r="B10" s="84">
        <v>848</v>
      </c>
      <c r="C10" s="145">
        <v>31276</v>
      </c>
      <c r="D10" s="214" t="s">
        <v>381</v>
      </c>
      <c r="E10" s="215" t="s">
        <v>152</v>
      </c>
      <c r="F10" s="146">
        <v>5705</v>
      </c>
      <c r="G10" s="85"/>
      <c r="H10" s="27"/>
      <c r="I10" s="28">
        <v>3</v>
      </c>
      <c r="J10" s="29" t="s">
        <v>59</v>
      </c>
      <c r="K10" s="30">
        <v>360</v>
      </c>
      <c r="L10" s="31">
        <v>34936</v>
      </c>
      <c r="M10" s="57" t="s">
        <v>353</v>
      </c>
      <c r="N10" s="57" t="s">
        <v>152</v>
      </c>
      <c r="O10" s="32" t="s">
        <v>456</v>
      </c>
      <c r="P10" s="30" t="s">
        <v>320</v>
      </c>
    </row>
    <row r="11" spans="1:16" s="20" customFormat="1" ht="30.6" customHeight="1" thickBot="1" x14ac:dyDescent="0.25">
      <c r="A11" s="307">
        <v>4</v>
      </c>
      <c r="B11" s="297">
        <v>379</v>
      </c>
      <c r="C11" s="298">
        <v>34647</v>
      </c>
      <c r="D11" s="299" t="s">
        <v>373</v>
      </c>
      <c r="E11" s="300" t="s">
        <v>357</v>
      </c>
      <c r="F11" s="328">
        <v>5709</v>
      </c>
      <c r="G11" s="302"/>
      <c r="H11" s="27"/>
      <c r="I11" s="28">
        <v>4</v>
      </c>
      <c r="J11" s="29" t="s">
        <v>60</v>
      </c>
      <c r="K11" s="30">
        <v>301</v>
      </c>
      <c r="L11" s="31">
        <v>31992</v>
      </c>
      <c r="M11" s="57" t="s">
        <v>349</v>
      </c>
      <c r="N11" s="57" t="s">
        <v>350</v>
      </c>
      <c r="O11" s="223">
        <v>10114</v>
      </c>
      <c r="P11" s="30">
        <v>1</v>
      </c>
    </row>
    <row r="12" spans="1:16" s="20" customFormat="1" ht="30.6" customHeight="1" x14ac:dyDescent="0.2">
      <c r="A12" s="305">
        <v>5</v>
      </c>
      <c r="B12" s="291">
        <v>347</v>
      </c>
      <c r="C12" s="292">
        <v>34826</v>
      </c>
      <c r="D12" s="293" t="s">
        <v>371</v>
      </c>
      <c r="E12" s="294" t="s">
        <v>372</v>
      </c>
      <c r="F12" s="327">
        <v>5980</v>
      </c>
      <c r="G12" s="296"/>
      <c r="H12" s="27"/>
      <c r="I12" s="28">
        <v>5</v>
      </c>
      <c r="J12" s="29" t="s">
        <v>61</v>
      </c>
      <c r="K12" s="30">
        <v>404</v>
      </c>
      <c r="L12" s="31">
        <v>33768</v>
      </c>
      <c r="M12" s="57" t="s">
        <v>377</v>
      </c>
      <c r="N12" s="57" t="s">
        <v>378</v>
      </c>
      <c r="O12" s="223">
        <v>11279</v>
      </c>
      <c r="P12" s="30">
        <v>3</v>
      </c>
    </row>
    <row r="13" spans="1:16" s="20" customFormat="1" ht="30.6" customHeight="1" x14ac:dyDescent="0.2">
      <c r="A13" s="23">
        <v>6</v>
      </c>
      <c r="B13" s="84">
        <v>301</v>
      </c>
      <c r="C13" s="145">
        <v>31992</v>
      </c>
      <c r="D13" s="214" t="s">
        <v>349</v>
      </c>
      <c r="E13" s="215" t="s">
        <v>350</v>
      </c>
      <c r="F13" s="229">
        <v>10114</v>
      </c>
      <c r="G13" s="85"/>
      <c r="H13" s="27"/>
      <c r="I13" s="28">
        <v>6</v>
      </c>
      <c r="J13" s="29" t="s">
        <v>62</v>
      </c>
      <c r="K13" s="30">
        <v>399</v>
      </c>
      <c r="L13" s="31">
        <v>31120</v>
      </c>
      <c r="M13" s="57" t="s">
        <v>382</v>
      </c>
      <c r="N13" s="57" t="s">
        <v>376</v>
      </c>
      <c r="O13" s="223">
        <v>10202</v>
      </c>
      <c r="P13" s="30">
        <v>2</v>
      </c>
    </row>
    <row r="14" spans="1:16" s="20" customFormat="1" ht="30.6" customHeight="1" x14ac:dyDescent="0.2">
      <c r="A14" s="23">
        <v>7</v>
      </c>
      <c r="B14" s="84">
        <v>399</v>
      </c>
      <c r="C14" s="145">
        <v>31120</v>
      </c>
      <c r="D14" s="214" t="s">
        <v>382</v>
      </c>
      <c r="E14" s="215" t="s">
        <v>376</v>
      </c>
      <c r="F14" s="229">
        <v>10202</v>
      </c>
      <c r="G14" s="85"/>
      <c r="H14" s="27"/>
      <c r="I14" s="433" t="s">
        <v>17</v>
      </c>
      <c r="J14" s="434"/>
      <c r="K14" s="434"/>
      <c r="L14" s="434"/>
      <c r="M14" s="434"/>
      <c r="N14" s="434"/>
      <c r="O14" s="434"/>
      <c r="P14" s="435"/>
    </row>
    <row r="15" spans="1:16" s="20" customFormat="1" ht="30.6" customHeight="1" x14ac:dyDescent="0.2">
      <c r="A15" s="23">
        <v>8</v>
      </c>
      <c r="B15" s="84">
        <v>404</v>
      </c>
      <c r="C15" s="145">
        <v>33768</v>
      </c>
      <c r="D15" s="214" t="s">
        <v>377</v>
      </c>
      <c r="E15" s="215" t="s">
        <v>378</v>
      </c>
      <c r="F15" s="229">
        <v>11279</v>
      </c>
      <c r="G15" s="85"/>
      <c r="H15" s="27"/>
      <c r="I15" s="56" t="s">
        <v>255</v>
      </c>
      <c r="J15" s="56" t="s">
        <v>142</v>
      </c>
      <c r="K15" s="56" t="s">
        <v>141</v>
      </c>
      <c r="L15" s="147" t="s">
        <v>13</v>
      </c>
      <c r="M15" s="148" t="s">
        <v>14</v>
      </c>
      <c r="N15" s="148" t="s">
        <v>52</v>
      </c>
      <c r="O15" s="56" t="s">
        <v>15</v>
      </c>
      <c r="P15" s="56" t="s">
        <v>28</v>
      </c>
    </row>
    <row r="16" spans="1:16" s="20" customFormat="1" ht="30.6" customHeight="1" x14ac:dyDescent="0.2">
      <c r="A16" s="23" t="s">
        <v>320</v>
      </c>
      <c r="B16" s="84">
        <v>326</v>
      </c>
      <c r="C16" s="145">
        <v>34428</v>
      </c>
      <c r="D16" s="214" t="s">
        <v>369</v>
      </c>
      <c r="E16" s="215" t="s">
        <v>370</v>
      </c>
      <c r="F16" s="146" t="s">
        <v>462</v>
      </c>
      <c r="G16" s="85"/>
      <c r="H16" s="27"/>
      <c r="I16" s="28">
        <v>1</v>
      </c>
      <c r="J16" s="29" t="s">
        <v>63</v>
      </c>
      <c r="K16" s="30" t="s">
        <v>461</v>
      </c>
      <c r="L16" s="31" t="s">
        <v>461</v>
      </c>
      <c r="M16" s="57" t="s">
        <v>461</v>
      </c>
      <c r="N16" s="57" t="s">
        <v>461</v>
      </c>
      <c r="O16" s="32"/>
      <c r="P16" s="30"/>
    </row>
    <row r="17" spans="1:17" s="20" customFormat="1" ht="30.6" customHeight="1" x14ac:dyDescent="0.2">
      <c r="A17" s="23" t="s">
        <v>320</v>
      </c>
      <c r="B17" s="84">
        <v>360</v>
      </c>
      <c r="C17" s="145">
        <v>34936</v>
      </c>
      <c r="D17" s="214" t="s">
        <v>353</v>
      </c>
      <c r="E17" s="215" t="s">
        <v>152</v>
      </c>
      <c r="F17" s="146" t="s">
        <v>456</v>
      </c>
      <c r="G17" s="85"/>
      <c r="H17" s="27"/>
      <c r="I17" s="28">
        <v>2</v>
      </c>
      <c r="J17" s="29" t="s">
        <v>57</v>
      </c>
      <c r="K17" s="30" t="s">
        <v>461</v>
      </c>
      <c r="L17" s="31" t="s">
        <v>461</v>
      </c>
      <c r="M17" s="57" t="s">
        <v>461</v>
      </c>
      <c r="N17" s="57" t="s">
        <v>461</v>
      </c>
      <c r="O17" s="32"/>
      <c r="P17" s="30"/>
    </row>
    <row r="18" spans="1:17" s="20" customFormat="1" ht="30.6" customHeight="1" x14ac:dyDescent="0.2">
      <c r="A18" s="23" t="s">
        <v>320</v>
      </c>
      <c r="B18" s="84">
        <v>401</v>
      </c>
      <c r="C18" s="145">
        <v>32593</v>
      </c>
      <c r="D18" s="214" t="s">
        <v>375</v>
      </c>
      <c r="E18" s="215" t="s">
        <v>376</v>
      </c>
      <c r="F18" s="146" t="s">
        <v>456</v>
      </c>
      <c r="G18" s="85"/>
      <c r="H18" s="27"/>
      <c r="I18" s="28">
        <v>3</v>
      </c>
      <c r="J18" s="29" t="s">
        <v>64</v>
      </c>
      <c r="K18" s="30" t="s">
        <v>461</v>
      </c>
      <c r="L18" s="31" t="s">
        <v>461</v>
      </c>
      <c r="M18" s="57" t="s">
        <v>461</v>
      </c>
      <c r="N18" s="57" t="s">
        <v>461</v>
      </c>
      <c r="O18" s="32"/>
      <c r="P18" s="30"/>
    </row>
    <row r="19" spans="1:17" s="20" customFormat="1" ht="30.6" customHeight="1" x14ac:dyDescent="0.2">
      <c r="A19" s="23"/>
      <c r="B19" s="84"/>
      <c r="C19" s="145"/>
      <c r="D19" s="214"/>
      <c r="E19" s="215"/>
      <c r="F19" s="146"/>
      <c r="G19" s="85"/>
      <c r="H19" s="27"/>
      <c r="I19" s="28">
        <v>4</v>
      </c>
      <c r="J19" s="29" t="s">
        <v>65</v>
      </c>
      <c r="K19" s="30">
        <v>347</v>
      </c>
      <c r="L19" s="31">
        <v>34826</v>
      </c>
      <c r="M19" s="57" t="s">
        <v>371</v>
      </c>
      <c r="N19" s="57" t="s">
        <v>372</v>
      </c>
      <c r="O19" s="32">
        <v>5980</v>
      </c>
      <c r="P19" s="30">
        <v>1</v>
      </c>
    </row>
    <row r="20" spans="1:17" s="20" customFormat="1" ht="30.6" customHeight="1" x14ac:dyDescent="0.2">
      <c r="A20" s="23"/>
      <c r="B20" s="84"/>
      <c r="C20" s="145"/>
      <c r="D20" s="214"/>
      <c r="E20" s="215"/>
      <c r="F20" s="146"/>
      <c r="G20" s="85"/>
      <c r="H20" s="27"/>
      <c r="I20" s="28">
        <v>5</v>
      </c>
      <c r="J20" s="29" t="s">
        <v>66</v>
      </c>
      <c r="K20" s="30">
        <v>326</v>
      </c>
      <c r="L20" s="31">
        <v>34428</v>
      </c>
      <c r="M20" s="57" t="s">
        <v>369</v>
      </c>
      <c r="N20" s="57" t="s">
        <v>370</v>
      </c>
      <c r="O20" s="32" t="s">
        <v>462</v>
      </c>
      <c r="P20" s="30" t="s">
        <v>320</v>
      </c>
    </row>
    <row r="21" spans="1:17" s="20" customFormat="1" ht="30.6" customHeight="1" x14ac:dyDescent="0.2">
      <c r="A21" s="23"/>
      <c r="B21" s="84"/>
      <c r="C21" s="145"/>
      <c r="D21" s="214"/>
      <c r="E21" s="215"/>
      <c r="F21" s="146"/>
      <c r="G21" s="85"/>
      <c r="H21" s="27"/>
      <c r="I21" s="28">
        <v>6</v>
      </c>
      <c r="J21" s="29" t="s">
        <v>67</v>
      </c>
      <c r="K21" s="30">
        <v>401</v>
      </c>
      <c r="L21" s="31">
        <v>32593</v>
      </c>
      <c r="M21" s="57" t="s">
        <v>375</v>
      </c>
      <c r="N21" s="57" t="s">
        <v>376</v>
      </c>
      <c r="O21" s="32" t="s">
        <v>456</v>
      </c>
      <c r="P21" s="30" t="s">
        <v>320</v>
      </c>
    </row>
    <row r="22" spans="1:17" s="20" customFormat="1" ht="30.6" customHeight="1" x14ac:dyDescent="0.2">
      <c r="A22" s="23"/>
      <c r="B22" s="84"/>
      <c r="C22" s="145"/>
      <c r="D22" s="214"/>
      <c r="E22" s="215"/>
      <c r="F22" s="146"/>
      <c r="G22" s="85"/>
      <c r="H22" s="27"/>
      <c r="I22" s="433" t="s">
        <v>18</v>
      </c>
      <c r="J22" s="434"/>
      <c r="K22" s="434"/>
      <c r="L22" s="434"/>
      <c r="M22" s="434"/>
      <c r="N22" s="434"/>
      <c r="O22" s="434"/>
      <c r="P22" s="435"/>
    </row>
    <row r="23" spans="1:17" s="20" customFormat="1" ht="30.6" customHeight="1" x14ac:dyDescent="0.2">
      <c r="A23" s="23"/>
      <c r="B23" s="84"/>
      <c r="C23" s="145"/>
      <c r="D23" s="214"/>
      <c r="E23" s="215"/>
      <c r="F23" s="146"/>
      <c r="G23" s="85"/>
      <c r="H23" s="27"/>
      <c r="I23" s="56" t="s">
        <v>255</v>
      </c>
      <c r="J23" s="56" t="s">
        <v>142</v>
      </c>
      <c r="K23" s="56" t="s">
        <v>141</v>
      </c>
      <c r="L23" s="147" t="s">
        <v>13</v>
      </c>
      <c r="M23" s="148" t="s">
        <v>14</v>
      </c>
      <c r="N23" s="148" t="s">
        <v>52</v>
      </c>
      <c r="O23" s="56" t="s">
        <v>15</v>
      </c>
      <c r="P23" s="56" t="s">
        <v>28</v>
      </c>
    </row>
    <row r="24" spans="1:17" s="20" customFormat="1" ht="30.6" customHeight="1" x14ac:dyDescent="0.2">
      <c r="A24" s="23"/>
      <c r="B24" s="84"/>
      <c r="C24" s="145"/>
      <c r="D24" s="214"/>
      <c r="E24" s="215"/>
      <c r="F24" s="146"/>
      <c r="G24" s="85"/>
      <c r="H24" s="27"/>
      <c r="I24" s="28">
        <v>1</v>
      </c>
      <c r="J24" s="29" t="s">
        <v>68</v>
      </c>
      <c r="K24" s="30" t="s">
        <v>461</v>
      </c>
      <c r="L24" s="31" t="s">
        <v>461</v>
      </c>
      <c r="M24" s="57" t="s">
        <v>461</v>
      </c>
      <c r="N24" s="57" t="s">
        <v>461</v>
      </c>
      <c r="O24" s="32"/>
      <c r="P24" s="30"/>
    </row>
    <row r="25" spans="1:17" s="20" customFormat="1" ht="30.6" customHeight="1" x14ac:dyDescent="0.2">
      <c r="A25" s="23"/>
      <c r="B25" s="84"/>
      <c r="C25" s="145"/>
      <c r="D25" s="214"/>
      <c r="E25" s="215"/>
      <c r="F25" s="146"/>
      <c r="G25" s="85"/>
      <c r="H25" s="27"/>
      <c r="I25" s="28">
        <v>2</v>
      </c>
      <c r="J25" s="29" t="s">
        <v>69</v>
      </c>
      <c r="K25" s="30" t="s">
        <v>461</v>
      </c>
      <c r="L25" s="31" t="s">
        <v>461</v>
      </c>
      <c r="M25" s="57" t="s">
        <v>461</v>
      </c>
      <c r="N25" s="57" t="s">
        <v>461</v>
      </c>
      <c r="O25" s="32"/>
      <c r="P25" s="30"/>
    </row>
    <row r="26" spans="1:17" s="20" customFormat="1" ht="30.6" customHeight="1" x14ac:dyDescent="0.2">
      <c r="A26" s="23"/>
      <c r="B26" s="84"/>
      <c r="C26" s="145"/>
      <c r="D26" s="214"/>
      <c r="E26" s="215"/>
      <c r="F26" s="146"/>
      <c r="G26" s="85"/>
      <c r="H26" s="27"/>
      <c r="I26" s="28">
        <v>3</v>
      </c>
      <c r="J26" s="29" t="s">
        <v>70</v>
      </c>
      <c r="K26" s="30">
        <v>379</v>
      </c>
      <c r="L26" s="31">
        <v>34647</v>
      </c>
      <c r="M26" s="57" t="s">
        <v>373</v>
      </c>
      <c r="N26" s="57" t="s">
        <v>357</v>
      </c>
      <c r="O26" s="32">
        <v>5709</v>
      </c>
      <c r="P26" s="30">
        <v>4</v>
      </c>
    </row>
    <row r="27" spans="1:17" s="20" customFormat="1" ht="30.6" customHeight="1" x14ac:dyDescent="0.2">
      <c r="A27" s="23"/>
      <c r="B27" s="84"/>
      <c r="C27" s="145"/>
      <c r="D27" s="214"/>
      <c r="E27" s="215"/>
      <c r="F27" s="146"/>
      <c r="G27" s="85"/>
      <c r="H27" s="27"/>
      <c r="I27" s="28">
        <v>4</v>
      </c>
      <c r="J27" s="29" t="s">
        <v>71</v>
      </c>
      <c r="K27" s="30">
        <v>848</v>
      </c>
      <c r="L27" s="31">
        <v>31276</v>
      </c>
      <c r="M27" s="57" t="s">
        <v>381</v>
      </c>
      <c r="N27" s="57" t="s">
        <v>152</v>
      </c>
      <c r="O27" s="32">
        <v>5705</v>
      </c>
      <c r="P27" s="30">
        <v>3</v>
      </c>
    </row>
    <row r="28" spans="1:17" s="20" customFormat="1" ht="30.6" customHeight="1" x14ac:dyDescent="0.2">
      <c r="A28" s="23"/>
      <c r="B28" s="84"/>
      <c r="C28" s="145"/>
      <c r="D28" s="214"/>
      <c r="E28" s="215"/>
      <c r="F28" s="146"/>
      <c r="G28" s="85"/>
      <c r="H28" s="27"/>
      <c r="I28" s="28">
        <v>5</v>
      </c>
      <c r="J28" s="29" t="s">
        <v>72</v>
      </c>
      <c r="K28" s="30">
        <v>382</v>
      </c>
      <c r="L28" s="31">
        <v>34157</v>
      </c>
      <c r="M28" s="57" t="s">
        <v>374</v>
      </c>
      <c r="N28" s="57" t="s">
        <v>357</v>
      </c>
      <c r="O28" s="32">
        <v>5582</v>
      </c>
      <c r="P28" s="30">
        <v>2</v>
      </c>
    </row>
    <row r="29" spans="1:17" s="20" customFormat="1" ht="30.6" customHeight="1" x14ac:dyDescent="0.2">
      <c r="A29" s="23"/>
      <c r="B29" s="84"/>
      <c r="C29" s="145"/>
      <c r="D29" s="214"/>
      <c r="E29" s="215"/>
      <c r="F29" s="146"/>
      <c r="G29" s="85"/>
      <c r="H29" s="27"/>
      <c r="I29" s="28">
        <v>6</v>
      </c>
      <c r="J29" s="29" t="s">
        <v>73</v>
      </c>
      <c r="K29" s="30">
        <v>438</v>
      </c>
      <c r="L29" s="31">
        <v>33725</v>
      </c>
      <c r="M29" s="57" t="s">
        <v>380</v>
      </c>
      <c r="N29" s="57" t="s">
        <v>362</v>
      </c>
      <c r="O29" s="32">
        <v>5577</v>
      </c>
      <c r="P29" s="30">
        <v>1</v>
      </c>
    </row>
    <row r="30" spans="1:17" ht="7.5" customHeight="1" x14ac:dyDescent="0.2">
      <c r="A30" s="42"/>
      <c r="B30" s="42"/>
      <c r="C30" s="43"/>
      <c r="D30" s="65"/>
      <c r="E30" s="44"/>
      <c r="F30" s="45"/>
      <c r="G30" s="46"/>
      <c r="I30" s="47"/>
      <c r="J30" s="48"/>
      <c r="K30" s="49"/>
      <c r="L30" s="50"/>
      <c r="M30" s="61"/>
      <c r="N30" s="61"/>
      <c r="O30" s="51"/>
      <c r="P30" s="49"/>
    </row>
    <row r="31" spans="1:17" ht="14.25" customHeight="1" x14ac:dyDescent="0.2">
      <c r="A31" s="36" t="s">
        <v>19</v>
      </c>
      <c r="B31" s="36"/>
      <c r="C31" s="36"/>
      <c r="D31" s="66"/>
      <c r="E31" s="59" t="s">
        <v>0</v>
      </c>
      <c r="F31" s="52" t="s">
        <v>1</v>
      </c>
      <c r="G31" s="33"/>
      <c r="H31" s="37" t="s">
        <v>2</v>
      </c>
      <c r="I31" s="37"/>
      <c r="J31" s="37"/>
      <c r="K31" s="37"/>
      <c r="M31" s="62" t="s">
        <v>3</v>
      </c>
      <c r="N31" s="63" t="s">
        <v>3</v>
      </c>
      <c r="O31" s="33" t="s">
        <v>3</v>
      </c>
      <c r="P31" s="36"/>
      <c r="Q31" s="38"/>
    </row>
  </sheetData>
  <autoFilter ref="B6:G7">
    <sortState ref="B9:G29">
      <sortCondition ref="F6:F7"/>
    </sortState>
  </autoFilter>
  <mergeCells count="20">
    <mergeCell ref="I22:P22"/>
    <mergeCell ref="F6:F7"/>
    <mergeCell ref="G6:G7"/>
    <mergeCell ref="I6:P6"/>
    <mergeCell ref="I14:P14"/>
    <mergeCell ref="A6:A7"/>
    <mergeCell ref="B6:B7"/>
    <mergeCell ref="C6:C7"/>
    <mergeCell ref="D6:D7"/>
    <mergeCell ref="E6:E7"/>
    <mergeCell ref="N5:P5"/>
    <mergeCell ref="A1:P1"/>
    <mergeCell ref="A2:P2"/>
    <mergeCell ref="A3:C3"/>
    <mergeCell ref="D3:E3"/>
    <mergeCell ref="F3:G3"/>
    <mergeCell ref="N3:P3"/>
    <mergeCell ref="I3:L3"/>
    <mergeCell ref="A4:C4"/>
    <mergeCell ref="D4:E4"/>
  </mergeCells>
  <conditionalFormatting sqref="F8:F12 F16:F29">
    <cfRule type="duplicateValues" dxfId="10" priority="5" stopIfTrue="1"/>
  </conditionalFormatting>
  <conditionalFormatting sqref="F13:F15">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5"/>
  <sheetViews>
    <sheetView view="pageBreakPreview" zoomScale="90" zoomScaleNormal="100" zoomScaleSheetLayoutView="90" workbookViewId="0">
      <selection activeCell="C6" sqref="C6:C7"/>
    </sheetView>
  </sheetViews>
  <sheetFormatPr defaultColWidth="9.140625" defaultRowHeight="12.75" x14ac:dyDescent="0.2"/>
  <cols>
    <col min="1" max="2" width="4.85546875" style="33" customWidth="1"/>
    <col min="3" max="3" width="14.42578125" style="22" customWidth="1"/>
    <col min="4" max="4" width="22.140625" style="60" customWidth="1"/>
    <col min="5" max="5" width="17.140625" style="60" customWidth="1"/>
    <col min="6" max="6" width="13.5703125" style="226" customWidth="1"/>
    <col min="7" max="7" width="7.5703125" style="34" customWidth="1"/>
    <col min="8" max="8" width="2.140625" style="22" customWidth="1"/>
    <col min="9" max="9" width="4.42578125" style="33" customWidth="1"/>
    <col min="10" max="10" width="12.42578125" style="33" hidden="1" customWidth="1"/>
    <col min="11" max="11" width="6.5703125" style="33" customWidth="1"/>
    <col min="12" max="12" width="11.5703125" style="35" customWidth="1"/>
    <col min="13" max="13" width="23.7109375" style="64" customWidth="1"/>
    <col min="14" max="14" width="14.7109375" style="64" customWidth="1"/>
    <col min="15" max="15" width="18.7109375" style="226" customWidth="1"/>
    <col min="16" max="16" width="7.7109375" style="22" customWidth="1"/>
    <col min="17" max="17" width="5.7109375" style="22" customWidth="1"/>
    <col min="18" max="16384" width="9.140625" style="22"/>
  </cols>
  <sheetData>
    <row r="1" spans="1:16" s="10" customFormat="1" ht="39" customHeight="1" x14ac:dyDescent="0.2">
      <c r="A1" s="438" t="s">
        <v>137</v>
      </c>
      <c r="B1" s="438"/>
      <c r="C1" s="438"/>
      <c r="D1" s="438"/>
      <c r="E1" s="438"/>
      <c r="F1" s="438"/>
      <c r="G1" s="438"/>
      <c r="H1" s="438"/>
      <c r="I1" s="438"/>
      <c r="J1" s="438"/>
      <c r="K1" s="438"/>
      <c r="L1" s="438"/>
      <c r="M1" s="438"/>
      <c r="N1" s="438"/>
      <c r="O1" s="438"/>
      <c r="P1" s="438"/>
    </row>
    <row r="2" spans="1:16" s="10" customFormat="1" ht="24.75" customHeight="1" x14ac:dyDescent="0.2">
      <c r="A2" s="452" t="s">
        <v>256</v>
      </c>
      <c r="B2" s="452"/>
      <c r="C2" s="452"/>
      <c r="D2" s="452"/>
      <c r="E2" s="452"/>
      <c r="F2" s="452"/>
      <c r="G2" s="452"/>
      <c r="H2" s="452"/>
      <c r="I2" s="452"/>
      <c r="J2" s="452"/>
      <c r="K2" s="452"/>
      <c r="L2" s="452"/>
      <c r="M2" s="452"/>
      <c r="N2" s="452"/>
      <c r="O2" s="452"/>
      <c r="P2" s="452"/>
    </row>
    <row r="3" spans="1:16" s="13" customFormat="1" ht="24" customHeight="1" x14ac:dyDescent="0.2">
      <c r="A3" s="440" t="s">
        <v>163</v>
      </c>
      <c r="B3" s="440"/>
      <c r="C3" s="440"/>
      <c r="D3" s="442" t="s">
        <v>131</v>
      </c>
      <c r="E3" s="442"/>
      <c r="F3" s="453" t="s">
        <v>53</v>
      </c>
      <c r="G3" s="453"/>
      <c r="H3" s="11" t="s">
        <v>143</v>
      </c>
      <c r="I3" s="443" t="s">
        <v>326</v>
      </c>
      <c r="J3" s="443"/>
      <c r="K3" s="443"/>
      <c r="L3" s="443"/>
      <c r="M3" s="94" t="s">
        <v>144</v>
      </c>
      <c r="N3" s="436" t="s">
        <v>338</v>
      </c>
      <c r="O3" s="436"/>
      <c r="P3" s="436"/>
    </row>
    <row r="4" spans="1:16" s="13" customFormat="1" ht="17.25" customHeight="1" x14ac:dyDescent="0.2">
      <c r="A4" s="449" t="s">
        <v>148</v>
      </c>
      <c r="B4" s="449"/>
      <c r="C4" s="449"/>
      <c r="D4" s="441" t="s">
        <v>321</v>
      </c>
      <c r="E4" s="441"/>
      <c r="F4" s="227"/>
      <c r="G4" s="39"/>
      <c r="H4" s="39"/>
      <c r="I4" s="39"/>
      <c r="J4" s="39"/>
      <c r="K4" s="39"/>
      <c r="L4" s="40"/>
      <c r="M4" s="95" t="s">
        <v>5</v>
      </c>
      <c r="N4" s="255">
        <v>42049</v>
      </c>
      <c r="O4" s="256">
        <v>0.63680555555555551</v>
      </c>
      <c r="P4" s="254"/>
    </row>
    <row r="5" spans="1:16" s="10" customFormat="1" ht="15" customHeight="1" x14ac:dyDescent="0.2">
      <c r="A5" s="14"/>
      <c r="B5" s="14"/>
      <c r="C5" s="15"/>
      <c r="D5" s="16"/>
      <c r="E5" s="17"/>
      <c r="F5" s="228"/>
      <c r="G5" s="17"/>
      <c r="H5" s="17"/>
      <c r="I5" s="14"/>
      <c r="J5" s="14"/>
      <c r="K5" s="14"/>
      <c r="L5" s="18"/>
      <c r="M5" s="19"/>
      <c r="N5" s="468">
        <v>42050.77127488426</v>
      </c>
      <c r="O5" s="468"/>
      <c r="P5" s="468"/>
    </row>
    <row r="6" spans="1:16" s="20" customFormat="1" ht="18.75" customHeight="1" x14ac:dyDescent="0.2">
      <c r="A6" s="445" t="s">
        <v>12</v>
      </c>
      <c r="B6" s="446" t="s">
        <v>141</v>
      </c>
      <c r="C6" s="448" t="s">
        <v>158</v>
      </c>
      <c r="D6" s="437" t="s">
        <v>14</v>
      </c>
      <c r="E6" s="437" t="s">
        <v>52</v>
      </c>
      <c r="F6" s="490" t="s">
        <v>15</v>
      </c>
      <c r="G6" s="450" t="s">
        <v>28</v>
      </c>
      <c r="I6" s="433" t="s">
        <v>16</v>
      </c>
      <c r="J6" s="434"/>
      <c r="K6" s="434"/>
      <c r="L6" s="434"/>
      <c r="M6" s="434"/>
      <c r="N6" s="434"/>
      <c r="O6" s="434"/>
      <c r="P6" s="435"/>
    </row>
    <row r="7" spans="1:16" ht="26.25" customHeight="1" x14ac:dyDescent="0.2">
      <c r="A7" s="445"/>
      <c r="B7" s="447"/>
      <c r="C7" s="448"/>
      <c r="D7" s="437"/>
      <c r="E7" s="437"/>
      <c r="F7" s="490"/>
      <c r="G7" s="451"/>
      <c r="H7" s="21"/>
      <c r="I7" s="56" t="s">
        <v>12</v>
      </c>
      <c r="J7" s="56" t="s">
        <v>142</v>
      </c>
      <c r="K7" s="56" t="s">
        <v>141</v>
      </c>
      <c r="L7" s="147" t="s">
        <v>13</v>
      </c>
      <c r="M7" s="148" t="s">
        <v>14</v>
      </c>
      <c r="N7" s="148" t="s">
        <v>52</v>
      </c>
      <c r="O7" s="222" t="s">
        <v>15</v>
      </c>
      <c r="P7" s="56" t="s">
        <v>28</v>
      </c>
    </row>
    <row r="8" spans="1:16" s="20" customFormat="1" ht="46.5" customHeight="1" x14ac:dyDescent="0.2">
      <c r="A8" s="23">
        <v>1</v>
      </c>
      <c r="B8" s="84">
        <v>397</v>
      </c>
      <c r="C8" s="145">
        <v>33285</v>
      </c>
      <c r="D8" s="214" t="s">
        <v>386</v>
      </c>
      <c r="E8" s="215" t="s">
        <v>387</v>
      </c>
      <c r="F8" s="229">
        <v>41668</v>
      </c>
      <c r="G8" s="85"/>
      <c r="H8" s="27"/>
      <c r="I8" s="28">
        <v>1</v>
      </c>
      <c r="J8" s="29" t="s">
        <v>92</v>
      </c>
      <c r="K8" s="30">
        <v>376</v>
      </c>
      <c r="L8" s="31">
        <v>31738</v>
      </c>
      <c r="M8" s="57" t="s">
        <v>392</v>
      </c>
      <c r="N8" s="57" t="s">
        <v>357</v>
      </c>
      <c r="O8" s="223">
        <v>53969</v>
      </c>
      <c r="P8" s="30">
        <v>7</v>
      </c>
    </row>
    <row r="9" spans="1:16" s="20" customFormat="1" ht="46.5" customHeight="1" x14ac:dyDescent="0.2">
      <c r="A9" s="23">
        <v>2</v>
      </c>
      <c r="B9" s="84">
        <v>370</v>
      </c>
      <c r="C9" s="145">
        <v>32983</v>
      </c>
      <c r="D9" s="214" t="s">
        <v>391</v>
      </c>
      <c r="E9" s="215" t="s">
        <v>152</v>
      </c>
      <c r="F9" s="229">
        <v>41775</v>
      </c>
      <c r="G9" s="85"/>
      <c r="H9" s="27"/>
      <c r="I9" s="28">
        <v>2</v>
      </c>
      <c r="J9" s="29" t="s">
        <v>93</v>
      </c>
      <c r="K9" s="30">
        <v>831</v>
      </c>
      <c r="L9" s="31">
        <v>34288</v>
      </c>
      <c r="M9" s="57" t="s">
        <v>395</v>
      </c>
      <c r="N9" s="57" t="s">
        <v>396</v>
      </c>
      <c r="O9" s="223">
        <v>45281</v>
      </c>
      <c r="P9" s="30">
        <v>6</v>
      </c>
    </row>
    <row r="10" spans="1:16" s="20" customFormat="1" ht="46.5" customHeight="1" x14ac:dyDescent="0.2">
      <c r="A10" s="23">
        <v>3</v>
      </c>
      <c r="B10" s="84">
        <v>335</v>
      </c>
      <c r="C10" s="145">
        <v>35668</v>
      </c>
      <c r="D10" s="214" t="s">
        <v>393</v>
      </c>
      <c r="E10" s="215" t="s">
        <v>370</v>
      </c>
      <c r="F10" s="229">
        <v>42082</v>
      </c>
      <c r="G10" s="303" t="s">
        <v>458</v>
      </c>
      <c r="H10" s="27"/>
      <c r="I10" s="28">
        <v>3</v>
      </c>
      <c r="J10" s="29" t="s">
        <v>94</v>
      </c>
      <c r="K10" s="30">
        <v>833</v>
      </c>
      <c r="L10" s="31">
        <v>34731</v>
      </c>
      <c r="M10" s="57" t="s">
        <v>389</v>
      </c>
      <c r="N10" s="57" t="s">
        <v>370</v>
      </c>
      <c r="O10" s="223" t="s">
        <v>456</v>
      </c>
      <c r="P10" s="30" t="s">
        <v>320</v>
      </c>
    </row>
    <row r="11" spans="1:16" s="20" customFormat="1" ht="46.5" customHeight="1" thickBot="1" x14ac:dyDescent="0.25">
      <c r="A11" s="307">
        <v>4</v>
      </c>
      <c r="B11" s="297">
        <v>362</v>
      </c>
      <c r="C11" s="298">
        <v>35712</v>
      </c>
      <c r="D11" s="299" t="s">
        <v>390</v>
      </c>
      <c r="E11" s="300" t="s">
        <v>152</v>
      </c>
      <c r="F11" s="308">
        <v>42654</v>
      </c>
      <c r="G11" s="302"/>
      <c r="H11" s="27"/>
      <c r="I11" s="28">
        <v>4</v>
      </c>
      <c r="J11" s="29" t="s">
        <v>95</v>
      </c>
      <c r="K11" s="30">
        <v>362</v>
      </c>
      <c r="L11" s="31">
        <v>35712</v>
      </c>
      <c r="M11" s="57" t="s">
        <v>390</v>
      </c>
      <c r="N11" s="57" t="s">
        <v>152</v>
      </c>
      <c r="O11" s="223">
        <v>42654</v>
      </c>
      <c r="P11" s="30">
        <v>4</v>
      </c>
    </row>
    <row r="12" spans="1:16" s="20" customFormat="1" ht="46.5" customHeight="1" x14ac:dyDescent="0.2">
      <c r="A12" s="305">
        <v>5</v>
      </c>
      <c r="B12" s="291">
        <v>417</v>
      </c>
      <c r="C12" s="292">
        <v>31710</v>
      </c>
      <c r="D12" s="293" t="s">
        <v>394</v>
      </c>
      <c r="E12" s="294" t="s">
        <v>379</v>
      </c>
      <c r="F12" s="306">
        <v>45270</v>
      </c>
      <c r="G12" s="296"/>
      <c r="H12" s="27"/>
      <c r="I12" s="28">
        <v>5</v>
      </c>
      <c r="J12" s="29" t="s">
        <v>96</v>
      </c>
      <c r="K12" s="30">
        <v>397</v>
      </c>
      <c r="L12" s="31">
        <v>33285</v>
      </c>
      <c r="M12" s="57" t="s">
        <v>386</v>
      </c>
      <c r="N12" s="57" t="s">
        <v>387</v>
      </c>
      <c r="O12" s="223">
        <v>41668</v>
      </c>
      <c r="P12" s="30">
        <v>1</v>
      </c>
    </row>
    <row r="13" spans="1:16" s="20" customFormat="1" ht="46.5" customHeight="1" x14ac:dyDescent="0.2">
      <c r="A13" s="23">
        <v>6</v>
      </c>
      <c r="B13" s="84">
        <v>831</v>
      </c>
      <c r="C13" s="145">
        <v>34288</v>
      </c>
      <c r="D13" s="214" t="s">
        <v>395</v>
      </c>
      <c r="E13" s="215" t="s">
        <v>396</v>
      </c>
      <c r="F13" s="229">
        <v>45281</v>
      </c>
      <c r="G13" s="85"/>
      <c r="H13" s="27"/>
      <c r="I13" s="28">
        <v>6</v>
      </c>
      <c r="J13" s="29" t="s">
        <v>97</v>
      </c>
      <c r="K13" s="30">
        <v>335</v>
      </c>
      <c r="L13" s="31">
        <v>35668</v>
      </c>
      <c r="M13" s="57" t="s">
        <v>393</v>
      </c>
      <c r="N13" s="57" t="s">
        <v>370</v>
      </c>
      <c r="O13" s="223">
        <v>42082</v>
      </c>
      <c r="P13" s="30">
        <v>3</v>
      </c>
    </row>
    <row r="14" spans="1:16" s="20" customFormat="1" ht="46.5" customHeight="1" x14ac:dyDescent="0.2">
      <c r="A14" s="23">
        <v>7</v>
      </c>
      <c r="B14" s="84">
        <v>376</v>
      </c>
      <c r="C14" s="145">
        <v>31738</v>
      </c>
      <c r="D14" s="214" t="s">
        <v>392</v>
      </c>
      <c r="E14" s="215" t="s">
        <v>357</v>
      </c>
      <c r="F14" s="229">
        <v>53969</v>
      </c>
      <c r="G14" s="304" t="s">
        <v>459</v>
      </c>
      <c r="H14" s="27"/>
      <c r="I14" s="28">
        <v>7</v>
      </c>
      <c r="J14" s="29" t="s">
        <v>98</v>
      </c>
      <c r="K14" s="30">
        <v>370</v>
      </c>
      <c r="L14" s="31">
        <v>32983</v>
      </c>
      <c r="M14" s="57" t="s">
        <v>391</v>
      </c>
      <c r="N14" s="57" t="s">
        <v>152</v>
      </c>
      <c r="O14" s="223">
        <v>41775</v>
      </c>
      <c r="P14" s="30">
        <v>2</v>
      </c>
    </row>
    <row r="15" spans="1:16" s="20" customFormat="1" ht="46.5" customHeight="1" x14ac:dyDescent="0.2">
      <c r="A15" s="23" t="s">
        <v>320</v>
      </c>
      <c r="B15" s="84">
        <v>833</v>
      </c>
      <c r="C15" s="145">
        <v>34731</v>
      </c>
      <c r="D15" s="214" t="s">
        <v>389</v>
      </c>
      <c r="E15" s="215" t="s">
        <v>370</v>
      </c>
      <c r="F15" s="229" t="s">
        <v>456</v>
      </c>
      <c r="G15" s="85"/>
      <c r="H15" s="27"/>
      <c r="I15" s="28">
        <v>8</v>
      </c>
      <c r="J15" s="29" t="s">
        <v>99</v>
      </c>
      <c r="K15" s="30">
        <v>417</v>
      </c>
      <c r="L15" s="31">
        <v>31710</v>
      </c>
      <c r="M15" s="57" t="s">
        <v>394</v>
      </c>
      <c r="N15" s="57" t="s">
        <v>379</v>
      </c>
      <c r="O15" s="223">
        <v>45270</v>
      </c>
      <c r="P15" s="30">
        <v>5</v>
      </c>
    </row>
    <row r="16" spans="1:16" s="20" customFormat="1" ht="46.5" customHeight="1" x14ac:dyDescent="0.2">
      <c r="A16" s="23"/>
      <c r="B16" s="84"/>
      <c r="C16" s="145"/>
      <c r="D16" s="214"/>
      <c r="E16" s="215"/>
      <c r="F16" s="229"/>
      <c r="G16" s="85"/>
      <c r="H16" s="27"/>
      <c r="I16" s="28">
        <v>9</v>
      </c>
      <c r="J16" s="29" t="s">
        <v>100</v>
      </c>
      <c r="K16" s="30" t="s">
        <v>461</v>
      </c>
      <c r="L16" s="31" t="s">
        <v>461</v>
      </c>
      <c r="M16" s="57" t="s">
        <v>461</v>
      </c>
      <c r="N16" s="57" t="s">
        <v>461</v>
      </c>
      <c r="O16" s="223"/>
      <c r="P16" s="30"/>
    </row>
    <row r="17" spans="1:16" s="20" customFormat="1" ht="46.5" customHeight="1" x14ac:dyDescent="0.2">
      <c r="A17" s="23"/>
      <c r="B17" s="84"/>
      <c r="C17" s="145"/>
      <c r="D17" s="214"/>
      <c r="E17" s="215"/>
      <c r="F17" s="229"/>
      <c r="G17" s="85"/>
      <c r="H17" s="27"/>
      <c r="I17" s="28">
        <v>10</v>
      </c>
      <c r="J17" s="29" t="s">
        <v>101</v>
      </c>
      <c r="K17" s="30" t="s">
        <v>461</v>
      </c>
      <c r="L17" s="31" t="s">
        <v>461</v>
      </c>
      <c r="M17" s="57" t="s">
        <v>461</v>
      </c>
      <c r="N17" s="57" t="s">
        <v>461</v>
      </c>
      <c r="O17" s="223"/>
      <c r="P17" s="30"/>
    </row>
    <row r="18" spans="1:16" s="20" customFormat="1" ht="46.5" customHeight="1" x14ac:dyDescent="0.2">
      <c r="A18" s="23"/>
      <c r="B18" s="84"/>
      <c r="C18" s="145"/>
      <c r="D18" s="214"/>
      <c r="E18" s="215"/>
      <c r="F18" s="229"/>
      <c r="G18" s="85"/>
      <c r="H18" s="27"/>
      <c r="I18" s="28">
        <v>11</v>
      </c>
      <c r="J18" s="29" t="s">
        <v>102</v>
      </c>
      <c r="K18" s="30" t="s">
        <v>461</v>
      </c>
      <c r="L18" s="31" t="s">
        <v>461</v>
      </c>
      <c r="M18" s="57" t="s">
        <v>461</v>
      </c>
      <c r="N18" s="57" t="s">
        <v>461</v>
      </c>
      <c r="O18" s="223"/>
      <c r="P18" s="30"/>
    </row>
    <row r="19" spans="1:16" s="20" customFormat="1" ht="46.5" customHeight="1" x14ac:dyDescent="0.2">
      <c r="A19" s="23"/>
      <c r="B19" s="84"/>
      <c r="C19" s="145"/>
      <c r="D19" s="214"/>
      <c r="E19" s="215"/>
      <c r="F19" s="229"/>
      <c r="G19" s="85"/>
      <c r="H19" s="27"/>
      <c r="I19" s="28">
        <v>12</v>
      </c>
      <c r="J19" s="29" t="s">
        <v>103</v>
      </c>
      <c r="K19" s="30" t="s">
        <v>461</v>
      </c>
      <c r="L19" s="31" t="s">
        <v>461</v>
      </c>
      <c r="M19" s="57" t="s">
        <v>461</v>
      </c>
      <c r="N19" s="57" t="s">
        <v>461</v>
      </c>
      <c r="O19" s="223"/>
      <c r="P19" s="30"/>
    </row>
    <row r="20" spans="1:16" s="20" customFormat="1" ht="46.5" customHeight="1" x14ac:dyDescent="0.2">
      <c r="A20" s="23"/>
      <c r="B20" s="84"/>
      <c r="C20" s="145"/>
      <c r="D20" s="214"/>
      <c r="E20" s="215"/>
      <c r="F20" s="229"/>
      <c r="G20" s="85"/>
      <c r="H20" s="27"/>
      <c r="I20" s="433" t="s">
        <v>17</v>
      </c>
      <c r="J20" s="434"/>
      <c r="K20" s="434"/>
      <c r="L20" s="434"/>
      <c r="M20" s="434"/>
      <c r="N20" s="434"/>
      <c r="O20" s="434"/>
      <c r="P20" s="435"/>
    </row>
    <row r="21" spans="1:16" s="20" customFormat="1" ht="46.5" customHeight="1" x14ac:dyDescent="0.2">
      <c r="A21" s="23"/>
      <c r="B21" s="84"/>
      <c r="C21" s="145"/>
      <c r="D21" s="214"/>
      <c r="E21" s="215"/>
      <c r="F21" s="229"/>
      <c r="G21" s="85"/>
      <c r="H21" s="27"/>
      <c r="I21" s="56" t="s">
        <v>12</v>
      </c>
      <c r="J21" s="56" t="s">
        <v>142</v>
      </c>
      <c r="K21" s="56" t="s">
        <v>141</v>
      </c>
      <c r="L21" s="147" t="s">
        <v>13</v>
      </c>
      <c r="M21" s="148" t="s">
        <v>14</v>
      </c>
      <c r="N21" s="148" t="s">
        <v>52</v>
      </c>
      <c r="O21" s="222" t="s">
        <v>15</v>
      </c>
      <c r="P21" s="56" t="s">
        <v>28</v>
      </c>
    </row>
    <row r="22" spans="1:16" s="20" customFormat="1" ht="46.5" customHeight="1" x14ac:dyDescent="0.2">
      <c r="A22" s="23"/>
      <c r="B22" s="84"/>
      <c r="C22" s="145"/>
      <c r="D22" s="214"/>
      <c r="E22" s="215"/>
      <c r="F22" s="229"/>
      <c r="G22" s="85"/>
      <c r="H22" s="27"/>
      <c r="I22" s="28">
        <v>1</v>
      </c>
      <c r="J22" s="29" t="s">
        <v>104</v>
      </c>
      <c r="K22" s="30" t="s">
        <v>461</v>
      </c>
      <c r="L22" s="31" t="s">
        <v>461</v>
      </c>
      <c r="M22" s="57" t="s">
        <v>461</v>
      </c>
      <c r="N22" s="57" t="s">
        <v>461</v>
      </c>
      <c r="O22" s="223"/>
      <c r="P22" s="30"/>
    </row>
    <row r="23" spans="1:16" s="20" customFormat="1" ht="46.5" customHeight="1" x14ac:dyDescent="0.2">
      <c r="A23" s="23"/>
      <c r="B23" s="84"/>
      <c r="C23" s="145"/>
      <c r="D23" s="214"/>
      <c r="E23" s="215"/>
      <c r="F23" s="229"/>
      <c r="G23" s="85"/>
      <c r="H23" s="27"/>
      <c r="I23" s="28">
        <v>2</v>
      </c>
      <c r="J23" s="29" t="s">
        <v>105</v>
      </c>
      <c r="K23" s="30" t="s">
        <v>461</v>
      </c>
      <c r="L23" s="31" t="s">
        <v>461</v>
      </c>
      <c r="M23" s="57" t="s">
        <v>461</v>
      </c>
      <c r="N23" s="57" t="s">
        <v>461</v>
      </c>
      <c r="O23" s="223"/>
      <c r="P23" s="30"/>
    </row>
    <row r="24" spans="1:16" s="20" customFormat="1" ht="46.5" customHeight="1" x14ac:dyDescent="0.2">
      <c r="A24" s="23"/>
      <c r="B24" s="84"/>
      <c r="C24" s="145"/>
      <c r="D24" s="214"/>
      <c r="E24" s="215"/>
      <c r="F24" s="229"/>
      <c r="G24" s="85"/>
      <c r="H24" s="27"/>
      <c r="I24" s="28">
        <v>3</v>
      </c>
      <c r="J24" s="29" t="s">
        <v>106</v>
      </c>
      <c r="K24" s="30" t="s">
        <v>461</v>
      </c>
      <c r="L24" s="31" t="s">
        <v>461</v>
      </c>
      <c r="M24" s="57" t="s">
        <v>461</v>
      </c>
      <c r="N24" s="57" t="s">
        <v>461</v>
      </c>
      <c r="O24" s="223"/>
      <c r="P24" s="30"/>
    </row>
    <row r="25" spans="1:16" s="20" customFormat="1" ht="46.5" customHeight="1" x14ac:dyDescent="0.2">
      <c r="A25" s="23"/>
      <c r="B25" s="84"/>
      <c r="C25" s="145"/>
      <c r="D25" s="214"/>
      <c r="E25" s="215"/>
      <c r="F25" s="229"/>
      <c r="G25" s="85"/>
      <c r="H25" s="27"/>
      <c r="I25" s="28">
        <v>4</v>
      </c>
      <c r="J25" s="29" t="s">
        <v>107</v>
      </c>
      <c r="K25" s="30" t="s">
        <v>461</v>
      </c>
      <c r="L25" s="31" t="s">
        <v>461</v>
      </c>
      <c r="M25" s="57" t="s">
        <v>461</v>
      </c>
      <c r="N25" s="57" t="s">
        <v>461</v>
      </c>
      <c r="O25" s="223"/>
      <c r="P25" s="30"/>
    </row>
    <row r="26" spans="1:16" s="20" customFormat="1" ht="46.5" customHeight="1" x14ac:dyDescent="0.2">
      <c r="A26" s="23"/>
      <c r="B26" s="84"/>
      <c r="C26" s="145"/>
      <c r="D26" s="214"/>
      <c r="E26" s="215"/>
      <c r="F26" s="229"/>
      <c r="G26" s="85"/>
      <c r="H26" s="27"/>
      <c r="I26" s="28">
        <v>5</v>
      </c>
      <c r="J26" s="29" t="s">
        <v>108</v>
      </c>
      <c r="K26" s="30" t="s">
        <v>461</v>
      </c>
      <c r="L26" s="31" t="s">
        <v>461</v>
      </c>
      <c r="M26" s="57" t="s">
        <v>461</v>
      </c>
      <c r="N26" s="57" t="s">
        <v>461</v>
      </c>
      <c r="O26" s="223"/>
      <c r="P26" s="30"/>
    </row>
    <row r="27" spans="1:16" s="20" customFormat="1" ht="46.5" customHeight="1" x14ac:dyDescent="0.2">
      <c r="A27" s="23"/>
      <c r="B27" s="84"/>
      <c r="C27" s="145"/>
      <c r="D27" s="214"/>
      <c r="E27" s="215"/>
      <c r="F27" s="229"/>
      <c r="G27" s="85"/>
      <c r="H27" s="27"/>
      <c r="I27" s="28">
        <v>6</v>
      </c>
      <c r="J27" s="29" t="s">
        <v>109</v>
      </c>
      <c r="K27" s="30" t="s">
        <v>461</v>
      </c>
      <c r="L27" s="31" t="s">
        <v>461</v>
      </c>
      <c r="M27" s="57" t="s">
        <v>461</v>
      </c>
      <c r="N27" s="57" t="s">
        <v>461</v>
      </c>
      <c r="O27" s="223"/>
      <c r="P27" s="30"/>
    </row>
    <row r="28" spans="1:16" s="20" customFormat="1" ht="46.5" customHeight="1" x14ac:dyDescent="0.2">
      <c r="A28" s="23"/>
      <c r="B28" s="84"/>
      <c r="C28" s="145"/>
      <c r="D28" s="214"/>
      <c r="E28" s="215"/>
      <c r="F28" s="229"/>
      <c r="G28" s="85"/>
      <c r="H28" s="27"/>
      <c r="I28" s="28">
        <v>7</v>
      </c>
      <c r="J28" s="29" t="s">
        <v>110</v>
      </c>
      <c r="K28" s="30" t="s">
        <v>461</v>
      </c>
      <c r="L28" s="31" t="s">
        <v>461</v>
      </c>
      <c r="M28" s="57" t="s">
        <v>461</v>
      </c>
      <c r="N28" s="57" t="s">
        <v>461</v>
      </c>
      <c r="O28" s="223"/>
      <c r="P28" s="30"/>
    </row>
    <row r="29" spans="1:16" s="20" customFormat="1" ht="46.5" customHeight="1" x14ac:dyDescent="0.2">
      <c r="A29" s="23"/>
      <c r="B29" s="84"/>
      <c r="C29" s="145"/>
      <c r="D29" s="214"/>
      <c r="E29" s="215"/>
      <c r="F29" s="229"/>
      <c r="G29" s="85"/>
      <c r="H29" s="27"/>
      <c r="I29" s="28">
        <v>8</v>
      </c>
      <c r="J29" s="29" t="s">
        <v>111</v>
      </c>
      <c r="K29" s="30" t="s">
        <v>461</v>
      </c>
      <c r="L29" s="31" t="s">
        <v>461</v>
      </c>
      <c r="M29" s="57" t="s">
        <v>461</v>
      </c>
      <c r="N29" s="57" t="s">
        <v>461</v>
      </c>
      <c r="O29" s="223"/>
      <c r="P29" s="30"/>
    </row>
    <row r="30" spans="1:16" s="20" customFormat="1" ht="46.5" customHeight="1" x14ac:dyDescent="0.2">
      <c r="A30" s="23"/>
      <c r="B30" s="84"/>
      <c r="C30" s="145"/>
      <c r="D30" s="214"/>
      <c r="E30" s="215"/>
      <c r="F30" s="229"/>
      <c r="G30" s="85"/>
      <c r="H30" s="27"/>
      <c r="I30" s="28">
        <v>9</v>
      </c>
      <c r="J30" s="29" t="s">
        <v>112</v>
      </c>
      <c r="K30" s="30" t="s">
        <v>461</v>
      </c>
      <c r="L30" s="31" t="s">
        <v>461</v>
      </c>
      <c r="M30" s="57" t="s">
        <v>461</v>
      </c>
      <c r="N30" s="57" t="s">
        <v>461</v>
      </c>
      <c r="O30" s="223"/>
      <c r="P30" s="30"/>
    </row>
    <row r="31" spans="1:16" s="20" customFormat="1" ht="46.5" customHeight="1" x14ac:dyDescent="0.2">
      <c r="A31" s="23"/>
      <c r="B31" s="84"/>
      <c r="C31" s="145"/>
      <c r="D31" s="214"/>
      <c r="E31" s="215"/>
      <c r="F31" s="229"/>
      <c r="G31" s="85"/>
      <c r="H31" s="27"/>
      <c r="I31" s="28">
        <v>10</v>
      </c>
      <c r="J31" s="29" t="s">
        <v>113</v>
      </c>
      <c r="K31" s="30" t="s">
        <v>461</v>
      </c>
      <c r="L31" s="31" t="s">
        <v>461</v>
      </c>
      <c r="M31" s="57" t="s">
        <v>461</v>
      </c>
      <c r="N31" s="57" t="s">
        <v>461</v>
      </c>
      <c r="O31" s="223"/>
      <c r="P31" s="30"/>
    </row>
    <row r="32" spans="1:16" s="20" customFormat="1" ht="46.5" customHeight="1" x14ac:dyDescent="0.2">
      <c r="A32" s="23"/>
      <c r="B32" s="84"/>
      <c r="C32" s="145"/>
      <c r="D32" s="214"/>
      <c r="E32" s="215"/>
      <c r="F32" s="229"/>
      <c r="G32" s="85"/>
      <c r="H32" s="27"/>
      <c r="I32" s="28">
        <v>11</v>
      </c>
      <c r="J32" s="29" t="s">
        <v>114</v>
      </c>
      <c r="K32" s="30" t="s">
        <v>461</v>
      </c>
      <c r="L32" s="31" t="s">
        <v>461</v>
      </c>
      <c r="M32" s="57" t="s">
        <v>461</v>
      </c>
      <c r="N32" s="57" t="s">
        <v>461</v>
      </c>
      <c r="O32" s="223"/>
      <c r="P32" s="30"/>
    </row>
    <row r="33" spans="1:17" s="20" customFormat="1" ht="46.5" customHeight="1" x14ac:dyDescent="0.2">
      <c r="A33" s="23"/>
      <c r="B33" s="84"/>
      <c r="C33" s="145"/>
      <c r="D33" s="214"/>
      <c r="E33" s="215"/>
      <c r="F33" s="229"/>
      <c r="G33" s="85"/>
      <c r="H33" s="27"/>
      <c r="I33" s="28">
        <v>12</v>
      </c>
      <c r="J33" s="29" t="s">
        <v>115</v>
      </c>
      <c r="K33" s="30" t="s">
        <v>461</v>
      </c>
      <c r="L33" s="31" t="s">
        <v>461</v>
      </c>
      <c r="M33" s="57" t="s">
        <v>461</v>
      </c>
      <c r="N33" s="57" t="s">
        <v>461</v>
      </c>
      <c r="O33" s="223"/>
      <c r="P33" s="30"/>
    </row>
    <row r="34" spans="1:17" ht="7.5" customHeight="1" x14ac:dyDescent="0.2">
      <c r="A34" s="42"/>
      <c r="B34" s="42"/>
      <c r="C34" s="43"/>
      <c r="D34" s="65"/>
      <c r="E34" s="44"/>
      <c r="F34" s="230"/>
      <c r="G34" s="46"/>
      <c r="I34" s="47"/>
      <c r="J34" s="48"/>
      <c r="K34" s="49"/>
      <c r="L34" s="50"/>
      <c r="M34" s="61"/>
      <c r="N34" s="61"/>
      <c r="O34" s="224"/>
      <c r="P34" s="49"/>
    </row>
    <row r="35" spans="1:17" ht="14.25" customHeight="1" x14ac:dyDescent="0.2">
      <c r="A35" s="36" t="s">
        <v>19</v>
      </c>
      <c r="B35" s="36"/>
      <c r="C35" s="36"/>
      <c r="D35" s="66"/>
      <c r="E35" s="59" t="s">
        <v>0</v>
      </c>
      <c r="F35" s="231" t="s">
        <v>1</v>
      </c>
      <c r="G35" s="33"/>
      <c r="H35" s="37" t="s">
        <v>2</v>
      </c>
      <c r="I35" s="37"/>
      <c r="J35" s="37"/>
      <c r="K35" s="37"/>
      <c r="M35" s="62" t="s">
        <v>3</v>
      </c>
      <c r="N35" s="63" t="s">
        <v>3</v>
      </c>
      <c r="O35" s="225" t="s">
        <v>3</v>
      </c>
      <c r="P35" s="36"/>
      <c r="Q35" s="38"/>
    </row>
  </sheetData>
  <autoFilter ref="B6:G7"/>
  <sortState ref="B8:G15">
    <sortCondition ref="G8:G15"/>
  </sortState>
  <mergeCells count="19">
    <mergeCell ref="A1:P1"/>
    <mergeCell ref="A2:P2"/>
    <mergeCell ref="A3:C3"/>
    <mergeCell ref="D3:E3"/>
    <mergeCell ref="F3:G3"/>
    <mergeCell ref="I3:L3"/>
    <mergeCell ref="N3:P3"/>
    <mergeCell ref="N5:P5"/>
    <mergeCell ref="G6:G7"/>
    <mergeCell ref="I6:P6"/>
    <mergeCell ref="I20:P20"/>
    <mergeCell ref="E6:E7"/>
    <mergeCell ref="F6:F7"/>
    <mergeCell ref="C6:C7"/>
    <mergeCell ref="D6:D7"/>
    <mergeCell ref="A4:C4"/>
    <mergeCell ref="D4:E4"/>
    <mergeCell ref="A6:A7"/>
    <mergeCell ref="B6:B7"/>
  </mergeCells>
  <conditionalFormatting sqref="F8:F33">
    <cfRule type="duplicateValues" dxfId="8"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17</vt:i4>
      </vt:variant>
    </vt:vector>
  </HeadingPairs>
  <TitlesOfParts>
    <vt:vector size="36" baseType="lpstr">
      <vt:lpstr>YARIŞMA BİLGİLERİ</vt:lpstr>
      <vt:lpstr>YARIŞMA PROGRAMI</vt:lpstr>
      <vt:lpstr>60M.Seçme</vt:lpstr>
      <vt:lpstr>60M.Final</vt:lpstr>
      <vt:lpstr>Üç Adım</vt:lpstr>
      <vt:lpstr>Sırık</vt:lpstr>
      <vt:lpstr>Gülle</vt:lpstr>
      <vt:lpstr>400m</vt:lpstr>
      <vt:lpstr>1500m</vt:lpstr>
      <vt:lpstr>4X400m Rekor Deneme</vt:lpstr>
      <vt:lpstr>KAYIT LİSTESİ</vt:lpstr>
      <vt:lpstr>200m Rekor Deneme</vt:lpstr>
      <vt:lpstr>60M.Eng.Final</vt:lpstr>
      <vt:lpstr>UZUN</vt:lpstr>
      <vt:lpstr>YÜKSEK</vt:lpstr>
      <vt:lpstr>800M</vt:lpstr>
      <vt:lpstr>3000m</vt:lpstr>
      <vt:lpstr>5000m.Yürüyüş</vt:lpstr>
      <vt:lpstr>ALMANAK TOPLU SONUÇ</vt:lpstr>
      <vt:lpstr>'1500m'!Yazdırma_Alanı</vt:lpstr>
      <vt:lpstr>'200m Rekor Deneme'!Yazdırma_Alanı</vt:lpstr>
      <vt:lpstr>'3000m'!Yazdırma_Alanı</vt:lpstr>
      <vt:lpstr>'400m'!Yazdırma_Alanı</vt:lpstr>
      <vt:lpstr>'4X400m Rekor Deneme'!Yazdırma_Alanı</vt:lpstr>
      <vt:lpstr>'5000m.Yürüyüş'!Yazdırma_Alanı</vt:lpstr>
      <vt:lpstr>'60M.Eng.Final'!Yazdırma_Alanı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Gökhan Taner</cp:lastModifiedBy>
  <cp:lastPrinted>2015-02-15T16:25:24Z</cp:lastPrinted>
  <dcterms:created xsi:type="dcterms:W3CDTF">2004-05-10T13:01:28Z</dcterms:created>
  <dcterms:modified xsi:type="dcterms:W3CDTF">2015-02-17T08:20:38Z</dcterms:modified>
</cp:coreProperties>
</file>