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9585" tabRatio="939" firstSheet="1" activeTab="7"/>
  </bookViews>
  <sheets>
    <sheet name="PUANLAR" sheetId="1" state="hidden" r:id="rId1"/>
    <sheet name="YARIŞMA BİLGİLERİ" sheetId="2" r:id="rId2"/>
    <sheet name="YARIŞMA PROGRAMI" sheetId="3" r:id="rId3"/>
    <sheet name="KAYIT LİSTESİ" sheetId="4" r:id="rId4"/>
    <sheet name="100m." sheetId="5" r:id="rId5"/>
    <sheet name="Uzun" sheetId="6" r:id="rId6"/>
    <sheet name="FırlatmaTopu" sheetId="7" r:id="rId7"/>
    <sheet name="Genel Puan Tablosu" sheetId="8" r:id="rId8"/>
    <sheet name="800m." sheetId="9" r:id="rId9"/>
    <sheet name="Yüksek" sheetId="10" r:id="rId10"/>
    <sheet name="4x100m." sheetId="11" r:id="rId11"/>
    <sheet name="ALMANAK TOPLU SONUÇ" sheetId="12" r:id="rId12"/>
  </sheets>
  <externalReferences>
    <externalReference r:id="rId15"/>
    <externalReference r:id="rId16"/>
  </externalReferences>
  <definedNames>
    <definedName name="_xlfn.IFERROR" hidden="1">#NAME?</definedName>
    <definedName name="Excel_BuiltIn__FilterDatabase_3" localSheetId="3">#REF!</definedName>
    <definedName name="Excel_BuiltIn__FilterDatabase_3">#REF!</definedName>
    <definedName name="Excel_BuiltIn__FilterDatabase_3_1">#N/A</definedName>
    <definedName name="Excel_BuiltIn_Print_Area_11" localSheetId="4">#REF!</definedName>
    <definedName name="Excel_BuiltIn_Print_Area_11" localSheetId="10">#REF!</definedName>
    <definedName name="Excel_BuiltIn_Print_Area_11" localSheetId="8">#REF!</definedName>
    <definedName name="Excel_BuiltIn_Print_Area_11" localSheetId="6">#REF!</definedName>
    <definedName name="Excel_BuiltIn_Print_Area_11" localSheetId="7">#REF!</definedName>
    <definedName name="Excel_BuiltIn_Print_Area_11" localSheetId="3">#REF!</definedName>
    <definedName name="Excel_BuiltIn_Print_Area_11" localSheetId="5">#REF!</definedName>
    <definedName name="Excel_BuiltIn_Print_Area_11" localSheetId="9">#REF!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0">#REF!</definedName>
    <definedName name="Excel_BuiltIn_Print_Area_12" localSheetId="8">#REF!</definedName>
    <definedName name="Excel_BuiltIn_Print_Area_12" localSheetId="6">#REF!</definedName>
    <definedName name="Excel_BuiltIn_Print_Area_12" localSheetId="7">#REF!</definedName>
    <definedName name="Excel_BuiltIn_Print_Area_12" localSheetId="3">#REF!</definedName>
    <definedName name="Excel_BuiltIn_Print_Area_12" localSheetId="5">#REF!</definedName>
    <definedName name="Excel_BuiltIn_Print_Area_12" localSheetId="9">#REF!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0">#REF!</definedName>
    <definedName name="Excel_BuiltIn_Print_Area_13" localSheetId="8">#REF!</definedName>
    <definedName name="Excel_BuiltIn_Print_Area_13" localSheetId="6">#REF!</definedName>
    <definedName name="Excel_BuiltIn_Print_Area_13" localSheetId="7">#REF!</definedName>
    <definedName name="Excel_BuiltIn_Print_Area_13" localSheetId="3">#REF!</definedName>
    <definedName name="Excel_BuiltIn_Print_Area_13" localSheetId="5">#REF!</definedName>
    <definedName name="Excel_BuiltIn_Print_Area_13" localSheetId="9">#REF!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0">#REF!</definedName>
    <definedName name="Excel_BuiltIn_Print_Area_16" localSheetId="8">#REF!</definedName>
    <definedName name="Excel_BuiltIn_Print_Area_16" localSheetId="6">#REF!</definedName>
    <definedName name="Excel_BuiltIn_Print_Area_16" localSheetId="7">#REF!</definedName>
    <definedName name="Excel_BuiltIn_Print_Area_16" localSheetId="3">#REF!</definedName>
    <definedName name="Excel_BuiltIn_Print_Area_16" localSheetId="5">#REF!</definedName>
    <definedName name="Excel_BuiltIn_Print_Area_16" localSheetId="9">#REF!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0">#REF!</definedName>
    <definedName name="Excel_BuiltIn_Print_Area_19" localSheetId="8">#REF!</definedName>
    <definedName name="Excel_BuiltIn_Print_Area_19" localSheetId="6">#REF!</definedName>
    <definedName name="Excel_BuiltIn_Print_Area_19" localSheetId="7">#REF!</definedName>
    <definedName name="Excel_BuiltIn_Print_Area_19" localSheetId="3">#REF!</definedName>
    <definedName name="Excel_BuiltIn_Print_Area_19" localSheetId="5">#REF!</definedName>
    <definedName name="Excel_BuiltIn_Print_Area_19" localSheetId="9">#REF!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0">#REF!</definedName>
    <definedName name="Excel_BuiltIn_Print_Area_20" localSheetId="8">#REF!</definedName>
    <definedName name="Excel_BuiltIn_Print_Area_20" localSheetId="6">#REF!</definedName>
    <definedName name="Excel_BuiltIn_Print_Area_20" localSheetId="7">#REF!</definedName>
    <definedName name="Excel_BuiltIn_Print_Area_20" localSheetId="3">#REF!</definedName>
    <definedName name="Excel_BuiltIn_Print_Area_20" localSheetId="5">#REF!</definedName>
    <definedName name="Excel_BuiltIn_Print_Area_20" localSheetId="9">#REF!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0">#REF!</definedName>
    <definedName name="Excel_BuiltIn_Print_Area_21" localSheetId="8">#REF!</definedName>
    <definedName name="Excel_BuiltIn_Print_Area_21" localSheetId="6">#REF!</definedName>
    <definedName name="Excel_BuiltIn_Print_Area_21" localSheetId="7">#REF!</definedName>
    <definedName name="Excel_BuiltIn_Print_Area_21" localSheetId="3">#REF!</definedName>
    <definedName name="Excel_BuiltIn_Print_Area_21" localSheetId="5">#REF!</definedName>
    <definedName name="Excel_BuiltIn_Print_Area_21" localSheetId="9">#REF!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0">#REF!</definedName>
    <definedName name="Excel_BuiltIn_Print_Area_4" localSheetId="8">#REF!</definedName>
    <definedName name="Excel_BuiltIn_Print_Area_4" localSheetId="6">#REF!</definedName>
    <definedName name="Excel_BuiltIn_Print_Area_4" localSheetId="7">#REF!</definedName>
    <definedName name="Excel_BuiltIn_Print_Area_4" localSheetId="3">#REF!</definedName>
    <definedName name="Excel_BuiltIn_Print_Area_4" localSheetId="5">#REF!</definedName>
    <definedName name="Excel_BuiltIn_Print_Area_4" localSheetId="9">#REF!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0">#REF!</definedName>
    <definedName name="Excel_BuiltIn_Print_Area_5" localSheetId="8">#REF!</definedName>
    <definedName name="Excel_BuiltIn_Print_Area_5" localSheetId="6">#REF!</definedName>
    <definedName name="Excel_BuiltIn_Print_Area_5" localSheetId="7">#REF!</definedName>
    <definedName name="Excel_BuiltIn_Print_Area_5" localSheetId="3">#REF!</definedName>
    <definedName name="Excel_BuiltIn_Print_Area_5" localSheetId="5">#REF!</definedName>
    <definedName name="Excel_BuiltIn_Print_Area_5" localSheetId="9">#REF!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0">#REF!</definedName>
    <definedName name="Excel_BuiltIn_Print_Area_9" localSheetId="8">#REF!</definedName>
    <definedName name="Excel_BuiltIn_Print_Area_9" localSheetId="6">#REF!</definedName>
    <definedName name="Excel_BuiltIn_Print_Area_9" localSheetId="7">#REF!</definedName>
    <definedName name="Excel_BuiltIn_Print_Area_9" localSheetId="3">#REF!</definedName>
    <definedName name="Excel_BuiltIn_Print_Area_9" localSheetId="5">#REF!</definedName>
    <definedName name="Excel_BuiltIn_Print_Area_9" localSheetId="9">#REF!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takım">'KAYIT LİSTESİ'!#REF!</definedName>
    <definedName name="_xlnm.Print_Area" localSheetId="4">'100m.'!$A$1:$Q$47</definedName>
    <definedName name="_xlnm.Print_Area" localSheetId="10">'4x100m.'!$A$1:$Q$37</definedName>
    <definedName name="_xlnm.Print_Area" localSheetId="8">'800m.'!$A$1:$Q$63</definedName>
    <definedName name="_xlnm.Print_Area" localSheetId="6">'FırlatmaTopu'!$A$1:$M$49</definedName>
    <definedName name="_xlnm.Print_Area" localSheetId="7">'Genel Puan Tablosu'!$A$1:$R$18</definedName>
    <definedName name="_xlnm.Print_Area" localSheetId="3">'KAYIT LİSTESİ'!$A$1:$L$422</definedName>
    <definedName name="_xlnm.Print_Area" localSheetId="5">'Uzun'!$A$1:$M$49</definedName>
    <definedName name="_xlnm.Print_Area" localSheetId="9">'Yüksek'!$A$1:$AT$35</definedName>
    <definedName name="_xlnm.Print_Titles" localSheetId="3">'KAYIT LİSTESİ'!$1:$3</definedName>
  </definedNames>
  <calcPr fullCalcOnLoad="1"/>
</workbook>
</file>

<file path=xl/sharedStrings.xml><?xml version="1.0" encoding="utf-8"?>
<sst xmlns="http://schemas.openxmlformats.org/spreadsheetml/2006/main" count="2837" uniqueCount="473">
  <si>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</si>
  <si>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</si>
  <si>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</si>
  <si>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</si>
  <si>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</si>
  <si>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</si>
  <si>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</si>
  <si>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</si>
  <si>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</si>
  <si>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</si>
  <si>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</si>
  <si>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</si>
  <si>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</si>
  <si>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</si>
  <si>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</si>
  <si>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</si>
  <si>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</si>
  <si>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</si>
  <si>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</si>
  <si>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</si>
  <si>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</si>
  <si>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</si>
  <si>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</si>
  <si>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</si>
  <si>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</si>
  <si>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</si>
  <si>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</si>
  <si>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</si>
  <si>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</si>
  <si>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</si>
  <si>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</si>
  <si>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</si>
  <si>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</si>
  <si>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</si>
  <si>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</si>
  <si>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</si>
  <si>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</si>
  <si>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</si>
  <si>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</si>
  <si>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</si>
  <si>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</si>
  <si>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</si>
  <si>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</si>
  <si>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</si>
  <si>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</si>
  <si>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</si>
  <si>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 xml:space="preserve">Baraj Derecesi </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</si>
  <si>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</si>
  <si>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</si>
  <si>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</si>
  <si>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</si>
  <si>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</si>
  <si>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</si>
  <si>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</si>
  <si>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</si>
  <si>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</si>
  <si>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</si>
  <si>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</si>
  <si>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</si>
  <si>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</si>
  <si>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</si>
  <si>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</si>
  <si>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</si>
  <si>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</si>
  <si>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</si>
  <si>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</si>
  <si>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</si>
  <si>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</si>
  <si>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</si>
  <si>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</si>
  <si>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</si>
  <si>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</si>
  <si>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</si>
  <si>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</si>
  <si>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</si>
  <si>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GÖĞÜS NO</t>
  </si>
  <si>
    <t>Göğüs No</t>
  </si>
  <si>
    <t>Formül</t>
  </si>
  <si>
    <t>:</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</si>
  <si>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</si>
  <si>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</si>
  <si>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</si>
  <si>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</si>
  <si>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</si>
  <si>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</si>
  <si>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</si>
  <si>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</si>
  <si>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</si>
  <si>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</si>
  <si>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</si>
  <si>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Baraj Derecesi :</t>
  </si>
  <si>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</si>
  <si>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</si>
  <si>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</si>
  <si>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</si>
  <si>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</si>
  <si>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</si>
  <si>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</si>
  <si>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</si>
  <si>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</si>
  <si>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</si>
  <si>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</si>
  <si>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</si>
  <si>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</si>
  <si>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</si>
  <si>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</si>
  <si>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</si>
  <si>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</si>
  <si>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</si>
  <si>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</si>
  <si>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</si>
  <si>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</si>
  <si>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</si>
  <si>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</si>
  <si>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</si>
  <si>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</si>
  <si>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</si>
  <si>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</si>
  <si>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</si>
  <si>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</si>
  <si>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</si>
  <si>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</si>
  <si>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</si>
  <si>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</si>
  <si>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</si>
  <si>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</si>
  <si>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</si>
  <si>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</si>
  <si>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</si>
  <si>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</si>
  <si>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</si>
  <si>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</si>
  <si>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</si>
  <si>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</si>
  <si>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</si>
  <si>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</si>
  <si>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</si>
  <si>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</si>
  <si>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</si>
  <si>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</si>
  <si>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</si>
  <si>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</si>
  <si>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</si>
  <si>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</si>
  <si>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Küçük Kızlar</t>
  </si>
  <si>
    <t>Gençlik ve Spor Bakanlığı
Spor Genel Müdürlüğü
Spor Faaliyetleri Daire Başkanlığı</t>
  </si>
  <si>
    <t>100 Metre</t>
  </si>
  <si>
    <t>Fırlatma Topu</t>
  </si>
  <si>
    <t>800 Metre</t>
  </si>
  <si>
    <t>Uzun Atlama</t>
  </si>
  <si>
    <t>4x100 Metre</t>
  </si>
  <si>
    <t>100M</t>
  </si>
  <si>
    <t>FIRLATMA</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</si>
  <si>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</si>
  <si>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</si>
  <si>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</si>
  <si>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</si>
  <si>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</si>
  <si>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</si>
  <si>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</si>
  <si>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</si>
  <si>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</si>
  <si>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</si>
  <si>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</si>
  <si>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</si>
  <si>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</si>
  <si>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</si>
  <si>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</si>
  <si>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</si>
  <si>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</si>
  <si>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</si>
  <si>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</si>
  <si>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</si>
  <si>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</si>
  <si>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</si>
  <si>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</si>
  <si>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</si>
  <si>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</si>
  <si>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</si>
  <si>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</si>
  <si>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</si>
  <si>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</si>
  <si>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</si>
  <si>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</si>
  <si>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</si>
  <si>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</si>
  <si>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</si>
  <si>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</si>
  <si>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</si>
  <si>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</si>
  <si>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</si>
  <si>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</si>
  <si>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</si>
  <si>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</si>
  <si>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</si>
  <si>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</si>
  <si>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</si>
  <si>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</si>
  <si>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</si>
  <si>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</si>
  <si>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</si>
  <si>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</si>
  <si>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</si>
  <si>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</si>
  <si>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</si>
  <si>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</si>
  <si>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</si>
  <si>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</si>
  <si>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</si>
  <si>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</si>
  <si>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</si>
  <si>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</si>
  <si>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</si>
  <si>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</si>
  <si>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</si>
  <si>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</si>
  <si>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</si>
  <si>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</si>
  <si>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</si>
  <si>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</si>
  <si>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</si>
  <si>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</si>
  <si>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</si>
  <si>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</si>
  <si>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</si>
  <si>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</si>
  <si>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</si>
  <si>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</si>
  <si>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</si>
  <si>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</si>
  <si>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</si>
  <si>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</si>
  <si>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</si>
  <si>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</si>
  <si>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</si>
  <si>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</si>
  <si>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</si>
  <si>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</si>
  <si>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</si>
  <si>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</si>
  <si>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</si>
  <si>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</si>
  <si>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</si>
  <si>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</si>
  <si>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</si>
  <si>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</si>
  <si>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</si>
  <si>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</si>
  <si>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</si>
  <si>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</si>
  <si>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</si>
  <si>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</si>
  <si>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</si>
  <si>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</si>
  <si>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</si>
  <si>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</si>
  <si>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</si>
  <si>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</si>
  <si>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</si>
  <si>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</si>
  <si>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</si>
  <si>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</si>
  <si>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</si>
  <si>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</si>
  <si>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</si>
  <si>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</si>
  <si>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</si>
  <si>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</si>
  <si>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</si>
  <si>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</si>
  <si>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</si>
  <si>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</si>
  <si>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</si>
  <si>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</si>
  <si>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</si>
  <si>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</si>
  <si>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</si>
  <si>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</si>
  <si>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</si>
  <si>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</si>
  <si>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</si>
  <si>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</si>
  <si>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</si>
  <si>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</si>
  <si>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</si>
  <si>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</si>
  <si>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800M-4-7</t>
  </si>
  <si>
    <t>800M-4-8</t>
  </si>
  <si>
    <t>800M-4-9</t>
  </si>
  <si>
    <t>800M-4-10</t>
  </si>
  <si>
    <t>800M-4-11</t>
  </si>
  <si>
    <t>800M-4-12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</si>
  <si>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</si>
  <si>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</si>
  <si>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</si>
  <si>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</si>
  <si>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</si>
  <si>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</si>
  <si>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</si>
  <si>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</si>
  <si>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</si>
  <si>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</si>
  <si>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</si>
  <si>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</si>
  <si>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</si>
  <si>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</si>
  <si>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</si>
  <si>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</si>
  <si>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</si>
  <si>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</si>
  <si>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YÜKSEK ATLAMA</t>
  </si>
  <si>
    <t>FIRLATMA TOPU</t>
  </si>
  <si>
    <t>800 METRE</t>
  </si>
  <si>
    <t>UZUN ATLAMA</t>
  </si>
  <si>
    <t>4X100 METRE</t>
  </si>
  <si>
    <t>GENEL PUAN TABLOSU</t>
  </si>
  <si>
    <t>SIRA</t>
  </si>
  <si>
    <t>1.GÜN PUAN</t>
  </si>
  <si>
    <t>2.GÜN PUAN</t>
  </si>
  <si>
    <t>GENEL PUAN</t>
  </si>
  <si>
    <t>Puan</t>
  </si>
  <si>
    <t>100 metre</t>
  </si>
  <si>
    <t>PİST</t>
  </si>
  <si>
    <t>Rüzgar:</t>
  </si>
  <si>
    <t>RÜZGAR</t>
  </si>
  <si>
    <t>A  T  M  A  L  A  R</t>
  </si>
  <si>
    <t>ATMA VE ATLAMALAR</t>
  </si>
  <si>
    <t>KÜÇÜK ERKEKLER PUAN TABLOSU</t>
  </si>
  <si>
    <t>KOŞULAR</t>
  </si>
  <si>
    <t>1000 METRE</t>
  </si>
  <si>
    <t>DNF</t>
  </si>
  <si>
    <t>dnf</t>
  </si>
  <si>
    <t>DNS</t>
  </si>
  <si>
    <t>DQ</t>
  </si>
  <si>
    <t>NM</t>
  </si>
  <si>
    <t>Yüksek Atlama</t>
  </si>
  <si>
    <t>Gaziantep</t>
  </si>
  <si>
    <t xml:space="preserve">DOĞUM TARİHİ
</t>
  </si>
  <si>
    <t>ELEKTONİK</t>
  </si>
  <si>
    <t>celal kayaöz</t>
  </si>
  <si>
    <t>Elektronik Kronometre</t>
  </si>
  <si>
    <t>El Kronometre</t>
  </si>
  <si>
    <t>4X100M-3-1</t>
  </si>
  <si>
    <t>4X100M-3-2</t>
  </si>
  <si>
    <t>4X100M-3-3</t>
  </si>
  <si>
    <t>4X100M-3-4</t>
  </si>
  <si>
    <t>4X100M-3-5</t>
  </si>
  <si>
    <t>4X100M-3-6</t>
  </si>
  <si>
    <t>4X100M-3-7</t>
  </si>
  <si>
    <t>4X100M-3-8</t>
  </si>
  <si>
    <t>TGR : Gençler  Türkiye Rekoru</t>
  </si>
  <si>
    <t>TYR : Yıldızlar Türkiye  Rekoru</t>
  </si>
  <si>
    <t>25-26 Nisan 2014</t>
  </si>
  <si>
    <t>25 Nisan 2015 - 10.30</t>
  </si>
  <si>
    <t>25 Nisan 2015 - 11.00</t>
  </si>
  <si>
    <t>25 Nisan 2015 - 12.00</t>
  </si>
  <si>
    <t>26 Nisan 2015 - 10.30</t>
  </si>
  <si>
    <t>26 Nisan 2015 - 11.00</t>
  </si>
  <si>
    <t>26 Nisan 2015 - 12.30</t>
  </si>
  <si>
    <t>26 Nisan 2015 - 13.30</t>
  </si>
  <si>
    <t>ZEYNEP MERVA MALGİR</t>
  </si>
  <si>
    <t>ECE NARTTÜRK</t>
  </si>
  <si>
    <t>FERAYE SELMANOĞLU</t>
  </si>
  <si>
    <t>DİCLE BARLAS</t>
  </si>
  <si>
    <t>10.06.2003
01.06.2003
06.02.2003
01.03.2003</t>
  </si>
  <si>
    <t>ECE NARTTÜRK
ZEYNEP MERVA MALGİR
İLAYDA SIĞ
SEDEF ÇEVİK</t>
  </si>
  <si>
    <t>ADANA DERVİŞLER ORTAOKULU</t>
  </si>
  <si>
    <t>01,01,2003</t>
  </si>
  <si>
    <t>YAĞMUR BOZDAĞ</t>
  </si>
  <si>
    <t>DİYARBAKIR-700. YIL O.O.</t>
  </si>
  <si>
    <t>LEYLA IŞIK</t>
  </si>
  <si>
    <t>ROJİN AKDENİZ</t>
  </si>
  <si>
    <t>BÜŞRA ÇAM</t>
  </si>
  <si>
    <t>GAMZE KARA</t>
  </si>
  <si>
    <t>HAVVA NUR ALIÇ</t>
  </si>
  <si>
    <t>ZİŞAN NUR US</t>
  </si>
  <si>
    <t>22.01.2003                     28.03.2003                   19.08.2003                 13.09.2004</t>
  </si>
  <si>
    <t>KAHRAMANMARAŞ     SÜMBÜLLÜ ORTAOKULU</t>
  </si>
  <si>
    <t>SENA AKSOY</t>
  </si>
  <si>
    <t>YAĞMUR POLAT</t>
  </si>
  <si>
    <t>ZEYNEP EMİR</t>
  </si>
  <si>
    <t>EDANUR NAZLI</t>
  </si>
  <si>
    <t>ELAZIĞ MEZRE ORTAOKULU</t>
  </si>
  <si>
    <t>MERVE PADIR</t>
  </si>
  <si>
    <t>PINAR ÇALAR</t>
  </si>
  <si>
    <t>ESMA AKFIRAT</t>
  </si>
  <si>
    <t>04.01.2003                   12.08.2003               31.01.2003               14.07.2004</t>
  </si>
  <si>
    <t>MERSİN ZİRAAT ODASI ORTAOKULU</t>
  </si>
  <si>
    <t>BERİVAN KIRMIZI</t>
  </si>
  <si>
    <t>RABİA TAŞDELEN</t>
  </si>
  <si>
    <t>NİLÜFER KIRATLI</t>
  </si>
  <si>
    <t>FATMA KIRATLI</t>
  </si>
  <si>
    <t>04.04.2003
27.08.2003
05.12.2003
30.05.2003</t>
  </si>
  <si>
    <t>ŞULE ÖZTÜRK
NİLÜFER KIRATLI
SONGÜL KURT
BERİVAN KIRMIZI</t>
  </si>
  <si>
    <t>GAZİANTEP YAZILI ŞEHİT MUSTAFA MERCAN ORTAOKULU</t>
  </si>
  <si>
    <t>Mercan YILDIRAN</t>
  </si>
  <si>
    <t>Elifnur DÜNDAR</t>
  </si>
  <si>
    <t>Sevim GÖKBULUT</t>
  </si>
  <si>
    <t>Beyza KOÇ</t>
  </si>
  <si>
    <t>01.04.2003
05.08.2003
15.09.2003
30.05.2003</t>
  </si>
  <si>
    <t>KIRŞEHİR VALİ MİTHAT SAYLAM ORTAOKULU</t>
  </si>
  <si>
    <t>Fulya ALTUNER</t>
  </si>
  <si>
    <t xml:space="preserve"> OSMANİYE ESNAF KEFALET KOOPERATİFİ ORTAOKULU</t>
  </si>
  <si>
    <t>Ceyda YÜCETÜRK</t>
  </si>
  <si>
    <t>Hüsne ÇALIŞ</t>
  </si>
  <si>
    <t>15.08.2004
08.01.2003
18.06.2004
09.02.2003</t>
  </si>
  <si>
    <t>Semiha DEMİR
Emine Gul KURU
Irem KURU
Fulya ALTUNER</t>
  </si>
  <si>
    <t>ZÜBEYDE PARLAK</t>
  </si>
  <si>
    <t>GAZİANTEP SALİHA CEMİL CAHİT GÜZELBEY ORTAOKULU</t>
  </si>
  <si>
    <t>CANAN ÇİLOĞLU</t>
  </si>
  <si>
    <t>NURDAGÜL KILINÇ</t>
  </si>
  <si>
    <t>SEDANUR ASLANOĞLU</t>
  </si>
  <si>
    <t>AYŞENUR  ÖZDEMİR</t>
  </si>
  <si>
    <t>17.03.2003
01.09.2003
02.02.2003
26.03.2003</t>
  </si>
  <si>
    <t>ZÜBEYDE PARLAK
NURDAGÜL KILINÇ
SEDANUR ASLANOĞLU
ZAHİDE KILINÇ</t>
  </si>
  <si>
    <t>BÜŞRA ÇAM
GAMZE KARA
HAVVA NUR ALIÇ
ZİŞAN NUR US</t>
  </si>
  <si>
    <t>ZEYNEP BİLGİN
SUDENAS AKTAY
PINAR  ÇALAR
MERVE PADIR</t>
  </si>
  <si>
    <t xml:space="preserve">Melike DAĞISTAN
Elifnur DÜNDAR
Beyza BİLGİLİ
Mercan YILDIRAN                                               </t>
  </si>
  <si>
    <t>2014-15 Öğretim Yılı Okullararası Puanlı  Atletizm Grup Birinciliği Yarışmaları</t>
  </si>
  <si>
    <t>2
1
5
6</t>
  </si>
  <si>
    <t>7
8
9
10</t>
  </si>
  <si>
    <t>11
12
13
14</t>
  </si>
  <si>
    <t>24
25
22
21</t>
  </si>
  <si>
    <t>30
28
31
26</t>
  </si>
  <si>
    <t>36
33
37
32</t>
  </si>
  <si>
    <t>41
42
43
38</t>
  </si>
  <si>
    <t>44
46
47
49</t>
  </si>
  <si>
    <t>DİLARA ALMACIOĞLU</t>
  </si>
  <si>
    <t>GAZİANTE ÖZEL KOLEJ VAKVI</t>
  </si>
  <si>
    <t>DİLARA YILDIZ</t>
  </si>
  <si>
    <t>DİYARBAKIR-DİCLE VALİ AHMET CEMİL SERHATLI O.O.</t>
  </si>
  <si>
    <t>SEMRA YILMAZ</t>
  </si>
  <si>
    <t>GAZİANTEP NİZİP İSTİKLAL ORTAOKULU</t>
  </si>
  <si>
    <t>SERAP KARAKUŞ</t>
  </si>
  <si>
    <t>ÖZEL AMİD KOLEJİ</t>
  </si>
  <si>
    <t>BERNA AYDIN</t>
  </si>
  <si>
    <t>DİCLE-Üzümlü Ortaokulu</t>
  </si>
  <si>
    <t>IŞILAY HOŞÇA</t>
  </si>
  <si>
    <t>ADANA/ SAİMBEYLİ YİBO</t>
  </si>
  <si>
    <t>PINAR ÜNGER</t>
  </si>
  <si>
    <t>14.34</t>
  </si>
  <si>
    <t>3</t>
  </si>
  <si>
    <t>4</t>
  </si>
  <si>
    <t>57
60
61
62</t>
  </si>
  <si>
    <t>YAĞMUR YALÇIN</t>
  </si>
  <si>
    <t>GÜLSEREN YAYLA</t>
  </si>
  <si>
    <t>NAİLE COŞKUN</t>
  </si>
  <si>
    <t>18.01.2003
15.04.2003
25.01.2003
07.11.2003</t>
  </si>
  <si>
    <t>YAĞMUR YALÇIN
CANSU NİHAL ALADAĞ
CEMİLE COŞKUN
ECE PERKGÖZ</t>
  </si>
  <si>
    <t>MALATYA TÜRKİYEM ORTAOKULU</t>
  </si>
  <si>
    <t>67
65
63
64</t>
  </si>
  <si>
    <t>ZİLAN GÜNAY</t>
  </si>
  <si>
    <t>SABRİYE BAŞÇI</t>
  </si>
  <si>
    <t>DENİZ SÜMER</t>
  </si>
  <si>
    <t>VETFA TAŞ</t>
  </si>
  <si>
    <t>BERFİN TAŞ
DENİZ SÜMER
ZİLAN GÜNAY
SABRİYE BAŞÇI</t>
  </si>
  <si>
    <t>MARDİN ARTUKLU Ş.P.T AYFER GÖK ORTAOKULU</t>
  </si>
  <si>
    <t>23.08.2003
20.06.2003
16.09.2003
20.08.2003</t>
  </si>
  <si>
    <t>YAĞMUR BOZDAĞ
LEYLA IŞIK
ROJİN AKDENİZ
YAGMUR ÖZBEY</t>
  </si>
  <si>
    <t>X</t>
  </si>
  <si>
    <t>-</t>
  </si>
  <si>
    <t>BUSENUR UMAY
ZEYNEP EMİR
SENA AKSOY
EDANUR NAZLI</t>
  </si>
  <si>
    <t>07.04.2004
17.09.2004
14.10.2003
29.06.2004</t>
  </si>
  <si>
    <t>19
17
15
18</t>
  </si>
  <si>
    <t>O</t>
  </si>
  <si>
    <t>XO</t>
  </si>
  <si>
    <t>XXX</t>
  </si>
  <si>
    <t>XXO</t>
  </si>
  <si>
    <t>--X</t>
  </si>
  <si>
    <t>DQ-16/3</t>
  </si>
  <si>
    <t/>
  </si>
  <si>
    <t xml:space="preserve"> </t>
  </si>
  <si>
    <t xml:space="preserve">    </t>
  </si>
</sst>
</file>

<file path=xl/styles.xml><?xml version="1.0" encoding="utf-8"?>
<styleSheet xmlns="http://schemas.openxmlformats.org/spreadsheetml/2006/main">
  <numFmts count="7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 numFmtId="223" formatCode="dese\rm\l"/>
    <numFmt numFmtId="224" formatCode="0\.00\.00"/>
    <numFmt numFmtId="225" formatCode="0;\-0;;@"/>
    <numFmt numFmtId="226" formatCode="00\.00\.0000"/>
  </numFmts>
  <fonts count="149">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b/>
      <sz val="12"/>
      <name val="Arial Narrow"/>
      <family val="2"/>
    </font>
    <font>
      <sz val="8"/>
      <color indexed="8"/>
      <name val="Calibri"/>
      <family val="2"/>
    </font>
    <font>
      <i/>
      <sz val="12"/>
      <name val="Cambria"/>
      <family val="1"/>
    </font>
    <font>
      <u val="single"/>
      <sz val="8.5"/>
      <color indexed="12"/>
      <name val="Arial"/>
      <family val="2"/>
    </font>
    <font>
      <u val="single"/>
      <sz val="8"/>
      <color indexed="12"/>
      <name val="Arial Tur"/>
      <family val="0"/>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sz val="8"/>
      <color indexed="10"/>
      <name val="Arial"/>
      <family val="2"/>
    </font>
    <font>
      <sz val="12"/>
      <color indexed="9"/>
      <name val="Cambria"/>
      <family val="1"/>
    </font>
    <font>
      <sz val="10"/>
      <color indexed="10"/>
      <name val="Cambria"/>
      <family val="1"/>
    </font>
    <font>
      <sz val="16"/>
      <name val="Cambria"/>
      <family val="1"/>
    </font>
    <font>
      <b/>
      <sz val="18"/>
      <name val="Cambria"/>
      <family val="1"/>
    </font>
    <font>
      <sz val="18"/>
      <name val="Cambria"/>
      <family val="1"/>
    </font>
    <font>
      <sz val="20"/>
      <name val="Cambria"/>
      <family val="1"/>
    </font>
    <font>
      <b/>
      <sz val="11"/>
      <color indexed="23"/>
      <name val="Cambria"/>
      <family val="1"/>
    </font>
    <font>
      <b/>
      <sz val="18"/>
      <color indexed="10"/>
      <name val="Cambria"/>
      <family val="1"/>
    </font>
    <font>
      <b/>
      <sz val="8"/>
      <color indexed="56"/>
      <name val="Cambria"/>
      <family val="1"/>
    </font>
    <font>
      <sz val="16"/>
      <color indexed="8"/>
      <name val="Cambria"/>
      <family val="1"/>
    </font>
    <font>
      <b/>
      <sz val="22"/>
      <color indexed="56"/>
      <name val="Cambria"/>
      <family val="1"/>
    </font>
    <font>
      <b/>
      <sz val="20"/>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4"/>
      <color indexed="8"/>
      <name val="Cambria"/>
      <family val="1"/>
    </font>
    <font>
      <b/>
      <u val="single"/>
      <sz val="15"/>
      <color indexed="10"/>
      <name val="Cambria"/>
      <family val="1"/>
    </font>
    <font>
      <b/>
      <sz val="15"/>
      <color indexed="8"/>
      <name val="Cambria"/>
      <family val="1"/>
    </font>
    <font>
      <sz val="18"/>
      <color indexed="8"/>
      <name val="Calibri"/>
      <family val="2"/>
    </font>
    <font>
      <sz val="12"/>
      <color indexed="8"/>
      <name val="Calibri"/>
      <family val="2"/>
    </font>
    <font>
      <u val="single"/>
      <sz val="8.5"/>
      <color theme="10"/>
      <name val="Arial"/>
      <family val="2"/>
    </font>
    <font>
      <u val="single"/>
      <sz val="8"/>
      <color theme="10"/>
      <name val="Arial Tur"/>
      <family val="0"/>
    </font>
    <font>
      <sz val="11"/>
      <color theme="1"/>
      <name val="Calibri"/>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6"/>
      <color rgb="FFFF0000"/>
      <name val="Cambria"/>
      <family val="1"/>
    </font>
    <font>
      <sz val="8"/>
      <color rgb="FFFF0000"/>
      <name val="Arial"/>
      <family val="2"/>
    </font>
    <font>
      <sz val="12"/>
      <color theme="0"/>
      <name val="Cambria"/>
      <family val="1"/>
    </font>
    <font>
      <sz val="10"/>
      <color rgb="FFFF0000"/>
      <name val="Cambria"/>
      <family val="1"/>
    </font>
    <font>
      <sz val="12"/>
      <color theme="1"/>
      <name val="Cambria"/>
      <family val="1"/>
    </font>
    <font>
      <b/>
      <sz val="11"/>
      <color theme="1" tint="0.49998000264167786"/>
      <name val="Cambria"/>
      <family val="1"/>
    </font>
    <font>
      <b/>
      <sz val="11"/>
      <color rgb="FFFF0000"/>
      <name val="Cambria"/>
      <family val="1"/>
    </font>
    <font>
      <sz val="11"/>
      <color theme="1"/>
      <name val="Cambria"/>
      <family val="1"/>
    </font>
    <font>
      <b/>
      <sz val="18"/>
      <color rgb="FFFF0000"/>
      <name val="Cambria"/>
      <family val="1"/>
    </font>
    <font>
      <b/>
      <sz val="18"/>
      <color rgb="FF002060"/>
      <name val="Cambria"/>
      <family val="1"/>
    </font>
    <font>
      <b/>
      <sz val="8"/>
      <color rgb="FF002060"/>
      <name val="Cambria"/>
      <family val="1"/>
    </font>
    <font>
      <sz val="16"/>
      <color theme="1"/>
      <name val="Cambria"/>
      <family val="1"/>
    </font>
    <font>
      <b/>
      <sz val="22"/>
      <color rgb="FF002060"/>
      <name val="Cambria"/>
      <family val="1"/>
    </font>
    <font>
      <b/>
      <sz val="20"/>
      <color rgb="FF00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4"/>
      <color theme="1"/>
      <name val="Cambria"/>
      <family val="1"/>
    </font>
    <font>
      <b/>
      <sz val="15"/>
      <color rgb="FFFF0000"/>
      <name val="Cambria"/>
      <family val="1"/>
    </font>
    <font>
      <b/>
      <u val="single"/>
      <sz val="15"/>
      <color rgb="FFFF0000"/>
      <name val="Cambria"/>
      <family val="1"/>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rgb="FFFECADA"/>
        <bgColor indexed="64"/>
      </patternFill>
    </fill>
    <fill>
      <gradientFill degree="90">
        <stop position="0">
          <color theme="0"/>
        </stop>
        <stop position="1">
          <color theme="4" tint="0.5999900102615356"/>
        </stop>
      </gradientFill>
    </fill>
    <fill>
      <gradientFill degree="90">
        <stop position="0">
          <color theme="0"/>
        </stop>
        <stop position="1">
          <color theme="8" tint="0.4000099897384643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8" tint="0.40000998973846436"/>
        </stop>
      </gradientFill>
    </fill>
    <fill>
      <gradientFill degree="90">
        <stop position="0">
          <color theme="0"/>
        </stop>
        <stop position="1">
          <color theme="4" tint="0.5999900102615356"/>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rgb="FFFFFFCC"/>
        <bgColor indexed="64"/>
      </patternFill>
    </fill>
    <fill>
      <gradientFill degree="90">
        <stop position="0">
          <color rgb="FFFFFFFF"/>
        </stop>
        <stop position="1">
          <color rgb="FFD8D8D8"/>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indexed="23"/>
        <bgColor indexed="64"/>
      </patternFill>
    </fill>
    <fill>
      <patternFill patternType="solid">
        <fgColor rgb="FFFFC000"/>
        <bgColor indexed="64"/>
      </patternFill>
    </fill>
    <fill>
      <gradientFill degree="90">
        <stop position="0">
          <color rgb="FFFFFFFF"/>
        </stop>
        <stop position="1">
          <color rgb="FFB6DDE8"/>
        </stop>
      </gradientFill>
    </fill>
    <fill>
      <gradientFill degree="90">
        <stop position="0">
          <color rgb="FFFFFFFF"/>
        </stop>
        <stop position="1">
          <color rgb="FFB6DDE8"/>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patternFill patternType="solid">
        <fgColor theme="7" tint="0.7999799847602844"/>
        <bgColor indexed="64"/>
      </patternFill>
    </fill>
  </fills>
  <borders count="5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medium"/>
      <bottom style="medium"/>
    </border>
    <border>
      <left style="medium"/>
      <right style="thin"/>
      <top style="medium"/>
      <bottom style="medium"/>
    </border>
    <border>
      <left/>
      <right style="thin"/>
      <top style="medium"/>
      <bottom style="medium"/>
    </border>
    <border>
      <left style="thin"/>
      <right style="medium"/>
      <top/>
      <bottom style="thin"/>
    </border>
    <border>
      <left style="thin"/>
      <right style="thin"/>
      <top>
        <color indexed="63"/>
      </top>
      <bottom style="thin"/>
    </border>
    <border>
      <left style="thin"/>
      <right style="medium"/>
      <top style="thin"/>
      <bottom style="thin"/>
    </border>
    <border>
      <left style="medium"/>
      <right style="medium"/>
      <top/>
      <bottom/>
    </border>
    <border>
      <left style="medium"/>
      <right style="thin"/>
      <top style="thin"/>
      <bottom style="medium"/>
    </border>
    <border>
      <left style="thin"/>
      <right style="thin"/>
      <top style="thin"/>
      <bottom>
        <color indexed="63"/>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04" fillId="0" borderId="0">
      <alignment/>
      <protection/>
    </xf>
    <xf numFmtId="0" fontId="0" fillId="0" borderId="0">
      <alignment/>
      <protection/>
    </xf>
    <xf numFmtId="0" fontId="0"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28">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85" applyFont="1" applyAlignment="1" applyProtection="1">
      <alignment wrapText="1"/>
      <protection locked="0"/>
    </xf>
    <xf numFmtId="0" fontId="28" fillId="0" borderId="0" xfId="85" applyFont="1" applyAlignment="1" applyProtection="1">
      <alignment vertical="center" wrapText="1"/>
      <protection locked="0"/>
    </xf>
    <xf numFmtId="0" fontId="28" fillId="24" borderId="0" xfId="85" applyFont="1" applyFill="1" applyBorder="1" applyAlignment="1" applyProtection="1">
      <alignment horizontal="left" vertical="center" wrapText="1"/>
      <protection locked="0"/>
    </xf>
    <xf numFmtId="0" fontId="29" fillId="24" borderId="0" xfId="85" applyFont="1" applyFill="1" applyBorder="1" applyAlignment="1" applyProtection="1">
      <alignment vertical="center" wrapText="1"/>
      <protection locked="0"/>
    </xf>
    <xf numFmtId="0" fontId="28" fillId="24" borderId="0" xfId="85" applyFont="1" applyFill="1" applyBorder="1" applyAlignment="1" applyProtection="1">
      <alignment wrapText="1"/>
      <protection locked="0"/>
    </xf>
    <xf numFmtId="0" fontId="28" fillId="24" borderId="0" xfId="85" applyFont="1" applyFill="1" applyBorder="1" applyAlignment="1" applyProtection="1">
      <alignment horizontal="left" wrapText="1"/>
      <protection locked="0"/>
    </xf>
    <xf numFmtId="14" fontId="28" fillId="24" borderId="0" xfId="85" applyNumberFormat="1" applyFont="1" applyFill="1" applyBorder="1" applyAlignment="1" applyProtection="1">
      <alignment horizontal="left" vertical="center" wrapText="1"/>
      <protection locked="0"/>
    </xf>
    <xf numFmtId="0" fontId="28" fillId="0" borderId="0" xfId="85" applyFont="1" applyAlignment="1" applyProtection="1">
      <alignment wrapText="1"/>
      <protection locked="0"/>
    </xf>
    <xf numFmtId="0" fontId="47" fillId="18" borderId="10" xfId="85" applyFont="1" applyFill="1" applyBorder="1" applyAlignment="1" applyProtection="1">
      <alignment vertical="center" wrapText="1"/>
      <protection locked="0"/>
    </xf>
    <xf numFmtId="0" fontId="28" fillId="0" borderId="0" xfId="85" applyFont="1" applyAlignment="1" applyProtection="1">
      <alignment vertical="center" wrapText="1"/>
      <protection locked="0"/>
    </xf>
    <xf numFmtId="0" fontId="28" fillId="24" borderId="0" xfId="85" applyFont="1" applyFill="1" applyBorder="1" applyAlignment="1" applyProtection="1">
      <alignment horizontal="left" vertical="center" wrapText="1"/>
      <protection locked="0"/>
    </xf>
    <xf numFmtId="0" fontId="29" fillId="24" borderId="0" xfId="85" applyFont="1" applyFill="1" applyBorder="1" applyAlignment="1" applyProtection="1">
      <alignment vertical="center" wrapText="1"/>
      <protection locked="0"/>
    </xf>
    <xf numFmtId="0" fontId="28" fillId="24" borderId="0" xfId="85" applyFont="1" applyFill="1" applyBorder="1" applyAlignment="1" applyProtection="1">
      <alignment wrapText="1"/>
      <protection locked="0"/>
    </xf>
    <xf numFmtId="0" fontId="28" fillId="24" borderId="0" xfId="85" applyFont="1" applyFill="1" applyBorder="1" applyAlignment="1" applyProtection="1">
      <alignment horizontal="left" wrapText="1"/>
      <protection locked="0"/>
    </xf>
    <xf numFmtId="14" fontId="28" fillId="24" borderId="0" xfId="85" applyNumberFormat="1" applyFont="1" applyFill="1" applyBorder="1" applyAlignment="1" applyProtection="1">
      <alignment horizontal="left" vertical="center" wrapText="1"/>
      <protection locked="0"/>
    </xf>
    <xf numFmtId="0" fontId="29" fillId="24" borderId="0" xfId="85" applyNumberFormat="1" applyFont="1" applyFill="1" applyBorder="1" applyAlignment="1" applyProtection="1">
      <alignment horizontal="right" vertical="center" wrapText="1"/>
      <protection locked="0"/>
    </xf>
    <xf numFmtId="0" fontId="22" fillId="0" borderId="0" xfId="85" applyFont="1" applyFill="1" applyAlignment="1">
      <alignment vertical="center"/>
      <protection/>
    </xf>
    <xf numFmtId="0" fontId="22" fillId="0" borderId="0" xfId="85" applyFont="1" applyFill="1" applyAlignment="1">
      <alignment horizontal="center" vertical="center"/>
      <protection/>
    </xf>
    <xf numFmtId="0" fontId="22" fillId="0" borderId="0" xfId="85" applyFont="1" applyFill="1">
      <alignment/>
      <protection/>
    </xf>
    <xf numFmtId="0" fontId="48" fillId="0" borderId="0" xfId="85" applyFont="1" applyFill="1" applyAlignment="1">
      <alignment vertical="center"/>
      <protection/>
    </xf>
    <xf numFmtId="0" fontId="26" fillId="0" borderId="11" xfId="85" applyFont="1" applyFill="1" applyBorder="1" applyAlignment="1">
      <alignment horizontal="center" vertical="center"/>
      <protection/>
    </xf>
    <xf numFmtId="0" fontId="105" fillId="0" borderId="11" xfId="85" applyFont="1" applyFill="1" applyBorder="1" applyAlignment="1">
      <alignment horizontal="center" vertical="center"/>
      <protection/>
    </xf>
    <xf numFmtId="1" fontId="26" fillId="0" borderId="11" xfId="85" applyNumberFormat="1" applyFont="1" applyFill="1" applyBorder="1" applyAlignment="1">
      <alignment horizontal="center" vertical="center"/>
      <protection/>
    </xf>
    <xf numFmtId="14" fontId="26" fillId="0" borderId="11" xfId="85" applyNumberFormat="1" applyFont="1" applyFill="1" applyBorder="1" applyAlignment="1">
      <alignment horizontal="center" vertical="center"/>
      <protection/>
    </xf>
    <xf numFmtId="0" fontId="22" fillId="0" borderId="0" xfId="85" applyFont="1" applyFill="1" applyAlignment="1">
      <alignment horizontal="center"/>
      <protection/>
    </xf>
    <xf numFmtId="0" fontId="28" fillId="0" borderId="0" xfId="85" applyFont="1" applyFill="1" applyAlignment="1">
      <alignment horizontal="center"/>
      <protection/>
    </xf>
    <xf numFmtId="14" fontId="22" fillId="0" borderId="0" xfId="85" applyNumberFormat="1" applyFont="1" applyFill="1">
      <alignment/>
      <protection/>
    </xf>
    <xf numFmtId="0" fontId="22" fillId="0" borderId="0" xfId="85" applyFont="1" applyFill="1" applyBorder="1" applyAlignment="1">
      <alignment/>
      <protection/>
    </xf>
    <xf numFmtId="0" fontId="22" fillId="0" borderId="0" xfId="85" applyFont="1" applyFill="1" applyAlignment="1">
      <alignment/>
      <protection/>
    </xf>
    <xf numFmtId="2" fontId="22" fillId="0" borderId="0" xfId="85" applyNumberFormat="1" applyFont="1" applyFill="1" applyBorder="1" applyAlignment="1">
      <alignment horizontal="center"/>
      <protection/>
    </xf>
    <xf numFmtId="0" fontId="29" fillId="25" borderId="12" xfId="85" applyFont="1" applyFill="1" applyBorder="1" applyAlignment="1" applyProtection="1">
      <alignment vertical="center" wrapText="1"/>
      <protection locked="0"/>
    </xf>
    <xf numFmtId="14" fontId="29" fillId="25" borderId="12" xfId="85"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85" applyFont="1" applyFill="1" applyBorder="1" applyAlignment="1">
      <alignment horizontal="center" vertical="center"/>
      <protection/>
    </xf>
    <xf numFmtId="14" fontId="22" fillId="0" borderId="0" xfId="85" applyNumberFormat="1" applyFont="1" applyFill="1" applyBorder="1" applyAlignment="1">
      <alignment horizontal="center" vertical="center"/>
      <protection/>
    </xf>
    <xf numFmtId="0" fontId="106" fillId="0" borderId="0" xfId="85" applyFont="1" applyFill="1" applyBorder="1" applyAlignment="1">
      <alignment horizontal="center" vertical="center" wrapText="1"/>
      <protection/>
    </xf>
    <xf numFmtId="1" fontId="22" fillId="0" borderId="0" xfId="85" applyNumberFormat="1" applyFont="1" applyFill="1" applyBorder="1" applyAlignment="1">
      <alignment horizontal="center" vertical="center"/>
      <protection/>
    </xf>
    <xf numFmtId="0" fontId="26" fillId="0" borderId="0" xfId="85" applyFont="1" applyFill="1" applyBorder="1" applyAlignment="1">
      <alignment horizontal="center" vertical="center"/>
      <protection/>
    </xf>
    <xf numFmtId="0" fontId="105" fillId="0" borderId="0" xfId="85" applyFont="1" applyFill="1" applyBorder="1" applyAlignment="1">
      <alignment horizontal="center" vertical="center"/>
      <protection/>
    </xf>
    <xf numFmtId="1" fontId="26" fillId="0" borderId="0" xfId="85" applyNumberFormat="1" applyFont="1" applyFill="1" applyBorder="1" applyAlignment="1">
      <alignment horizontal="center" vertical="center"/>
      <protection/>
    </xf>
    <xf numFmtId="14" fontId="26" fillId="0" borderId="0" xfId="85" applyNumberFormat="1" applyFont="1" applyFill="1" applyBorder="1" applyAlignment="1">
      <alignment horizontal="center" vertical="center"/>
      <protection/>
    </xf>
    <xf numFmtId="0" fontId="107" fillId="25" borderId="11" xfId="85" applyFont="1" applyFill="1" applyBorder="1" applyAlignment="1">
      <alignment horizontal="center" vertical="center" wrapText="1"/>
      <protection/>
    </xf>
    <xf numFmtId="14" fontId="107" fillId="25" borderId="11" xfId="85" applyNumberFormat="1" applyFont="1" applyFill="1" applyBorder="1" applyAlignment="1">
      <alignment horizontal="center" vertical="center" wrapText="1"/>
      <protection/>
    </xf>
    <xf numFmtId="0" fontId="107" fillId="25" borderId="11" xfId="85" applyNumberFormat="1" applyFont="1" applyFill="1" applyBorder="1" applyAlignment="1">
      <alignment horizontal="center" vertical="center" wrapText="1"/>
      <protection/>
    </xf>
    <xf numFmtId="0" fontId="108" fillId="25" borderId="11" xfId="85" applyFont="1" applyFill="1" applyBorder="1" applyAlignment="1">
      <alignment horizontal="center" vertical="center" wrapText="1"/>
      <protection/>
    </xf>
    <xf numFmtId="0" fontId="26" fillId="0" borderId="11" xfId="85" applyNumberFormat="1" applyFont="1" applyFill="1" applyBorder="1" applyAlignment="1">
      <alignment horizontal="left" vertical="center" wrapText="1"/>
      <protection/>
    </xf>
    <xf numFmtId="0" fontId="22" fillId="0" borderId="0" xfId="85" applyFont="1" applyFill="1" applyAlignment="1">
      <alignment horizontal="left" wrapText="1"/>
      <protection/>
    </xf>
    <xf numFmtId="0" fontId="22" fillId="0" borderId="0" xfId="85" applyFont="1" applyFill="1" applyAlignment="1">
      <alignment wrapText="1"/>
      <protection/>
    </xf>
    <xf numFmtId="0" fontId="26" fillId="0" borderId="0" xfId="85" applyNumberFormat="1" applyFont="1" applyFill="1" applyBorder="1" applyAlignment="1">
      <alignment horizontal="left" vertical="center" wrapText="1"/>
      <protection/>
    </xf>
    <xf numFmtId="0" fontId="22" fillId="0" borderId="0" xfId="85" applyNumberFormat="1" applyFont="1" applyFill="1" applyBorder="1" applyAlignment="1">
      <alignment horizontal="center" wrapText="1"/>
      <protection/>
    </xf>
    <xf numFmtId="0" fontId="22" fillId="0" borderId="0" xfId="85" applyNumberFormat="1" applyFont="1" applyFill="1" applyBorder="1" applyAlignment="1">
      <alignment horizontal="left" wrapText="1"/>
      <protection/>
    </xf>
    <xf numFmtId="0" fontId="22" fillId="0" borderId="0" xfId="85" applyNumberFormat="1" applyFont="1" applyFill="1" applyAlignment="1">
      <alignment horizontal="center" wrapText="1"/>
      <protection/>
    </xf>
    <xf numFmtId="0" fontId="22" fillId="0" borderId="0" xfId="85" applyFont="1" applyFill="1" applyBorder="1" applyAlignment="1">
      <alignment horizontal="center" vertical="center" wrapText="1"/>
      <protection/>
    </xf>
    <xf numFmtId="0" fontId="22" fillId="0" borderId="0" xfId="85" applyFont="1" applyFill="1" applyBorder="1" applyAlignment="1">
      <alignment wrapText="1"/>
      <protection/>
    </xf>
    <xf numFmtId="0" fontId="28" fillId="0" borderId="0" xfId="85" applyFont="1" applyFill="1">
      <alignment/>
      <protection/>
    </xf>
    <xf numFmtId="14" fontId="109" fillId="0" borderId="11" xfId="85" applyNumberFormat="1" applyFont="1" applyFill="1" applyBorder="1" applyAlignment="1">
      <alignment horizontal="center" vertical="center" wrapText="1"/>
      <protection/>
    </xf>
    <xf numFmtId="14" fontId="28" fillId="0" borderId="0" xfId="85" applyNumberFormat="1" applyFont="1" applyFill="1" applyAlignment="1">
      <alignment horizontal="center"/>
      <protection/>
    </xf>
    <xf numFmtId="49" fontId="28" fillId="0" borderId="0" xfId="85" applyNumberFormat="1" applyFont="1" applyFill="1" applyAlignment="1">
      <alignment horizontal="center"/>
      <protection/>
    </xf>
    <xf numFmtId="0" fontId="29" fillId="0" borderId="0" xfId="85" applyFont="1" applyFill="1" applyAlignment="1">
      <alignment horizontal="center"/>
      <protection/>
    </xf>
    <xf numFmtId="0" fontId="28" fillId="26" borderId="0" xfId="85" applyFont="1" applyFill="1" applyBorder="1" applyAlignment="1" applyProtection="1">
      <alignment horizontal="left" vertical="center" wrapText="1"/>
      <protection locked="0"/>
    </xf>
    <xf numFmtId="14" fontId="28" fillId="26" borderId="0" xfId="85" applyNumberFormat="1" applyFont="1" applyFill="1" applyBorder="1" applyAlignment="1" applyProtection="1">
      <alignment horizontal="left" vertical="center" wrapText="1"/>
      <protection locked="0"/>
    </xf>
    <xf numFmtId="0" fontId="29" fillId="26" borderId="0" xfId="85" applyFont="1" applyFill="1" applyBorder="1" applyAlignment="1" applyProtection="1">
      <alignment horizontal="center" vertical="center" wrapText="1"/>
      <protection locked="0"/>
    </xf>
    <xf numFmtId="0" fontId="28" fillId="26" borderId="0" xfId="85" applyFont="1" applyFill="1" applyBorder="1" applyAlignment="1" applyProtection="1">
      <alignment horizontal="center" wrapText="1"/>
      <protection locked="0"/>
    </xf>
    <xf numFmtId="0" fontId="28" fillId="26" borderId="0" xfId="85" applyFont="1" applyFill="1" applyBorder="1" applyAlignment="1" applyProtection="1">
      <alignment horizontal="left" wrapText="1"/>
      <protection locked="0"/>
    </xf>
    <xf numFmtId="0" fontId="28" fillId="26" borderId="0" xfId="85" applyFont="1" applyFill="1" applyAlignment="1" applyProtection="1">
      <alignment wrapText="1"/>
      <protection locked="0"/>
    </xf>
    <xf numFmtId="1" fontId="109" fillId="0" borderId="11" xfId="85" applyNumberFormat="1" applyFont="1" applyFill="1" applyBorder="1" applyAlignment="1">
      <alignment horizontal="center" vertical="center" wrapText="1"/>
      <protection/>
    </xf>
    <xf numFmtId="0" fontId="54" fillId="25" borderId="10" xfId="85" applyFont="1" applyFill="1" applyBorder="1" applyAlignment="1" applyProtection="1">
      <alignment vertical="center" wrapText="1"/>
      <protection locked="0"/>
    </xf>
    <xf numFmtId="0" fontId="55" fillId="25" borderId="10" xfId="85" applyFont="1" applyFill="1" applyBorder="1" applyAlignment="1" applyProtection="1">
      <alignment vertical="center" wrapText="1"/>
      <protection locked="0"/>
    </xf>
    <xf numFmtId="0" fontId="55" fillId="0" borderId="0" xfId="85" applyFont="1" applyAlignment="1" applyProtection="1">
      <alignment vertical="center" wrapText="1"/>
      <protection locked="0"/>
    </xf>
    <xf numFmtId="0" fontId="55" fillId="25" borderId="12" xfId="85" applyFont="1" applyFill="1" applyBorder="1" applyAlignment="1" applyProtection="1">
      <alignment vertical="center" wrapText="1"/>
      <protection locked="0"/>
    </xf>
    <xf numFmtId="207" fontId="56" fillId="0" borderId="11" xfId="85" applyNumberFormat="1" applyFont="1" applyFill="1" applyBorder="1" applyAlignment="1">
      <alignment horizontal="center" vertical="center"/>
      <protection/>
    </xf>
    <xf numFmtId="0" fontId="109" fillId="0" borderId="11" xfId="85" applyFont="1" applyFill="1" applyBorder="1" applyAlignment="1">
      <alignment horizontal="left" vertical="center" wrapText="1"/>
      <protection/>
    </xf>
    <xf numFmtId="0" fontId="57" fillId="0" borderId="11" xfId="85" applyFont="1" applyFill="1" applyBorder="1" applyAlignment="1">
      <alignment horizontal="center" vertical="center"/>
      <protection/>
    </xf>
    <xf numFmtId="0" fontId="58" fillId="0" borderId="0" xfId="85" applyFont="1" applyFill="1" applyAlignment="1">
      <alignment horizontal="left"/>
      <protection/>
    </xf>
    <xf numFmtId="14" fontId="58" fillId="0" borderId="0" xfId="85" applyNumberFormat="1" applyFont="1" applyFill="1" applyAlignment="1">
      <alignment horizontal="center"/>
      <protection/>
    </xf>
    <xf numFmtId="0" fontId="56" fillId="0" borderId="0" xfId="85" applyFont="1" applyFill="1" applyBorder="1" applyAlignment="1">
      <alignment horizontal="center" vertical="center" wrapText="1"/>
      <protection/>
    </xf>
    <xf numFmtId="0" fontId="58" fillId="0" borderId="0" xfId="85" applyFont="1" applyFill="1" applyAlignment="1">
      <alignment horizontal="center"/>
      <protection/>
    </xf>
    <xf numFmtId="0" fontId="58" fillId="0" borderId="0" xfId="85" applyFont="1" applyFill="1">
      <alignment/>
      <protection/>
    </xf>
    <xf numFmtId="49" fontId="58" fillId="0" borderId="0" xfId="85" applyNumberFormat="1" applyFont="1" applyFill="1" applyAlignment="1">
      <alignment horizontal="center"/>
      <protection/>
    </xf>
    <xf numFmtId="0" fontId="33" fillId="18" borderId="10" xfId="85" applyNumberFormat="1" applyFont="1" applyFill="1" applyBorder="1" applyAlignment="1" applyProtection="1">
      <alignment horizontal="right" vertical="center" wrapText="1"/>
      <protection locked="0"/>
    </xf>
    <xf numFmtId="0" fontId="25" fillId="25" borderId="12" xfId="85" applyNumberFormat="1" applyFont="1" applyFill="1" applyBorder="1" applyAlignment="1" applyProtection="1">
      <alignment horizontal="right" vertical="center" wrapText="1"/>
      <protection locked="0"/>
    </xf>
    <xf numFmtId="0" fontId="33" fillId="18" borderId="10" xfId="85" applyNumberFormat="1" applyFont="1" applyFill="1" applyBorder="1" applyAlignment="1" applyProtection="1">
      <alignment horizontal="right" vertical="center" wrapText="1"/>
      <protection locked="0"/>
    </xf>
    <xf numFmtId="0" fontId="22" fillId="0" borderId="11" xfId="85" applyFont="1" applyFill="1" applyBorder="1" applyAlignment="1" applyProtection="1">
      <alignment horizontal="center" vertical="center" wrapText="1"/>
      <protection locked="0"/>
    </xf>
    <xf numFmtId="1" fontId="22" fillId="0" borderId="11" xfId="85" applyNumberFormat="1" applyFont="1" applyFill="1" applyBorder="1" applyAlignment="1" applyProtection="1">
      <alignment horizontal="center" vertical="center" wrapText="1"/>
      <protection locked="0"/>
    </xf>
    <xf numFmtId="14" fontId="22" fillId="0" borderId="11" xfId="85" applyNumberFormat="1" applyFont="1" applyFill="1" applyBorder="1" applyAlignment="1" applyProtection="1">
      <alignment horizontal="center" vertical="center" wrapText="1"/>
      <protection locked="0"/>
    </xf>
    <xf numFmtId="203" fontId="22" fillId="0" borderId="11" xfId="85" applyNumberFormat="1" applyFont="1" applyFill="1" applyBorder="1" applyAlignment="1" applyProtection="1">
      <alignment horizontal="center" vertical="center" wrapText="1"/>
      <protection locked="0"/>
    </xf>
    <xf numFmtId="0" fontId="28" fillId="0" borderId="0" xfId="85" applyFont="1" applyFill="1" applyAlignment="1" applyProtection="1">
      <alignment vertical="center" wrapText="1"/>
      <protection locked="0"/>
    </xf>
    <xf numFmtId="0" fontId="28" fillId="0" borderId="0" xfId="85" applyFont="1" applyFill="1" applyAlignment="1" applyProtection="1">
      <alignment horizontal="center" wrapText="1"/>
      <protection locked="0"/>
    </xf>
    <xf numFmtId="14" fontId="28" fillId="0" borderId="0" xfId="85" applyNumberFormat="1" applyFont="1" applyFill="1" applyAlignment="1" applyProtection="1">
      <alignment horizontal="center" wrapText="1"/>
      <protection locked="0"/>
    </xf>
    <xf numFmtId="0" fontId="28" fillId="0" borderId="0" xfId="85" applyFont="1" applyFill="1" applyAlignment="1" applyProtection="1">
      <alignment wrapText="1"/>
      <protection locked="0"/>
    </xf>
    <xf numFmtId="2" fontId="28" fillId="0" borderId="0" xfId="85" applyNumberFormat="1" applyFont="1" applyFill="1" applyAlignment="1" applyProtection="1">
      <alignment horizontal="center" wrapText="1"/>
      <protection locked="0"/>
    </xf>
    <xf numFmtId="0" fontId="28" fillId="0" borderId="0" xfId="85" applyFont="1" applyFill="1" applyAlignment="1" applyProtection="1">
      <alignment horizontal="center" vertical="center" wrapText="1"/>
      <protection locked="0"/>
    </xf>
    <xf numFmtId="0" fontId="28" fillId="0" borderId="0" xfId="85" applyFont="1" applyAlignment="1" applyProtection="1">
      <alignment horizontal="center" wrapText="1"/>
      <protection locked="0"/>
    </xf>
    <xf numFmtId="14" fontId="28" fillId="0" borderId="0" xfId="85" applyNumberFormat="1" applyFont="1" applyAlignment="1" applyProtection="1">
      <alignment horizontal="center" wrapText="1"/>
      <protection locked="0"/>
    </xf>
    <xf numFmtId="2" fontId="28" fillId="0" borderId="0" xfId="85" applyNumberFormat="1" applyFont="1" applyAlignment="1" applyProtection="1">
      <alignment horizontal="center" wrapText="1"/>
      <protection locked="0"/>
    </xf>
    <xf numFmtId="0" fontId="33" fillId="25" borderId="10" xfId="85" applyFont="1" applyFill="1" applyBorder="1" applyAlignment="1" applyProtection="1">
      <alignment horizontal="right" vertical="center" wrapText="1"/>
      <protection locked="0"/>
    </xf>
    <xf numFmtId="0" fontId="30" fillId="25" borderId="12" xfId="85" applyFont="1" applyFill="1" applyBorder="1" applyAlignment="1" applyProtection="1">
      <alignment vertical="center" wrapText="1"/>
      <protection locked="0"/>
    </xf>
    <xf numFmtId="0" fontId="110" fillId="27" borderId="11" xfId="85" applyFont="1" applyFill="1" applyBorder="1" applyAlignment="1" applyProtection="1">
      <alignment horizontal="center" vertical="center" wrapText="1"/>
      <protection locked="0"/>
    </xf>
    <xf numFmtId="0" fontId="37" fillId="0" borderId="11" xfId="85" applyFont="1" applyFill="1" applyBorder="1" applyAlignment="1" applyProtection="1">
      <alignment horizontal="center" vertical="center" wrapText="1"/>
      <protection locked="0"/>
    </xf>
    <xf numFmtId="0" fontId="111" fillId="0" borderId="11" xfId="85" applyFont="1" applyFill="1" applyBorder="1" applyAlignment="1" applyProtection="1">
      <alignment horizontal="center" vertical="center" wrapText="1"/>
      <protection locked="0"/>
    </xf>
    <xf numFmtId="1" fontId="37" fillId="0" borderId="11" xfId="85" applyNumberFormat="1" applyFont="1" applyFill="1" applyBorder="1" applyAlignment="1" applyProtection="1">
      <alignment horizontal="center" vertical="center" wrapText="1"/>
      <protection locked="0"/>
    </xf>
    <xf numFmtId="14" fontId="37" fillId="0" borderId="11" xfId="85" applyNumberFormat="1" applyFont="1" applyFill="1" applyBorder="1" applyAlignment="1" applyProtection="1">
      <alignment horizontal="center" vertical="center" wrapText="1"/>
      <protection locked="0"/>
    </xf>
    <xf numFmtId="0" fontId="61"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2" fillId="0" borderId="11" xfId="0" applyFont="1" applyBorder="1" applyAlignment="1">
      <alignment vertical="center" wrapText="1"/>
    </xf>
    <xf numFmtId="0" fontId="62" fillId="0" borderId="0" xfId="0" applyFont="1" applyAlignment="1">
      <alignment vertical="center" wrapText="1"/>
    </xf>
    <xf numFmtId="0" fontId="63" fillId="5" borderId="0" xfId="0" applyFont="1" applyFill="1" applyAlignment="1">
      <alignment horizontal="center" vertical="center"/>
    </xf>
    <xf numFmtId="181" fontId="112" fillId="28" borderId="11" xfId="0" applyNumberFormat="1" applyFont="1" applyFill="1" applyBorder="1" applyAlignment="1">
      <alignment horizontal="center" vertical="center" wrapText="1"/>
    </xf>
    <xf numFmtId="0" fontId="113" fillId="29" borderId="11" xfId="78" applyFont="1" applyFill="1" applyBorder="1" applyAlignment="1" applyProtection="1">
      <alignment horizontal="center" vertical="center" wrapText="1"/>
      <protection/>
    </xf>
    <xf numFmtId="0" fontId="63"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3" fillId="0" borderId="0" xfId="0" applyFont="1" applyFill="1" applyAlignment="1">
      <alignment horizontal="center" vertical="center"/>
    </xf>
    <xf numFmtId="0" fontId="63" fillId="0" borderId="0" xfId="0" applyFont="1" applyAlignment="1">
      <alignment horizontal="center" vertical="center" wrapText="1"/>
    </xf>
    <xf numFmtId="0" fontId="63"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4" fillId="25" borderId="11" xfId="0" applyFont="1" applyFill="1" applyBorder="1" applyAlignment="1">
      <alignment horizontal="left" vertical="center" wrapText="1"/>
    </xf>
    <xf numFmtId="0" fontId="114" fillId="25" borderId="11" xfId="0" applyFont="1" applyFill="1" applyBorder="1" applyAlignment="1">
      <alignment vertical="center" wrapText="1"/>
    </xf>
    <xf numFmtId="0" fontId="115" fillId="30" borderId="11" xfId="0" applyFont="1" applyFill="1" applyBorder="1" applyAlignment="1">
      <alignment horizontal="center" vertical="center" wrapText="1"/>
    </xf>
    <xf numFmtId="14" fontId="108" fillId="25" borderId="11" xfId="85" applyNumberFormat="1" applyFont="1" applyFill="1" applyBorder="1" applyAlignment="1">
      <alignment horizontal="center" vertical="center" wrapText="1"/>
      <protection/>
    </xf>
    <xf numFmtId="0" fontId="108" fillId="25" borderId="11" xfId="85" applyNumberFormat="1" applyFont="1" applyFill="1" applyBorder="1" applyAlignment="1">
      <alignment horizontal="center" vertical="center" wrapText="1"/>
      <protection/>
    </xf>
    <xf numFmtId="0" fontId="25" fillId="0" borderId="0" xfId="85" applyFont="1" applyFill="1" applyAlignment="1" applyProtection="1">
      <alignment wrapText="1"/>
      <protection locked="0"/>
    </xf>
    <xf numFmtId="0" fontId="28" fillId="28" borderId="11" xfId="85" applyFont="1" applyFill="1" applyBorder="1" applyAlignment="1" applyProtection="1">
      <alignment horizontal="center" vertical="center" wrapText="1"/>
      <protection locked="0"/>
    </xf>
    <xf numFmtId="0" fontId="116" fillId="28" borderId="11" xfId="85" applyFont="1" applyFill="1" applyBorder="1" applyAlignment="1" applyProtection="1">
      <alignment horizontal="center" vertical="center" wrapText="1"/>
      <protection hidden="1"/>
    </xf>
    <xf numFmtId="0" fontId="25" fillId="0" borderId="0" xfId="85" applyFont="1" applyFill="1" applyAlignment="1" applyProtection="1">
      <alignment horizontal="center" wrapText="1"/>
      <protection locked="0"/>
    </xf>
    <xf numFmtId="0" fontId="116" fillId="0" borderId="11" xfId="85" applyFont="1" applyFill="1" applyBorder="1" applyAlignment="1" applyProtection="1">
      <alignment horizontal="center" vertical="center" wrapText="1"/>
      <protection hidden="1"/>
    </xf>
    <xf numFmtId="0" fontId="22" fillId="0" borderId="11" xfId="85" applyFont="1" applyFill="1" applyBorder="1" applyAlignment="1" applyProtection="1">
      <alignment vertical="center" wrapText="1"/>
      <protection locked="0"/>
    </xf>
    <xf numFmtId="49" fontId="22" fillId="0" borderId="11" xfId="85" applyNumberFormat="1" applyFont="1" applyFill="1" applyBorder="1" applyAlignment="1" applyProtection="1">
      <alignment horizontal="center" vertical="center" wrapText="1"/>
      <protection locked="0"/>
    </xf>
    <xf numFmtId="0" fontId="25" fillId="0" borderId="0" xfId="85" applyFont="1" applyFill="1" applyAlignment="1" applyProtection="1">
      <alignment vertical="center" wrapText="1"/>
      <protection locked="0"/>
    </xf>
    <xf numFmtId="1" fontId="25" fillId="0" borderId="0" xfId="85" applyNumberFormat="1" applyFont="1" applyFill="1" applyAlignment="1" applyProtection="1">
      <alignment horizontal="center" wrapText="1"/>
      <protection locked="0"/>
    </xf>
    <xf numFmtId="203" fontId="25" fillId="0" borderId="0" xfId="85" applyNumberFormat="1" applyFont="1" applyFill="1" applyAlignment="1" applyProtection="1">
      <alignment horizontal="center" wrapText="1"/>
      <protection locked="0"/>
    </xf>
    <xf numFmtId="49" fontId="25" fillId="0" borderId="0" xfId="85" applyNumberFormat="1" applyFont="1" applyFill="1" applyAlignment="1" applyProtection="1">
      <alignment horizontal="center" wrapText="1"/>
      <protection locked="0"/>
    </xf>
    <xf numFmtId="0" fontId="114" fillId="29" borderId="11" xfId="78" applyFont="1" applyFill="1" applyBorder="1" applyAlignment="1" applyProtection="1">
      <alignment horizontal="left" vertical="center" wrapText="1"/>
      <protection/>
    </xf>
    <xf numFmtId="0" fontId="114" fillId="29" borderId="11" xfId="78" applyFont="1" applyFill="1" applyBorder="1" applyAlignment="1" applyProtection="1">
      <alignment horizontal="center" vertical="center" wrapText="1"/>
      <protection/>
    </xf>
    <xf numFmtId="0" fontId="114" fillId="29" borderId="11" xfId="78" applyFont="1" applyFill="1" applyBorder="1" applyAlignment="1" applyProtection="1">
      <alignment horizontal="left" vertical="center"/>
      <protection/>
    </xf>
    <xf numFmtId="0" fontId="117" fillId="2" borderId="11" xfId="0" applyFont="1" applyFill="1" applyBorder="1" applyAlignment="1">
      <alignment horizontal="center" vertical="center" wrapText="1"/>
    </xf>
    <xf numFmtId="0" fontId="50" fillId="0" borderId="0" xfId="0" applyFont="1" applyBorder="1" applyAlignment="1">
      <alignment vertical="center" wrapText="1"/>
    </xf>
    <xf numFmtId="0" fontId="118" fillId="25" borderId="11" xfId="0" applyNumberFormat="1" applyFont="1" applyFill="1" applyBorder="1" applyAlignment="1">
      <alignment horizontal="center" vertical="center" wrapText="1"/>
    </xf>
    <xf numFmtId="0" fontId="119" fillId="25" borderId="11" xfId="0" applyNumberFormat="1" applyFont="1" applyFill="1" applyBorder="1" applyAlignment="1">
      <alignment horizontal="center" vertical="center" wrapText="1"/>
    </xf>
    <xf numFmtId="14" fontId="119" fillId="25" borderId="11" xfId="0" applyNumberFormat="1" applyFont="1" applyFill="1" applyBorder="1" applyAlignment="1">
      <alignment horizontal="center" vertical="center" wrapText="1"/>
    </xf>
    <xf numFmtId="0" fontId="119" fillId="25" borderId="11" xfId="0" applyNumberFormat="1" applyFont="1" applyFill="1" applyBorder="1" applyAlignment="1">
      <alignment horizontal="left" vertical="center" wrapText="1"/>
    </xf>
    <xf numFmtId="203" fontId="119" fillId="25" borderId="11" xfId="0" applyNumberFormat="1" applyFont="1" applyFill="1" applyBorder="1" applyAlignment="1">
      <alignment horizontal="center" vertical="center" wrapText="1"/>
    </xf>
    <xf numFmtId="180" fontId="119" fillId="25" borderId="11" xfId="0" applyNumberFormat="1" applyFont="1" applyFill="1" applyBorder="1" applyAlignment="1">
      <alignment horizontal="center" vertical="center" wrapText="1"/>
    </xf>
    <xf numFmtId="0" fontId="69" fillId="0" borderId="0" xfId="0" applyFont="1" applyAlignment="1">
      <alignment vertical="center" wrapText="1"/>
    </xf>
    <xf numFmtId="0" fontId="120" fillId="0" borderId="0" xfId="0" applyFont="1" applyFill="1" applyAlignment="1">
      <alignment/>
    </xf>
    <xf numFmtId="0" fontId="121" fillId="0" borderId="11" xfId="78" applyNumberFormat="1" applyFont="1" applyFill="1" applyBorder="1" applyAlignment="1" applyProtection="1">
      <alignment horizontal="center" vertical="center" wrapText="1"/>
      <protection/>
    </xf>
    <xf numFmtId="14" fontId="122" fillId="26" borderId="11" xfId="78" applyNumberFormat="1" applyFont="1" applyFill="1" applyBorder="1" applyAlignment="1" applyProtection="1">
      <alignment horizontal="center" vertical="center" wrapText="1"/>
      <protection/>
    </xf>
    <xf numFmtId="203" fontId="122" fillId="26" borderId="11" xfId="78" applyNumberFormat="1" applyFont="1" applyFill="1" applyBorder="1" applyAlignment="1" applyProtection="1">
      <alignment horizontal="center" vertical="center" wrapText="1"/>
      <protection/>
    </xf>
    <xf numFmtId="1" fontId="122" fillId="26" borderId="11" xfId="78" applyNumberFormat="1" applyFont="1" applyFill="1" applyBorder="1" applyAlignment="1" applyProtection="1">
      <alignment horizontal="center" vertical="center" wrapText="1"/>
      <protection/>
    </xf>
    <xf numFmtId="49" fontId="122" fillId="26" borderId="11" xfId="78" applyNumberFormat="1" applyFont="1" applyFill="1" applyBorder="1" applyAlignment="1" applyProtection="1">
      <alignment horizontal="center" vertical="center" wrapText="1"/>
      <protection/>
    </xf>
    <xf numFmtId="0" fontId="69" fillId="26" borderId="11" xfId="0" applyNumberFormat="1" applyFont="1" applyFill="1" applyBorder="1" applyAlignment="1">
      <alignment horizontal="left" vertical="center" wrapText="1"/>
    </xf>
    <xf numFmtId="180" fontId="69" fillId="26" borderId="11" xfId="0" applyNumberFormat="1" applyFont="1" applyFill="1" applyBorder="1" applyAlignment="1">
      <alignment horizontal="center" vertical="center" wrapText="1"/>
    </xf>
    <xf numFmtId="203" fontId="69" fillId="26" borderId="11" xfId="0" applyNumberFormat="1" applyFont="1" applyFill="1" applyBorder="1" applyAlignment="1">
      <alignment horizontal="center" vertical="center" wrapText="1"/>
    </xf>
    <xf numFmtId="0" fontId="69" fillId="26" borderId="11" xfId="0" applyNumberFormat="1" applyFont="1" applyFill="1" applyBorder="1" applyAlignment="1">
      <alignment horizontal="center" vertical="center" wrapText="1"/>
    </xf>
    <xf numFmtId="0" fontId="122" fillId="26" borderId="11" xfId="78" applyNumberFormat="1" applyFont="1" applyFill="1" applyBorder="1" applyAlignment="1" applyProtection="1">
      <alignment horizontal="left" vertical="center" wrapText="1"/>
      <protection/>
    </xf>
    <xf numFmtId="0" fontId="123" fillId="26" borderId="11" xfId="78" applyNumberFormat="1" applyFont="1" applyFill="1" applyBorder="1" applyAlignment="1" applyProtection="1">
      <alignment horizontal="center" vertical="center" wrapText="1"/>
      <protection/>
    </xf>
    <xf numFmtId="0" fontId="117" fillId="31" borderId="13" xfId="0" applyFont="1" applyFill="1" applyBorder="1" applyAlignment="1">
      <alignment vertical="center" wrapText="1"/>
    </xf>
    <xf numFmtId="0" fontId="0" fillId="0" borderId="0" xfId="0" applyNumberFormat="1" applyFont="1" applyAlignment="1">
      <alignment horizontal="left"/>
    </xf>
    <xf numFmtId="0" fontId="116"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4" fillId="32" borderId="19" xfId="0" applyNumberFormat="1" applyFont="1" applyFill="1" applyBorder="1" applyAlignment="1">
      <alignment vertical="center" wrapText="1"/>
    </xf>
    <xf numFmtId="180" fontId="124" fillId="32" borderId="20" xfId="0" applyNumberFormat="1" applyFont="1" applyFill="1" applyBorder="1" applyAlignment="1">
      <alignment vertical="center" wrapText="1"/>
    </xf>
    <xf numFmtId="180" fontId="124"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85" applyNumberFormat="1" applyFont="1" applyFill="1" applyBorder="1" applyAlignment="1" applyProtection="1">
      <alignment horizontal="center" vertical="center" wrapText="1"/>
      <protection locked="0"/>
    </xf>
    <xf numFmtId="49" fontId="28" fillId="28" borderId="11" xfId="85" applyNumberFormat="1" applyFont="1" applyFill="1" applyBorder="1" applyAlignment="1" applyProtection="1">
      <alignment horizontal="center" vertical="center" wrapText="1"/>
      <protection locked="0"/>
    </xf>
    <xf numFmtId="1" fontId="28" fillId="28" borderId="11" xfId="85" applyNumberFormat="1" applyFont="1" applyFill="1" applyBorder="1" applyAlignment="1" applyProtection="1">
      <alignment horizontal="center" vertical="center" wrapText="1"/>
      <protection locked="0"/>
    </xf>
    <xf numFmtId="0" fontId="118" fillId="28" borderId="11" xfId="85" applyFont="1" applyFill="1" applyBorder="1" applyAlignment="1" applyProtection="1">
      <alignment horizontal="center" vertical="center" wrapText="1"/>
      <protection locked="0"/>
    </xf>
    <xf numFmtId="0" fontId="106" fillId="0" borderId="11" xfId="85" applyFont="1" applyFill="1" applyBorder="1" applyAlignment="1" applyProtection="1">
      <alignment horizontal="center" vertical="center" wrapText="1"/>
      <protection locked="0"/>
    </xf>
    <xf numFmtId="0" fontId="112" fillId="0" borderId="0" xfId="85" applyFont="1" applyFill="1" applyAlignment="1" applyProtection="1">
      <alignment horizontal="center" wrapText="1"/>
      <protection locked="0"/>
    </xf>
    <xf numFmtId="1" fontId="113" fillId="0" borderId="0" xfId="85" applyNumberFormat="1" applyFont="1" applyFill="1" applyAlignment="1" applyProtection="1">
      <alignment horizontal="center" wrapText="1"/>
      <protection locked="0"/>
    </xf>
    <xf numFmtId="0" fontId="125" fillId="0" borderId="11" xfId="85" applyFont="1" applyFill="1" applyBorder="1" applyAlignment="1">
      <alignment horizontal="center" vertical="center"/>
      <protection/>
    </xf>
    <xf numFmtId="207" fontId="37" fillId="0" borderId="11" xfId="85" applyNumberFormat="1" applyFont="1" applyFill="1" applyBorder="1" applyAlignment="1" applyProtection="1">
      <alignment horizontal="center" vertical="center" wrapText="1"/>
      <protection locked="0"/>
    </xf>
    <xf numFmtId="0" fontId="34" fillId="26" borderId="24" xfId="85" applyFont="1" applyFill="1" applyBorder="1" applyAlignment="1" applyProtection="1">
      <alignment vertical="center" wrapText="1"/>
      <protection locked="0"/>
    </xf>
    <xf numFmtId="206" fontId="108" fillId="25" borderId="11" xfId="85" applyNumberFormat="1" applyFont="1" applyFill="1" applyBorder="1" applyAlignment="1">
      <alignment horizontal="center" vertical="center" wrapText="1"/>
      <protection/>
    </xf>
    <xf numFmtId="206" fontId="26" fillId="0" borderId="11" xfId="85" applyNumberFormat="1" applyFont="1" applyFill="1" applyBorder="1" applyAlignment="1">
      <alignment horizontal="center" vertical="center"/>
      <protection/>
    </xf>
    <xf numFmtId="206" fontId="26" fillId="0" borderId="0" xfId="85" applyNumberFormat="1" applyFont="1" applyFill="1" applyBorder="1" applyAlignment="1">
      <alignment horizontal="center" vertical="center"/>
      <protection/>
    </xf>
    <xf numFmtId="206" fontId="22" fillId="0" borderId="0" xfId="85" applyNumberFormat="1" applyFont="1" applyFill="1" applyAlignment="1">
      <alignment horizontal="center"/>
      <protection/>
    </xf>
    <xf numFmtId="206" fontId="22" fillId="0" borderId="0" xfId="85" applyNumberFormat="1" applyFont="1" applyFill="1">
      <alignment/>
      <protection/>
    </xf>
    <xf numFmtId="206" fontId="29" fillId="25" borderId="12" xfId="85" applyNumberFormat="1" applyFont="1" applyFill="1" applyBorder="1" applyAlignment="1" applyProtection="1">
      <alignment vertical="center" wrapText="1"/>
      <protection locked="0"/>
    </xf>
    <xf numFmtId="206" fontId="28" fillId="24" borderId="0" xfId="85" applyNumberFormat="1" applyFont="1" applyFill="1" applyBorder="1" applyAlignment="1" applyProtection="1">
      <alignment horizontal="left" wrapText="1"/>
      <protection locked="0"/>
    </xf>
    <xf numFmtId="206" fontId="22" fillId="0" borderId="0" xfId="85" applyNumberFormat="1" applyFont="1" applyFill="1" applyBorder="1" applyAlignment="1">
      <alignment horizontal="center" vertical="center"/>
      <protection/>
    </xf>
    <xf numFmtId="206" fontId="22" fillId="0" borderId="0" xfId="85" applyNumberFormat="1" applyFont="1" applyFill="1" applyAlignment="1">
      <alignment horizontal="left"/>
      <protection/>
    </xf>
    <xf numFmtId="0" fontId="126" fillId="0" borderId="0" xfId="0" applyFont="1" applyAlignment="1">
      <alignment horizontal="center"/>
    </xf>
    <xf numFmtId="207" fontId="69" fillId="26" borderId="11" xfId="0" applyNumberFormat="1" applyFont="1" applyFill="1" applyBorder="1" applyAlignment="1">
      <alignment horizontal="center" vertical="center" wrapText="1"/>
    </xf>
    <xf numFmtId="206" fontId="69" fillId="26" borderId="11" xfId="0" applyNumberFormat="1" applyFont="1" applyFill="1" applyBorder="1" applyAlignment="1">
      <alignment horizontal="center" vertical="center" wrapText="1"/>
    </xf>
    <xf numFmtId="207" fontId="127" fillId="0" borderId="11" xfId="85" applyNumberFormat="1" applyFont="1" applyFill="1" applyBorder="1" applyAlignment="1" applyProtection="1">
      <alignment horizontal="center" vertical="center" wrapText="1"/>
      <protection locked="0"/>
    </xf>
    <xf numFmtId="0" fontId="110" fillId="27" borderId="11" xfId="85" applyFont="1" applyFill="1" applyBorder="1" applyAlignment="1" applyProtection="1">
      <alignment horizontal="center" vertical="center" wrapText="1"/>
      <protection locked="0"/>
    </xf>
    <xf numFmtId="0" fontId="33" fillId="25" borderId="10" xfId="85" applyFont="1" applyFill="1" applyBorder="1" applyAlignment="1" applyProtection="1">
      <alignment horizontal="right" vertical="center" wrapText="1"/>
      <protection locked="0"/>
    </xf>
    <xf numFmtId="0" fontId="37" fillId="0" borderId="11" xfId="85" applyFont="1" applyFill="1" applyBorder="1" applyAlignment="1" applyProtection="1">
      <alignment horizontal="left" vertical="center" wrapText="1"/>
      <protection locked="0"/>
    </xf>
    <xf numFmtId="14" fontId="128" fillId="0" borderId="11" xfId="85" applyNumberFormat="1" applyFont="1" applyFill="1" applyBorder="1" applyAlignment="1" applyProtection="1">
      <alignment horizontal="center" vertical="center" wrapText="1"/>
      <protection locked="0"/>
    </xf>
    <xf numFmtId="0" fontId="128" fillId="0" borderId="11" xfId="85" applyFont="1" applyFill="1" applyBorder="1" applyAlignment="1" applyProtection="1">
      <alignment vertical="center" wrapText="1"/>
      <protection locked="0"/>
    </xf>
    <xf numFmtId="0" fontId="33" fillId="25" borderId="10" xfId="85"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85" applyFont="1" applyFill="1" applyBorder="1" applyAlignment="1" applyProtection="1">
      <alignment horizontal="right" vertical="center" wrapText="1"/>
      <protection locked="0"/>
    </xf>
    <xf numFmtId="0" fontId="63" fillId="26" borderId="0" xfId="0" applyFont="1" applyFill="1" applyAlignment="1">
      <alignment horizontal="center" vertical="center"/>
    </xf>
    <xf numFmtId="0" fontId="26" fillId="26" borderId="0" xfId="0" applyFont="1" applyFill="1" applyAlignment="1">
      <alignment horizontal="center" vertical="center"/>
    </xf>
    <xf numFmtId="0" fontId="63" fillId="26" borderId="0" xfId="0" applyFont="1" applyFill="1" applyBorder="1" applyAlignment="1">
      <alignment vertical="center"/>
    </xf>
    <xf numFmtId="0" fontId="63" fillId="26" borderId="0" xfId="0" applyFont="1" applyFill="1" applyAlignment="1">
      <alignment vertical="center"/>
    </xf>
    <xf numFmtId="0" fontId="37" fillId="26" borderId="0" xfId="0" applyFont="1" applyFill="1" applyAlignment="1">
      <alignment vertical="center"/>
    </xf>
    <xf numFmtId="0" fontId="34" fillId="26" borderId="24" xfId="85" applyFont="1" applyFill="1" applyBorder="1" applyAlignment="1" applyProtection="1">
      <alignment horizontal="center" vertical="center" wrapText="1"/>
      <protection locked="0"/>
    </xf>
    <xf numFmtId="0" fontId="113" fillId="25" borderId="12" xfId="85" applyFont="1" applyFill="1" applyBorder="1" applyAlignment="1" applyProtection="1">
      <alignment vertical="top" wrapText="1"/>
      <protection locked="0"/>
    </xf>
    <xf numFmtId="0" fontId="116" fillId="0" borderId="11" xfId="85" applyFont="1" applyFill="1" applyBorder="1" applyAlignment="1" applyProtection="1">
      <alignment horizontal="left" vertical="center" wrapText="1"/>
      <protection hidden="1"/>
    </xf>
    <xf numFmtId="1" fontId="25" fillId="0" borderId="0" xfId="85" applyNumberFormat="1" applyFont="1" applyFill="1" applyAlignment="1" applyProtection="1">
      <alignment horizontal="left" wrapText="1"/>
      <protection locked="0"/>
    </xf>
    <xf numFmtId="0" fontId="116" fillId="33" borderId="11" xfId="85" applyFont="1" applyFill="1" applyBorder="1" applyAlignment="1" applyProtection="1">
      <alignment horizontal="center" vertical="center" wrapText="1"/>
      <protection hidden="1"/>
    </xf>
    <xf numFmtId="14" fontId="22" fillId="33" borderId="11" xfId="85" applyNumberFormat="1" applyFont="1" applyFill="1" applyBorder="1" applyAlignment="1" applyProtection="1">
      <alignment horizontal="center" vertical="center" wrapText="1"/>
      <protection locked="0"/>
    </xf>
    <xf numFmtId="0" fontId="22" fillId="33" borderId="11" xfId="85" applyFont="1" applyFill="1" applyBorder="1" applyAlignment="1" applyProtection="1">
      <alignment vertical="center" wrapText="1"/>
      <protection locked="0"/>
    </xf>
    <xf numFmtId="0" fontId="106" fillId="33" borderId="11" xfId="85" applyFont="1" applyFill="1" applyBorder="1" applyAlignment="1" applyProtection="1">
      <alignment horizontal="center" vertical="center" wrapText="1"/>
      <protection locked="0"/>
    </xf>
    <xf numFmtId="203" fontId="22" fillId="33" borderId="11" xfId="85" applyNumberFormat="1" applyFont="1" applyFill="1" applyBorder="1" applyAlignment="1" applyProtection="1">
      <alignment horizontal="center" vertical="center" wrapText="1"/>
      <protection locked="0"/>
    </xf>
    <xf numFmtId="49" fontId="22" fillId="33" borderId="11" xfId="85" applyNumberFormat="1" applyFont="1" applyFill="1" applyBorder="1" applyAlignment="1" applyProtection="1">
      <alignment horizontal="center" vertical="center" wrapText="1"/>
      <protection locked="0"/>
    </xf>
    <xf numFmtId="1" fontId="22" fillId="33" borderId="11" xfId="85" applyNumberFormat="1" applyFont="1" applyFill="1" applyBorder="1" applyAlignment="1" applyProtection="1">
      <alignment horizontal="center" vertical="center" wrapText="1"/>
      <protection locked="0"/>
    </xf>
    <xf numFmtId="14" fontId="128" fillId="33" borderId="11" xfId="85" applyNumberFormat="1" applyFont="1" applyFill="1" applyBorder="1" applyAlignment="1" applyProtection="1">
      <alignment horizontal="center" vertical="center" wrapText="1"/>
      <protection locked="0"/>
    </xf>
    <xf numFmtId="0" fontId="128" fillId="33" borderId="11" xfId="85" applyFont="1" applyFill="1" applyBorder="1" applyAlignment="1" applyProtection="1">
      <alignment vertical="center" wrapText="1"/>
      <protection locked="0"/>
    </xf>
    <xf numFmtId="0" fontId="22" fillId="33" borderId="11" xfId="85" applyFont="1" applyFill="1" applyBorder="1" applyAlignment="1" applyProtection="1">
      <alignment horizontal="left" vertical="center" wrapText="1"/>
      <protection locked="0"/>
    </xf>
    <xf numFmtId="0" fontId="22" fillId="0" borderId="11" xfId="85" applyFont="1" applyFill="1" applyBorder="1" applyAlignment="1" applyProtection="1">
      <alignment horizontal="left" vertical="center" wrapText="1"/>
      <protection locked="0"/>
    </xf>
    <xf numFmtId="0" fontId="25" fillId="0" borderId="0" xfId="85" applyFont="1" applyFill="1" applyAlignment="1" applyProtection="1">
      <alignment horizontal="left" wrapText="1"/>
      <protection locked="0"/>
    </xf>
    <xf numFmtId="207" fontId="114" fillId="29" borderId="11" xfId="78" applyNumberFormat="1" applyFont="1" applyFill="1" applyBorder="1" applyAlignment="1" applyProtection="1">
      <alignment horizontal="center" vertical="center" wrapText="1"/>
      <protection/>
    </xf>
    <xf numFmtId="181" fontId="112" fillId="28" borderId="24" xfId="0" applyNumberFormat="1" applyFont="1" applyFill="1" applyBorder="1" applyAlignment="1">
      <alignment vertical="center" wrapText="1"/>
    </xf>
    <xf numFmtId="181" fontId="112" fillId="28" borderId="25" xfId="0" applyNumberFormat="1" applyFont="1" applyFill="1" applyBorder="1" applyAlignment="1">
      <alignment vertical="center" wrapText="1"/>
    </xf>
    <xf numFmtId="0" fontId="22" fillId="0" borderId="0" xfId="0" applyFont="1" applyAlignment="1">
      <alignment/>
    </xf>
    <xf numFmtId="0" fontId="25" fillId="0" borderId="11" xfId="0" applyFont="1" applyBorder="1" applyAlignment="1">
      <alignment horizontal="center" vertical="center"/>
    </xf>
    <xf numFmtId="0" fontId="25" fillId="34" borderId="11" xfId="0" applyFont="1" applyFill="1" applyBorder="1" applyAlignment="1">
      <alignment horizontal="center" vertical="center"/>
    </xf>
    <xf numFmtId="0" fontId="25" fillId="28" borderId="11" xfId="0" applyFont="1" applyFill="1" applyBorder="1" applyAlignment="1">
      <alignment horizontal="center" vertical="center"/>
    </xf>
    <xf numFmtId="0" fontId="28" fillId="0" borderId="11" xfId="0" applyFont="1" applyBorder="1" applyAlignment="1">
      <alignment/>
    </xf>
    <xf numFmtId="0" fontId="79" fillId="0" borderId="11" xfId="0" applyFont="1" applyBorder="1" applyAlignment="1">
      <alignment horizontal="center" vertical="center"/>
    </xf>
    <xf numFmtId="0" fontId="80" fillId="0" borderId="11" xfId="0" applyFont="1" applyBorder="1" applyAlignment="1">
      <alignment horizontal="center" vertical="center"/>
    </xf>
    <xf numFmtId="203" fontId="79" fillId="0" borderId="11" xfId="0" applyNumberFormat="1" applyFont="1" applyBorder="1" applyAlignment="1">
      <alignment horizontal="center" vertical="center"/>
    </xf>
    <xf numFmtId="0" fontId="79" fillId="31" borderId="11" xfId="0" applyFont="1" applyFill="1" applyBorder="1" applyAlignment="1">
      <alignment horizontal="center" vertical="center"/>
    </xf>
    <xf numFmtId="206" fontId="79" fillId="0" borderId="11" xfId="0" applyNumberFormat="1" applyFont="1" applyBorder="1" applyAlignment="1">
      <alignment horizontal="center" vertical="center"/>
    </xf>
    <xf numFmtId="181" fontId="114" fillId="28" borderId="11" xfId="78" applyNumberFormat="1" applyFont="1" applyFill="1" applyBorder="1" applyAlignment="1" applyProtection="1">
      <alignment vertical="center" wrapText="1"/>
      <protection/>
    </xf>
    <xf numFmtId="207" fontId="129" fillId="0" borderId="11" xfId="85" applyNumberFormat="1" applyFont="1" applyFill="1" applyBorder="1" applyAlignment="1" applyProtection="1">
      <alignment horizontal="center" vertical="center" wrapText="1"/>
      <protection locked="0"/>
    </xf>
    <xf numFmtId="207" fontId="81" fillId="0" borderId="11" xfId="85" applyNumberFormat="1" applyFont="1" applyFill="1" applyBorder="1" applyAlignment="1">
      <alignment horizontal="center" vertical="center"/>
      <protection/>
    </xf>
    <xf numFmtId="49" fontId="82" fillId="0" borderId="11" xfId="85" applyNumberFormat="1" applyFont="1" applyFill="1" applyBorder="1" applyAlignment="1">
      <alignment horizontal="center" vertical="center"/>
      <protection/>
    </xf>
    <xf numFmtId="49" fontId="82" fillId="33" borderId="11" xfId="85" applyNumberFormat="1" applyFont="1" applyFill="1" applyBorder="1" applyAlignment="1" applyProtection="1">
      <alignment horizontal="center" vertical="center"/>
      <protection hidden="1" locked="0"/>
    </xf>
    <xf numFmtId="49" fontId="82" fillId="33" borderId="11" xfId="85" applyNumberFormat="1" applyFont="1" applyFill="1" applyBorder="1" applyAlignment="1">
      <alignment horizontal="center" vertical="center"/>
      <protection/>
    </xf>
    <xf numFmtId="49" fontId="82" fillId="0" borderId="11" xfId="85" applyNumberFormat="1" applyFont="1" applyFill="1" applyBorder="1" applyAlignment="1">
      <alignment vertical="center"/>
      <protection/>
    </xf>
    <xf numFmtId="207" fontId="113" fillId="25" borderId="10" xfId="85" applyNumberFormat="1" applyFont="1" applyFill="1" applyBorder="1" applyAlignment="1" applyProtection="1">
      <alignment vertical="center" wrapText="1"/>
      <protection locked="0"/>
    </xf>
    <xf numFmtId="207" fontId="113" fillId="25" borderId="12" xfId="85" applyNumberFormat="1" applyFont="1" applyFill="1" applyBorder="1" applyAlignment="1" applyProtection="1">
      <alignment vertical="center" wrapText="1"/>
      <protection locked="0"/>
    </xf>
    <xf numFmtId="0" fontId="28" fillId="0" borderId="0" xfId="85" applyFont="1" applyAlignment="1" applyProtection="1">
      <alignment horizontal="center" vertical="center" wrapText="1"/>
      <protection locked="0"/>
    </xf>
    <xf numFmtId="0" fontId="28" fillId="0" borderId="0" xfId="85" applyFont="1" applyFill="1" applyAlignment="1">
      <alignment horizontal="center" vertical="center"/>
      <protection/>
    </xf>
    <xf numFmtId="206" fontId="28" fillId="0" borderId="0" xfId="85" applyNumberFormat="1" applyFont="1" applyAlignment="1" applyProtection="1">
      <alignment horizontal="center" vertical="center" wrapText="1"/>
      <protection locked="0"/>
    </xf>
    <xf numFmtId="206" fontId="28" fillId="0" borderId="0" xfId="85" applyNumberFormat="1" applyFont="1" applyFill="1" applyAlignment="1">
      <alignment horizontal="center" vertical="center"/>
      <protection/>
    </xf>
    <xf numFmtId="0" fontId="115" fillId="28" borderId="0" xfId="78" applyFont="1" applyFill="1" applyBorder="1" applyAlignment="1" applyProtection="1">
      <alignment horizontal="center" vertical="center"/>
      <protection/>
    </xf>
    <xf numFmtId="203" fontId="107" fillId="25" borderId="11" xfId="85" applyNumberFormat="1" applyFont="1" applyFill="1" applyBorder="1" applyAlignment="1">
      <alignment horizontal="center" vertical="center" wrapText="1"/>
      <protection/>
    </xf>
    <xf numFmtId="203" fontId="26" fillId="0" borderId="11" xfId="85" applyNumberFormat="1" applyFont="1" applyFill="1" applyBorder="1" applyAlignment="1">
      <alignment horizontal="center" vertical="center"/>
      <protection/>
    </xf>
    <xf numFmtId="203" fontId="26" fillId="0" borderId="0" xfId="85" applyNumberFormat="1" applyFont="1" applyFill="1" applyBorder="1" applyAlignment="1">
      <alignment horizontal="center" vertical="center"/>
      <protection/>
    </xf>
    <xf numFmtId="203" fontId="22" fillId="0" borderId="0" xfId="85" applyNumberFormat="1" applyFont="1" applyFill="1" applyAlignment="1">
      <alignment horizontal="center"/>
      <protection/>
    </xf>
    <xf numFmtId="203" fontId="22" fillId="0" borderId="0" xfId="85" applyNumberFormat="1" applyFont="1" applyFill="1">
      <alignment/>
      <protection/>
    </xf>
    <xf numFmtId="203" fontId="29" fillId="25" borderId="12" xfId="85" applyNumberFormat="1" applyFont="1" applyFill="1" applyBorder="1" applyAlignment="1" applyProtection="1">
      <alignment vertical="center" wrapText="1"/>
      <protection locked="0"/>
    </xf>
    <xf numFmtId="203" fontId="28" fillId="24" borderId="0" xfId="85" applyNumberFormat="1" applyFont="1" applyFill="1" applyBorder="1" applyAlignment="1" applyProtection="1">
      <alignment horizontal="left" wrapText="1"/>
      <protection locked="0"/>
    </xf>
    <xf numFmtId="203" fontId="22" fillId="0" borderId="0" xfId="85" applyNumberFormat="1" applyFont="1" applyFill="1" applyBorder="1" applyAlignment="1">
      <alignment horizontal="center" vertical="center"/>
      <protection/>
    </xf>
    <xf numFmtId="203" fontId="22" fillId="0" borderId="0" xfId="85" applyNumberFormat="1" applyFont="1" applyFill="1" applyAlignment="1">
      <alignment horizontal="left"/>
      <protection/>
    </xf>
    <xf numFmtId="206" fontId="107" fillId="25" borderId="11" xfId="85" applyNumberFormat="1" applyFont="1" applyFill="1" applyBorder="1" applyAlignment="1">
      <alignment horizontal="center" vertical="center" wrapText="1"/>
      <protection/>
    </xf>
    <xf numFmtId="206" fontId="25" fillId="34" borderId="11" xfId="0" applyNumberFormat="1" applyFont="1" applyFill="1" applyBorder="1" applyAlignment="1">
      <alignment horizontal="center" vertical="center"/>
    </xf>
    <xf numFmtId="206" fontId="0" fillId="0" borderId="0" xfId="0" applyNumberFormat="1" applyAlignment="1">
      <alignment/>
    </xf>
    <xf numFmtId="203" fontId="25" fillId="34" borderId="11" xfId="0" applyNumberFormat="1" applyFont="1" applyFill="1" applyBorder="1" applyAlignment="1">
      <alignment horizontal="center" vertical="center"/>
    </xf>
    <xf numFmtId="203" fontId="0" fillId="0" borderId="0" xfId="0" applyNumberFormat="1" applyAlignment="1">
      <alignment/>
    </xf>
    <xf numFmtId="0" fontId="115" fillId="0" borderId="11" xfId="0" applyFont="1" applyBorder="1" applyAlignment="1">
      <alignment horizontal="center" vertical="center"/>
    </xf>
    <xf numFmtId="0" fontId="115" fillId="31" borderId="11" xfId="0" applyFont="1" applyFill="1" applyBorder="1" applyAlignment="1">
      <alignment horizontal="center" vertical="center"/>
    </xf>
    <xf numFmtId="0" fontId="114" fillId="30" borderId="26" xfId="85" applyFont="1" applyFill="1" applyBorder="1" applyAlignment="1">
      <alignment vertical="center"/>
      <protection/>
    </xf>
    <xf numFmtId="0" fontId="114" fillId="30" borderId="24" xfId="85" applyFont="1" applyFill="1" applyBorder="1" applyAlignment="1">
      <alignment vertical="center"/>
      <protection/>
    </xf>
    <xf numFmtId="0" fontId="114" fillId="30" borderId="25" xfId="85" applyFont="1" applyFill="1" applyBorder="1" applyAlignment="1">
      <alignment vertical="center"/>
      <protection/>
    </xf>
    <xf numFmtId="0" fontId="130" fillId="30" borderId="24" xfId="85" applyFont="1" applyFill="1" applyBorder="1" applyAlignment="1">
      <alignment horizontal="right" vertical="center"/>
      <protection/>
    </xf>
    <xf numFmtId="49" fontId="131" fillId="30" borderId="24" xfId="85" applyNumberFormat="1" applyFont="1" applyFill="1" applyBorder="1" applyAlignment="1">
      <alignment horizontal="left" vertical="center"/>
      <protection/>
    </xf>
    <xf numFmtId="0" fontId="113" fillId="25" borderId="10" xfId="85" applyFont="1" applyFill="1" applyBorder="1" applyAlignment="1" applyProtection="1">
      <alignment vertical="center" wrapText="1"/>
      <protection locked="0"/>
    </xf>
    <xf numFmtId="0" fontId="28" fillId="25" borderId="12" xfId="85" applyFont="1" applyFill="1" applyBorder="1" applyAlignment="1" applyProtection="1">
      <alignment horizontal="center" vertical="center" wrapText="1"/>
      <protection locked="0"/>
    </xf>
    <xf numFmtId="49" fontId="28" fillId="0" borderId="11" xfId="85" applyNumberFormat="1" applyFont="1" applyFill="1" applyBorder="1" applyAlignment="1" applyProtection="1">
      <alignment vertical="center" wrapText="1"/>
      <protection locked="0"/>
    </xf>
    <xf numFmtId="0" fontId="26" fillId="0" borderId="11" xfId="85" applyFont="1" applyFill="1" applyBorder="1" applyAlignment="1">
      <alignment horizontal="left" vertical="center" wrapText="1"/>
      <protection/>
    </xf>
    <xf numFmtId="0" fontId="132" fillId="0" borderId="11" xfId="85" applyFont="1" applyFill="1" applyBorder="1" applyAlignment="1">
      <alignment horizontal="left" vertical="center" wrapText="1"/>
      <protection/>
    </xf>
    <xf numFmtId="1" fontId="131" fillId="0" borderId="11" xfId="85" applyNumberFormat="1" applyFont="1" applyFill="1" applyBorder="1" applyAlignment="1" applyProtection="1" quotePrefix="1">
      <alignment horizontal="center" vertical="center"/>
      <protection locked="0"/>
    </xf>
    <xf numFmtId="0" fontId="133" fillId="0" borderId="11" xfId="85" applyNumberFormat="1" applyFont="1" applyFill="1" applyBorder="1" applyAlignment="1" quotePrefix="1">
      <alignment horizontal="center" vertical="center"/>
      <protection/>
    </xf>
    <xf numFmtId="207" fontId="25" fillId="35" borderId="11" xfId="85" applyNumberFormat="1" applyFont="1" applyFill="1" applyBorder="1" applyAlignment="1" applyProtection="1">
      <alignment horizontal="center" vertical="center" wrapText="1"/>
      <protection hidden="1"/>
    </xf>
    <xf numFmtId="1" fontId="25" fillId="0" borderId="11" xfId="85" applyNumberFormat="1" applyFont="1" applyFill="1" applyBorder="1" applyAlignment="1" applyProtection="1" quotePrefix="1">
      <alignment horizontal="center" vertical="center" wrapText="1"/>
      <protection locked="0"/>
    </xf>
    <xf numFmtId="0" fontId="0" fillId="0" borderId="0" xfId="85">
      <alignment/>
      <protection/>
    </xf>
    <xf numFmtId="223" fontId="25" fillId="36" borderId="27" xfId="85" applyNumberFormat="1" applyFont="1" applyFill="1" applyBorder="1" applyAlignment="1" applyProtection="1">
      <alignment horizontal="center" vertical="center" wrapText="1"/>
      <protection locked="0"/>
    </xf>
    <xf numFmtId="0" fontId="112" fillId="37" borderId="28" xfId="85" applyFont="1" applyFill="1" applyBorder="1" applyAlignment="1">
      <alignment horizontal="center" vertical="center"/>
      <protection/>
    </xf>
    <xf numFmtId="206" fontId="25" fillId="38" borderId="27" xfId="85" applyNumberFormat="1" applyFont="1" applyFill="1" applyBorder="1" applyAlignment="1" applyProtection="1">
      <alignment horizontal="center" vertical="center" wrapText="1"/>
      <protection locked="0"/>
    </xf>
    <xf numFmtId="221" fontId="25" fillId="39" borderId="27" xfId="85" applyNumberFormat="1" applyFont="1" applyFill="1" applyBorder="1" applyAlignment="1" applyProtection="1">
      <alignment horizontal="center" vertical="center" wrapText="1"/>
      <protection locked="0"/>
    </xf>
    <xf numFmtId="207" fontId="25" fillId="40" borderId="27" xfId="85" applyNumberFormat="1" applyFont="1" applyFill="1" applyBorder="1" applyAlignment="1" applyProtection="1">
      <alignment horizontal="center" vertical="center" wrapText="1"/>
      <protection locked="0"/>
    </xf>
    <xf numFmtId="0" fontId="112" fillId="41" borderId="29" xfId="85" applyFont="1" applyFill="1" applyBorder="1" applyAlignment="1">
      <alignment horizontal="center" vertical="center"/>
      <protection/>
    </xf>
    <xf numFmtId="203" fontId="25" fillId="42" borderId="27" xfId="85" applyNumberFormat="1" applyFont="1" applyFill="1" applyBorder="1" applyAlignment="1" applyProtection="1">
      <alignment horizontal="center" vertical="center" wrapText="1"/>
      <protection locked="0"/>
    </xf>
    <xf numFmtId="203" fontId="129" fillId="0" borderId="30" xfId="23" applyNumberFormat="1" applyFont="1" applyFill="1" applyBorder="1" applyAlignment="1">
      <alignment horizontal="center" vertical="center"/>
    </xf>
    <xf numFmtId="0" fontId="112" fillId="0" borderId="31" xfId="23" applyNumberFormat="1" applyFont="1" applyFill="1" applyBorder="1" applyAlignment="1">
      <alignment horizontal="center"/>
    </xf>
    <xf numFmtId="206" fontId="129" fillId="0" borderId="30" xfId="23" applyNumberFormat="1" applyFont="1" applyFill="1" applyBorder="1" applyAlignment="1">
      <alignment horizontal="center"/>
    </xf>
    <xf numFmtId="203" fontId="129" fillId="43" borderId="32" xfId="23" applyNumberFormat="1" applyFont="1" applyFill="1" applyBorder="1" applyAlignment="1">
      <alignment horizontal="center" vertical="center"/>
    </xf>
    <xf numFmtId="0" fontId="112" fillId="44" borderId="11" xfId="23" applyNumberFormat="1" applyFont="1" applyFill="1" applyBorder="1" applyAlignment="1">
      <alignment horizontal="center"/>
    </xf>
    <xf numFmtId="206" fontId="129" fillId="45" borderId="32" xfId="23" applyNumberFormat="1" applyFont="1" applyFill="1" applyBorder="1" applyAlignment="1">
      <alignment horizontal="center"/>
    </xf>
    <xf numFmtId="207" fontId="129" fillId="46" borderId="32" xfId="23" applyNumberFormat="1" applyFont="1" applyFill="1" applyBorder="1" applyAlignment="1">
      <alignment horizontal="center" vertical="center"/>
    </xf>
    <xf numFmtId="203" fontId="129" fillId="0" borderId="32" xfId="23" applyNumberFormat="1" applyFont="1" applyFill="1" applyBorder="1" applyAlignment="1">
      <alignment horizontal="center" vertical="center"/>
    </xf>
    <xf numFmtId="0" fontId="112" fillId="0" borderId="11" xfId="23" applyNumberFormat="1" applyFont="1" applyFill="1" applyBorder="1" applyAlignment="1">
      <alignment horizontal="center"/>
    </xf>
    <xf numFmtId="206" fontId="129" fillId="0" borderId="32" xfId="23" applyNumberFormat="1" applyFont="1" applyFill="1" applyBorder="1" applyAlignment="1">
      <alignment horizontal="center"/>
    </xf>
    <xf numFmtId="207" fontId="129" fillId="0" borderId="32" xfId="23" applyNumberFormat="1" applyFont="1" applyFill="1" applyBorder="1" applyAlignment="1">
      <alignment horizontal="center" vertical="center"/>
    </xf>
    <xf numFmtId="206" fontId="129" fillId="0" borderId="30" xfId="23" applyNumberFormat="1" applyFont="1" applyFill="1" applyBorder="1" applyAlignment="1">
      <alignment horizontal="center" vertical="center"/>
    </xf>
    <xf numFmtId="1" fontId="25" fillId="47" borderId="33" xfId="85" applyNumberFormat="1" applyFont="1" applyFill="1" applyBorder="1" applyAlignment="1" applyProtection="1">
      <alignment horizontal="center" vertical="center"/>
      <protection locked="0"/>
    </xf>
    <xf numFmtId="203" fontId="37" fillId="0" borderId="34" xfId="85" applyNumberFormat="1" applyFont="1" applyFill="1" applyBorder="1" applyAlignment="1" applyProtection="1">
      <alignment horizontal="center" vertical="center"/>
      <protection locked="0"/>
    </xf>
    <xf numFmtId="1" fontId="25" fillId="48" borderId="33" xfId="85" applyNumberFormat="1" applyFont="1" applyFill="1" applyBorder="1" applyAlignment="1" applyProtection="1">
      <alignment horizontal="center" vertical="center"/>
      <protection locked="0"/>
    </xf>
    <xf numFmtId="0" fontId="0" fillId="0" borderId="0" xfId="85" applyFont="1">
      <alignment/>
      <protection/>
    </xf>
    <xf numFmtId="207" fontId="129" fillId="49" borderId="30" xfId="23" applyNumberFormat="1" applyFont="1" applyFill="1" applyBorder="1" applyAlignment="1">
      <alignment horizontal="center" vertical="center"/>
    </xf>
    <xf numFmtId="0" fontId="112" fillId="50" borderId="31" xfId="23" applyNumberFormat="1" applyFont="1" applyFill="1" applyBorder="1" applyAlignment="1">
      <alignment horizontal="center"/>
    </xf>
    <xf numFmtId="206" fontId="114" fillId="29" borderId="11" xfId="78" applyNumberFormat="1" applyFont="1" applyFill="1" applyBorder="1" applyAlignment="1" applyProtection="1">
      <alignment horizontal="center" vertical="center" wrapText="1"/>
      <protection/>
    </xf>
    <xf numFmtId="207" fontId="113" fillId="25" borderId="10" xfId="85" applyNumberFormat="1" applyFont="1" applyFill="1" applyBorder="1" applyAlignment="1" applyProtection="1">
      <alignment horizontal="left" vertical="center" wrapText="1"/>
      <protection locked="0"/>
    </xf>
    <xf numFmtId="207" fontId="134" fillId="30" borderId="11" xfId="85" applyNumberFormat="1" applyFont="1" applyFill="1" applyBorder="1" applyAlignment="1">
      <alignment horizontal="center" vertical="center"/>
      <protection/>
    </xf>
    <xf numFmtId="207" fontId="79" fillId="31" borderId="11" xfId="0" applyNumberFormat="1" applyFont="1" applyFill="1" applyBorder="1" applyAlignment="1" quotePrefix="1">
      <alignment horizontal="center" vertical="center"/>
    </xf>
    <xf numFmtId="0" fontId="115" fillId="31" borderId="11" xfId="0" applyFont="1" applyFill="1" applyBorder="1" applyAlignment="1" quotePrefix="1">
      <alignment horizontal="center" vertical="center"/>
    </xf>
    <xf numFmtId="0" fontId="107" fillId="30" borderId="35" xfId="85" applyFont="1" applyFill="1" applyBorder="1" applyAlignment="1">
      <alignment horizontal="center" vertical="center" wrapText="1"/>
      <protection/>
    </xf>
    <xf numFmtId="0" fontId="107" fillId="30" borderId="35" xfId="85" applyFont="1" applyFill="1" applyBorder="1" applyAlignment="1">
      <alignment vertical="center" wrapText="1"/>
      <protection/>
    </xf>
    <xf numFmtId="203" fontId="107" fillId="30" borderId="35" xfId="85" applyNumberFormat="1" applyFont="1" applyFill="1" applyBorder="1" applyAlignment="1">
      <alignment vertical="center" wrapText="1"/>
      <protection/>
    </xf>
    <xf numFmtId="0" fontId="107" fillId="30" borderId="35" xfId="85" applyFont="1" applyFill="1" applyBorder="1" applyAlignment="1" applyProtection="1">
      <alignment vertical="center" wrapText="1"/>
      <protection locked="0"/>
    </xf>
    <xf numFmtId="0" fontId="108" fillId="30" borderId="26" xfId="85" applyFont="1" applyFill="1" applyBorder="1" applyAlignment="1">
      <alignment textRotation="90" wrapText="1"/>
      <protection/>
    </xf>
    <xf numFmtId="0" fontId="108" fillId="30" borderId="24" xfId="85" applyFont="1" applyFill="1" applyBorder="1" applyAlignment="1">
      <alignment textRotation="90" wrapText="1"/>
      <protection/>
    </xf>
    <xf numFmtId="0" fontId="107" fillId="30" borderId="24" xfId="85" applyFont="1" applyFill="1" applyBorder="1" applyAlignment="1" applyProtection="1">
      <alignment vertical="center" wrapText="1"/>
      <protection locked="0"/>
    </xf>
    <xf numFmtId="0" fontId="107" fillId="30" borderId="24" xfId="85" applyFont="1" applyFill="1" applyBorder="1" applyAlignment="1">
      <alignment vertical="center" wrapText="1"/>
      <protection/>
    </xf>
    <xf numFmtId="203" fontId="107" fillId="30" borderId="24" xfId="85" applyNumberFormat="1" applyFont="1" applyFill="1" applyBorder="1" applyAlignment="1">
      <alignment vertical="center" wrapText="1"/>
      <protection/>
    </xf>
    <xf numFmtId="0" fontId="107" fillId="30" borderId="25" xfId="85" applyFont="1" applyFill="1" applyBorder="1" applyAlignment="1">
      <alignment vertical="center" wrapText="1"/>
      <protection/>
    </xf>
    <xf numFmtId="0" fontId="107" fillId="27" borderId="35" xfId="85" applyFont="1" applyFill="1" applyBorder="1" applyAlignment="1" applyProtection="1">
      <alignment vertical="center" wrapText="1"/>
      <protection locked="0"/>
    </xf>
    <xf numFmtId="14" fontId="107" fillId="27" borderId="35" xfId="85" applyNumberFormat="1" applyFont="1" applyFill="1" applyBorder="1" applyAlignment="1" applyProtection="1">
      <alignment vertical="center" wrapText="1"/>
      <protection locked="0"/>
    </xf>
    <xf numFmtId="0" fontId="107" fillId="27" borderId="26" xfId="85" applyFont="1" applyFill="1" applyBorder="1" applyAlignment="1" applyProtection="1">
      <alignment vertical="center" wrapText="1"/>
      <protection locked="0"/>
    </xf>
    <xf numFmtId="0" fontId="107" fillId="27" borderId="24" xfId="85" applyFont="1" applyFill="1" applyBorder="1" applyAlignment="1" applyProtection="1">
      <alignment vertical="center" wrapText="1"/>
      <protection locked="0"/>
    </xf>
    <xf numFmtId="14" fontId="107" fillId="27" borderId="24" xfId="85" applyNumberFormat="1" applyFont="1" applyFill="1" applyBorder="1" applyAlignment="1" applyProtection="1">
      <alignment vertical="center" wrapText="1"/>
      <protection locked="0"/>
    </xf>
    <xf numFmtId="0" fontId="107" fillId="27" borderId="25" xfId="85" applyFont="1" applyFill="1" applyBorder="1" applyAlignment="1" applyProtection="1">
      <alignment vertical="center" wrapText="1"/>
      <protection locked="0"/>
    </xf>
    <xf numFmtId="0" fontId="107" fillId="27" borderId="35" xfId="85" applyFont="1" applyFill="1" applyBorder="1" applyAlignment="1" applyProtection="1">
      <alignment horizontal="center" vertical="center" wrapText="1"/>
      <protection locked="0"/>
    </xf>
    <xf numFmtId="14" fontId="107" fillId="27" borderId="35" xfId="85" applyNumberFormat="1" applyFont="1" applyFill="1" applyBorder="1" applyAlignment="1" applyProtection="1">
      <alignment horizontal="center" vertical="center" wrapText="1"/>
      <protection locked="0"/>
    </xf>
    <xf numFmtId="206" fontId="107" fillId="30" borderId="35" xfId="85" applyNumberFormat="1" applyFont="1" applyFill="1" applyBorder="1" applyAlignment="1">
      <alignment horizontal="center" vertical="center" wrapText="1"/>
      <protection/>
    </xf>
    <xf numFmtId="206" fontId="107" fillId="30" borderId="24" xfId="85" applyNumberFormat="1" applyFont="1" applyFill="1" applyBorder="1" applyAlignment="1">
      <alignment vertical="center" wrapText="1"/>
      <protection/>
    </xf>
    <xf numFmtId="0" fontId="108" fillId="30" borderId="35" xfId="85" applyFont="1" applyFill="1" applyBorder="1" applyAlignment="1">
      <alignment wrapText="1"/>
      <protection/>
    </xf>
    <xf numFmtId="0" fontId="108" fillId="30" borderId="25" xfId="85" applyFont="1" applyFill="1" applyBorder="1" applyAlignment="1">
      <alignment textRotation="90" wrapText="1"/>
      <protection/>
    </xf>
    <xf numFmtId="0" fontId="108" fillId="30" borderId="26" xfId="85" applyFont="1" applyFill="1" applyBorder="1" applyAlignment="1">
      <alignment wrapText="1"/>
      <protection/>
    </xf>
    <xf numFmtId="0" fontId="108" fillId="30" borderId="24" xfId="85" applyFont="1" applyFill="1" applyBorder="1" applyAlignment="1">
      <alignment wrapText="1"/>
      <protection/>
    </xf>
    <xf numFmtId="0" fontId="108" fillId="30" borderId="24" xfId="85" applyFont="1" applyFill="1" applyBorder="1" applyAlignment="1">
      <alignment vertical="center" wrapText="1"/>
      <protection/>
    </xf>
    <xf numFmtId="203" fontId="42" fillId="0" borderId="35" xfId="89" applyNumberFormat="1" applyFont="1" applyFill="1" applyBorder="1" applyAlignment="1" applyProtection="1" quotePrefix="1">
      <alignment horizontal="center" vertical="center"/>
      <protection locked="0"/>
    </xf>
    <xf numFmtId="206" fontId="29" fillId="0" borderId="11" xfId="85" applyNumberFormat="1" applyFont="1" applyFill="1" applyBorder="1" applyAlignment="1">
      <alignment horizontal="center" vertical="center"/>
      <protection/>
    </xf>
    <xf numFmtId="0" fontId="135" fillId="25" borderId="11" xfId="85" applyNumberFormat="1" applyFont="1" applyFill="1" applyBorder="1" applyAlignment="1">
      <alignment horizontal="center" vertical="center" wrapText="1"/>
      <protection/>
    </xf>
    <xf numFmtId="14" fontId="43" fillId="16" borderId="0" xfId="0" applyNumberFormat="1" applyFont="1" applyFill="1" applyAlignment="1" quotePrefix="1">
      <alignment/>
    </xf>
    <xf numFmtId="0" fontId="43" fillId="51" borderId="0" xfId="0" applyFont="1" applyFill="1" applyAlignment="1" quotePrefix="1">
      <alignment/>
    </xf>
    <xf numFmtId="0" fontId="43" fillId="17" borderId="0" xfId="0" applyFont="1" applyFill="1" applyAlignment="1">
      <alignment/>
    </xf>
    <xf numFmtId="0" fontId="43" fillId="16" borderId="0" xfId="0" applyFont="1" applyFill="1" applyAlignment="1" quotePrefix="1">
      <alignment/>
    </xf>
    <xf numFmtId="0" fontId="28" fillId="0" borderId="0" xfId="85" applyFont="1" applyFill="1" applyAlignment="1">
      <alignment horizontal="center"/>
      <protection/>
    </xf>
    <xf numFmtId="203" fontId="42" fillId="0" borderId="11" xfId="89" applyNumberFormat="1" applyFont="1" applyFill="1" applyBorder="1" applyAlignment="1" applyProtection="1" quotePrefix="1">
      <alignment horizontal="center" vertical="center"/>
      <protection locked="0"/>
    </xf>
    <xf numFmtId="0" fontId="25" fillId="26" borderId="0" xfId="85" applyFont="1" applyFill="1" applyAlignment="1" applyProtection="1">
      <alignment vertical="center" wrapText="1"/>
      <protection locked="0"/>
    </xf>
    <xf numFmtId="0" fontId="44" fillId="33" borderId="11" xfId="85" applyFont="1" applyFill="1" applyBorder="1" applyAlignment="1" applyProtection="1">
      <alignment vertical="center" wrapText="1"/>
      <protection locked="0"/>
    </xf>
    <xf numFmtId="0" fontId="44" fillId="33" borderId="11" xfId="86" applyFont="1" applyFill="1" applyBorder="1" applyAlignment="1" applyProtection="1">
      <alignment horizontal="center" vertical="center" wrapText="1"/>
      <protection locked="0"/>
    </xf>
    <xf numFmtId="0" fontId="44" fillId="33" borderId="11" xfId="85" applyFont="1" applyFill="1" applyBorder="1" applyAlignment="1" applyProtection="1">
      <alignment horizontal="center" vertical="center" wrapText="1"/>
      <protection locked="0"/>
    </xf>
    <xf numFmtId="0" fontId="22" fillId="26" borderId="11" xfId="86" applyFont="1" applyFill="1" applyBorder="1" applyAlignment="1" applyProtection="1">
      <alignment horizontal="center" vertical="center" wrapText="1"/>
      <protection locked="0"/>
    </xf>
    <xf numFmtId="0" fontId="22" fillId="26" borderId="11" xfId="85" applyFont="1" applyFill="1" applyBorder="1" applyAlignment="1" applyProtection="1">
      <alignment horizontal="left" vertical="center" wrapText="1"/>
      <protection locked="0"/>
    </xf>
    <xf numFmtId="0" fontId="22" fillId="26" borderId="11" xfId="86" applyFont="1" applyFill="1" applyBorder="1" applyAlignment="1" applyProtection="1">
      <alignment horizontal="left" vertical="center" wrapText="1"/>
      <protection locked="0"/>
    </xf>
    <xf numFmtId="14" fontId="22" fillId="26" borderId="11" xfId="85" applyNumberFormat="1" applyFont="1" applyFill="1" applyBorder="1" applyAlignment="1" applyProtection="1">
      <alignment horizontal="left" vertical="center" wrapText="1"/>
      <protection locked="0"/>
    </xf>
    <xf numFmtId="14" fontId="22" fillId="26" borderId="11" xfId="86" applyNumberFormat="1" applyFont="1" applyFill="1" applyBorder="1" applyAlignment="1" applyProtection="1">
      <alignment horizontal="center" vertical="center" wrapText="1"/>
      <protection locked="0"/>
    </xf>
    <xf numFmtId="0" fontId="22" fillId="26" borderId="11" xfId="86" applyFont="1" applyFill="1" applyBorder="1" applyAlignment="1" applyProtection="1">
      <alignment vertical="center" wrapText="1"/>
      <protection locked="0"/>
    </xf>
    <xf numFmtId="14" fontId="44" fillId="33" borderId="11" xfId="85" applyNumberFormat="1" applyFont="1" applyFill="1" applyBorder="1" applyAlignment="1" applyProtection="1">
      <alignment horizontal="center" vertical="center" wrapText="1"/>
      <protection locked="0"/>
    </xf>
    <xf numFmtId="0" fontId="44" fillId="33" borderId="11" xfId="85" applyFont="1" applyFill="1" applyBorder="1" applyAlignment="1" applyProtection="1">
      <alignment horizontal="left" vertical="center" wrapText="1"/>
      <protection locked="0"/>
    </xf>
    <xf numFmtId="0" fontId="37" fillId="52" borderId="11" xfId="85" applyFont="1" applyFill="1" applyBorder="1" applyAlignment="1" applyProtection="1">
      <alignment horizontal="center" vertical="center" wrapText="1"/>
      <protection locked="0"/>
    </xf>
    <xf numFmtId="0" fontId="111" fillId="52" borderId="11" xfId="85" applyFont="1" applyFill="1" applyBorder="1" applyAlignment="1" applyProtection="1">
      <alignment horizontal="center" vertical="center" wrapText="1"/>
      <protection locked="0"/>
    </xf>
    <xf numFmtId="1" fontId="37" fillId="52" borderId="11" xfId="85" applyNumberFormat="1" applyFont="1" applyFill="1" applyBorder="1" applyAlignment="1" applyProtection="1">
      <alignment horizontal="center" vertical="center" wrapText="1"/>
      <protection locked="0"/>
    </xf>
    <xf numFmtId="14" fontId="37" fillId="52" borderId="11" xfId="85" applyNumberFormat="1" applyFont="1" applyFill="1" applyBorder="1" applyAlignment="1" applyProtection="1">
      <alignment horizontal="center" vertical="center" wrapText="1"/>
      <protection locked="0"/>
    </xf>
    <xf numFmtId="0" fontId="37" fillId="52" borderId="11" xfId="85" applyFont="1" applyFill="1" applyBorder="1" applyAlignment="1" applyProtection="1">
      <alignment horizontal="left" vertical="center" wrapText="1"/>
      <protection locked="0"/>
    </xf>
    <xf numFmtId="207" fontId="37" fillId="52" borderId="11" xfId="85" applyNumberFormat="1" applyFont="1" applyFill="1" applyBorder="1" applyAlignment="1" applyProtection="1">
      <alignment horizontal="center" vertical="center" wrapText="1"/>
      <protection locked="0"/>
    </xf>
    <xf numFmtId="207" fontId="129" fillId="52" borderId="11" xfId="85" applyNumberFormat="1" applyFont="1" applyFill="1" applyBorder="1" applyAlignment="1" applyProtection="1">
      <alignment horizontal="center" vertical="center" wrapText="1"/>
      <protection locked="0"/>
    </xf>
    <xf numFmtId="207" fontId="25" fillId="52" borderId="11" xfId="85" applyNumberFormat="1" applyFont="1" applyFill="1" applyBorder="1" applyAlignment="1" applyProtection="1">
      <alignment horizontal="center" vertical="center" wrapText="1"/>
      <protection hidden="1"/>
    </xf>
    <xf numFmtId="1" fontId="25" fillId="52" borderId="11" xfId="85" applyNumberFormat="1" applyFont="1" applyFill="1" applyBorder="1" applyAlignment="1" applyProtection="1" quotePrefix="1">
      <alignment horizontal="center" vertical="center" wrapText="1"/>
      <protection locked="0"/>
    </xf>
    <xf numFmtId="207" fontId="25" fillId="0" borderId="11" xfId="85" applyNumberFormat="1" applyFont="1" applyFill="1" applyBorder="1" applyAlignment="1" applyProtection="1">
      <alignment horizontal="center" vertical="center" wrapText="1"/>
      <protection hidden="1"/>
    </xf>
    <xf numFmtId="0" fontId="24" fillId="0" borderId="11" xfId="0" applyFont="1" applyBorder="1" applyAlignment="1">
      <alignment horizontal="left" vertical="center" wrapText="1"/>
    </xf>
    <xf numFmtId="49" fontId="28" fillId="52" borderId="11" xfId="85" applyNumberFormat="1" applyFont="1" applyFill="1" applyBorder="1" applyAlignment="1" applyProtection="1">
      <alignment vertical="center" wrapText="1"/>
      <protection locked="0"/>
    </xf>
    <xf numFmtId="1" fontId="136" fillId="0" borderId="11" xfId="85" applyNumberFormat="1" applyFont="1" applyFill="1" applyBorder="1" applyAlignment="1">
      <alignment horizontal="center" vertical="center" wrapText="1"/>
      <protection/>
    </xf>
    <xf numFmtId="14" fontId="136" fillId="0" borderId="11" xfId="85" applyNumberFormat="1" applyFont="1" applyFill="1" applyBorder="1" applyAlignment="1">
      <alignment horizontal="center" vertical="center" wrapText="1"/>
      <protection/>
    </xf>
    <xf numFmtId="0" fontId="136" fillId="0" borderId="11" xfId="85" applyFont="1" applyFill="1" applyBorder="1" applyAlignment="1">
      <alignment horizontal="left" vertical="center" wrapText="1"/>
      <protection/>
    </xf>
    <xf numFmtId="0" fontId="79" fillId="0" borderId="11" xfId="85" applyFont="1" applyFill="1" applyBorder="1" applyAlignment="1">
      <alignment horizontal="center" vertical="center"/>
      <protection/>
    </xf>
    <xf numFmtId="207" fontId="137" fillId="30" borderId="11" xfId="85" applyNumberFormat="1" applyFont="1" applyFill="1" applyBorder="1" applyAlignment="1">
      <alignment horizontal="center" vertical="center"/>
      <protection/>
    </xf>
    <xf numFmtId="1" fontId="26" fillId="0" borderId="11" xfId="85" applyNumberFormat="1" applyFont="1" applyFill="1" applyBorder="1" applyAlignment="1">
      <alignment horizontal="center" vertical="center" wrapText="1"/>
      <protection/>
    </xf>
    <xf numFmtId="14" fontId="26" fillId="0" borderId="11" xfId="85" applyNumberFormat="1" applyFont="1" applyFill="1" applyBorder="1" applyAlignment="1">
      <alignment horizontal="center" vertical="center" wrapText="1"/>
      <protection/>
    </xf>
    <xf numFmtId="0" fontId="26" fillId="0" borderId="11" xfId="85" applyFont="1" applyFill="1" applyBorder="1" applyAlignment="1">
      <alignment horizontal="center" vertical="center" wrapText="1"/>
      <protection/>
    </xf>
    <xf numFmtId="206" fontId="42" fillId="0" borderId="35" xfId="89" applyNumberFormat="1" applyFont="1" applyFill="1" applyBorder="1" applyAlignment="1" applyProtection="1" quotePrefix="1">
      <alignment horizontal="center" vertical="center"/>
      <protection locked="0"/>
    </xf>
    <xf numFmtId="206" fontId="42" fillId="0" borderId="35" xfId="89" applyNumberFormat="1" applyFont="1" applyFill="1" applyBorder="1" applyAlignment="1" applyProtection="1">
      <alignment horizontal="center" vertical="center"/>
      <protection locked="0"/>
    </xf>
    <xf numFmtId="0" fontId="26" fillId="52" borderId="11" xfId="85" applyFont="1" applyFill="1" applyBorder="1" applyAlignment="1">
      <alignment horizontal="center" vertical="center"/>
      <protection/>
    </xf>
    <xf numFmtId="14" fontId="26" fillId="52" borderId="11" xfId="85" applyNumberFormat="1" applyFont="1" applyFill="1" applyBorder="1" applyAlignment="1">
      <alignment horizontal="center" vertical="center"/>
      <protection/>
    </xf>
    <xf numFmtId="0" fontId="26" fillId="52" borderId="11" xfId="85" applyFont="1" applyFill="1" applyBorder="1" applyAlignment="1">
      <alignment horizontal="left" vertical="center" wrapText="1"/>
      <protection/>
    </xf>
    <xf numFmtId="0" fontId="132" fillId="52" borderId="11" xfId="85" applyFont="1" applyFill="1" applyBorder="1" applyAlignment="1">
      <alignment horizontal="left" vertical="center" wrapText="1"/>
      <protection/>
    </xf>
    <xf numFmtId="203" fontId="26" fillId="52" borderId="11" xfId="85" applyNumberFormat="1" applyFont="1" applyFill="1" applyBorder="1" applyAlignment="1">
      <alignment horizontal="center" vertical="center"/>
      <protection/>
    </xf>
    <xf numFmtId="1" fontId="131" fillId="52" borderId="11" xfId="85" applyNumberFormat="1" applyFont="1" applyFill="1" applyBorder="1" applyAlignment="1" applyProtection="1" quotePrefix="1">
      <alignment horizontal="center" vertical="center"/>
      <protection locked="0"/>
    </xf>
    <xf numFmtId="206" fontId="26" fillId="52" borderId="11" xfId="85" applyNumberFormat="1" applyFont="1" applyFill="1" applyBorder="1" applyAlignment="1">
      <alignment horizontal="center" vertical="center"/>
      <protection/>
    </xf>
    <xf numFmtId="0" fontId="138" fillId="53" borderId="36" xfId="85" applyFont="1" applyFill="1" applyBorder="1" applyAlignment="1">
      <alignment horizontal="center" vertical="center"/>
      <protection/>
    </xf>
    <xf numFmtId="0" fontId="138" fillId="54" borderId="0" xfId="85" applyFont="1" applyFill="1" applyBorder="1" applyAlignment="1">
      <alignment horizontal="center" vertical="center"/>
      <protection/>
    </xf>
    <xf numFmtId="0" fontId="112" fillId="55" borderId="37" xfId="85" applyNumberFormat="1" applyFont="1" applyFill="1" applyBorder="1" applyAlignment="1">
      <alignment horizontal="center" vertical="center"/>
      <protection/>
    </xf>
    <xf numFmtId="0" fontId="112" fillId="56" borderId="38" xfId="85" applyNumberFormat="1" applyFont="1" applyFill="1" applyBorder="1" applyAlignment="1">
      <alignment horizontal="center" vertical="center"/>
      <protection/>
    </xf>
    <xf numFmtId="0" fontId="112" fillId="57" borderId="39" xfId="85" applyNumberFormat="1" applyFont="1" applyFill="1" applyBorder="1" applyAlignment="1">
      <alignment horizontal="center" vertical="center"/>
      <protection/>
    </xf>
    <xf numFmtId="0" fontId="112" fillId="58" borderId="40" xfId="85" applyNumberFormat="1" applyFont="1" applyFill="1" applyBorder="1" applyAlignment="1">
      <alignment horizontal="center" vertical="center"/>
      <protection/>
    </xf>
    <xf numFmtId="180" fontId="124" fillId="32" borderId="19" xfId="0" applyNumberFormat="1" applyFont="1" applyFill="1" applyBorder="1" applyAlignment="1">
      <alignment horizontal="left" vertical="center" wrapText="1"/>
    </xf>
    <xf numFmtId="180" fontId="124" fillId="32" borderId="20" xfId="0" applyNumberFormat="1" applyFont="1" applyFill="1" applyBorder="1" applyAlignment="1">
      <alignment horizontal="left" vertical="center" wrapText="1"/>
    </xf>
    <xf numFmtId="180" fontId="124" fillId="32" borderId="21"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9" fillId="32" borderId="41" xfId="0" applyNumberFormat="1" applyFont="1" applyFill="1" applyBorder="1" applyAlignment="1">
      <alignment horizontal="right" vertical="center"/>
    </xf>
    <xf numFmtId="180" fontId="139" fillId="32" borderId="42" xfId="0" applyNumberFormat="1" applyFont="1" applyFill="1" applyBorder="1" applyAlignment="1">
      <alignment horizontal="right" vertical="center"/>
    </xf>
    <xf numFmtId="180" fontId="139" fillId="32" borderId="43" xfId="0" applyNumberFormat="1" applyFont="1" applyFill="1" applyBorder="1" applyAlignment="1">
      <alignment horizontal="right" vertical="center"/>
    </xf>
    <xf numFmtId="180" fontId="139" fillId="32" borderId="17" xfId="0" applyNumberFormat="1" applyFont="1" applyFill="1" applyBorder="1" applyAlignment="1">
      <alignment horizontal="right" vertical="center"/>
    </xf>
    <xf numFmtId="180" fontId="139" fillId="32" borderId="0" xfId="0" applyNumberFormat="1" applyFont="1" applyFill="1" applyBorder="1" applyAlignment="1">
      <alignment horizontal="right" vertical="center"/>
    </xf>
    <xf numFmtId="180" fontId="139" fillId="32" borderId="44" xfId="0" applyNumberFormat="1" applyFont="1" applyFill="1" applyBorder="1" applyAlignment="1">
      <alignment horizontal="right" vertical="center"/>
    </xf>
    <xf numFmtId="180" fontId="139" fillId="32" borderId="45" xfId="0" applyNumberFormat="1" applyFont="1" applyFill="1" applyBorder="1" applyAlignment="1">
      <alignment horizontal="right" vertical="center"/>
    </xf>
    <xf numFmtId="180" fontId="139" fillId="32" borderId="46" xfId="0" applyNumberFormat="1" applyFont="1" applyFill="1" applyBorder="1" applyAlignment="1">
      <alignment horizontal="right" vertical="center"/>
    </xf>
    <xf numFmtId="180" fontId="139" fillId="32" borderId="47" xfId="0" applyNumberFormat="1" applyFont="1" applyFill="1" applyBorder="1" applyAlignment="1">
      <alignment horizontal="right" vertical="center"/>
    </xf>
    <xf numFmtId="0" fontId="139" fillId="32" borderId="17" xfId="0" applyFont="1" applyFill="1" applyBorder="1" applyAlignment="1">
      <alignment horizontal="center" vertical="center" wrapText="1"/>
    </xf>
    <xf numFmtId="0" fontId="139" fillId="32" borderId="0" xfId="0" applyFont="1" applyFill="1" applyBorder="1" applyAlignment="1">
      <alignment horizontal="center" vertical="center" wrapText="1"/>
    </xf>
    <xf numFmtId="0" fontId="139"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40" fillId="32" borderId="17" xfId="0" applyNumberFormat="1" applyFont="1" applyFill="1" applyBorder="1" applyAlignment="1">
      <alignment horizontal="center" vertical="center" wrapText="1"/>
    </xf>
    <xf numFmtId="0" fontId="140" fillId="32" borderId="0" xfId="0" applyFont="1" applyFill="1" applyBorder="1" applyAlignment="1">
      <alignment horizontal="center" vertical="center" wrapText="1"/>
    </xf>
    <xf numFmtId="0" fontId="140" fillId="32" borderId="18" xfId="0" applyFont="1" applyFill="1" applyBorder="1" applyAlignment="1">
      <alignment horizontal="center" vertical="center" wrapText="1"/>
    </xf>
    <xf numFmtId="180" fontId="113" fillId="32" borderId="17" xfId="0" applyNumberFormat="1" applyFont="1" applyFill="1" applyBorder="1" applyAlignment="1">
      <alignment horizontal="right"/>
    </xf>
    <xf numFmtId="180" fontId="113" fillId="32" borderId="0" xfId="0" applyNumberFormat="1" applyFont="1" applyFill="1" applyBorder="1" applyAlignment="1">
      <alignment horizontal="right"/>
    </xf>
    <xf numFmtId="180" fontId="117" fillId="25" borderId="48" xfId="0" applyNumberFormat="1" applyFont="1" applyFill="1" applyBorder="1" applyAlignment="1">
      <alignment horizontal="center" vertical="center"/>
    </xf>
    <xf numFmtId="180" fontId="117" fillId="25" borderId="49" xfId="0" applyNumberFormat="1" applyFont="1" applyFill="1" applyBorder="1" applyAlignment="1">
      <alignment horizontal="center" vertical="center"/>
    </xf>
    <xf numFmtId="180" fontId="117" fillId="25" borderId="50"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41" fillId="30" borderId="11" xfId="0" applyFont="1" applyFill="1" applyBorder="1" applyAlignment="1">
      <alignment horizontal="center" vertical="center" wrapText="1"/>
    </xf>
    <xf numFmtId="0" fontId="142" fillId="30" borderId="11" xfId="0" applyFont="1" applyFill="1" applyBorder="1" applyAlignment="1">
      <alignment horizontal="center" vertical="center" wrapText="1"/>
    </xf>
    <xf numFmtId="0" fontId="93" fillId="25" borderId="22" xfId="0" applyFont="1" applyFill="1" applyBorder="1" applyAlignment="1">
      <alignment horizontal="right" vertical="center" wrapText="1"/>
    </xf>
    <xf numFmtId="0" fontId="93" fillId="25" borderId="13" xfId="0" applyFont="1" applyFill="1" applyBorder="1" applyAlignment="1">
      <alignment horizontal="right" vertical="center" wrapText="1"/>
    </xf>
    <xf numFmtId="0" fontId="93" fillId="25" borderId="13" xfId="0" applyFont="1" applyFill="1" applyBorder="1" applyAlignment="1">
      <alignment horizontal="left" vertical="center" wrapText="1"/>
    </xf>
    <xf numFmtId="0" fontId="93" fillId="25" borderId="23" xfId="0" applyFont="1" applyFill="1" applyBorder="1" applyAlignment="1">
      <alignment horizontal="left" vertical="center" wrapText="1"/>
    </xf>
    <xf numFmtId="0" fontId="58" fillId="2" borderId="17"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85" applyFont="1" applyFill="1" applyBorder="1" applyAlignment="1" applyProtection="1">
      <alignment horizontal="center" vertical="center" wrapText="1"/>
      <protection locked="0"/>
    </xf>
    <xf numFmtId="0" fontId="32" fillId="0" borderId="10" xfId="85" applyFont="1" applyFill="1" applyBorder="1" applyAlignment="1" applyProtection="1">
      <alignment vertical="center" wrapText="1"/>
      <protection locked="0"/>
    </xf>
    <xf numFmtId="0" fontId="34" fillId="26" borderId="24" xfId="85" applyFont="1" applyFill="1" applyBorder="1" applyAlignment="1" applyProtection="1">
      <alignment horizontal="right" vertical="center" wrapText="1"/>
      <protection locked="0"/>
    </xf>
    <xf numFmtId="190" fontId="34" fillId="26" borderId="24" xfId="85" applyNumberFormat="1" applyFont="1" applyFill="1" applyBorder="1" applyAlignment="1" applyProtection="1">
      <alignment horizontal="center" vertical="center" wrapText="1"/>
      <protection locked="0"/>
    </xf>
    <xf numFmtId="0" fontId="110" fillId="30" borderId="35" xfId="85" applyFont="1" applyFill="1" applyBorder="1" applyAlignment="1">
      <alignment horizontal="center" vertical="center" wrapText="1"/>
      <protection/>
    </xf>
    <xf numFmtId="0" fontId="110" fillId="30" borderId="31" xfId="85" applyFont="1" applyFill="1" applyBorder="1" applyAlignment="1">
      <alignment horizontal="center" vertical="center" wrapText="1"/>
      <protection/>
    </xf>
    <xf numFmtId="0" fontId="143" fillId="25" borderId="0" xfId="85" applyFont="1" applyFill="1" applyBorder="1" applyAlignment="1" applyProtection="1">
      <alignment horizontal="center" vertical="center" wrapText="1"/>
      <protection locked="0"/>
    </xf>
    <xf numFmtId="0" fontId="110" fillId="30" borderId="11" xfId="85" applyFont="1" applyFill="1" applyBorder="1" applyAlignment="1">
      <alignment horizontal="center" textRotation="90"/>
      <protection/>
    </xf>
    <xf numFmtId="0" fontId="114" fillId="30" borderId="26" xfId="85" applyFont="1" applyFill="1" applyBorder="1" applyAlignment="1">
      <alignment horizontal="center" vertical="center"/>
      <protection/>
    </xf>
    <xf numFmtId="0" fontId="114" fillId="30" borderId="24" xfId="85" applyFont="1" applyFill="1" applyBorder="1" applyAlignment="1">
      <alignment horizontal="center" vertical="center"/>
      <protection/>
    </xf>
    <xf numFmtId="190" fontId="28" fillId="24" borderId="51" xfId="85" applyNumberFormat="1" applyFont="1" applyFill="1" applyBorder="1" applyAlignment="1" applyProtection="1">
      <alignment horizontal="center" vertical="center" wrapText="1"/>
      <protection locked="0"/>
    </xf>
    <xf numFmtId="0" fontId="30" fillId="18" borderId="10" xfId="85" applyNumberFormat="1" applyFont="1" applyFill="1" applyBorder="1" applyAlignment="1" applyProtection="1">
      <alignment horizontal="left" vertical="center" wrapText="1"/>
      <protection locked="0"/>
    </xf>
    <xf numFmtId="0" fontId="30" fillId="25" borderId="12" xfId="85" applyNumberFormat="1" applyFont="1" applyFill="1" applyBorder="1" applyAlignment="1" applyProtection="1">
      <alignment horizontal="left" vertical="center" wrapText="1"/>
      <protection locked="0"/>
    </xf>
    <xf numFmtId="203" fontId="30" fillId="18" borderId="10" xfId="85" applyNumberFormat="1" applyFont="1" applyFill="1" applyBorder="1" applyAlignment="1" applyProtection="1">
      <alignment horizontal="left" vertical="center" wrapText="1"/>
      <protection locked="0"/>
    </xf>
    <xf numFmtId="0" fontId="34" fillId="30" borderId="52" xfId="85" applyFont="1" applyFill="1" applyBorder="1" applyAlignment="1" applyProtection="1">
      <alignment horizontal="center" vertical="center" wrapText="1"/>
      <protection locked="0"/>
    </xf>
    <xf numFmtId="0" fontId="25" fillId="18" borderId="10" xfId="85" applyFont="1" applyFill="1" applyBorder="1" applyAlignment="1" applyProtection="1">
      <alignment horizontal="right" vertical="center" wrapText="1"/>
      <protection locked="0"/>
    </xf>
    <xf numFmtId="0" fontId="144" fillId="18" borderId="10" xfId="78" applyFont="1" applyFill="1" applyBorder="1" applyAlignment="1" applyProtection="1">
      <alignment horizontal="left" vertical="center" wrapText="1"/>
      <protection locked="0"/>
    </xf>
    <xf numFmtId="0" fontId="33" fillId="18" borderId="10" xfId="85" applyNumberFormat="1" applyFont="1" applyFill="1" applyBorder="1" applyAlignment="1" applyProtection="1">
      <alignment horizontal="center" vertical="center" wrapText="1"/>
      <protection locked="0"/>
    </xf>
    <xf numFmtId="0" fontId="25" fillId="25" borderId="12" xfId="85" applyFont="1" applyFill="1" applyBorder="1" applyAlignment="1" applyProtection="1">
      <alignment horizontal="right" vertical="center" wrapText="1"/>
      <protection locked="0"/>
    </xf>
    <xf numFmtId="0" fontId="30" fillId="25" borderId="12" xfId="85" applyFont="1" applyFill="1" applyBorder="1" applyAlignment="1" applyProtection="1">
      <alignment horizontal="left" vertical="center" wrapText="1"/>
      <protection locked="0"/>
    </xf>
    <xf numFmtId="0" fontId="35" fillId="25" borderId="0" xfId="85" applyFont="1" applyFill="1" applyBorder="1" applyAlignment="1" applyProtection="1">
      <alignment horizontal="center" vertical="center" wrapText="1"/>
      <protection locked="0"/>
    </xf>
    <xf numFmtId="0" fontId="34" fillId="27" borderId="0" xfId="85" applyFont="1" applyFill="1" applyBorder="1" applyAlignment="1" applyProtection="1">
      <alignment horizontal="center" vertical="center" wrapText="1"/>
      <protection locked="0"/>
    </xf>
    <xf numFmtId="190" fontId="25" fillId="24" borderId="51" xfId="85" applyNumberFormat="1" applyFont="1" applyFill="1" applyBorder="1" applyAlignment="1" applyProtection="1">
      <alignment horizontal="center" vertical="center" wrapText="1"/>
      <protection locked="0"/>
    </xf>
    <xf numFmtId="0" fontId="25" fillId="25" borderId="12" xfId="85" applyFont="1" applyFill="1" applyBorder="1" applyAlignment="1" applyProtection="1">
      <alignment horizontal="right" vertical="center" wrapText="1"/>
      <protection locked="0"/>
    </xf>
    <xf numFmtId="0" fontId="30" fillId="25" borderId="12" xfId="85" applyFont="1" applyFill="1" applyBorder="1" applyAlignment="1" applyProtection="1">
      <alignment horizontal="left" vertical="center" wrapText="1"/>
      <protection locked="0"/>
    </xf>
    <xf numFmtId="0" fontId="25" fillId="25" borderId="10" xfId="85" applyFont="1" applyFill="1" applyBorder="1" applyAlignment="1" applyProtection="1">
      <alignment horizontal="right" vertical="center" wrapText="1"/>
      <protection locked="0"/>
    </xf>
    <xf numFmtId="0" fontId="145" fillId="25" borderId="10" xfId="78" applyFont="1" applyFill="1" applyBorder="1" applyAlignment="1" applyProtection="1">
      <alignment horizontal="left" vertical="center" wrapText="1"/>
      <protection locked="0"/>
    </xf>
    <xf numFmtId="181" fontId="30" fillId="25" borderId="12" xfId="85" applyNumberFormat="1" applyFont="1" applyFill="1" applyBorder="1" applyAlignment="1" applyProtection="1">
      <alignment horizontal="left" vertical="center" wrapText="1"/>
      <protection locked="0"/>
    </xf>
    <xf numFmtId="0" fontId="28" fillId="0" borderId="0" xfId="85" applyFont="1" applyFill="1" applyAlignment="1" applyProtection="1">
      <alignment horizontal="center" wrapText="1"/>
      <protection locked="0"/>
    </xf>
    <xf numFmtId="0" fontId="28" fillId="0" borderId="0" xfId="85" applyFont="1" applyFill="1" applyAlignment="1" applyProtection="1">
      <alignment horizontal="center" vertical="center" wrapText="1"/>
      <protection locked="0"/>
    </xf>
    <xf numFmtId="2" fontId="107" fillId="27" borderId="11" xfId="85" applyNumberFormat="1" applyFont="1" applyFill="1" applyBorder="1" applyAlignment="1" applyProtection="1">
      <alignment horizontal="center" vertical="center" wrapText="1"/>
      <protection locked="0"/>
    </xf>
    <xf numFmtId="0" fontId="110" fillId="27" borderId="11" xfId="85" applyFont="1" applyFill="1" applyBorder="1" applyAlignment="1" applyProtection="1">
      <alignment horizontal="center" vertical="center" wrapText="1"/>
      <protection locked="0"/>
    </xf>
    <xf numFmtId="2" fontId="135" fillId="27" borderId="11" xfId="85" applyNumberFormat="1" applyFont="1" applyFill="1" applyBorder="1" applyAlignment="1" applyProtection="1">
      <alignment horizontal="center" vertical="center" wrapText="1"/>
      <protection locked="0"/>
    </xf>
    <xf numFmtId="203" fontId="113" fillId="25" borderId="10" xfId="85" applyNumberFormat="1" applyFont="1" applyFill="1" applyBorder="1" applyAlignment="1" applyProtection="1">
      <alignment horizontal="left" vertical="center" wrapText="1"/>
      <protection locked="0"/>
    </xf>
    <xf numFmtId="0" fontId="25" fillId="31" borderId="11" xfId="0" applyFont="1" applyFill="1" applyBorder="1" applyAlignment="1">
      <alignment horizontal="center" vertical="center"/>
    </xf>
    <xf numFmtId="22" fontId="115" fillId="28" borderId="0" xfId="78" applyNumberFormat="1" applyFont="1" applyFill="1" applyBorder="1" applyAlignment="1" applyProtection="1">
      <alignment horizontal="center" vertical="center"/>
      <protection/>
    </xf>
    <xf numFmtId="0" fontId="115" fillId="28" borderId="0" xfId="78" applyFont="1" applyFill="1" applyBorder="1" applyAlignment="1" applyProtection="1">
      <alignment horizontal="center" vertical="center"/>
      <protection/>
    </xf>
    <xf numFmtId="0" fontId="146" fillId="25" borderId="0" xfId="85" applyFont="1" applyFill="1" applyBorder="1" applyAlignment="1" applyProtection="1">
      <alignment horizontal="center" vertical="center" wrapText="1"/>
      <protection locked="0"/>
    </xf>
    <xf numFmtId="0" fontId="32" fillId="30" borderId="0" xfId="85" applyFont="1" applyFill="1" applyBorder="1" applyAlignment="1" applyProtection="1">
      <alignment horizontal="center" vertical="center" wrapText="1"/>
      <protection locked="0"/>
    </xf>
    <xf numFmtId="0" fontId="25" fillId="59" borderId="11" xfId="0" applyFont="1" applyFill="1" applyBorder="1" applyAlignment="1">
      <alignment horizontal="center" vertical="center" wrapText="1"/>
    </xf>
    <xf numFmtId="0" fontId="25" fillId="59" borderId="11" xfId="0" applyFont="1" applyFill="1" applyBorder="1" applyAlignment="1">
      <alignment horizontal="center" vertical="center"/>
    </xf>
    <xf numFmtId="0" fontId="114" fillId="30" borderId="25" xfId="85" applyFont="1" applyFill="1" applyBorder="1" applyAlignment="1">
      <alignment horizontal="center" vertical="center"/>
      <protection/>
    </xf>
    <xf numFmtId="206" fontId="47" fillId="18" borderId="10" xfId="85" applyNumberFormat="1" applyFont="1" applyFill="1" applyBorder="1" applyAlignment="1" applyProtection="1">
      <alignment horizontal="left" vertical="center" wrapText="1"/>
      <protection locked="0"/>
    </xf>
    <xf numFmtId="0" fontId="55" fillId="25" borderId="12" xfId="85" applyFont="1" applyFill="1" applyBorder="1" applyAlignment="1" applyProtection="1">
      <alignment horizontal="right" vertical="center" wrapText="1"/>
      <protection locked="0"/>
    </xf>
    <xf numFmtId="0" fontId="54" fillId="25" borderId="12" xfId="85" applyFont="1" applyFill="1" applyBorder="1" applyAlignment="1" applyProtection="1">
      <alignment horizontal="left" vertical="center" wrapText="1"/>
      <protection locked="0"/>
    </xf>
    <xf numFmtId="0" fontId="117" fillId="30" borderId="11" xfId="85" applyFont="1" applyFill="1" applyBorder="1" applyAlignment="1">
      <alignment horizontal="center" vertical="center"/>
      <protection/>
    </xf>
    <xf numFmtId="49" fontId="117" fillId="30" borderId="11" xfId="85" applyNumberFormat="1" applyFont="1" applyFill="1" applyBorder="1" applyAlignment="1">
      <alignment horizontal="center" vertical="center" textRotation="90" wrapText="1"/>
      <protection/>
    </xf>
    <xf numFmtId="2" fontId="117" fillId="30" borderId="11" xfId="85" applyNumberFormat="1" applyFont="1" applyFill="1" applyBorder="1" applyAlignment="1">
      <alignment horizontal="center" vertical="center" textRotation="90" wrapText="1"/>
      <protection/>
    </xf>
    <xf numFmtId="0" fontId="117" fillId="30" borderId="11" xfId="85" applyFont="1" applyFill="1" applyBorder="1" applyAlignment="1">
      <alignment horizontal="center" vertical="center" textRotation="90" wrapText="1"/>
      <protection/>
    </xf>
    <xf numFmtId="181" fontId="147" fillId="25" borderId="12" xfId="85" applyNumberFormat="1" applyFont="1" applyFill="1" applyBorder="1" applyAlignment="1" applyProtection="1">
      <alignment horizontal="left" vertical="center" wrapText="1"/>
      <protection locked="0"/>
    </xf>
    <xf numFmtId="0" fontId="24" fillId="25" borderId="0" xfId="85" applyFont="1" applyFill="1" applyBorder="1" applyAlignment="1" applyProtection="1">
      <alignment horizontal="center" vertical="center" wrapText="1"/>
      <protection locked="0"/>
    </xf>
    <xf numFmtId="0" fontId="32" fillId="27" borderId="52" xfId="85" applyFont="1" applyFill="1" applyBorder="1" applyAlignment="1" applyProtection="1">
      <alignment horizontal="center" vertical="center" wrapText="1"/>
      <protection locked="0"/>
    </xf>
    <xf numFmtId="0" fontId="55" fillId="25" borderId="10" xfId="85" applyFont="1" applyFill="1" applyBorder="1" applyAlignment="1" applyProtection="1">
      <alignment horizontal="right" vertical="center" wrapText="1"/>
      <protection locked="0"/>
    </xf>
    <xf numFmtId="0" fontId="148" fillId="25" borderId="10" xfId="78" applyFont="1" applyFill="1" applyBorder="1" applyAlignment="1" applyProtection="1">
      <alignment horizontal="left" vertical="center" wrapText="1"/>
      <protection locked="0"/>
    </xf>
    <xf numFmtId="0" fontId="99" fillId="25" borderId="10" xfId="85" applyFont="1" applyFill="1" applyBorder="1" applyAlignment="1" applyProtection="1">
      <alignment horizontal="center" vertical="center" wrapText="1"/>
      <protection locked="0"/>
    </xf>
    <xf numFmtId="190" fontId="24" fillId="24" borderId="51" xfId="85" applyNumberFormat="1" applyFont="1" applyFill="1" applyBorder="1" applyAlignment="1" applyProtection="1">
      <alignment horizontal="center" vertical="center" wrapText="1"/>
      <protection locked="0"/>
    </xf>
    <xf numFmtId="207" fontId="115" fillId="25" borderId="10" xfId="85" applyNumberFormat="1" applyFont="1" applyFill="1" applyBorder="1" applyAlignment="1" applyProtection="1">
      <alignment horizontal="left" vertical="center" wrapText="1"/>
      <protection locked="0"/>
    </xf>
    <xf numFmtId="0" fontId="147" fillId="25" borderId="10" xfId="85" applyFont="1" applyFill="1" applyBorder="1" applyAlignment="1" applyProtection="1">
      <alignment horizontal="left" vertical="center" wrapText="1"/>
      <protection locked="0"/>
    </xf>
    <xf numFmtId="0" fontId="47" fillId="18" borderId="10" xfId="85" applyFont="1" applyFill="1" applyBorder="1" applyAlignment="1" applyProtection="1">
      <alignment horizontal="center" vertical="center" wrapText="1"/>
      <protection locked="0"/>
    </xf>
    <xf numFmtId="0" fontId="146" fillId="31" borderId="13" xfId="0" applyFont="1" applyFill="1" applyBorder="1" applyAlignment="1">
      <alignment horizontal="center" vertical="center" wrapText="1"/>
    </xf>
    <xf numFmtId="0" fontId="117" fillId="31" borderId="13" xfId="0" applyFont="1" applyFill="1" applyBorder="1" applyAlignment="1">
      <alignment horizontal="right" vertical="center" wrapText="1"/>
    </xf>
  </cellXfs>
  <cellStyles count="99">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prü 2" xfId="79"/>
    <cellStyle name="Köprü 3" xfId="80"/>
    <cellStyle name="Köprü 4" xfId="81"/>
    <cellStyle name="Köprü 5" xfId="82"/>
    <cellStyle name="Kötü" xfId="83"/>
    <cellStyle name="Kötü 2" xfId="84"/>
    <cellStyle name="Normal 2" xfId="85"/>
    <cellStyle name="Normal 2 2" xfId="86"/>
    <cellStyle name="Normal 2 3" xfId="87"/>
    <cellStyle name="Normal 3" xfId="88"/>
    <cellStyle name="Normal_AZ IF ÇOK İŞ" xfId="89"/>
    <cellStyle name="Not" xfId="90"/>
    <cellStyle name="Not 2" xfId="91"/>
    <cellStyle name="Nötr" xfId="92"/>
    <cellStyle name="Nötr 2" xfId="93"/>
    <cellStyle name="Currency" xfId="94"/>
    <cellStyle name="Currency [0]" xfId="95"/>
    <cellStyle name="Toplam" xfId="96"/>
    <cellStyle name="Toplam 2" xfId="97"/>
    <cellStyle name="Uyarı Metni" xfId="98"/>
    <cellStyle name="Uyarı Metni 2" xfId="99"/>
    <cellStyle name="Vurgu1" xfId="100"/>
    <cellStyle name="Vurgu1 2" xfId="101"/>
    <cellStyle name="Vurgu2" xfId="102"/>
    <cellStyle name="Vurgu2 2" xfId="103"/>
    <cellStyle name="Vurgu3" xfId="104"/>
    <cellStyle name="Vurgu3 2" xfId="105"/>
    <cellStyle name="Vurgu4" xfId="106"/>
    <cellStyle name="Vurgu4 2" xfId="107"/>
    <cellStyle name="Vurgu5" xfId="108"/>
    <cellStyle name="Vurgu5 2" xfId="109"/>
    <cellStyle name="Vurgu6" xfId="110"/>
    <cellStyle name="Vurgu6 2" xfId="111"/>
    <cellStyle name="Percent" xfId="112"/>
  </cellStyles>
  <dxfs count="102">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xdr:row>
      <xdr:rowOff>104775</xdr:rowOff>
    </xdr:from>
    <xdr:to>
      <xdr:col>8</xdr:col>
      <xdr:colOff>533400</xdr:colOff>
      <xdr:row>7</xdr:row>
      <xdr:rowOff>95250</xdr:rowOff>
    </xdr:to>
    <xdr:pic>
      <xdr:nvPicPr>
        <xdr:cNvPr id="1" name="Resim 1"/>
        <xdr:cNvPicPr preferRelativeResize="1">
          <a:picLocks noChangeAspect="0"/>
        </xdr:cNvPicPr>
      </xdr:nvPicPr>
      <xdr:blipFill>
        <a:blip r:embed="rId1"/>
        <a:stretch>
          <a:fillRect/>
        </a:stretch>
      </xdr:blipFill>
      <xdr:spPr>
        <a:xfrm>
          <a:off x="4352925" y="1743075"/>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5" name="Resim 2"/>
        <xdr:cNvPicPr preferRelativeResize="1">
          <a:picLocks noChangeAspect="1"/>
        </xdr:cNvPicPr>
      </xdr:nvPicPr>
      <xdr:blipFill>
        <a:blip r:embed="rId3"/>
        <a:stretch>
          <a:fillRect/>
        </a:stretch>
      </xdr:blipFill>
      <xdr:spPr>
        <a:xfrm>
          <a:off x="1428750" y="1714500"/>
          <a:ext cx="9429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66675</xdr:rowOff>
    </xdr:from>
    <xdr:to>
      <xdr:col>13</xdr:col>
      <xdr:colOff>1771650</xdr:colOff>
      <xdr:row>2</xdr:row>
      <xdr:rowOff>47625</xdr:rowOff>
    </xdr:to>
    <xdr:pic macro="[0]!gizliceooo">
      <xdr:nvPicPr>
        <xdr:cNvPr id="1" name="Resim 1"/>
        <xdr:cNvPicPr preferRelativeResize="1">
          <a:picLocks noChangeAspect="0"/>
        </xdr:cNvPicPr>
      </xdr:nvPicPr>
      <xdr:blipFill>
        <a:blip r:embed="rId1"/>
        <a:stretch>
          <a:fillRect/>
        </a:stretch>
      </xdr:blipFill>
      <xdr:spPr>
        <a:xfrm>
          <a:off x="10315575" y="66675"/>
          <a:ext cx="828675" cy="971550"/>
        </a:xfrm>
        <a:prstGeom prst="rect">
          <a:avLst/>
        </a:prstGeom>
        <a:noFill/>
        <a:ln w="9525" cmpd="sng">
          <a:noFill/>
        </a:ln>
      </xdr:spPr>
    </xdr:pic>
    <xdr:clientData/>
  </xdr:twoCellAnchor>
  <xdr:twoCellAnchor editAs="oneCell">
    <xdr:from>
      <xdr:col>2</xdr:col>
      <xdr:colOff>390525</xdr:colOff>
      <xdr:row>0</xdr:row>
      <xdr:rowOff>28575</xdr:rowOff>
    </xdr:from>
    <xdr:to>
      <xdr:col>3</xdr:col>
      <xdr:colOff>295275</xdr:colOff>
      <xdr:row>1</xdr:row>
      <xdr:rowOff>228600</xdr:rowOff>
    </xdr:to>
    <xdr:pic>
      <xdr:nvPicPr>
        <xdr:cNvPr id="2" name="Resim 3"/>
        <xdr:cNvPicPr preferRelativeResize="1">
          <a:picLocks noChangeAspect="1"/>
        </xdr:cNvPicPr>
      </xdr:nvPicPr>
      <xdr:blipFill>
        <a:blip r:embed="rId2"/>
        <a:stretch>
          <a:fillRect/>
        </a:stretch>
      </xdr:blipFill>
      <xdr:spPr>
        <a:xfrm>
          <a:off x="1352550" y="28575"/>
          <a:ext cx="866775" cy="876300"/>
        </a:xfrm>
        <a:prstGeom prst="rect">
          <a:avLst/>
        </a:prstGeom>
        <a:noFill/>
        <a:ln w="9525" cmpd="sng">
          <a:noFill/>
        </a:ln>
      </xdr:spPr>
    </xdr:pic>
    <xdr:clientData/>
  </xdr:twoCellAnchor>
  <xdr:twoCellAnchor>
    <xdr:from>
      <xdr:col>17</xdr:col>
      <xdr:colOff>342900</xdr:colOff>
      <xdr:row>2</xdr:row>
      <xdr:rowOff>142875</xdr:rowOff>
    </xdr:from>
    <xdr:to>
      <xdr:col>22</xdr:col>
      <xdr:colOff>438150</xdr:colOff>
      <xdr:row>7</xdr:row>
      <xdr:rowOff>342900</xdr:rowOff>
    </xdr:to>
    <xdr:sp>
      <xdr:nvSpPr>
        <xdr:cNvPr id="3" name="3 Metin kutusu"/>
        <xdr:cNvSpPr txBox="1">
          <a:spLocks noChangeArrowheads="1"/>
        </xdr:cNvSpPr>
      </xdr:nvSpPr>
      <xdr:spPr>
        <a:xfrm>
          <a:off x="12744450" y="1133475"/>
          <a:ext cx="2914650" cy="1590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Adres Çubuğu üzerinde bulunan Güvenlik Uyarısında</a:t>
          </a:r>
          <a:r>
            <a:rPr lang="en-US" cap="none" sz="1100" b="0" i="0" u="none" baseline="0">
              <a:solidFill>
                <a:srgbClr val="000000"/>
              </a:solidFill>
              <a:latin typeface="Calibri"/>
              <a:ea typeface="Calibri"/>
              <a:cs typeface="Calibri"/>
            </a:rPr>
            <a:t> Seçenekler Bu içeriği etkinleştiri seçmeniz gerekiyor.
</a:t>
          </a:r>
          <a:r>
            <a:rPr lang="en-US" cap="none" sz="1100" b="0" i="0" u="none" baseline="0">
              <a:solidFill>
                <a:srgbClr val="000000"/>
              </a:solidFill>
              <a:latin typeface="Calibri"/>
              <a:ea typeface="Calibri"/>
              <a:cs typeface="Calibri"/>
            </a:rPr>
            <a:t>Eğer</a:t>
          </a:r>
          <a:r>
            <a:rPr lang="en-US" cap="none" sz="1100" b="0" i="0" u="none" baseline="0">
              <a:solidFill>
                <a:srgbClr val="000000"/>
              </a:solidFill>
              <a:latin typeface="Calibri"/>
              <a:ea typeface="Calibri"/>
              <a:cs typeface="Calibri"/>
            </a:rPr>
            <a:t> ilinizde el kronometresi kullanılıyorsa "El Kronometresi" olan bölüme yazmanız gerekiyor elektronik bölümde çevirili halini göreceksiniz.Federasyon logosunu tıkladığınız zaman el kronometresi bölümü gizlenecektir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142875</xdr:rowOff>
    </xdr:from>
    <xdr:to>
      <xdr:col>11</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8105775" y="142875"/>
          <a:ext cx="752475" cy="819150"/>
        </a:xfrm>
        <a:prstGeom prst="rect">
          <a:avLst/>
        </a:prstGeom>
        <a:noFill/>
        <a:ln w="9525" cmpd="sng">
          <a:noFill/>
        </a:ln>
      </xdr:spPr>
    </xdr:pic>
    <xdr:clientData/>
  </xdr:twoCellAnchor>
  <xdr:twoCellAnchor editAs="oneCell">
    <xdr:from>
      <xdr:col>1</xdr:col>
      <xdr:colOff>0</xdr:colOff>
      <xdr:row>0</xdr:row>
      <xdr:rowOff>76200</xdr:rowOff>
    </xdr:from>
    <xdr:to>
      <xdr:col>3</xdr:col>
      <xdr:colOff>276225</xdr:colOff>
      <xdr:row>2</xdr:row>
      <xdr:rowOff>0</xdr:rowOff>
    </xdr:to>
    <xdr:pic>
      <xdr:nvPicPr>
        <xdr:cNvPr id="2" name="Resim 3"/>
        <xdr:cNvPicPr preferRelativeResize="1">
          <a:picLocks noChangeAspect="1"/>
        </xdr:cNvPicPr>
      </xdr:nvPicPr>
      <xdr:blipFill>
        <a:blip r:embed="rId2"/>
        <a:stretch>
          <a:fillRect/>
        </a:stretch>
      </xdr:blipFill>
      <xdr:spPr>
        <a:xfrm>
          <a:off x="400050" y="76200"/>
          <a:ext cx="8763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123825</xdr:rowOff>
    </xdr:from>
    <xdr:to>
      <xdr:col>12</xdr:col>
      <xdr:colOff>361950</xdr:colOff>
      <xdr:row>1</xdr:row>
      <xdr:rowOff>323850</xdr:rowOff>
    </xdr:to>
    <xdr:pic>
      <xdr:nvPicPr>
        <xdr:cNvPr id="1" name="Resim 1"/>
        <xdr:cNvPicPr preferRelativeResize="1">
          <a:picLocks noChangeAspect="0"/>
        </xdr:cNvPicPr>
      </xdr:nvPicPr>
      <xdr:blipFill>
        <a:blip r:embed="rId1"/>
        <a:stretch>
          <a:fillRect/>
        </a:stretch>
      </xdr:blipFill>
      <xdr:spPr>
        <a:xfrm>
          <a:off x="8258175" y="123825"/>
          <a:ext cx="1019175" cy="819150"/>
        </a:xfrm>
        <a:prstGeom prst="rect">
          <a:avLst/>
        </a:prstGeom>
        <a:noFill/>
        <a:ln w="9525" cmpd="sng">
          <a:noFill/>
        </a:ln>
      </xdr:spPr>
    </xdr:pic>
    <xdr:clientData/>
  </xdr:twoCellAnchor>
  <xdr:twoCellAnchor editAs="oneCell">
    <xdr:from>
      <xdr:col>0</xdr:col>
      <xdr:colOff>247650</xdr:colOff>
      <xdr:row>0</xdr:row>
      <xdr:rowOff>76200</xdr:rowOff>
    </xdr:from>
    <xdr:to>
      <xdr:col>3</xdr:col>
      <xdr:colOff>323850</xdr:colOff>
      <xdr:row>1</xdr:row>
      <xdr:rowOff>285750</xdr:rowOff>
    </xdr:to>
    <xdr:pic>
      <xdr:nvPicPr>
        <xdr:cNvPr id="2" name="Resim 2"/>
        <xdr:cNvPicPr preferRelativeResize="1">
          <a:picLocks noChangeAspect="1"/>
        </xdr:cNvPicPr>
      </xdr:nvPicPr>
      <xdr:blipFill>
        <a:blip r:embed="rId2"/>
        <a:stretch>
          <a:fillRect/>
        </a:stretch>
      </xdr:blipFill>
      <xdr:spPr>
        <a:xfrm>
          <a:off x="247650" y="76200"/>
          <a:ext cx="94297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0</xdr:row>
      <xdr:rowOff>95250</xdr:rowOff>
    </xdr:from>
    <xdr:to>
      <xdr:col>16</xdr:col>
      <xdr:colOff>409575</xdr:colOff>
      <xdr:row>1</xdr:row>
      <xdr:rowOff>314325</xdr:rowOff>
    </xdr:to>
    <xdr:pic>
      <xdr:nvPicPr>
        <xdr:cNvPr id="1" name="Resim 1"/>
        <xdr:cNvPicPr preferRelativeResize="1">
          <a:picLocks noChangeAspect="0"/>
        </xdr:cNvPicPr>
      </xdr:nvPicPr>
      <xdr:blipFill>
        <a:blip r:embed="rId1"/>
        <a:stretch>
          <a:fillRect/>
        </a:stretch>
      </xdr:blipFill>
      <xdr:spPr>
        <a:xfrm>
          <a:off x="12992100" y="95250"/>
          <a:ext cx="1133475" cy="952500"/>
        </a:xfrm>
        <a:prstGeom prst="rect">
          <a:avLst/>
        </a:prstGeom>
        <a:noFill/>
        <a:ln w="9525" cmpd="sng">
          <a:noFill/>
        </a:ln>
      </xdr:spPr>
    </xdr:pic>
    <xdr:clientData/>
  </xdr:twoCellAnchor>
  <xdr:twoCellAnchor editAs="oneCell">
    <xdr:from>
      <xdr:col>1</xdr:col>
      <xdr:colOff>666750</xdr:colOff>
      <xdr:row>0</xdr:row>
      <xdr:rowOff>142875</xdr:rowOff>
    </xdr:from>
    <xdr:to>
      <xdr:col>1</xdr:col>
      <xdr:colOff>1781175</xdr:colOff>
      <xdr:row>1</xdr:row>
      <xdr:rowOff>304800</xdr:rowOff>
    </xdr:to>
    <xdr:pic>
      <xdr:nvPicPr>
        <xdr:cNvPr id="2" name="Resim 2"/>
        <xdr:cNvPicPr preferRelativeResize="1">
          <a:picLocks noChangeAspect="1"/>
        </xdr:cNvPicPr>
      </xdr:nvPicPr>
      <xdr:blipFill>
        <a:blip r:embed="rId2"/>
        <a:stretch>
          <a:fillRect/>
        </a:stretch>
      </xdr:blipFill>
      <xdr:spPr>
        <a:xfrm>
          <a:off x="1276350" y="142875"/>
          <a:ext cx="1114425"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0</xdr:row>
      <xdr:rowOff>0</xdr:rowOff>
    </xdr:from>
    <xdr:to>
      <xdr:col>13</xdr:col>
      <xdr:colOff>971550</xdr:colOff>
      <xdr:row>1</xdr:row>
      <xdr:rowOff>238125</xdr:rowOff>
    </xdr:to>
    <xdr:pic macro="[0]!gizliceooo">
      <xdr:nvPicPr>
        <xdr:cNvPr id="1" name="Resim 1"/>
        <xdr:cNvPicPr preferRelativeResize="1">
          <a:picLocks noChangeAspect="0"/>
        </xdr:cNvPicPr>
      </xdr:nvPicPr>
      <xdr:blipFill>
        <a:blip r:embed="rId1"/>
        <a:stretch>
          <a:fillRect/>
        </a:stretch>
      </xdr:blipFill>
      <xdr:spPr>
        <a:xfrm>
          <a:off x="8886825" y="0"/>
          <a:ext cx="914400" cy="876300"/>
        </a:xfrm>
        <a:prstGeom prst="rect">
          <a:avLst/>
        </a:prstGeom>
        <a:noFill/>
        <a:ln w="9525" cmpd="sng">
          <a:noFill/>
        </a:ln>
      </xdr:spPr>
    </xdr:pic>
    <xdr:clientData/>
  </xdr:twoCellAnchor>
  <xdr:twoCellAnchor editAs="oneCell">
    <xdr:from>
      <xdr:col>2</xdr:col>
      <xdr:colOff>95250</xdr:colOff>
      <xdr:row>0</xdr:row>
      <xdr:rowOff>57150</xdr:rowOff>
    </xdr:from>
    <xdr:to>
      <xdr:col>3</xdr:col>
      <xdr:colOff>9525</xdr:colOff>
      <xdr:row>1</xdr:row>
      <xdr:rowOff>285750</xdr:rowOff>
    </xdr:to>
    <xdr:pic>
      <xdr:nvPicPr>
        <xdr:cNvPr id="2" name="Resim 3"/>
        <xdr:cNvPicPr preferRelativeResize="1">
          <a:picLocks noChangeAspect="1"/>
        </xdr:cNvPicPr>
      </xdr:nvPicPr>
      <xdr:blipFill>
        <a:blip r:embed="rId2"/>
        <a:stretch>
          <a:fillRect/>
        </a:stretch>
      </xdr:blipFill>
      <xdr:spPr>
        <a:xfrm>
          <a:off x="990600" y="57150"/>
          <a:ext cx="876300" cy="866775"/>
        </a:xfrm>
        <a:prstGeom prst="rect">
          <a:avLst/>
        </a:prstGeom>
        <a:noFill/>
        <a:ln w="9525" cmpd="sng">
          <a:noFill/>
        </a:ln>
      </xdr:spPr>
    </xdr:pic>
    <xdr:clientData/>
  </xdr:twoCellAnchor>
  <xdr:twoCellAnchor>
    <xdr:from>
      <xdr:col>18</xdr:col>
      <xdr:colOff>0</xdr:colOff>
      <xdr:row>3</xdr:row>
      <xdr:rowOff>0</xdr:rowOff>
    </xdr:from>
    <xdr:to>
      <xdr:col>23</xdr:col>
      <xdr:colOff>171450</xdr:colOff>
      <xdr:row>8</xdr:row>
      <xdr:rowOff>200025</xdr:rowOff>
    </xdr:to>
    <xdr:sp>
      <xdr:nvSpPr>
        <xdr:cNvPr id="3" name="3 Metin kutusu"/>
        <xdr:cNvSpPr txBox="1">
          <a:spLocks noChangeArrowheads="1"/>
        </xdr:cNvSpPr>
      </xdr:nvSpPr>
      <xdr:spPr>
        <a:xfrm>
          <a:off x="12163425" y="1323975"/>
          <a:ext cx="2886075" cy="1571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Adres Çubuğu üzerinde bulunan Güvenlik Uyarısında</a:t>
          </a:r>
          <a:r>
            <a:rPr lang="en-US" cap="none" sz="1100" b="0" i="0" u="none" baseline="0">
              <a:solidFill>
                <a:srgbClr val="000000"/>
              </a:solidFill>
              <a:latin typeface="Calibri"/>
              <a:ea typeface="Calibri"/>
              <a:cs typeface="Calibri"/>
            </a:rPr>
            <a:t> Seçenekler Bu içeriği etkinleştiri seçmeniz gerekiyor.
</a:t>
          </a:r>
          <a:r>
            <a:rPr lang="en-US" cap="none" sz="1100" b="0" i="0" u="none" baseline="0">
              <a:solidFill>
                <a:srgbClr val="000000"/>
              </a:solidFill>
              <a:latin typeface="Calibri"/>
              <a:ea typeface="Calibri"/>
              <a:cs typeface="Calibri"/>
            </a:rPr>
            <a:t>Eğer</a:t>
          </a:r>
          <a:r>
            <a:rPr lang="en-US" cap="none" sz="1100" b="0" i="0" u="none" baseline="0">
              <a:solidFill>
                <a:srgbClr val="000000"/>
              </a:solidFill>
              <a:latin typeface="Calibri"/>
              <a:ea typeface="Calibri"/>
              <a:cs typeface="Calibri"/>
            </a:rPr>
            <a:t> ilinizde el kronometresi kullanılıyorsa "Derece " olan bölüme yazmanız gerekiyor elektronik bölümde çevirili halini göreceksiniz.Federasyon logosunu tıkladığınız zaman el kronometresi bölümü gizlenecektir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47625</xdr:colOff>
      <xdr:row>0</xdr:row>
      <xdr:rowOff>171450</xdr:rowOff>
    </xdr:from>
    <xdr:to>
      <xdr:col>45</xdr:col>
      <xdr:colOff>76200</xdr:colOff>
      <xdr:row>1</xdr:row>
      <xdr:rowOff>457200</xdr:rowOff>
    </xdr:to>
    <xdr:pic>
      <xdr:nvPicPr>
        <xdr:cNvPr id="1" name="Resim 1"/>
        <xdr:cNvPicPr preferRelativeResize="1">
          <a:picLocks noChangeAspect="0"/>
        </xdr:cNvPicPr>
      </xdr:nvPicPr>
      <xdr:blipFill>
        <a:blip r:embed="rId1"/>
        <a:stretch>
          <a:fillRect/>
        </a:stretch>
      </xdr:blipFill>
      <xdr:spPr>
        <a:xfrm>
          <a:off x="27231975" y="171450"/>
          <a:ext cx="1066800" cy="1171575"/>
        </a:xfrm>
        <a:prstGeom prst="rect">
          <a:avLst/>
        </a:prstGeom>
        <a:noFill/>
        <a:ln w="9525" cmpd="sng">
          <a:noFill/>
        </a:ln>
      </xdr:spPr>
    </xdr:pic>
    <xdr:clientData/>
  </xdr:twoCellAnchor>
  <xdr:twoCellAnchor editAs="oneCell">
    <xdr:from>
      <xdr:col>4</xdr:col>
      <xdr:colOff>1400175</xdr:colOff>
      <xdr:row>0</xdr:row>
      <xdr:rowOff>190500</xdr:rowOff>
    </xdr:from>
    <xdr:to>
      <xdr:col>5</xdr:col>
      <xdr:colOff>790575</xdr:colOff>
      <xdr:row>1</xdr:row>
      <xdr:rowOff>400050</xdr:rowOff>
    </xdr:to>
    <xdr:pic>
      <xdr:nvPicPr>
        <xdr:cNvPr id="2" name="Resim 3"/>
        <xdr:cNvPicPr preferRelativeResize="1">
          <a:picLocks noChangeAspect="1"/>
        </xdr:cNvPicPr>
      </xdr:nvPicPr>
      <xdr:blipFill>
        <a:blip r:embed="rId2"/>
        <a:stretch>
          <a:fillRect/>
        </a:stretch>
      </xdr:blipFill>
      <xdr:spPr>
        <a:xfrm>
          <a:off x="4114800" y="190500"/>
          <a:ext cx="1095375" cy="1095375"/>
        </a:xfrm>
        <a:prstGeom prst="rect">
          <a:avLst/>
        </a:prstGeom>
        <a:noFill/>
        <a:ln w="9525" cmpd="sng">
          <a:noFill/>
        </a:ln>
      </xdr:spPr>
    </xdr:pic>
    <xdr:clientData/>
  </xdr:twoCellAnchor>
  <xdr:twoCellAnchor>
    <xdr:from>
      <xdr:col>46</xdr:col>
      <xdr:colOff>381000</xdr:colOff>
      <xdr:row>0</xdr:row>
      <xdr:rowOff>314325</xdr:rowOff>
    </xdr:from>
    <xdr:to>
      <xdr:col>57</xdr:col>
      <xdr:colOff>95250</xdr:colOff>
      <xdr:row>1</xdr:row>
      <xdr:rowOff>438150</xdr:rowOff>
    </xdr:to>
    <xdr:sp>
      <xdr:nvSpPr>
        <xdr:cNvPr id="3" name="3 Metin kutusu"/>
        <xdr:cNvSpPr txBox="1">
          <a:spLocks noChangeArrowheads="1"/>
        </xdr:cNvSpPr>
      </xdr:nvSpPr>
      <xdr:spPr>
        <a:xfrm>
          <a:off x="29422725" y="314325"/>
          <a:ext cx="6419850" cy="10096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Calibri"/>
              <a:ea typeface="Calibri"/>
              <a:cs typeface="Calibri"/>
            </a:rPr>
            <a:t>Sütunlar AG</a:t>
          </a:r>
          <a:r>
            <a:rPr lang="en-US" cap="none" sz="1800" b="0" i="0" u="none" baseline="0">
              <a:solidFill>
                <a:srgbClr val="000000"/>
              </a:solidFill>
              <a:latin typeface="Calibri"/>
              <a:ea typeface="Calibri"/>
              <a:cs typeface="Calibri"/>
            </a:rPr>
            <a:t> sütunundan sonra gizlenmiştir sütun eklemeyip yalnızca AG sütunları gösterin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0</xdr:row>
      <xdr:rowOff>0</xdr:rowOff>
    </xdr:from>
    <xdr:to>
      <xdr:col>12</xdr:col>
      <xdr:colOff>1228725</xdr:colOff>
      <xdr:row>1</xdr:row>
      <xdr:rowOff>200025</xdr:rowOff>
    </xdr:to>
    <xdr:pic macro="[0]!gizliceooo">
      <xdr:nvPicPr>
        <xdr:cNvPr id="1" name="Resim 1"/>
        <xdr:cNvPicPr preferRelativeResize="1">
          <a:picLocks noChangeAspect="0"/>
        </xdr:cNvPicPr>
      </xdr:nvPicPr>
      <xdr:blipFill>
        <a:blip r:embed="rId1"/>
        <a:stretch>
          <a:fillRect/>
        </a:stretch>
      </xdr:blipFill>
      <xdr:spPr>
        <a:xfrm>
          <a:off x="7800975" y="0"/>
          <a:ext cx="1057275" cy="819150"/>
        </a:xfrm>
        <a:prstGeom prst="rect">
          <a:avLst/>
        </a:prstGeom>
        <a:noFill/>
        <a:ln w="9525" cmpd="sng">
          <a:noFill/>
        </a:ln>
      </xdr:spPr>
    </xdr:pic>
    <xdr:clientData/>
  </xdr:twoCellAnchor>
  <xdr:twoCellAnchor editAs="oneCell">
    <xdr:from>
      <xdr:col>1</xdr:col>
      <xdr:colOff>276225</xdr:colOff>
      <xdr:row>0</xdr:row>
      <xdr:rowOff>28575</xdr:rowOff>
    </xdr:from>
    <xdr:to>
      <xdr:col>2</xdr:col>
      <xdr:colOff>628650</xdr:colOff>
      <xdr:row>1</xdr:row>
      <xdr:rowOff>276225</xdr:rowOff>
    </xdr:to>
    <xdr:pic>
      <xdr:nvPicPr>
        <xdr:cNvPr id="2" name="Resim 2"/>
        <xdr:cNvPicPr preferRelativeResize="1">
          <a:picLocks noChangeAspect="1"/>
        </xdr:cNvPicPr>
      </xdr:nvPicPr>
      <xdr:blipFill>
        <a:blip r:embed="rId2"/>
        <a:stretch>
          <a:fillRect/>
        </a:stretch>
      </xdr:blipFill>
      <xdr:spPr>
        <a:xfrm>
          <a:off x="600075" y="28575"/>
          <a:ext cx="866775" cy="866775"/>
        </a:xfrm>
        <a:prstGeom prst="rect">
          <a:avLst/>
        </a:prstGeom>
        <a:noFill/>
        <a:ln w="9525" cmpd="sng">
          <a:noFill/>
        </a:ln>
      </xdr:spPr>
    </xdr:pic>
    <xdr:clientData/>
  </xdr:twoCellAnchor>
  <xdr:twoCellAnchor>
    <xdr:from>
      <xdr:col>17</xdr:col>
      <xdr:colOff>47625</xdr:colOff>
      <xdr:row>0</xdr:row>
      <xdr:rowOff>142875</xdr:rowOff>
    </xdr:from>
    <xdr:to>
      <xdr:col>22</xdr:col>
      <xdr:colOff>342900</xdr:colOff>
      <xdr:row>6</xdr:row>
      <xdr:rowOff>228600</xdr:rowOff>
    </xdr:to>
    <xdr:sp>
      <xdr:nvSpPr>
        <xdr:cNvPr id="3" name="3 Metin kutusu"/>
        <xdr:cNvSpPr txBox="1">
          <a:spLocks noChangeArrowheads="1"/>
        </xdr:cNvSpPr>
      </xdr:nvSpPr>
      <xdr:spPr>
        <a:xfrm>
          <a:off x="12477750" y="142875"/>
          <a:ext cx="2886075" cy="19907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Öncelikle</a:t>
          </a:r>
          <a:r>
            <a:rPr lang="en-US" cap="none" sz="1200" b="0" i="0" u="none" baseline="0">
              <a:solidFill>
                <a:srgbClr val="000000"/>
              </a:solidFill>
              <a:latin typeface="Calibri"/>
              <a:ea typeface="Calibri"/>
              <a:cs typeface="Calibri"/>
            </a:rPr>
            <a:t> Adres çubuğu üzerinde bulunan Güvenlik Uyarıs Seçenekler  Açılan kutudan Bu içeriği etkinleştire tıklayınız</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Elektornik</a:t>
          </a:r>
          <a:r>
            <a:rPr lang="en-US" cap="none" sz="1200" b="0" i="0" u="none" baseline="0">
              <a:solidFill>
                <a:srgbClr val="000000"/>
              </a:solidFill>
              <a:latin typeface="Calibri"/>
              <a:ea typeface="Calibri"/>
              <a:cs typeface="Calibri"/>
            </a:rPr>
            <a:t> kısmına hiç birşey yazmayacaksınız derece kısmına yazdığınızda otomatik olarak el kronometresini çevirip eleltronik kısmına yazdıracaktır. yazıcıdan çıktı alacağınız zaman  düğme yi tıklayınız gizlensin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3">
    <tabColor rgb="FFFF0000"/>
  </sheetPr>
  <dimension ref="A1:L110"/>
  <sheetViews>
    <sheetView zoomScalePageLayoutView="0" workbookViewId="0" topLeftCell="A91">
      <selection activeCell="C107" sqref="C107"/>
    </sheetView>
  </sheetViews>
  <sheetFormatPr defaultColWidth="9.140625" defaultRowHeight="12.75"/>
  <cols>
    <col min="1" max="2" width="10.7109375" style="297" customWidth="1"/>
    <col min="3" max="4" width="10.00390625" style="297" customWidth="1"/>
    <col min="5" max="6" width="10.7109375" style="297" customWidth="1"/>
    <col min="7" max="7" width="10.140625" style="297" customWidth="1"/>
    <col min="8" max="8" width="10.00390625" style="297" customWidth="1"/>
    <col min="9" max="9" width="10.57421875" style="297" customWidth="1"/>
    <col min="10" max="10" width="10.7109375" style="297" customWidth="1"/>
    <col min="11" max="11" width="9.7109375" style="297" customWidth="1"/>
    <col min="12" max="16384" width="9.140625" style="297" customWidth="1"/>
  </cols>
  <sheetData>
    <row r="1" spans="1:12" ht="26.25" thickBot="1">
      <c r="A1" s="403" t="s">
        <v>327</v>
      </c>
      <c r="B1" s="404"/>
      <c r="C1" s="404"/>
      <c r="D1" s="404"/>
      <c r="E1" s="404"/>
      <c r="F1" s="404"/>
      <c r="G1" s="404"/>
      <c r="H1" s="404"/>
      <c r="I1" s="404"/>
      <c r="J1" s="404"/>
      <c r="K1" s="404"/>
      <c r="L1" s="404"/>
    </row>
    <row r="2" spans="1:12" ht="16.5" thickBot="1">
      <c r="A2" s="405" t="s">
        <v>328</v>
      </c>
      <c r="B2" s="406"/>
      <c r="C2" s="406"/>
      <c r="D2" s="406"/>
      <c r="E2" s="406"/>
      <c r="F2" s="407"/>
      <c r="G2" s="405" t="s">
        <v>326</v>
      </c>
      <c r="H2" s="406"/>
      <c r="I2" s="406"/>
      <c r="J2" s="406"/>
      <c r="K2" s="406"/>
      <c r="L2" s="407"/>
    </row>
    <row r="3" spans="1:12" ht="16.5" thickBot="1">
      <c r="A3" s="405" t="s">
        <v>309</v>
      </c>
      <c r="B3" s="407"/>
      <c r="C3" s="405" t="s">
        <v>329</v>
      </c>
      <c r="D3" s="407"/>
      <c r="E3" s="406" t="s">
        <v>314</v>
      </c>
      <c r="F3" s="407"/>
      <c r="G3" s="408" t="s">
        <v>49</v>
      </c>
      <c r="H3" s="408"/>
      <c r="I3" s="408" t="s">
        <v>50</v>
      </c>
      <c r="J3" s="408"/>
      <c r="K3" s="406" t="s">
        <v>311</v>
      </c>
      <c r="L3" s="407"/>
    </row>
    <row r="4" spans="1:12" ht="16.5" thickBot="1">
      <c r="A4" s="298" t="s">
        <v>27</v>
      </c>
      <c r="B4" s="299" t="s">
        <v>143</v>
      </c>
      <c r="C4" s="300" t="s">
        <v>27</v>
      </c>
      <c r="D4" s="299" t="s">
        <v>143</v>
      </c>
      <c r="E4" s="301" t="s">
        <v>27</v>
      </c>
      <c r="F4" s="299" t="s">
        <v>143</v>
      </c>
      <c r="G4" s="298" t="s">
        <v>27</v>
      </c>
      <c r="H4" s="299" t="s">
        <v>143</v>
      </c>
      <c r="I4" s="302" t="s">
        <v>27</v>
      </c>
      <c r="J4" s="303" t="s">
        <v>143</v>
      </c>
      <c r="K4" s="304" t="s">
        <v>27</v>
      </c>
      <c r="L4" s="303" t="s">
        <v>143</v>
      </c>
    </row>
    <row r="5" spans="1:12" ht="15.75">
      <c r="A5" s="305"/>
      <c r="B5" s="306"/>
      <c r="C5" s="307"/>
      <c r="D5" s="306"/>
      <c r="E5" s="305"/>
      <c r="F5" s="306"/>
      <c r="G5" s="315">
        <v>1</v>
      </c>
      <c r="H5" s="313">
        <v>0</v>
      </c>
      <c r="I5" s="315">
        <v>1</v>
      </c>
      <c r="J5" s="313">
        <v>0</v>
      </c>
      <c r="K5" s="312">
        <v>1</v>
      </c>
      <c r="L5" s="313">
        <v>0</v>
      </c>
    </row>
    <row r="6" spans="1:12" ht="15.75">
      <c r="A6" s="305">
        <v>1300</v>
      </c>
      <c r="B6" s="306">
        <v>100</v>
      </c>
      <c r="C6" s="307">
        <v>22024</v>
      </c>
      <c r="D6" s="306">
        <v>100</v>
      </c>
      <c r="E6" s="305">
        <v>5309</v>
      </c>
      <c r="F6" s="306">
        <v>100</v>
      </c>
      <c r="G6" s="321">
        <v>195</v>
      </c>
      <c r="H6" s="322">
        <v>1</v>
      </c>
      <c r="I6" s="321">
        <v>80</v>
      </c>
      <c r="J6" s="322">
        <v>1</v>
      </c>
      <c r="K6" s="308">
        <v>1605</v>
      </c>
      <c r="L6" s="309">
        <v>1</v>
      </c>
    </row>
    <row r="7" spans="1:12" ht="15.75">
      <c r="A7" s="308">
        <v>1302</v>
      </c>
      <c r="B7" s="309">
        <v>99</v>
      </c>
      <c r="C7" s="310">
        <v>22034</v>
      </c>
      <c r="D7" s="309">
        <v>99</v>
      </c>
      <c r="E7" s="305">
        <v>5329</v>
      </c>
      <c r="F7" s="309">
        <v>99</v>
      </c>
      <c r="G7" s="315">
        <v>200</v>
      </c>
      <c r="H7" s="313">
        <v>2</v>
      </c>
      <c r="I7" s="315">
        <v>82</v>
      </c>
      <c r="J7" s="313">
        <v>2</v>
      </c>
      <c r="K7" s="312">
        <v>1660</v>
      </c>
      <c r="L7" s="313">
        <v>2</v>
      </c>
    </row>
    <row r="8" spans="1:12" ht="15.75">
      <c r="A8" s="312">
        <v>1304</v>
      </c>
      <c r="B8" s="313">
        <v>98</v>
      </c>
      <c r="C8" s="314">
        <v>22044</v>
      </c>
      <c r="D8" s="313">
        <v>98</v>
      </c>
      <c r="E8" s="305">
        <v>5349</v>
      </c>
      <c r="F8" s="313">
        <v>98</v>
      </c>
      <c r="G8" s="311">
        <v>205</v>
      </c>
      <c r="H8" s="309">
        <v>3</v>
      </c>
      <c r="I8" s="311">
        <v>83</v>
      </c>
      <c r="J8" s="309">
        <v>3</v>
      </c>
      <c r="K8" s="308">
        <v>1715</v>
      </c>
      <c r="L8" s="309">
        <v>3</v>
      </c>
    </row>
    <row r="9" spans="1:12" ht="15.75">
      <c r="A9" s="308">
        <v>1306</v>
      </c>
      <c r="B9" s="309">
        <v>97</v>
      </c>
      <c r="C9" s="310">
        <v>22054</v>
      </c>
      <c r="D9" s="309">
        <v>97</v>
      </c>
      <c r="E9" s="305">
        <v>5369</v>
      </c>
      <c r="F9" s="309">
        <v>97</v>
      </c>
      <c r="G9" s="315">
        <v>210</v>
      </c>
      <c r="H9" s="313">
        <v>4</v>
      </c>
      <c r="I9" s="315">
        <v>84</v>
      </c>
      <c r="J9" s="313">
        <v>4</v>
      </c>
      <c r="K9" s="312">
        <v>1770</v>
      </c>
      <c r="L9" s="313">
        <v>4</v>
      </c>
    </row>
    <row r="10" spans="1:12" ht="15.75">
      <c r="A10" s="312">
        <v>1308</v>
      </c>
      <c r="B10" s="313">
        <v>96</v>
      </c>
      <c r="C10" s="314">
        <v>22064</v>
      </c>
      <c r="D10" s="313">
        <v>96</v>
      </c>
      <c r="E10" s="305">
        <v>5389</v>
      </c>
      <c r="F10" s="313">
        <v>96</v>
      </c>
      <c r="G10" s="311">
        <v>215</v>
      </c>
      <c r="H10" s="309">
        <v>5</v>
      </c>
      <c r="I10" s="311">
        <v>85</v>
      </c>
      <c r="J10" s="309">
        <v>5</v>
      </c>
      <c r="K10" s="308">
        <v>1825</v>
      </c>
      <c r="L10" s="309">
        <v>5</v>
      </c>
    </row>
    <row r="11" spans="1:12" ht="15.75">
      <c r="A11" s="308">
        <v>1310</v>
      </c>
      <c r="B11" s="309">
        <v>95</v>
      </c>
      <c r="C11" s="310">
        <v>22084</v>
      </c>
      <c r="D11" s="309">
        <v>95</v>
      </c>
      <c r="E11" s="305">
        <v>5409</v>
      </c>
      <c r="F11" s="309">
        <v>95</v>
      </c>
      <c r="G11" s="315">
        <v>220</v>
      </c>
      <c r="H11" s="313">
        <v>6</v>
      </c>
      <c r="I11" s="315">
        <v>86</v>
      </c>
      <c r="J11" s="313">
        <v>6</v>
      </c>
      <c r="K11" s="312">
        <v>1880</v>
      </c>
      <c r="L11" s="313">
        <v>6</v>
      </c>
    </row>
    <row r="12" spans="1:12" ht="15.75">
      <c r="A12" s="312">
        <v>1312</v>
      </c>
      <c r="B12" s="313">
        <v>94</v>
      </c>
      <c r="C12" s="314">
        <v>22104</v>
      </c>
      <c r="D12" s="313">
        <v>94</v>
      </c>
      <c r="E12" s="305">
        <v>5429</v>
      </c>
      <c r="F12" s="313">
        <v>94</v>
      </c>
      <c r="G12" s="311">
        <v>225</v>
      </c>
      <c r="H12" s="309">
        <v>7</v>
      </c>
      <c r="I12" s="311">
        <v>87</v>
      </c>
      <c r="J12" s="309">
        <v>7</v>
      </c>
      <c r="K12" s="308">
        <v>1935</v>
      </c>
      <c r="L12" s="309">
        <v>7</v>
      </c>
    </row>
    <row r="13" spans="1:12" ht="15.75">
      <c r="A13" s="308">
        <v>1314</v>
      </c>
      <c r="B13" s="309">
        <v>93</v>
      </c>
      <c r="C13" s="310">
        <v>22124</v>
      </c>
      <c r="D13" s="309">
        <v>93</v>
      </c>
      <c r="E13" s="305">
        <v>5449</v>
      </c>
      <c r="F13" s="309">
        <v>93</v>
      </c>
      <c r="G13" s="315">
        <v>230</v>
      </c>
      <c r="H13" s="313">
        <v>8</v>
      </c>
      <c r="I13" s="315">
        <v>88</v>
      </c>
      <c r="J13" s="313">
        <v>8</v>
      </c>
      <c r="K13" s="312">
        <v>1990</v>
      </c>
      <c r="L13" s="313">
        <v>8</v>
      </c>
    </row>
    <row r="14" spans="1:12" ht="15.75">
      <c r="A14" s="312">
        <v>1316</v>
      </c>
      <c r="B14" s="313">
        <v>92</v>
      </c>
      <c r="C14" s="314">
        <v>22144</v>
      </c>
      <c r="D14" s="313">
        <v>92</v>
      </c>
      <c r="E14" s="305">
        <v>5469</v>
      </c>
      <c r="F14" s="313">
        <v>92</v>
      </c>
      <c r="G14" s="311">
        <v>235</v>
      </c>
      <c r="H14" s="309">
        <v>9</v>
      </c>
      <c r="I14" s="311">
        <v>89</v>
      </c>
      <c r="J14" s="309">
        <v>9</v>
      </c>
      <c r="K14" s="308">
        <v>2045</v>
      </c>
      <c r="L14" s="309">
        <v>9</v>
      </c>
    </row>
    <row r="15" spans="1:12" ht="15.75">
      <c r="A15" s="308">
        <v>1318</v>
      </c>
      <c r="B15" s="309">
        <v>91</v>
      </c>
      <c r="C15" s="310">
        <v>22164</v>
      </c>
      <c r="D15" s="309">
        <v>91</v>
      </c>
      <c r="E15" s="305">
        <v>5489</v>
      </c>
      <c r="F15" s="309">
        <v>91</v>
      </c>
      <c r="G15" s="315">
        <v>240</v>
      </c>
      <c r="H15" s="313">
        <v>10</v>
      </c>
      <c r="I15" s="315">
        <v>90</v>
      </c>
      <c r="J15" s="313">
        <v>10</v>
      </c>
      <c r="K15" s="312">
        <v>2100</v>
      </c>
      <c r="L15" s="313">
        <v>10</v>
      </c>
    </row>
    <row r="16" spans="1:12" ht="15.75">
      <c r="A16" s="312">
        <v>1320</v>
      </c>
      <c r="B16" s="313">
        <v>90</v>
      </c>
      <c r="C16" s="314">
        <v>22184</v>
      </c>
      <c r="D16" s="313">
        <v>90</v>
      </c>
      <c r="E16" s="305">
        <v>5514</v>
      </c>
      <c r="F16" s="313">
        <v>90</v>
      </c>
      <c r="G16" s="311">
        <v>244</v>
      </c>
      <c r="H16" s="309">
        <v>11</v>
      </c>
      <c r="I16" s="311">
        <v>91</v>
      </c>
      <c r="J16" s="309">
        <v>11</v>
      </c>
      <c r="K16" s="308">
        <v>2155</v>
      </c>
      <c r="L16" s="309">
        <v>11</v>
      </c>
    </row>
    <row r="17" spans="1:12" ht="15.75">
      <c r="A17" s="308">
        <v>1322</v>
      </c>
      <c r="B17" s="309">
        <v>89</v>
      </c>
      <c r="C17" s="310">
        <v>22214</v>
      </c>
      <c r="D17" s="309">
        <v>89</v>
      </c>
      <c r="E17" s="305">
        <v>5539</v>
      </c>
      <c r="F17" s="309">
        <v>89</v>
      </c>
      <c r="G17" s="315">
        <v>248</v>
      </c>
      <c r="H17" s="313">
        <v>12</v>
      </c>
      <c r="I17" s="315">
        <v>92</v>
      </c>
      <c r="J17" s="313">
        <v>12</v>
      </c>
      <c r="K17" s="312">
        <v>2210</v>
      </c>
      <c r="L17" s="313">
        <v>12</v>
      </c>
    </row>
    <row r="18" spans="1:12" ht="15.75">
      <c r="A18" s="312">
        <v>1324</v>
      </c>
      <c r="B18" s="313">
        <v>88</v>
      </c>
      <c r="C18" s="314">
        <v>22244</v>
      </c>
      <c r="D18" s="313">
        <v>88</v>
      </c>
      <c r="E18" s="305">
        <v>5564</v>
      </c>
      <c r="F18" s="313">
        <v>88</v>
      </c>
      <c r="G18" s="311">
        <v>252</v>
      </c>
      <c r="H18" s="309">
        <v>13</v>
      </c>
      <c r="I18" s="311">
        <v>93</v>
      </c>
      <c r="J18" s="309">
        <v>13</v>
      </c>
      <c r="K18" s="308">
        <v>2265</v>
      </c>
      <c r="L18" s="309">
        <v>13</v>
      </c>
    </row>
    <row r="19" spans="1:12" ht="15.75">
      <c r="A19" s="308">
        <v>1327</v>
      </c>
      <c r="B19" s="309">
        <v>87</v>
      </c>
      <c r="C19" s="310">
        <v>22274</v>
      </c>
      <c r="D19" s="309">
        <v>87</v>
      </c>
      <c r="E19" s="305">
        <v>5589</v>
      </c>
      <c r="F19" s="309">
        <v>87</v>
      </c>
      <c r="G19" s="315">
        <v>256</v>
      </c>
      <c r="H19" s="313">
        <v>14</v>
      </c>
      <c r="I19" s="315">
        <v>94</v>
      </c>
      <c r="J19" s="313">
        <v>14</v>
      </c>
      <c r="K19" s="312">
        <v>2320</v>
      </c>
      <c r="L19" s="313">
        <v>14</v>
      </c>
    </row>
    <row r="20" spans="1:12" ht="15.75">
      <c r="A20" s="312">
        <v>1330</v>
      </c>
      <c r="B20" s="313">
        <v>86</v>
      </c>
      <c r="C20" s="314">
        <v>22304</v>
      </c>
      <c r="D20" s="313">
        <v>86</v>
      </c>
      <c r="E20" s="305">
        <v>5614</v>
      </c>
      <c r="F20" s="313">
        <v>86</v>
      </c>
      <c r="G20" s="311">
        <v>260</v>
      </c>
      <c r="H20" s="309">
        <v>15</v>
      </c>
      <c r="I20" s="311">
        <v>95</v>
      </c>
      <c r="J20" s="309">
        <v>15</v>
      </c>
      <c r="K20" s="308">
        <v>2375</v>
      </c>
      <c r="L20" s="309">
        <v>15</v>
      </c>
    </row>
    <row r="21" spans="1:12" ht="15.75">
      <c r="A21" s="308">
        <v>1333</v>
      </c>
      <c r="B21" s="309">
        <v>85</v>
      </c>
      <c r="C21" s="310">
        <v>22334</v>
      </c>
      <c r="D21" s="309">
        <v>85</v>
      </c>
      <c r="E21" s="305">
        <v>5639</v>
      </c>
      <c r="F21" s="309">
        <v>85</v>
      </c>
      <c r="G21" s="315">
        <v>264</v>
      </c>
      <c r="H21" s="313">
        <v>16</v>
      </c>
      <c r="I21" s="315">
        <v>96</v>
      </c>
      <c r="J21" s="313">
        <v>16</v>
      </c>
      <c r="K21" s="312">
        <v>2430</v>
      </c>
      <c r="L21" s="313">
        <v>16</v>
      </c>
    </row>
    <row r="22" spans="1:12" ht="15.75">
      <c r="A22" s="312">
        <v>1336</v>
      </c>
      <c r="B22" s="313">
        <v>84</v>
      </c>
      <c r="C22" s="314">
        <v>22364</v>
      </c>
      <c r="D22" s="313">
        <v>84</v>
      </c>
      <c r="E22" s="305">
        <v>5669</v>
      </c>
      <c r="F22" s="313">
        <v>84</v>
      </c>
      <c r="G22" s="311">
        <v>268</v>
      </c>
      <c r="H22" s="309">
        <v>17</v>
      </c>
      <c r="I22" s="311">
        <v>97</v>
      </c>
      <c r="J22" s="309">
        <v>17</v>
      </c>
      <c r="K22" s="308">
        <v>2485</v>
      </c>
      <c r="L22" s="309">
        <v>17</v>
      </c>
    </row>
    <row r="23" spans="1:12" ht="15.75">
      <c r="A23" s="308">
        <v>1339</v>
      </c>
      <c r="B23" s="309">
        <v>83</v>
      </c>
      <c r="C23" s="310">
        <v>22394</v>
      </c>
      <c r="D23" s="309">
        <v>83</v>
      </c>
      <c r="E23" s="305">
        <v>5699</v>
      </c>
      <c r="F23" s="309">
        <v>83</v>
      </c>
      <c r="G23" s="315">
        <v>272</v>
      </c>
      <c r="H23" s="313">
        <v>18</v>
      </c>
      <c r="I23" s="315">
        <v>98</v>
      </c>
      <c r="J23" s="313">
        <v>18</v>
      </c>
      <c r="K23" s="312">
        <v>2540</v>
      </c>
      <c r="L23" s="313">
        <v>18</v>
      </c>
    </row>
    <row r="24" spans="1:12" ht="15.75">
      <c r="A24" s="312">
        <v>1342</v>
      </c>
      <c r="B24" s="313">
        <v>82</v>
      </c>
      <c r="C24" s="314">
        <v>22424</v>
      </c>
      <c r="D24" s="313">
        <v>82</v>
      </c>
      <c r="E24" s="305">
        <v>5729</v>
      </c>
      <c r="F24" s="313">
        <v>82</v>
      </c>
      <c r="G24" s="311">
        <v>276</v>
      </c>
      <c r="H24" s="309">
        <v>19</v>
      </c>
      <c r="I24" s="311">
        <v>99</v>
      </c>
      <c r="J24" s="309">
        <v>19</v>
      </c>
      <c r="K24" s="308">
        <v>2595</v>
      </c>
      <c r="L24" s="309">
        <v>19</v>
      </c>
    </row>
    <row r="25" spans="1:12" ht="15.75">
      <c r="A25" s="308">
        <v>1345</v>
      </c>
      <c r="B25" s="309">
        <v>81</v>
      </c>
      <c r="C25" s="310">
        <v>22454</v>
      </c>
      <c r="D25" s="309">
        <v>81</v>
      </c>
      <c r="E25" s="305">
        <v>5759</v>
      </c>
      <c r="F25" s="309">
        <v>81</v>
      </c>
      <c r="G25" s="315">
        <v>280</v>
      </c>
      <c r="H25" s="313">
        <v>20</v>
      </c>
      <c r="I25" s="315">
        <v>100</v>
      </c>
      <c r="J25" s="313">
        <v>20</v>
      </c>
      <c r="K25" s="312">
        <v>2650</v>
      </c>
      <c r="L25" s="313">
        <v>20</v>
      </c>
    </row>
    <row r="26" spans="1:12" ht="15.75">
      <c r="A26" s="312">
        <v>1348</v>
      </c>
      <c r="B26" s="313">
        <v>80</v>
      </c>
      <c r="C26" s="314">
        <v>22484</v>
      </c>
      <c r="D26" s="313">
        <v>80</v>
      </c>
      <c r="E26" s="305">
        <v>5789</v>
      </c>
      <c r="F26" s="313">
        <v>80</v>
      </c>
      <c r="G26" s="311">
        <v>284</v>
      </c>
      <c r="H26" s="309">
        <v>21</v>
      </c>
      <c r="I26" s="311">
        <v>101</v>
      </c>
      <c r="J26" s="309">
        <v>21</v>
      </c>
      <c r="K26" s="308">
        <v>2705</v>
      </c>
      <c r="L26" s="309">
        <v>21</v>
      </c>
    </row>
    <row r="27" spans="1:12" ht="15.75">
      <c r="A27" s="308">
        <v>1351</v>
      </c>
      <c r="B27" s="309">
        <v>79</v>
      </c>
      <c r="C27" s="310">
        <v>22514</v>
      </c>
      <c r="D27" s="309">
        <v>79</v>
      </c>
      <c r="E27" s="305">
        <v>5819</v>
      </c>
      <c r="F27" s="309">
        <v>79</v>
      </c>
      <c r="G27" s="315">
        <v>288</v>
      </c>
      <c r="H27" s="313">
        <v>22</v>
      </c>
      <c r="I27" s="315">
        <v>102</v>
      </c>
      <c r="J27" s="313">
        <v>22</v>
      </c>
      <c r="K27" s="312">
        <v>2760</v>
      </c>
      <c r="L27" s="313">
        <v>22</v>
      </c>
    </row>
    <row r="28" spans="1:12" ht="15.75">
      <c r="A28" s="312">
        <v>1354</v>
      </c>
      <c r="B28" s="313">
        <v>78</v>
      </c>
      <c r="C28" s="314">
        <v>22544</v>
      </c>
      <c r="D28" s="313">
        <v>78</v>
      </c>
      <c r="E28" s="305">
        <v>5849</v>
      </c>
      <c r="F28" s="313">
        <v>78</v>
      </c>
      <c r="G28" s="311">
        <v>292</v>
      </c>
      <c r="H28" s="309">
        <v>23</v>
      </c>
      <c r="I28" s="311">
        <v>103</v>
      </c>
      <c r="J28" s="309">
        <v>23</v>
      </c>
      <c r="K28" s="308">
        <v>2815</v>
      </c>
      <c r="L28" s="309">
        <v>23</v>
      </c>
    </row>
    <row r="29" spans="1:12" ht="15.75">
      <c r="A29" s="308">
        <v>1357</v>
      </c>
      <c r="B29" s="309">
        <v>77</v>
      </c>
      <c r="C29" s="310">
        <v>22574</v>
      </c>
      <c r="D29" s="309">
        <v>77</v>
      </c>
      <c r="E29" s="305">
        <v>5879</v>
      </c>
      <c r="F29" s="309">
        <v>77</v>
      </c>
      <c r="G29" s="315">
        <v>296</v>
      </c>
      <c r="H29" s="313">
        <v>24</v>
      </c>
      <c r="I29" s="315">
        <v>104</v>
      </c>
      <c r="J29" s="313">
        <v>24</v>
      </c>
      <c r="K29" s="312">
        <v>2870</v>
      </c>
      <c r="L29" s="313">
        <v>24</v>
      </c>
    </row>
    <row r="30" spans="1:12" ht="15.75">
      <c r="A30" s="312">
        <v>1360</v>
      </c>
      <c r="B30" s="313">
        <v>76</v>
      </c>
      <c r="C30" s="314">
        <v>22604</v>
      </c>
      <c r="D30" s="313">
        <v>76</v>
      </c>
      <c r="E30" s="305">
        <v>5909</v>
      </c>
      <c r="F30" s="313">
        <v>76</v>
      </c>
      <c r="G30" s="311">
        <v>300</v>
      </c>
      <c r="H30" s="309">
        <v>25</v>
      </c>
      <c r="I30" s="311">
        <v>105</v>
      </c>
      <c r="J30" s="309">
        <v>25</v>
      </c>
      <c r="K30" s="308">
        <v>2925</v>
      </c>
      <c r="L30" s="309">
        <v>25</v>
      </c>
    </row>
    <row r="31" spans="1:12" ht="15.75">
      <c r="A31" s="308">
        <v>1363</v>
      </c>
      <c r="B31" s="309">
        <v>75</v>
      </c>
      <c r="C31" s="310">
        <v>22634</v>
      </c>
      <c r="D31" s="309">
        <v>75</v>
      </c>
      <c r="E31" s="305">
        <v>5939</v>
      </c>
      <c r="F31" s="309">
        <v>75</v>
      </c>
      <c r="G31" s="315">
        <v>304</v>
      </c>
      <c r="H31" s="313">
        <v>26</v>
      </c>
      <c r="I31" s="315">
        <v>106</v>
      </c>
      <c r="J31" s="313">
        <v>26</v>
      </c>
      <c r="K31" s="312">
        <v>2980</v>
      </c>
      <c r="L31" s="313">
        <v>26</v>
      </c>
    </row>
    <row r="32" spans="1:12" ht="15.75">
      <c r="A32" s="312">
        <v>1366</v>
      </c>
      <c r="B32" s="313">
        <v>74</v>
      </c>
      <c r="C32" s="314">
        <v>22664</v>
      </c>
      <c r="D32" s="313">
        <v>74</v>
      </c>
      <c r="E32" s="305">
        <v>5969</v>
      </c>
      <c r="F32" s="313">
        <v>74</v>
      </c>
      <c r="G32" s="311">
        <v>308</v>
      </c>
      <c r="H32" s="309">
        <v>27</v>
      </c>
      <c r="I32" s="311">
        <v>107</v>
      </c>
      <c r="J32" s="309">
        <v>27</v>
      </c>
      <c r="K32" s="308">
        <v>3035</v>
      </c>
      <c r="L32" s="309">
        <v>27</v>
      </c>
    </row>
    <row r="33" spans="1:12" ht="15.75">
      <c r="A33" s="308">
        <v>1370</v>
      </c>
      <c r="B33" s="309">
        <v>73</v>
      </c>
      <c r="C33" s="310">
        <v>22694</v>
      </c>
      <c r="D33" s="309">
        <v>73</v>
      </c>
      <c r="E33" s="305">
        <v>5999</v>
      </c>
      <c r="F33" s="309">
        <v>73</v>
      </c>
      <c r="G33" s="315">
        <v>312</v>
      </c>
      <c r="H33" s="313">
        <v>28</v>
      </c>
      <c r="I33" s="315">
        <v>108</v>
      </c>
      <c r="J33" s="313">
        <v>28</v>
      </c>
      <c r="K33" s="312">
        <v>3090</v>
      </c>
      <c r="L33" s="313">
        <v>28</v>
      </c>
    </row>
    <row r="34" spans="1:12" ht="15.75">
      <c r="A34" s="312">
        <v>1374</v>
      </c>
      <c r="B34" s="313">
        <v>72</v>
      </c>
      <c r="C34" s="314">
        <v>22724</v>
      </c>
      <c r="D34" s="313">
        <v>72</v>
      </c>
      <c r="E34" s="316">
        <v>10029</v>
      </c>
      <c r="F34" s="313">
        <v>72</v>
      </c>
      <c r="G34" s="311">
        <v>316</v>
      </c>
      <c r="H34" s="309">
        <v>29</v>
      </c>
      <c r="I34" s="311">
        <v>109</v>
      </c>
      <c r="J34" s="309">
        <v>29</v>
      </c>
      <c r="K34" s="308">
        <v>3145</v>
      </c>
      <c r="L34" s="309">
        <v>29</v>
      </c>
    </row>
    <row r="35" spans="1:12" ht="15.75">
      <c r="A35" s="308">
        <v>1378</v>
      </c>
      <c r="B35" s="309">
        <v>71</v>
      </c>
      <c r="C35" s="310">
        <v>22754</v>
      </c>
      <c r="D35" s="309">
        <v>71</v>
      </c>
      <c r="E35" s="316">
        <v>10059</v>
      </c>
      <c r="F35" s="309">
        <v>71</v>
      </c>
      <c r="G35" s="315">
        <v>320</v>
      </c>
      <c r="H35" s="313">
        <v>30</v>
      </c>
      <c r="I35" s="315">
        <v>110</v>
      </c>
      <c r="J35" s="313">
        <v>30</v>
      </c>
      <c r="K35" s="312">
        <v>3200</v>
      </c>
      <c r="L35" s="313">
        <v>30</v>
      </c>
    </row>
    <row r="36" spans="1:12" ht="15.75">
      <c r="A36" s="312">
        <v>1382</v>
      </c>
      <c r="B36" s="313">
        <v>70</v>
      </c>
      <c r="C36" s="314">
        <v>22784</v>
      </c>
      <c r="D36" s="313">
        <v>70</v>
      </c>
      <c r="E36" s="316">
        <v>10089</v>
      </c>
      <c r="F36" s="313">
        <v>70</v>
      </c>
      <c r="G36" s="311">
        <v>324</v>
      </c>
      <c r="H36" s="309">
        <v>31</v>
      </c>
      <c r="I36" s="311">
        <v>111</v>
      </c>
      <c r="J36" s="309">
        <v>31</v>
      </c>
      <c r="K36" s="308">
        <v>3250</v>
      </c>
      <c r="L36" s="309">
        <v>31</v>
      </c>
    </row>
    <row r="37" spans="1:12" ht="15.75">
      <c r="A37" s="308">
        <v>1386</v>
      </c>
      <c r="B37" s="309">
        <v>69</v>
      </c>
      <c r="C37" s="310">
        <v>22814</v>
      </c>
      <c r="D37" s="309">
        <v>69</v>
      </c>
      <c r="E37" s="316">
        <v>10119</v>
      </c>
      <c r="F37" s="309">
        <v>69</v>
      </c>
      <c r="G37" s="315">
        <v>328</v>
      </c>
      <c r="H37" s="313">
        <v>32</v>
      </c>
      <c r="I37" s="315">
        <v>112</v>
      </c>
      <c r="J37" s="313">
        <v>32</v>
      </c>
      <c r="K37" s="312">
        <v>3300</v>
      </c>
      <c r="L37" s="313">
        <v>32</v>
      </c>
    </row>
    <row r="38" spans="1:12" ht="15.75">
      <c r="A38" s="312">
        <v>1390</v>
      </c>
      <c r="B38" s="313">
        <v>68</v>
      </c>
      <c r="C38" s="314">
        <v>22844</v>
      </c>
      <c r="D38" s="313">
        <v>68</v>
      </c>
      <c r="E38" s="316">
        <v>10149</v>
      </c>
      <c r="F38" s="313">
        <v>68</v>
      </c>
      <c r="G38" s="311">
        <v>332</v>
      </c>
      <c r="H38" s="309">
        <v>33</v>
      </c>
      <c r="I38" s="311">
        <v>113</v>
      </c>
      <c r="J38" s="309">
        <v>33</v>
      </c>
      <c r="K38" s="308">
        <v>3350</v>
      </c>
      <c r="L38" s="309">
        <v>33</v>
      </c>
    </row>
    <row r="39" spans="1:12" ht="15.75">
      <c r="A39" s="308">
        <v>1394</v>
      </c>
      <c r="B39" s="309">
        <v>67</v>
      </c>
      <c r="C39" s="310">
        <v>22884</v>
      </c>
      <c r="D39" s="309">
        <v>67</v>
      </c>
      <c r="E39" s="316">
        <v>10179</v>
      </c>
      <c r="F39" s="309">
        <v>67</v>
      </c>
      <c r="G39" s="315">
        <v>336</v>
      </c>
      <c r="H39" s="313">
        <v>34</v>
      </c>
      <c r="I39" s="315">
        <v>114</v>
      </c>
      <c r="J39" s="313">
        <v>34</v>
      </c>
      <c r="K39" s="312">
        <v>3400</v>
      </c>
      <c r="L39" s="313">
        <v>34</v>
      </c>
    </row>
    <row r="40" spans="1:12" ht="15.75">
      <c r="A40" s="312">
        <v>1398</v>
      </c>
      <c r="B40" s="313">
        <v>66</v>
      </c>
      <c r="C40" s="314">
        <v>22924</v>
      </c>
      <c r="D40" s="313">
        <v>66</v>
      </c>
      <c r="E40" s="316">
        <v>10209</v>
      </c>
      <c r="F40" s="313">
        <v>66</v>
      </c>
      <c r="G40" s="311">
        <v>340</v>
      </c>
      <c r="H40" s="309">
        <v>35</v>
      </c>
      <c r="I40" s="311">
        <v>115</v>
      </c>
      <c r="J40" s="309">
        <v>35</v>
      </c>
      <c r="K40" s="308">
        <v>3450</v>
      </c>
      <c r="L40" s="309">
        <v>35</v>
      </c>
    </row>
    <row r="41" spans="1:12" ht="15.75">
      <c r="A41" s="308">
        <v>1402</v>
      </c>
      <c r="B41" s="309">
        <v>65</v>
      </c>
      <c r="C41" s="310">
        <v>22964</v>
      </c>
      <c r="D41" s="309">
        <v>65</v>
      </c>
      <c r="E41" s="316">
        <v>10239</v>
      </c>
      <c r="F41" s="309">
        <v>65</v>
      </c>
      <c r="G41" s="315">
        <v>344</v>
      </c>
      <c r="H41" s="313">
        <v>36</v>
      </c>
      <c r="I41" s="315">
        <v>116</v>
      </c>
      <c r="J41" s="313">
        <v>36</v>
      </c>
      <c r="K41" s="312">
        <v>3500</v>
      </c>
      <c r="L41" s="313">
        <v>36</v>
      </c>
    </row>
    <row r="42" spans="1:12" ht="15.75">
      <c r="A42" s="312">
        <v>1406</v>
      </c>
      <c r="B42" s="313">
        <v>64</v>
      </c>
      <c r="C42" s="314">
        <v>23004</v>
      </c>
      <c r="D42" s="313">
        <v>64</v>
      </c>
      <c r="E42" s="316">
        <v>10269</v>
      </c>
      <c r="F42" s="313">
        <v>64</v>
      </c>
      <c r="G42" s="311">
        <v>348</v>
      </c>
      <c r="H42" s="309">
        <v>37</v>
      </c>
      <c r="I42" s="311">
        <v>117</v>
      </c>
      <c r="J42" s="309">
        <v>37</v>
      </c>
      <c r="K42" s="308">
        <v>3550</v>
      </c>
      <c r="L42" s="309">
        <v>37</v>
      </c>
    </row>
    <row r="43" spans="1:12" ht="15.75">
      <c r="A43" s="308">
        <v>1410</v>
      </c>
      <c r="B43" s="309">
        <v>63</v>
      </c>
      <c r="C43" s="310">
        <v>23044</v>
      </c>
      <c r="D43" s="309">
        <v>63</v>
      </c>
      <c r="E43" s="316">
        <v>10299</v>
      </c>
      <c r="F43" s="309">
        <v>63</v>
      </c>
      <c r="G43" s="315">
        <v>352</v>
      </c>
      <c r="H43" s="313">
        <v>38</v>
      </c>
      <c r="I43" s="315">
        <v>118</v>
      </c>
      <c r="J43" s="313">
        <v>38</v>
      </c>
      <c r="K43" s="312">
        <v>3600</v>
      </c>
      <c r="L43" s="313">
        <v>38</v>
      </c>
    </row>
    <row r="44" spans="1:12" ht="15.75">
      <c r="A44" s="312">
        <v>1415</v>
      </c>
      <c r="B44" s="313">
        <v>62</v>
      </c>
      <c r="C44" s="314">
        <v>23084</v>
      </c>
      <c r="D44" s="313">
        <v>62</v>
      </c>
      <c r="E44" s="316">
        <v>10329</v>
      </c>
      <c r="F44" s="313">
        <v>62</v>
      </c>
      <c r="G44" s="311">
        <v>356</v>
      </c>
      <c r="H44" s="309">
        <v>39</v>
      </c>
      <c r="I44" s="311">
        <v>119</v>
      </c>
      <c r="J44" s="309">
        <v>39</v>
      </c>
      <c r="K44" s="308">
        <v>3650</v>
      </c>
      <c r="L44" s="309">
        <v>39</v>
      </c>
    </row>
    <row r="45" spans="1:12" ht="15.75">
      <c r="A45" s="308">
        <v>1420</v>
      </c>
      <c r="B45" s="309">
        <v>61</v>
      </c>
      <c r="C45" s="310">
        <v>23124</v>
      </c>
      <c r="D45" s="309">
        <v>61</v>
      </c>
      <c r="E45" s="316">
        <v>10359</v>
      </c>
      <c r="F45" s="309">
        <v>61</v>
      </c>
      <c r="G45" s="315">
        <v>360</v>
      </c>
      <c r="H45" s="313">
        <v>40</v>
      </c>
      <c r="I45" s="315">
        <v>120</v>
      </c>
      <c r="J45" s="313">
        <v>40</v>
      </c>
      <c r="K45" s="312">
        <v>3700</v>
      </c>
      <c r="L45" s="313">
        <v>40</v>
      </c>
    </row>
    <row r="46" spans="1:12" ht="15.75">
      <c r="A46" s="312">
        <v>1425</v>
      </c>
      <c r="B46" s="313">
        <v>60</v>
      </c>
      <c r="C46" s="314">
        <v>23164</v>
      </c>
      <c r="D46" s="313">
        <v>60</v>
      </c>
      <c r="E46" s="316">
        <v>10389</v>
      </c>
      <c r="F46" s="313">
        <v>60</v>
      </c>
      <c r="G46" s="311">
        <v>364</v>
      </c>
      <c r="H46" s="309">
        <v>41</v>
      </c>
      <c r="I46" s="311">
        <v>121</v>
      </c>
      <c r="J46" s="309">
        <v>41</v>
      </c>
      <c r="K46" s="308">
        <v>3750</v>
      </c>
      <c r="L46" s="309">
        <v>41</v>
      </c>
    </row>
    <row r="47" spans="1:12" ht="15.75">
      <c r="A47" s="308">
        <v>1430</v>
      </c>
      <c r="B47" s="309">
        <v>59</v>
      </c>
      <c r="C47" s="310">
        <v>23204</v>
      </c>
      <c r="D47" s="309">
        <v>59</v>
      </c>
      <c r="E47" s="316">
        <v>10419</v>
      </c>
      <c r="F47" s="309">
        <v>59</v>
      </c>
      <c r="G47" s="315">
        <v>368</v>
      </c>
      <c r="H47" s="313">
        <v>42</v>
      </c>
      <c r="I47" s="315">
        <v>122</v>
      </c>
      <c r="J47" s="313">
        <v>42</v>
      </c>
      <c r="K47" s="312">
        <v>3800</v>
      </c>
      <c r="L47" s="313">
        <v>42</v>
      </c>
    </row>
    <row r="48" spans="1:12" ht="15.75">
      <c r="A48" s="312">
        <v>1435</v>
      </c>
      <c r="B48" s="313">
        <v>58</v>
      </c>
      <c r="C48" s="314">
        <v>23244</v>
      </c>
      <c r="D48" s="313">
        <v>58</v>
      </c>
      <c r="E48" s="316">
        <v>10449</v>
      </c>
      <c r="F48" s="313">
        <v>58</v>
      </c>
      <c r="G48" s="311">
        <v>372</v>
      </c>
      <c r="H48" s="309">
        <v>43</v>
      </c>
      <c r="I48" s="311">
        <v>123</v>
      </c>
      <c r="J48" s="309">
        <v>43</v>
      </c>
      <c r="K48" s="308">
        <v>3850</v>
      </c>
      <c r="L48" s="309">
        <v>43</v>
      </c>
    </row>
    <row r="49" spans="1:12" ht="15.75">
      <c r="A49" s="308">
        <v>1440</v>
      </c>
      <c r="B49" s="309">
        <v>57</v>
      </c>
      <c r="C49" s="310">
        <v>23284</v>
      </c>
      <c r="D49" s="309">
        <v>57</v>
      </c>
      <c r="E49" s="316">
        <v>10479</v>
      </c>
      <c r="F49" s="309">
        <v>57</v>
      </c>
      <c r="G49" s="315">
        <v>376</v>
      </c>
      <c r="H49" s="313">
        <v>44</v>
      </c>
      <c r="I49" s="315">
        <v>124</v>
      </c>
      <c r="J49" s="313">
        <v>44</v>
      </c>
      <c r="K49" s="312">
        <v>3900</v>
      </c>
      <c r="L49" s="313">
        <v>44</v>
      </c>
    </row>
    <row r="50" spans="1:12" ht="15.75">
      <c r="A50" s="312">
        <v>1445</v>
      </c>
      <c r="B50" s="313">
        <v>56</v>
      </c>
      <c r="C50" s="314">
        <v>23324</v>
      </c>
      <c r="D50" s="313">
        <v>56</v>
      </c>
      <c r="E50" s="316">
        <v>10509</v>
      </c>
      <c r="F50" s="313">
        <v>56</v>
      </c>
      <c r="G50" s="311">
        <v>380</v>
      </c>
      <c r="H50" s="309">
        <v>45</v>
      </c>
      <c r="I50" s="311">
        <v>125</v>
      </c>
      <c r="J50" s="309">
        <v>45</v>
      </c>
      <c r="K50" s="308">
        <v>3950</v>
      </c>
      <c r="L50" s="309">
        <v>45</v>
      </c>
    </row>
    <row r="51" spans="1:12" ht="15.75">
      <c r="A51" s="308">
        <v>1450</v>
      </c>
      <c r="B51" s="309">
        <v>55</v>
      </c>
      <c r="C51" s="310">
        <v>23364</v>
      </c>
      <c r="D51" s="309">
        <v>55</v>
      </c>
      <c r="E51" s="316">
        <v>10539</v>
      </c>
      <c r="F51" s="309">
        <v>55</v>
      </c>
      <c r="G51" s="315">
        <v>384</v>
      </c>
      <c r="H51" s="313">
        <v>46</v>
      </c>
      <c r="I51" s="315">
        <v>126</v>
      </c>
      <c r="J51" s="313">
        <v>46</v>
      </c>
      <c r="K51" s="312">
        <v>4000</v>
      </c>
      <c r="L51" s="313">
        <v>46</v>
      </c>
    </row>
    <row r="52" spans="1:12" ht="15.75">
      <c r="A52" s="312">
        <v>1455</v>
      </c>
      <c r="B52" s="313">
        <v>54</v>
      </c>
      <c r="C52" s="314">
        <v>23404</v>
      </c>
      <c r="D52" s="313">
        <v>54</v>
      </c>
      <c r="E52" s="316">
        <v>10569</v>
      </c>
      <c r="F52" s="313">
        <v>54</v>
      </c>
      <c r="G52" s="311">
        <v>388</v>
      </c>
      <c r="H52" s="309">
        <v>47</v>
      </c>
      <c r="I52" s="311">
        <v>127</v>
      </c>
      <c r="J52" s="309">
        <v>47</v>
      </c>
      <c r="K52" s="308">
        <v>4050</v>
      </c>
      <c r="L52" s="309">
        <v>47</v>
      </c>
    </row>
    <row r="53" spans="1:12" ht="15.75">
      <c r="A53" s="308">
        <v>1462</v>
      </c>
      <c r="B53" s="309">
        <v>53</v>
      </c>
      <c r="C53" s="310">
        <v>23444</v>
      </c>
      <c r="D53" s="309">
        <v>53</v>
      </c>
      <c r="E53" s="316">
        <v>10599</v>
      </c>
      <c r="F53" s="309">
        <v>53</v>
      </c>
      <c r="G53" s="315">
        <v>392</v>
      </c>
      <c r="H53" s="313">
        <v>48</v>
      </c>
      <c r="I53" s="315">
        <v>128</v>
      </c>
      <c r="J53" s="313">
        <v>48</v>
      </c>
      <c r="K53" s="312">
        <v>4100</v>
      </c>
      <c r="L53" s="313">
        <v>48</v>
      </c>
    </row>
    <row r="54" spans="1:12" ht="15.75">
      <c r="A54" s="312">
        <v>1469</v>
      </c>
      <c r="B54" s="313">
        <v>52</v>
      </c>
      <c r="C54" s="314">
        <v>23484</v>
      </c>
      <c r="D54" s="313">
        <v>52</v>
      </c>
      <c r="E54" s="316">
        <v>10629</v>
      </c>
      <c r="F54" s="313">
        <v>52</v>
      </c>
      <c r="G54" s="311">
        <v>396</v>
      </c>
      <c r="H54" s="309">
        <v>49</v>
      </c>
      <c r="I54" s="311">
        <v>129</v>
      </c>
      <c r="J54" s="309">
        <v>49</v>
      </c>
      <c r="K54" s="308">
        <v>4150</v>
      </c>
      <c r="L54" s="309">
        <v>49</v>
      </c>
    </row>
    <row r="55" spans="1:12" ht="15.75">
      <c r="A55" s="308">
        <v>1476</v>
      </c>
      <c r="B55" s="309">
        <v>51</v>
      </c>
      <c r="C55" s="310">
        <v>23524</v>
      </c>
      <c r="D55" s="309">
        <v>51</v>
      </c>
      <c r="E55" s="316">
        <v>10659</v>
      </c>
      <c r="F55" s="309">
        <v>51</v>
      </c>
      <c r="G55" s="315">
        <v>400</v>
      </c>
      <c r="H55" s="313">
        <v>50</v>
      </c>
      <c r="I55" s="315">
        <v>130</v>
      </c>
      <c r="J55" s="313">
        <v>50</v>
      </c>
      <c r="K55" s="312">
        <v>4200</v>
      </c>
      <c r="L55" s="313">
        <v>50</v>
      </c>
    </row>
    <row r="56" spans="1:12" ht="15.75">
      <c r="A56" s="312">
        <v>1483</v>
      </c>
      <c r="B56" s="313">
        <v>50</v>
      </c>
      <c r="C56" s="314">
        <v>23564</v>
      </c>
      <c r="D56" s="313">
        <v>50</v>
      </c>
      <c r="E56" s="316">
        <v>10689</v>
      </c>
      <c r="F56" s="313">
        <v>50</v>
      </c>
      <c r="G56" s="311">
        <v>403</v>
      </c>
      <c r="H56" s="309">
        <v>51</v>
      </c>
      <c r="I56" s="311">
        <v>131</v>
      </c>
      <c r="J56" s="309">
        <v>51</v>
      </c>
      <c r="K56" s="308">
        <v>4250</v>
      </c>
      <c r="L56" s="309">
        <v>51</v>
      </c>
    </row>
    <row r="57" spans="1:12" ht="15.75">
      <c r="A57" s="308">
        <v>1490</v>
      </c>
      <c r="B57" s="309">
        <v>49</v>
      </c>
      <c r="C57" s="310">
        <v>23604</v>
      </c>
      <c r="D57" s="309">
        <v>49</v>
      </c>
      <c r="E57" s="316">
        <v>10719</v>
      </c>
      <c r="F57" s="309">
        <v>49</v>
      </c>
      <c r="G57" s="315">
        <v>406</v>
      </c>
      <c r="H57" s="313">
        <v>52</v>
      </c>
      <c r="I57" s="315">
        <v>132</v>
      </c>
      <c r="J57" s="313">
        <v>52</v>
      </c>
      <c r="K57" s="312">
        <v>4300</v>
      </c>
      <c r="L57" s="313">
        <v>52</v>
      </c>
    </row>
    <row r="58" spans="1:12" ht="15.75">
      <c r="A58" s="312">
        <v>1497</v>
      </c>
      <c r="B58" s="313">
        <v>48</v>
      </c>
      <c r="C58" s="314">
        <v>23664</v>
      </c>
      <c r="D58" s="313">
        <v>48</v>
      </c>
      <c r="E58" s="316">
        <v>10749</v>
      </c>
      <c r="F58" s="313">
        <v>48</v>
      </c>
      <c r="G58" s="311">
        <v>409</v>
      </c>
      <c r="H58" s="309">
        <v>53</v>
      </c>
      <c r="I58" s="311">
        <v>133</v>
      </c>
      <c r="J58" s="309">
        <v>53</v>
      </c>
      <c r="K58" s="308">
        <v>4350</v>
      </c>
      <c r="L58" s="309">
        <v>53</v>
      </c>
    </row>
    <row r="59" spans="1:12" ht="15.75">
      <c r="A59" s="308">
        <v>1504</v>
      </c>
      <c r="B59" s="309">
        <v>47</v>
      </c>
      <c r="C59" s="310">
        <v>23724</v>
      </c>
      <c r="D59" s="309">
        <v>47</v>
      </c>
      <c r="E59" s="316">
        <v>10779</v>
      </c>
      <c r="F59" s="309">
        <v>47</v>
      </c>
      <c r="G59" s="315">
        <v>412</v>
      </c>
      <c r="H59" s="313">
        <v>54</v>
      </c>
      <c r="I59" s="315">
        <v>134</v>
      </c>
      <c r="J59" s="313">
        <v>54</v>
      </c>
      <c r="K59" s="312">
        <v>4400</v>
      </c>
      <c r="L59" s="313">
        <v>54</v>
      </c>
    </row>
    <row r="60" spans="1:12" ht="15.75">
      <c r="A60" s="312">
        <v>1514</v>
      </c>
      <c r="B60" s="313">
        <v>46</v>
      </c>
      <c r="C60" s="314">
        <v>23784</v>
      </c>
      <c r="D60" s="313">
        <v>46</v>
      </c>
      <c r="E60" s="316">
        <v>10809</v>
      </c>
      <c r="F60" s="313">
        <v>46</v>
      </c>
      <c r="G60" s="311">
        <v>415</v>
      </c>
      <c r="H60" s="309">
        <v>55</v>
      </c>
      <c r="I60" s="311">
        <v>135</v>
      </c>
      <c r="J60" s="309">
        <v>55</v>
      </c>
      <c r="K60" s="308">
        <v>4450</v>
      </c>
      <c r="L60" s="309">
        <v>55</v>
      </c>
    </row>
    <row r="61" spans="1:12" ht="15.75">
      <c r="A61" s="308">
        <v>1524</v>
      </c>
      <c r="B61" s="309">
        <v>45</v>
      </c>
      <c r="C61" s="310">
        <v>23844</v>
      </c>
      <c r="D61" s="309">
        <v>45</v>
      </c>
      <c r="E61" s="316">
        <v>10839</v>
      </c>
      <c r="F61" s="309">
        <v>45</v>
      </c>
      <c r="G61" s="315">
        <v>418</v>
      </c>
      <c r="H61" s="313">
        <v>56</v>
      </c>
      <c r="I61" s="315">
        <v>136</v>
      </c>
      <c r="J61" s="313">
        <v>56</v>
      </c>
      <c r="K61" s="312">
        <v>4500</v>
      </c>
      <c r="L61" s="313">
        <v>56</v>
      </c>
    </row>
    <row r="62" spans="1:12" ht="15.75">
      <c r="A62" s="312">
        <v>1534</v>
      </c>
      <c r="B62" s="313">
        <v>44</v>
      </c>
      <c r="C62" s="314">
        <v>23904</v>
      </c>
      <c r="D62" s="313">
        <v>44</v>
      </c>
      <c r="E62" s="316">
        <v>10869</v>
      </c>
      <c r="F62" s="313">
        <v>44</v>
      </c>
      <c r="G62" s="311">
        <v>421</v>
      </c>
      <c r="H62" s="309">
        <v>57</v>
      </c>
      <c r="I62" s="311">
        <v>137</v>
      </c>
      <c r="J62" s="309">
        <v>57</v>
      </c>
      <c r="K62" s="308">
        <v>4550</v>
      </c>
      <c r="L62" s="309">
        <v>57</v>
      </c>
    </row>
    <row r="63" spans="1:12" ht="15.75">
      <c r="A63" s="308">
        <v>1544</v>
      </c>
      <c r="B63" s="309">
        <v>43</v>
      </c>
      <c r="C63" s="310">
        <v>23984</v>
      </c>
      <c r="D63" s="309">
        <v>43</v>
      </c>
      <c r="E63" s="316">
        <v>10899</v>
      </c>
      <c r="F63" s="309">
        <v>43</v>
      </c>
      <c r="G63" s="315">
        <v>424</v>
      </c>
      <c r="H63" s="313">
        <v>58</v>
      </c>
      <c r="I63" s="315">
        <v>138</v>
      </c>
      <c r="J63" s="313">
        <v>58</v>
      </c>
      <c r="K63" s="312">
        <v>4600</v>
      </c>
      <c r="L63" s="313">
        <v>58</v>
      </c>
    </row>
    <row r="64" spans="1:12" ht="15.75">
      <c r="A64" s="312">
        <v>1554</v>
      </c>
      <c r="B64" s="313">
        <v>42</v>
      </c>
      <c r="C64" s="314">
        <v>24064</v>
      </c>
      <c r="D64" s="313">
        <v>42</v>
      </c>
      <c r="E64" s="316">
        <v>10929</v>
      </c>
      <c r="F64" s="313">
        <v>42</v>
      </c>
      <c r="G64" s="311">
        <v>427</v>
      </c>
      <c r="H64" s="309">
        <v>59</v>
      </c>
      <c r="I64" s="311">
        <v>139</v>
      </c>
      <c r="J64" s="309">
        <v>59</v>
      </c>
      <c r="K64" s="308">
        <v>4650</v>
      </c>
      <c r="L64" s="309">
        <v>59</v>
      </c>
    </row>
    <row r="65" spans="1:12" ht="15.75">
      <c r="A65" s="308">
        <v>1564</v>
      </c>
      <c r="B65" s="309">
        <v>41</v>
      </c>
      <c r="C65" s="310">
        <v>24144</v>
      </c>
      <c r="D65" s="309">
        <v>41</v>
      </c>
      <c r="E65" s="316">
        <v>10959</v>
      </c>
      <c r="F65" s="309">
        <v>41</v>
      </c>
      <c r="G65" s="315">
        <v>430</v>
      </c>
      <c r="H65" s="313">
        <v>60</v>
      </c>
      <c r="I65" s="315">
        <v>140</v>
      </c>
      <c r="J65" s="313">
        <v>60</v>
      </c>
      <c r="K65" s="312">
        <v>4700</v>
      </c>
      <c r="L65" s="313">
        <v>60</v>
      </c>
    </row>
    <row r="66" spans="1:12" ht="15.75">
      <c r="A66" s="312">
        <v>1574</v>
      </c>
      <c r="B66" s="313">
        <v>40</v>
      </c>
      <c r="C66" s="314">
        <v>24224</v>
      </c>
      <c r="D66" s="313">
        <v>40</v>
      </c>
      <c r="E66" s="316">
        <v>10989</v>
      </c>
      <c r="F66" s="313">
        <v>40</v>
      </c>
      <c r="G66" s="311">
        <v>433</v>
      </c>
      <c r="H66" s="309">
        <v>61</v>
      </c>
      <c r="I66" s="311">
        <v>141</v>
      </c>
      <c r="J66" s="309">
        <v>61</v>
      </c>
      <c r="K66" s="308">
        <v>4750</v>
      </c>
      <c r="L66" s="309">
        <v>61</v>
      </c>
    </row>
    <row r="67" spans="1:12" ht="15.75">
      <c r="A67" s="308">
        <v>1590</v>
      </c>
      <c r="B67" s="309">
        <v>39</v>
      </c>
      <c r="C67" s="310">
        <v>24304</v>
      </c>
      <c r="D67" s="309">
        <v>39</v>
      </c>
      <c r="E67" s="316">
        <v>11019</v>
      </c>
      <c r="F67" s="309">
        <v>39</v>
      </c>
      <c r="G67" s="315">
        <v>436</v>
      </c>
      <c r="H67" s="313">
        <v>62</v>
      </c>
      <c r="I67" s="315">
        <v>142</v>
      </c>
      <c r="J67" s="313">
        <v>62</v>
      </c>
      <c r="K67" s="312">
        <v>4800</v>
      </c>
      <c r="L67" s="313">
        <v>62</v>
      </c>
    </row>
    <row r="68" spans="1:12" ht="15.75">
      <c r="A68" s="312">
        <v>1606</v>
      </c>
      <c r="B68" s="313">
        <v>38</v>
      </c>
      <c r="C68" s="314">
        <v>24384</v>
      </c>
      <c r="D68" s="313">
        <v>38</v>
      </c>
      <c r="E68" s="316">
        <v>11049</v>
      </c>
      <c r="F68" s="313">
        <v>38</v>
      </c>
      <c r="G68" s="311">
        <v>439</v>
      </c>
      <c r="H68" s="309">
        <v>63</v>
      </c>
      <c r="I68" s="311">
        <v>143</v>
      </c>
      <c r="J68" s="309">
        <v>63</v>
      </c>
      <c r="K68" s="308">
        <v>4850</v>
      </c>
      <c r="L68" s="309">
        <v>63</v>
      </c>
    </row>
    <row r="69" spans="1:12" ht="15.75">
      <c r="A69" s="308">
        <v>1622</v>
      </c>
      <c r="B69" s="309">
        <v>37</v>
      </c>
      <c r="C69" s="310">
        <v>24464</v>
      </c>
      <c r="D69" s="309">
        <v>37</v>
      </c>
      <c r="E69" s="316">
        <v>11079</v>
      </c>
      <c r="F69" s="309">
        <v>37</v>
      </c>
      <c r="G69" s="315">
        <v>442</v>
      </c>
      <c r="H69" s="313">
        <v>64</v>
      </c>
      <c r="I69" s="315">
        <v>144</v>
      </c>
      <c r="J69" s="313">
        <v>64</v>
      </c>
      <c r="K69" s="312">
        <v>4900</v>
      </c>
      <c r="L69" s="313">
        <v>64</v>
      </c>
    </row>
    <row r="70" spans="1:12" ht="15.75">
      <c r="A70" s="312">
        <v>1638</v>
      </c>
      <c r="B70" s="313">
        <v>36</v>
      </c>
      <c r="C70" s="314">
        <v>24544</v>
      </c>
      <c r="D70" s="313">
        <v>36</v>
      </c>
      <c r="E70" s="316">
        <v>11109</v>
      </c>
      <c r="F70" s="313">
        <v>36</v>
      </c>
      <c r="G70" s="311">
        <v>445</v>
      </c>
      <c r="H70" s="309">
        <v>65</v>
      </c>
      <c r="I70" s="311">
        <v>145</v>
      </c>
      <c r="J70" s="309">
        <v>65</v>
      </c>
      <c r="K70" s="308">
        <v>4950</v>
      </c>
      <c r="L70" s="309">
        <v>65</v>
      </c>
    </row>
    <row r="71" spans="1:12" ht="15.75">
      <c r="A71" s="308">
        <v>1654</v>
      </c>
      <c r="B71" s="309">
        <v>35</v>
      </c>
      <c r="C71" s="310">
        <v>24634</v>
      </c>
      <c r="D71" s="309">
        <v>35</v>
      </c>
      <c r="E71" s="316">
        <v>11139</v>
      </c>
      <c r="F71" s="309">
        <v>35</v>
      </c>
      <c r="G71" s="315">
        <v>448</v>
      </c>
      <c r="H71" s="313">
        <v>66</v>
      </c>
      <c r="I71" s="315">
        <v>146</v>
      </c>
      <c r="J71" s="313">
        <v>66</v>
      </c>
      <c r="K71" s="312">
        <v>4990</v>
      </c>
      <c r="L71" s="313">
        <v>66</v>
      </c>
    </row>
    <row r="72" spans="1:12" ht="15.75">
      <c r="A72" s="312">
        <v>1670</v>
      </c>
      <c r="B72" s="313">
        <v>34</v>
      </c>
      <c r="C72" s="314">
        <v>24724</v>
      </c>
      <c r="D72" s="313">
        <v>34</v>
      </c>
      <c r="E72" s="316">
        <v>11169</v>
      </c>
      <c r="F72" s="313">
        <v>34</v>
      </c>
      <c r="G72" s="311">
        <v>451</v>
      </c>
      <c r="H72" s="309">
        <v>67</v>
      </c>
      <c r="I72" s="311">
        <v>147</v>
      </c>
      <c r="J72" s="309">
        <v>67</v>
      </c>
      <c r="K72" s="308">
        <v>5030</v>
      </c>
      <c r="L72" s="309">
        <v>67</v>
      </c>
    </row>
    <row r="73" spans="1:12" ht="15.75">
      <c r="A73" s="308">
        <v>1686</v>
      </c>
      <c r="B73" s="309">
        <v>33</v>
      </c>
      <c r="C73" s="310">
        <v>24814</v>
      </c>
      <c r="D73" s="309">
        <v>33</v>
      </c>
      <c r="E73" s="316">
        <v>11199</v>
      </c>
      <c r="F73" s="309">
        <v>33</v>
      </c>
      <c r="G73" s="315">
        <v>454</v>
      </c>
      <c r="H73" s="313">
        <v>68</v>
      </c>
      <c r="I73" s="315">
        <v>148</v>
      </c>
      <c r="J73" s="313">
        <v>68</v>
      </c>
      <c r="K73" s="312">
        <v>5070</v>
      </c>
      <c r="L73" s="313">
        <v>68</v>
      </c>
    </row>
    <row r="74" spans="1:12" ht="15.75">
      <c r="A74" s="312">
        <v>1702</v>
      </c>
      <c r="B74" s="313">
        <v>32</v>
      </c>
      <c r="C74" s="314">
        <v>24904</v>
      </c>
      <c r="D74" s="313">
        <v>32</v>
      </c>
      <c r="E74" s="316">
        <v>11229</v>
      </c>
      <c r="F74" s="313">
        <v>32</v>
      </c>
      <c r="G74" s="311">
        <v>457</v>
      </c>
      <c r="H74" s="309">
        <v>69</v>
      </c>
      <c r="I74" s="311">
        <v>149</v>
      </c>
      <c r="J74" s="309">
        <v>69</v>
      </c>
      <c r="K74" s="308">
        <v>5110</v>
      </c>
      <c r="L74" s="309">
        <v>69</v>
      </c>
    </row>
    <row r="75" spans="1:12" ht="15.75">
      <c r="A75" s="308">
        <v>1718</v>
      </c>
      <c r="B75" s="309">
        <v>31</v>
      </c>
      <c r="C75" s="310">
        <v>24994</v>
      </c>
      <c r="D75" s="309">
        <v>31</v>
      </c>
      <c r="E75" s="316">
        <v>11259</v>
      </c>
      <c r="F75" s="309">
        <v>31</v>
      </c>
      <c r="G75" s="315">
        <v>460</v>
      </c>
      <c r="H75" s="313">
        <v>70</v>
      </c>
      <c r="I75" s="315">
        <v>150</v>
      </c>
      <c r="J75" s="313">
        <v>70</v>
      </c>
      <c r="K75" s="312">
        <v>5150</v>
      </c>
      <c r="L75" s="313">
        <v>70</v>
      </c>
    </row>
    <row r="76" spans="1:12" ht="15.75">
      <c r="A76" s="312">
        <v>1734</v>
      </c>
      <c r="B76" s="313">
        <v>30</v>
      </c>
      <c r="C76" s="314">
        <v>25084</v>
      </c>
      <c r="D76" s="313">
        <v>30</v>
      </c>
      <c r="E76" s="316">
        <v>11289</v>
      </c>
      <c r="F76" s="313">
        <v>30</v>
      </c>
      <c r="G76" s="311">
        <v>462</v>
      </c>
      <c r="H76" s="309">
        <v>71</v>
      </c>
      <c r="I76" s="311">
        <v>151</v>
      </c>
      <c r="J76" s="309">
        <v>71</v>
      </c>
      <c r="K76" s="308">
        <v>5190</v>
      </c>
      <c r="L76" s="309">
        <v>71</v>
      </c>
    </row>
    <row r="77" spans="1:12" ht="15.75">
      <c r="A77" s="308">
        <v>1750</v>
      </c>
      <c r="B77" s="309">
        <v>29</v>
      </c>
      <c r="C77" s="310">
        <v>25184</v>
      </c>
      <c r="D77" s="309">
        <v>29</v>
      </c>
      <c r="E77" s="316">
        <v>11319</v>
      </c>
      <c r="F77" s="309">
        <v>29</v>
      </c>
      <c r="G77" s="315">
        <v>464</v>
      </c>
      <c r="H77" s="313">
        <v>72</v>
      </c>
      <c r="I77" s="315">
        <v>152</v>
      </c>
      <c r="J77" s="313">
        <v>72</v>
      </c>
      <c r="K77" s="312">
        <v>5230</v>
      </c>
      <c r="L77" s="313">
        <v>72</v>
      </c>
    </row>
    <row r="78" spans="1:12" ht="15.75">
      <c r="A78" s="312">
        <v>1766</v>
      </c>
      <c r="B78" s="313">
        <v>28</v>
      </c>
      <c r="C78" s="314">
        <v>25284</v>
      </c>
      <c r="D78" s="313">
        <v>28</v>
      </c>
      <c r="E78" s="316">
        <v>11349</v>
      </c>
      <c r="F78" s="313">
        <v>28</v>
      </c>
      <c r="G78" s="311">
        <v>466</v>
      </c>
      <c r="H78" s="309">
        <v>73</v>
      </c>
      <c r="I78" s="311">
        <v>153</v>
      </c>
      <c r="J78" s="309">
        <v>73</v>
      </c>
      <c r="K78" s="308">
        <v>5270</v>
      </c>
      <c r="L78" s="309">
        <v>73</v>
      </c>
    </row>
    <row r="79" spans="1:12" ht="15.75">
      <c r="A79" s="308">
        <v>1782</v>
      </c>
      <c r="B79" s="309">
        <v>27</v>
      </c>
      <c r="C79" s="310">
        <v>25384</v>
      </c>
      <c r="D79" s="309">
        <v>27</v>
      </c>
      <c r="E79" s="316">
        <v>11379</v>
      </c>
      <c r="F79" s="309">
        <v>27</v>
      </c>
      <c r="G79" s="315">
        <v>468</v>
      </c>
      <c r="H79" s="313">
        <v>74</v>
      </c>
      <c r="I79" s="315">
        <v>154</v>
      </c>
      <c r="J79" s="313">
        <v>74</v>
      </c>
      <c r="K79" s="312">
        <v>5310</v>
      </c>
      <c r="L79" s="313">
        <v>74</v>
      </c>
    </row>
    <row r="80" spans="1:12" ht="15.75">
      <c r="A80" s="312">
        <v>1798</v>
      </c>
      <c r="B80" s="313">
        <v>26</v>
      </c>
      <c r="C80" s="314">
        <v>25484</v>
      </c>
      <c r="D80" s="313">
        <v>26</v>
      </c>
      <c r="E80" s="316">
        <v>11409</v>
      </c>
      <c r="F80" s="313">
        <v>26</v>
      </c>
      <c r="G80" s="311">
        <v>470</v>
      </c>
      <c r="H80" s="309">
        <v>75</v>
      </c>
      <c r="I80" s="311">
        <v>155</v>
      </c>
      <c r="J80" s="309">
        <v>75</v>
      </c>
      <c r="K80" s="308">
        <v>5350</v>
      </c>
      <c r="L80" s="309">
        <v>75</v>
      </c>
    </row>
    <row r="81" spans="1:12" ht="15.75">
      <c r="A81" s="308">
        <v>1814</v>
      </c>
      <c r="B81" s="309">
        <v>25</v>
      </c>
      <c r="C81" s="310">
        <v>25584</v>
      </c>
      <c r="D81" s="309">
        <v>25</v>
      </c>
      <c r="E81" s="316">
        <v>11439</v>
      </c>
      <c r="F81" s="309">
        <v>25</v>
      </c>
      <c r="G81" s="315">
        <v>472</v>
      </c>
      <c r="H81" s="313">
        <v>76</v>
      </c>
      <c r="I81" s="315">
        <v>156</v>
      </c>
      <c r="J81" s="313">
        <v>76</v>
      </c>
      <c r="K81" s="312">
        <v>5390</v>
      </c>
      <c r="L81" s="313">
        <v>76</v>
      </c>
    </row>
    <row r="82" spans="1:12" ht="15.75">
      <c r="A82" s="312">
        <v>1830</v>
      </c>
      <c r="B82" s="313">
        <v>24</v>
      </c>
      <c r="C82" s="314">
        <v>25684</v>
      </c>
      <c r="D82" s="313">
        <v>24</v>
      </c>
      <c r="E82" s="316">
        <v>11469</v>
      </c>
      <c r="F82" s="313">
        <v>24</v>
      </c>
      <c r="G82" s="311">
        <v>474</v>
      </c>
      <c r="H82" s="309">
        <v>77</v>
      </c>
      <c r="I82" s="311">
        <v>157</v>
      </c>
      <c r="J82" s="309">
        <v>77</v>
      </c>
      <c r="K82" s="308">
        <v>5430</v>
      </c>
      <c r="L82" s="309">
        <v>77</v>
      </c>
    </row>
    <row r="83" spans="1:12" ht="15.75">
      <c r="A83" s="308">
        <v>1846</v>
      </c>
      <c r="B83" s="309">
        <v>23</v>
      </c>
      <c r="C83" s="310">
        <v>25784</v>
      </c>
      <c r="D83" s="309">
        <v>23</v>
      </c>
      <c r="E83" s="316">
        <v>11499</v>
      </c>
      <c r="F83" s="309">
        <v>23</v>
      </c>
      <c r="G83" s="315">
        <v>476</v>
      </c>
      <c r="H83" s="313">
        <v>78</v>
      </c>
      <c r="I83" s="315">
        <v>158</v>
      </c>
      <c r="J83" s="313">
        <v>78</v>
      </c>
      <c r="K83" s="312">
        <v>5470</v>
      </c>
      <c r="L83" s="313">
        <v>78</v>
      </c>
    </row>
    <row r="84" spans="1:12" ht="15.75">
      <c r="A84" s="312">
        <v>1862</v>
      </c>
      <c r="B84" s="313">
        <v>22</v>
      </c>
      <c r="C84" s="314">
        <v>25884</v>
      </c>
      <c r="D84" s="313">
        <v>22</v>
      </c>
      <c r="E84" s="316">
        <v>11529</v>
      </c>
      <c r="F84" s="313">
        <v>22</v>
      </c>
      <c r="G84" s="311">
        <v>478</v>
      </c>
      <c r="H84" s="309">
        <v>79</v>
      </c>
      <c r="I84" s="311">
        <v>159</v>
      </c>
      <c r="J84" s="309">
        <v>79</v>
      </c>
      <c r="K84" s="308">
        <v>5510</v>
      </c>
      <c r="L84" s="309">
        <v>79</v>
      </c>
    </row>
    <row r="85" spans="1:12" ht="15.75">
      <c r="A85" s="308">
        <v>1878</v>
      </c>
      <c r="B85" s="309">
        <v>21</v>
      </c>
      <c r="C85" s="310">
        <v>30284</v>
      </c>
      <c r="D85" s="309">
        <v>21</v>
      </c>
      <c r="E85" s="316">
        <v>11559</v>
      </c>
      <c r="F85" s="309">
        <v>21</v>
      </c>
      <c r="G85" s="315">
        <v>480</v>
      </c>
      <c r="H85" s="313">
        <v>80</v>
      </c>
      <c r="I85" s="315">
        <v>160</v>
      </c>
      <c r="J85" s="313">
        <v>80</v>
      </c>
      <c r="K85" s="312">
        <v>5550</v>
      </c>
      <c r="L85" s="313">
        <v>80</v>
      </c>
    </row>
    <row r="86" spans="1:12" ht="15.75">
      <c r="A86" s="312">
        <v>1894</v>
      </c>
      <c r="B86" s="313">
        <v>20</v>
      </c>
      <c r="C86" s="314">
        <v>30484</v>
      </c>
      <c r="D86" s="313">
        <v>20</v>
      </c>
      <c r="E86" s="316">
        <v>11589</v>
      </c>
      <c r="F86" s="313">
        <v>20</v>
      </c>
      <c r="G86" s="311">
        <v>482</v>
      </c>
      <c r="H86" s="309">
        <v>81</v>
      </c>
      <c r="I86" s="311">
        <v>161</v>
      </c>
      <c r="J86" s="309">
        <v>81</v>
      </c>
      <c r="K86" s="308">
        <v>5590</v>
      </c>
      <c r="L86" s="309">
        <v>81</v>
      </c>
    </row>
    <row r="87" spans="1:12" ht="15.75">
      <c r="A87" s="308">
        <v>1910</v>
      </c>
      <c r="B87" s="309">
        <v>19</v>
      </c>
      <c r="C87" s="310">
        <v>30684</v>
      </c>
      <c r="D87" s="309">
        <v>19</v>
      </c>
      <c r="E87" s="316">
        <v>11619</v>
      </c>
      <c r="F87" s="309">
        <v>19</v>
      </c>
      <c r="G87" s="315">
        <v>484</v>
      </c>
      <c r="H87" s="313">
        <v>82</v>
      </c>
      <c r="I87" s="315">
        <v>162</v>
      </c>
      <c r="J87" s="313">
        <v>82</v>
      </c>
      <c r="K87" s="312">
        <v>5630</v>
      </c>
      <c r="L87" s="313">
        <v>82</v>
      </c>
    </row>
    <row r="88" spans="1:12" ht="15.75">
      <c r="A88" s="312">
        <v>1926</v>
      </c>
      <c r="B88" s="313">
        <v>18</v>
      </c>
      <c r="C88" s="314">
        <v>30884</v>
      </c>
      <c r="D88" s="313">
        <v>18</v>
      </c>
      <c r="E88" s="316">
        <v>11649</v>
      </c>
      <c r="F88" s="313">
        <v>18</v>
      </c>
      <c r="G88" s="311">
        <v>486</v>
      </c>
      <c r="H88" s="309">
        <v>83</v>
      </c>
      <c r="I88" s="311">
        <v>163</v>
      </c>
      <c r="J88" s="309">
        <v>83</v>
      </c>
      <c r="K88" s="308">
        <v>5670</v>
      </c>
      <c r="L88" s="309">
        <v>83</v>
      </c>
    </row>
    <row r="89" spans="1:12" ht="15.75">
      <c r="A89" s="308">
        <v>1942</v>
      </c>
      <c r="B89" s="309">
        <v>17</v>
      </c>
      <c r="C89" s="310">
        <v>31084</v>
      </c>
      <c r="D89" s="309">
        <v>17</v>
      </c>
      <c r="E89" s="316">
        <v>11679</v>
      </c>
      <c r="F89" s="309">
        <v>17</v>
      </c>
      <c r="G89" s="315">
        <v>488</v>
      </c>
      <c r="H89" s="313">
        <v>84</v>
      </c>
      <c r="I89" s="315">
        <v>164</v>
      </c>
      <c r="J89" s="313">
        <v>84</v>
      </c>
      <c r="K89" s="312">
        <v>5710</v>
      </c>
      <c r="L89" s="313">
        <v>84</v>
      </c>
    </row>
    <row r="90" spans="1:12" ht="15.75">
      <c r="A90" s="312">
        <v>1958</v>
      </c>
      <c r="B90" s="313">
        <v>16</v>
      </c>
      <c r="C90" s="314">
        <v>31284</v>
      </c>
      <c r="D90" s="313">
        <v>16</v>
      </c>
      <c r="E90" s="316">
        <v>11709</v>
      </c>
      <c r="F90" s="313">
        <v>16</v>
      </c>
      <c r="G90" s="311">
        <v>490</v>
      </c>
      <c r="H90" s="309">
        <v>85</v>
      </c>
      <c r="I90" s="311">
        <v>165</v>
      </c>
      <c r="J90" s="309">
        <v>85</v>
      </c>
      <c r="K90" s="308">
        <v>5750</v>
      </c>
      <c r="L90" s="309">
        <v>85</v>
      </c>
    </row>
    <row r="91" spans="1:12" ht="15.75">
      <c r="A91" s="308">
        <v>1974</v>
      </c>
      <c r="B91" s="309">
        <v>15</v>
      </c>
      <c r="C91" s="310">
        <v>31484</v>
      </c>
      <c r="D91" s="309">
        <v>15</v>
      </c>
      <c r="E91" s="316">
        <v>11739</v>
      </c>
      <c r="F91" s="309">
        <v>15</v>
      </c>
      <c r="G91" s="315">
        <v>492</v>
      </c>
      <c r="H91" s="313">
        <v>86</v>
      </c>
      <c r="I91" s="315">
        <v>166</v>
      </c>
      <c r="J91" s="313">
        <v>86</v>
      </c>
      <c r="K91" s="312">
        <v>5785</v>
      </c>
      <c r="L91" s="313">
        <v>86</v>
      </c>
    </row>
    <row r="92" spans="1:12" ht="15.75">
      <c r="A92" s="312">
        <v>1990</v>
      </c>
      <c r="B92" s="313">
        <v>14</v>
      </c>
      <c r="C92" s="314">
        <v>31684</v>
      </c>
      <c r="D92" s="313">
        <v>14</v>
      </c>
      <c r="E92" s="316">
        <v>11769</v>
      </c>
      <c r="F92" s="313">
        <v>14</v>
      </c>
      <c r="G92" s="311">
        <v>494</v>
      </c>
      <c r="H92" s="309">
        <v>87</v>
      </c>
      <c r="I92" s="311">
        <v>167</v>
      </c>
      <c r="J92" s="309">
        <v>87</v>
      </c>
      <c r="K92" s="308">
        <v>5820</v>
      </c>
      <c r="L92" s="309">
        <v>87</v>
      </c>
    </row>
    <row r="93" spans="1:12" ht="15.75">
      <c r="A93" s="308">
        <v>2010</v>
      </c>
      <c r="B93" s="309">
        <v>13</v>
      </c>
      <c r="C93" s="310">
        <v>31884</v>
      </c>
      <c r="D93" s="309">
        <v>13</v>
      </c>
      <c r="E93" s="316">
        <v>11799</v>
      </c>
      <c r="F93" s="309">
        <v>13</v>
      </c>
      <c r="G93" s="315">
        <v>496</v>
      </c>
      <c r="H93" s="313">
        <v>88</v>
      </c>
      <c r="I93" s="315">
        <v>168</v>
      </c>
      <c r="J93" s="313">
        <v>88</v>
      </c>
      <c r="K93" s="312">
        <v>5855</v>
      </c>
      <c r="L93" s="313">
        <v>88</v>
      </c>
    </row>
    <row r="94" spans="1:12" ht="15.75">
      <c r="A94" s="312">
        <v>2030</v>
      </c>
      <c r="B94" s="313">
        <v>12</v>
      </c>
      <c r="C94" s="314">
        <v>32184</v>
      </c>
      <c r="D94" s="313">
        <v>12</v>
      </c>
      <c r="E94" s="316">
        <v>11829</v>
      </c>
      <c r="F94" s="313">
        <v>12</v>
      </c>
      <c r="G94" s="311">
        <v>498</v>
      </c>
      <c r="H94" s="309">
        <v>89</v>
      </c>
      <c r="I94" s="311">
        <v>169</v>
      </c>
      <c r="J94" s="309">
        <v>89</v>
      </c>
      <c r="K94" s="308">
        <v>5890</v>
      </c>
      <c r="L94" s="309">
        <v>89</v>
      </c>
    </row>
    <row r="95" spans="1:12" ht="15.75">
      <c r="A95" s="308">
        <v>2050</v>
      </c>
      <c r="B95" s="309">
        <v>11</v>
      </c>
      <c r="C95" s="310">
        <v>32484</v>
      </c>
      <c r="D95" s="309">
        <v>11</v>
      </c>
      <c r="E95" s="316">
        <v>11859</v>
      </c>
      <c r="F95" s="309">
        <v>11</v>
      </c>
      <c r="G95" s="315">
        <v>500</v>
      </c>
      <c r="H95" s="313">
        <v>90</v>
      </c>
      <c r="I95" s="315">
        <v>170</v>
      </c>
      <c r="J95" s="313">
        <v>90</v>
      </c>
      <c r="K95" s="312">
        <v>5925</v>
      </c>
      <c r="L95" s="313">
        <v>90</v>
      </c>
    </row>
    <row r="96" spans="1:12" ht="15.75">
      <c r="A96" s="312">
        <v>2070</v>
      </c>
      <c r="B96" s="313">
        <v>10</v>
      </c>
      <c r="C96" s="314">
        <v>32784</v>
      </c>
      <c r="D96" s="313">
        <v>10</v>
      </c>
      <c r="E96" s="316">
        <v>11889</v>
      </c>
      <c r="F96" s="313">
        <v>10</v>
      </c>
      <c r="G96" s="311">
        <v>502</v>
      </c>
      <c r="H96" s="309">
        <v>91</v>
      </c>
      <c r="I96" s="311">
        <v>171</v>
      </c>
      <c r="J96" s="309">
        <v>91</v>
      </c>
      <c r="K96" s="308">
        <v>5960</v>
      </c>
      <c r="L96" s="309">
        <v>91</v>
      </c>
    </row>
    <row r="97" spans="1:12" ht="15.75">
      <c r="A97" s="308">
        <v>2090</v>
      </c>
      <c r="B97" s="309">
        <v>9</v>
      </c>
      <c r="C97" s="310">
        <v>33084</v>
      </c>
      <c r="D97" s="309">
        <v>9</v>
      </c>
      <c r="E97" s="316">
        <v>11929</v>
      </c>
      <c r="F97" s="309">
        <v>9</v>
      </c>
      <c r="G97" s="315">
        <v>504</v>
      </c>
      <c r="H97" s="313">
        <v>92</v>
      </c>
      <c r="I97" s="315">
        <v>172</v>
      </c>
      <c r="J97" s="313">
        <v>92</v>
      </c>
      <c r="K97" s="312">
        <v>5995</v>
      </c>
      <c r="L97" s="313">
        <v>92</v>
      </c>
    </row>
    <row r="98" spans="1:12" ht="15.75">
      <c r="A98" s="312">
        <v>2110</v>
      </c>
      <c r="B98" s="313">
        <v>8</v>
      </c>
      <c r="C98" s="314">
        <v>33384</v>
      </c>
      <c r="D98" s="313">
        <v>8</v>
      </c>
      <c r="E98" s="316">
        <v>11969</v>
      </c>
      <c r="F98" s="313">
        <v>8</v>
      </c>
      <c r="G98" s="311">
        <v>506</v>
      </c>
      <c r="H98" s="309">
        <v>93</v>
      </c>
      <c r="I98" s="311">
        <v>173</v>
      </c>
      <c r="J98" s="309">
        <v>93</v>
      </c>
      <c r="K98" s="308">
        <v>6030</v>
      </c>
      <c r="L98" s="309">
        <v>93</v>
      </c>
    </row>
    <row r="99" spans="1:12" ht="15.75">
      <c r="A99" s="308">
        <v>2130</v>
      </c>
      <c r="B99" s="309">
        <v>7</v>
      </c>
      <c r="C99" s="310">
        <v>33684</v>
      </c>
      <c r="D99" s="309">
        <v>7</v>
      </c>
      <c r="E99" s="316">
        <v>12009</v>
      </c>
      <c r="F99" s="309">
        <v>7</v>
      </c>
      <c r="G99" s="315">
        <v>508</v>
      </c>
      <c r="H99" s="313">
        <v>94</v>
      </c>
      <c r="I99" s="315">
        <v>174</v>
      </c>
      <c r="J99" s="313">
        <v>94</v>
      </c>
      <c r="K99" s="312">
        <v>6065</v>
      </c>
      <c r="L99" s="313">
        <v>94</v>
      </c>
    </row>
    <row r="100" spans="1:12" ht="15.75">
      <c r="A100" s="312">
        <v>2150</v>
      </c>
      <c r="B100" s="313">
        <v>6</v>
      </c>
      <c r="C100" s="314">
        <v>33984</v>
      </c>
      <c r="D100" s="313">
        <v>6</v>
      </c>
      <c r="E100" s="316">
        <v>12049</v>
      </c>
      <c r="F100" s="313">
        <v>6</v>
      </c>
      <c r="G100" s="311">
        <v>510</v>
      </c>
      <c r="H100" s="309">
        <v>95</v>
      </c>
      <c r="I100" s="311">
        <v>175</v>
      </c>
      <c r="J100" s="309">
        <v>95</v>
      </c>
      <c r="K100" s="308">
        <v>6100</v>
      </c>
      <c r="L100" s="309">
        <v>95</v>
      </c>
    </row>
    <row r="101" spans="1:12" ht="15.75">
      <c r="A101" s="308">
        <v>2170</v>
      </c>
      <c r="B101" s="309">
        <v>5</v>
      </c>
      <c r="C101" s="310">
        <v>34284</v>
      </c>
      <c r="D101" s="309">
        <v>5</v>
      </c>
      <c r="E101" s="316">
        <v>12099</v>
      </c>
      <c r="F101" s="309">
        <v>5</v>
      </c>
      <c r="G101" s="315">
        <v>511</v>
      </c>
      <c r="H101" s="313">
        <v>96</v>
      </c>
      <c r="I101" s="315">
        <v>176</v>
      </c>
      <c r="J101" s="313">
        <v>96</v>
      </c>
      <c r="K101" s="312">
        <v>6135</v>
      </c>
      <c r="L101" s="313">
        <v>96</v>
      </c>
    </row>
    <row r="102" spans="1:12" ht="15.75">
      <c r="A102" s="312">
        <v>2190</v>
      </c>
      <c r="B102" s="313">
        <v>4</v>
      </c>
      <c r="C102" s="314">
        <v>34784</v>
      </c>
      <c r="D102" s="313">
        <v>4</v>
      </c>
      <c r="E102" s="316">
        <v>12149</v>
      </c>
      <c r="F102" s="313">
        <v>4</v>
      </c>
      <c r="G102" s="311">
        <v>512</v>
      </c>
      <c r="H102" s="309">
        <v>97</v>
      </c>
      <c r="I102" s="311">
        <v>177</v>
      </c>
      <c r="J102" s="309">
        <v>97</v>
      </c>
      <c r="K102" s="308">
        <v>6170</v>
      </c>
      <c r="L102" s="309">
        <v>97</v>
      </c>
    </row>
    <row r="103" spans="1:12" ht="15.75">
      <c r="A103" s="308">
        <v>2210</v>
      </c>
      <c r="B103" s="309">
        <v>3</v>
      </c>
      <c r="C103" s="310">
        <v>35284</v>
      </c>
      <c r="D103" s="309">
        <v>3</v>
      </c>
      <c r="E103" s="316">
        <v>12199</v>
      </c>
      <c r="F103" s="309">
        <v>3</v>
      </c>
      <c r="G103" s="315">
        <v>513</v>
      </c>
      <c r="H103" s="313">
        <v>98</v>
      </c>
      <c r="I103" s="315">
        <v>178</v>
      </c>
      <c r="J103" s="313">
        <v>98</v>
      </c>
      <c r="K103" s="312">
        <v>6205</v>
      </c>
      <c r="L103" s="313">
        <v>98</v>
      </c>
    </row>
    <row r="104" spans="1:12" ht="15.75">
      <c r="A104" s="312">
        <v>2230</v>
      </c>
      <c r="B104" s="313">
        <v>2</v>
      </c>
      <c r="C104" s="314">
        <v>35784</v>
      </c>
      <c r="D104" s="313">
        <v>2</v>
      </c>
      <c r="E104" s="316">
        <v>12249</v>
      </c>
      <c r="F104" s="313">
        <v>2</v>
      </c>
      <c r="G104" s="311">
        <v>514</v>
      </c>
      <c r="H104" s="309">
        <v>99</v>
      </c>
      <c r="I104" s="311">
        <v>179</v>
      </c>
      <c r="J104" s="309">
        <v>99</v>
      </c>
      <c r="K104" s="308">
        <v>6240</v>
      </c>
      <c r="L104" s="309">
        <v>99</v>
      </c>
    </row>
    <row r="105" spans="1:12" ht="15.75">
      <c r="A105" s="308">
        <v>2250</v>
      </c>
      <c r="B105" s="309">
        <v>1</v>
      </c>
      <c r="C105" s="310">
        <v>40084</v>
      </c>
      <c r="D105" s="309">
        <v>1</v>
      </c>
      <c r="E105" s="316">
        <v>12299</v>
      </c>
      <c r="F105" s="309">
        <v>1</v>
      </c>
      <c r="G105" s="315">
        <v>515</v>
      </c>
      <c r="H105" s="313">
        <v>100</v>
      </c>
      <c r="I105" s="315">
        <v>180</v>
      </c>
      <c r="J105" s="313">
        <v>100</v>
      </c>
      <c r="K105" s="308">
        <v>6275</v>
      </c>
      <c r="L105" s="313">
        <v>100</v>
      </c>
    </row>
    <row r="106" spans="1:12" ht="16.5" thickBot="1">
      <c r="A106" s="308">
        <v>4000</v>
      </c>
      <c r="B106" s="309">
        <v>0</v>
      </c>
      <c r="C106" s="310">
        <v>60000</v>
      </c>
      <c r="D106" s="309">
        <v>0</v>
      </c>
      <c r="E106" s="316">
        <v>30000</v>
      </c>
      <c r="F106" s="317">
        <v>0</v>
      </c>
      <c r="G106" s="297" t="s">
        <v>330</v>
      </c>
      <c r="H106" s="317">
        <v>0</v>
      </c>
      <c r="I106" s="318" t="s">
        <v>331</v>
      </c>
      <c r="J106" s="317">
        <v>0</v>
      </c>
      <c r="K106" s="318" t="s">
        <v>330</v>
      </c>
      <c r="L106" s="317">
        <v>0</v>
      </c>
    </row>
    <row r="107" spans="1:12" ht="15.75">
      <c r="A107" s="297" t="s">
        <v>332</v>
      </c>
      <c r="B107" s="319">
        <v>0</v>
      </c>
      <c r="C107" s="297" t="s">
        <v>332</v>
      </c>
      <c r="D107" s="319">
        <v>0</v>
      </c>
      <c r="E107" s="297" t="s">
        <v>332</v>
      </c>
      <c r="F107" s="319">
        <v>0</v>
      </c>
      <c r="G107" s="297" t="s">
        <v>332</v>
      </c>
      <c r="H107" s="319">
        <v>0</v>
      </c>
      <c r="I107" s="297" t="s">
        <v>332</v>
      </c>
      <c r="J107" s="319">
        <v>0</v>
      </c>
      <c r="K107" s="297" t="s">
        <v>332</v>
      </c>
      <c r="L107" s="319">
        <v>0</v>
      </c>
    </row>
    <row r="108" spans="1:12" ht="15.75">
      <c r="A108" s="297" t="s">
        <v>333</v>
      </c>
      <c r="B108" s="317">
        <v>0</v>
      </c>
      <c r="C108" s="297" t="s">
        <v>333</v>
      </c>
      <c r="D108" s="317">
        <v>0</v>
      </c>
      <c r="E108" s="297" t="s">
        <v>333</v>
      </c>
      <c r="F108" s="317">
        <v>0</v>
      </c>
      <c r="G108" s="297" t="s">
        <v>333</v>
      </c>
      <c r="H108" s="317">
        <v>0</v>
      </c>
      <c r="I108" s="297" t="s">
        <v>333</v>
      </c>
      <c r="J108" s="317">
        <v>0</v>
      </c>
      <c r="K108" s="297" t="s">
        <v>333</v>
      </c>
      <c r="L108" s="317">
        <v>0</v>
      </c>
    </row>
    <row r="109" spans="1:12" ht="15.75">
      <c r="A109" s="297" t="s">
        <v>334</v>
      </c>
      <c r="B109" s="319">
        <v>0</v>
      </c>
      <c r="C109" s="297" t="s">
        <v>334</v>
      </c>
      <c r="D109" s="319">
        <v>0</v>
      </c>
      <c r="E109" s="297" t="s">
        <v>334</v>
      </c>
      <c r="F109" s="319">
        <v>0</v>
      </c>
      <c r="G109" s="297" t="s">
        <v>334</v>
      </c>
      <c r="H109" s="319">
        <v>0</v>
      </c>
      <c r="I109" s="297" t="s">
        <v>334</v>
      </c>
      <c r="J109" s="319">
        <v>0</v>
      </c>
      <c r="K109" s="297" t="s">
        <v>334</v>
      </c>
      <c r="L109" s="319">
        <v>0</v>
      </c>
    </row>
    <row r="110" spans="1:12" ht="15.75">
      <c r="A110" s="320" t="s">
        <v>332</v>
      </c>
      <c r="B110" s="317">
        <v>0</v>
      </c>
      <c r="C110" s="320" t="s">
        <v>332</v>
      </c>
      <c r="D110" s="317">
        <v>0</v>
      </c>
      <c r="E110" s="320" t="s">
        <v>332</v>
      </c>
      <c r="F110" s="317">
        <v>0</v>
      </c>
      <c r="G110" s="320" t="s">
        <v>332</v>
      </c>
      <c r="H110" s="317">
        <v>0</v>
      </c>
      <c r="I110" s="320" t="s">
        <v>332</v>
      </c>
      <c r="J110" s="317">
        <v>0</v>
      </c>
      <c r="K110" s="320" t="s">
        <v>332</v>
      </c>
      <c r="L110" s="317">
        <v>0</v>
      </c>
    </row>
  </sheetData>
  <sheetProtection/>
  <mergeCells count="9">
    <mergeCell ref="A1:L1"/>
    <mergeCell ref="A2:F2"/>
    <mergeCell ref="G2:L2"/>
    <mergeCell ref="A3:B3"/>
    <mergeCell ref="C3:D3"/>
    <mergeCell ref="E3:F3"/>
    <mergeCell ref="G3:H3"/>
    <mergeCell ref="I3:J3"/>
    <mergeCell ref="K3:L3"/>
  </mergeCells>
  <conditionalFormatting sqref="A4:B104">
    <cfRule type="duplicateValues" priority="86" dxfId="15">
      <formula>AND(COUNTIF($A$4:$B$104,A4)&gt;1,NOT(ISBLANK(A4)))</formula>
    </cfRule>
    <cfRule type="duplicateValues" priority="87" dxfId="15">
      <formula>AND(COUNTIF($A$4:$B$104,A4)&gt;1,NOT(ISBLANK(A4)))</formula>
    </cfRule>
  </conditionalFormatting>
  <conditionalFormatting sqref="C4:D104">
    <cfRule type="duplicateValues" priority="85" dxfId="15">
      <formula>AND(COUNTIF($C$4:$D$104,C4)&gt;1,NOT(ISBLANK(C4)))</formula>
    </cfRule>
  </conditionalFormatting>
  <conditionalFormatting sqref="E4:F104">
    <cfRule type="duplicateValues" priority="84" dxfId="15">
      <formula>AND(COUNTIF($E$4:$F$104,E4)&gt;1,NOT(ISBLANK(E4)))</formula>
    </cfRule>
  </conditionalFormatting>
  <conditionalFormatting sqref="G2:G104">
    <cfRule type="duplicateValues" priority="83" dxfId="15">
      <formula>AND(COUNTIF($G$2:$G$104,G2)&gt;1,NOT(ISBLANK(G2)))</formula>
    </cfRule>
  </conditionalFormatting>
  <conditionalFormatting sqref="H4:H104">
    <cfRule type="duplicateValues" priority="82" dxfId="15">
      <formula>AND(COUNTIF($H$4:$H$104,H4)&gt;1,NOT(ISBLANK(H4)))</formula>
    </cfRule>
  </conditionalFormatting>
  <conditionalFormatting sqref="I4:I104">
    <cfRule type="duplicateValues" priority="81" dxfId="15">
      <formula>AND(COUNTIF($I$4:$I$104,I4)&gt;1,NOT(ISBLANK(I4)))</formula>
    </cfRule>
  </conditionalFormatting>
  <conditionalFormatting sqref="J4:J104">
    <cfRule type="duplicateValues" priority="80" dxfId="15">
      <formula>AND(COUNTIF($J$4:$J$104,J4)&gt;1,NOT(ISBLANK(J4)))</formula>
    </cfRule>
  </conditionalFormatting>
  <conditionalFormatting sqref="K5:K105">
    <cfRule type="duplicateValues" priority="79" dxfId="15">
      <formula>AND(COUNTIF($K$5:$K$105,K5)&gt;1,NOT(ISBLANK(K5)))</formula>
    </cfRule>
  </conditionalFormatting>
  <conditionalFormatting sqref="G5:G104">
    <cfRule type="duplicateValues" priority="78" dxfId="15">
      <formula>AND(COUNTIF($G$5:$G$104,G5)&gt;1,NOT(ISBLANK(G5)))</formula>
    </cfRule>
  </conditionalFormatting>
  <conditionalFormatting sqref="I5:I104">
    <cfRule type="duplicateValues" priority="77" dxfId="15">
      <formula>AND(COUNTIF($I$5:$I$104,I5)&gt;1,NOT(ISBLANK(I5)))</formula>
    </cfRule>
  </conditionalFormatting>
  <conditionalFormatting sqref="E5:F104">
    <cfRule type="duplicateValues" priority="75" dxfId="15">
      <formula>AND(COUNTIF($E$5:$F$104,E5)&gt;1,NOT(ISBLANK(E5)))</formula>
    </cfRule>
    <cfRule type="duplicateValues" priority="76" dxfId="15">
      <formula>AND(COUNTIF($E$5:$F$104,E5)&gt;1,NOT(ISBLANK(E5)))</formula>
    </cfRule>
  </conditionalFormatting>
  <conditionalFormatting sqref="B4:B104">
    <cfRule type="duplicateValues" priority="73" dxfId="15">
      <formula>AND(COUNTIF($B$4:$B$104,B4)&gt;1,NOT(ISBLANK(B4)))</formula>
    </cfRule>
    <cfRule type="duplicateValues" priority="74" dxfId="15">
      <formula>AND(COUNTIF($B$4:$B$104,B4)&gt;1,NOT(ISBLANK(B4)))</formula>
    </cfRule>
  </conditionalFormatting>
  <conditionalFormatting sqref="B5:B104">
    <cfRule type="duplicateValues" priority="72" dxfId="15">
      <formula>AND(COUNTIF($B$5:$B$104,B5)&gt;1,NOT(ISBLANK(B5)))</formula>
    </cfRule>
  </conditionalFormatting>
  <conditionalFormatting sqref="D4:D105">
    <cfRule type="duplicateValues" priority="71" dxfId="15">
      <formula>AND(COUNTIF($D$4:$D$105,D4)&gt;1,NOT(ISBLANK(D4)))</formula>
    </cfRule>
  </conditionalFormatting>
  <conditionalFormatting sqref="D5:D105">
    <cfRule type="duplicateValues" priority="70" dxfId="15">
      <formula>AND(COUNTIF($D$5:$D$105,D5)&gt;1,NOT(ISBLANK(D5)))</formula>
    </cfRule>
  </conditionalFormatting>
  <conditionalFormatting sqref="F4:F104">
    <cfRule type="duplicateValues" priority="69" dxfId="15">
      <formula>AND(COUNTIF($F$4:$F$104,F4)&gt;1,NOT(ISBLANK(F4)))</formula>
    </cfRule>
  </conditionalFormatting>
  <conditionalFormatting sqref="G6:G104">
    <cfRule type="duplicateValues" priority="68" dxfId="15">
      <formula>AND(COUNTIF($G$6:$G$104,G6)&gt;1,NOT(ISBLANK(G6)))</formula>
    </cfRule>
  </conditionalFormatting>
  <conditionalFormatting sqref="G4">
    <cfRule type="duplicateValues" priority="67" dxfId="15">
      <formula>AND(COUNTIF($G$4:$G$4,G4)&gt;1,NOT(ISBLANK(G4)))</formula>
    </cfRule>
  </conditionalFormatting>
  <conditionalFormatting sqref="H5:H104">
    <cfRule type="duplicateValues" priority="66" dxfId="15">
      <formula>AND(COUNTIF($H$5:$H$104,H5)&gt;1,NOT(ISBLANK(H5)))</formula>
    </cfRule>
  </conditionalFormatting>
  <conditionalFormatting sqref="J5:J104">
    <cfRule type="duplicateValues" priority="65" dxfId="15">
      <formula>AND(COUNTIF($J$5:$J$104,J5)&gt;1,NOT(ISBLANK(J5)))</formula>
    </cfRule>
  </conditionalFormatting>
  <conditionalFormatting sqref="A105:B105">
    <cfRule type="duplicateValues" priority="63" dxfId="15">
      <formula>AND(COUNTIF($A$105:$B$105,A105)&gt;1,NOT(ISBLANK(A105)))</formula>
    </cfRule>
    <cfRule type="duplicateValues" priority="64" dxfId="15">
      <formula>AND(COUNTIF($A$105:$B$105,A105)&gt;1,NOT(ISBLANK(A105)))</formula>
    </cfRule>
  </conditionalFormatting>
  <conditionalFormatting sqref="C105:D105">
    <cfRule type="duplicateValues" priority="62" dxfId="15">
      <formula>AND(COUNTIF($C$105:$D$105,C105)&gt;1,NOT(ISBLANK(C105)))</formula>
    </cfRule>
  </conditionalFormatting>
  <conditionalFormatting sqref="E105:F105">
    <cfRule type="duplicateValues" priority="61" dxfId="15">
      <formula>AND(COUNTIF($E$105:$F$105,E105)&gt;1,NOT(ISBLANK(E105)))</formula>
    </cfRule>
  </conditionalFormatting>
  <conditionalFormatting sqref="G105">
    <cfRule type="duplicateValues" priority="60" dxfId="15">
      <formula>AND(COUNTIF($G$105:$G$105,G105)&gt;1,NOT(ISBLANK(G105)))</formula>
    </cfRule>
  </conditionalFormatting>
  <conditionalFormatting sqref="H105">
    <cfRule type="duplicateValues" priority="59" dxfId="15">
      <formula>AND(COUNTIF($H$105:$H$105,H105)&gt;1,NOT(ISBLANK(H105)))</formula>
    </cfRule>
  </conditionalFormatting>
  <conditionalFormatting sqref="I105">
    <cfRule type="duplicateValues" priority="58" dxfId="15">
      <formula>AND(COUNTIF($I$105:$I$105,I105)&gt;1,NOT(ISBLANK(I105)))</formula>
    </cfRule>
  </conditionalFormatting>
  <conditionalFormatting sqref="J105">
    <cfRule type="duplicateValues" priority="57" dxfId="15">
      <formula>AND(COUNTIF($J$105:$J$105,J105)&gt;1,NOT(ISBLANK(J105)))</formula>
    </cfRule>
  </conditionalFormatting>
  <conditionalFormatting sqref="E105:F105">
    <cfRule type="duplicateValues" priority="55" dxfId="15">
      <formula>AND(COUNTIF($E$105:$F$105,E105)&gt;1,NOT(ISBLANK(E105)))</formula>
    </cfRule>
    <cfRule type="duplicateValues" priority="56" dxfId="15">
      <formula>AND(COUNTIF($E$105:$F$105,E105)&gt;1,NOT(ISBLANK(E105)))</formula>
    </cfRule>
  </conditionalFormatting>
  <conditionalFormatting sqref="B105">
    <cfRule type="duplicateValues" priority="53" dxfId="15">
      <formula>AND(COUNTIF($B$105:$B$105,B105)&gt;1,NOT(ISBLANK(B105)))</formula>
    </cfRule>
    <cfRule type="duplicateValues" priority="54" dxfId="15">
      <formula>AND(COUNTIF($B$105:$B$105,B105)&gt;1,NOT(ISBLANK(B105)))</formula>
    </cfRule>
  </conditionalFormatting>
  <conditionalFormatting sqref="B105">
    <cfRule type="duplicateValues" priority="52" dxfId="15">
      <formula>AND(COUNTIF($B$105:$B$105,B105)&gt;1,NOT(ISBLANK(B105)))</formula>
    </cfRule>
  </conditionalFormatting>
  <conditionalFormatting sqref="F105">
    <cfRule type="duplicateValues" priority="51" dxfId="15">
      <formula>AND(COUNTIF($F$105:$F$105,F105)&gt;1,NOT(ISBLANK(F105)))</formula>
    </cfRule>
  </conditionalFormatting>
  <conditionalFormatting sqref="L4:L105">
    <cfRule type="duplicateValues" priority="50" dxfId="15">
      <formula>AND(COUNTIF($L$4:$L$105,L4)&gt;1,NOT(ISBLANK(L4)))</formula>
    </cfRule>
  </conditionalFormatting>
  <conditionalFormatting sqref="L5:L105">
    <cfRule type="duplicateValues" priority="49" dxfId="15">
      <formula>AND(COUNTIF($L$5:$L$105,L5)&gt;1,NOT(ISBLANK(L5)))</formula>
    </cfRule>
  </conditionalFormatting>
  <conditionalFormatting sqref="A1">
    <cfRule type="duplicateValues" priority="47" dxfId="15">
      <formula>AND(COUNTIF($A$1:$A$1,A1)&gt;1,NOT(ISBLANK(A1)))</formula>
    </cfRule>
    <cfRule type="duplicateValues" priority="48" dxfId="15">
      <formula>AND(COUNTIF($A$1:$A$1,A1)&gt;1,NOT(ISBLANK(A1)))</formula>
    </cfRule>
  </conditionalFormatting>
  <conditionalFormatting sqref="A6:A105">
    <cfRule type="duplicateValues" priority="45" dxfId="15">
      <formula>AND(COUNTIF($A$6:$A$105,A6)&gt;1,NOT(ISBLANK(A6)))</formula>
    </cfRule>
    <cfRule type="duplicateValues" priority="46" dxfId="15">
      <formula>AND(COUNTIF($A$6:$A$105,A6)&gt;1,NOT(ISBLANK(A6)))</formula>
    </cfRule>
  </conditionalFormatting>
  <conditionalFormatting sqref="C6:C105">
    <cfRule type="duplicateValues" priority="44" dxfId="15">
      <formula>AND(COUNTIF($C$6:$C$105,C6)&gt;1,NOT(ISBLANK(C6)))</formula>
    </cfRule>
  </conditionalFormatting>
  <conditionalFormatting sqref="B6:B105">
    <cfRule type="duplicateValues" priority="43" dxfId="15">
      <formula>AND(COUNTIF($B$6:$B$105,B6)&gt;1,NOT(ISBLANK(B6)))</formula>
    </cfRule>
  </conditionalFormatting>
  <conditionalFormatting sqref="D6:D105">
    <cfRule type="duplicateValues" priority="42" dxfId="15">
      <formula>AND(COUNTIF($D$6:$D$105,D6)&gt;1,NOT(ISBLANK(D6)))</formula>
    </cfRule>
  </conditionalFormatting>
  <conditionalFormatting sqref="E6:E105">
    <cfRule type="duplicateValues" priority="41" dxfId="15">
      <formula>AND(COUNTIF($E$6:$E$105,E6)&gt;1,NOT(ISBLANK(E6)))</formula>
    </cfRule>
  </conditionalFormatting>
  <conditionalFormatting sqref="F6:F105">
    <cfRule type="duplicateValues" priority="40" dxfId="15">
      <formula>AND(COUNTIF($F$6:$F$105,F6)&gt;1,NOT(ISBLANK(F6)))</formula>
    </cfRule>
  </conditionalFormatting>
  <conditionalFormatting sqref="G6:G105">
    <cfRule type="duplicateValues" priority="39" dxfId="15">
      <formula>AND(COUNTIF($G$6:$G$105,G6)&gt;1,NOT(ISBLANK(G6)))</formula>
    </cfRule>
  </conditionalFormatting>
  <conditionalFormatting sqref="H6:H105">
    <cfRule type="duplicateValues" priority="38" dxfId="15">
      <formula>AND(COUNTIF($H$6:$H$105,H6)&gt;1,NOT(ISBLANK(H6)))</formula>
    </cfRule>
  </conditionalFormatting>
  <conditionalFormatting sqref="I6:I105">
    <cfRule type="duplicateValues" priority="37" dxfId="15">
      <formula>AND(COUNTIF($I$6:$I$105,I6)&gt;1,NOT(ISBLANK(I6)))</formula>
    </cfRule>
  </conditionalFormatting>
  <conditionalFormatting sqref="J6:J105">
    <cfRule type="duplicateValues" priority="36" dxfId="15">
      <formula>AND(COUNTIF($J$6:$J$105,J6)&gt;1,NOT(ISBLANK(J6)))</formula>
    </cfRule>
  </conditionalFormatting>
  <conditionalFormatting sqref="K6:K105">
    <cfRule type="duplicateValues" priority="35" dxfId="15">
      <formula>AND(COUNTIF($K$6:$K$105,K6)&gt;1,NOT(ISBLANK(K6)))</formula>
    </cfRule>
  </conditionalFormatting>
  <conditionalFormatting sqref="B6:B105">
    <cfRule type="duplicateValues" priority="34" dxfId="15">
      <formula>AND(COUNTIF($B$6:$B$105,B6)&gt;1,NOT(ISBLANK(B6)))</formula>
    </cfRule>
  </conditionalFormatting>
  <conditionalFormatting sqref="F6:F105">
    <cfRule type="duplicateValues" priority="33" dxfId="15">
      <formula>AND(COUNTIF($F$6:$F$105,F6)&gt;1,NOT(ISBLANK(F6)))</formula>
    </cfRule>
  </conditionalFormatting>
  <conditionalFormatting sqref="H6:H105">
    <cfRule type="duplicateValues" priority="32" dxfId="15">
      <formula>AND(COUNTIF($H$6:$H$105,H6)&gt;1,NOT(ISBLANK(H6)))</formula>
    </cfRule>
  </conditionalFormatting>
  <conditionalFormatting sqref="J6:J105">
    <cfRule type="duplicateValues" priority="31" dxfId="15">
      <formula>AND(COUNTIF($J$6:$J$105,J6)&gt;1,NOT(ISBLANK(J6)))</formula>
    </cfRule>
  </conditionalFormatting>
  <conditionalFormatting sqref="E6:E105">
    <cfRule type="duplicateValues" priority="29" dxfId="15">
      <formula>AND(COUNTIF($E$6:$E$105,E6)&gt;1,NOT(ISBLANK(E6)))</formula>
    </cfRule>
    <cfRule type="duplicateValues" priority="30" dxfId="15">
      <formula>AND(COUNTIF($E$6:$E$105,E6)&gt;1,NOT(ISBLANK(E6)))</formula>
    </cfRule>
  </conditionalFormatting>
  <conditionalFormatting sqref="G5">
    <cfRule type="duplicateValues" priority="28" dxfId="15">
      <formula>AND(COUNTIF($G$5:$G$5,G5)&gt;1,NOT(ISBLANK(G5)))</formula>
    </cfRule>
  </conditionalFormatting>
  <conditionalFormatting sqref="G5">
    <cfRule type="duplicateValues" priority="27" dxfId="15">
      <formula>AND(COUNTIF($G$5:$G$5,G5)&gt;1,NOT(ISBLANK(G5)))</formula>
    </cfRule>
  </conditionalFormatting>
  <conditionalFormatting sqref="H5">
    <cfRule type="duplicateValues" priority="26" dxfId="15">
      <formula>AND(COUNTIF($H$5:$H$5,H5)&gt;1,NOT(ISBLANK(H5)))</formula>
    </cfRule>
  </conditionalFormatting>
  <conditionalFormatting sqref="I5">
    <cfRule type="duplicateValues" priority="25" dxfId="15">
      <formula>AND(COUNTIF($I$5:$I$5,I5)&gt;1,NOT(ISBLANK(I5)))</formula>
    </cfRule>
  </conditionalFormatting>
  <conditionalFormatting sqref="J5">
    <cfRule type="duplicateValues" priority="24" dxfId="15">
      <formula>AND(COUNTIF($J$5:$J$5,J5)&gt;1,NOT(ISBLANK(J5)))</formula>
    </cfRule>
  </conditionalFormatting>
  <conditionalFormatting sqref="K5">
    <cfRule type="duplicateValues" priority="23" dxfId="15">
      <formula>AND(COUNTIF($K$5:$K$5,K5)&gt;1,NOT(ISBLANK(K5)))</formula>
    </cfRule>
  </conditionalFormatting>
  <conditionalFormatting sqref="H5">
    <cfRule type="duplicateValues" priority="22" dxfId="15">
      <formula>AND(COUNTIF($H$5:$H$5,H5)&gt;1,NOT(ISBLANK(H5)))</formula>
    </cfRule>
  </conditionalFormatting>
  <conditionalFormatting sqref="J5">
    <cfRule type="duplicateValues" priority="21" dxfId="15">
      <formula>AND(COUNTIF($J$5:$J$5,J5)&gt;1,NOT(ISBLANK(J5)))</formula>
    </cfRule>
  </conditionalFormatting>
  <conditionalFormatting sqref="D106">
    <cfRule type="duplicateValues" priority="20" dxfId="15">
      <formula>AND(COUNTIF($D$106:$D$106,D106)&gt;1,NOT(ISBLANK(D106)))</formula>
    </cfRule>
  </conditionalFormatting>
  <conditionalFormatting sqref="D106">
    <cfRule type="duplicateValues" priority="19" dxfId="15">
      <formula>AND(COUNTIF($D$106:$D$106,D106)&gt;1,NOT(ISBLANK(D106)))</formula>
    </cfRule>
  </conditionalFormatting>
  <conditionalFormatting sqref="A106:B106">
    <cfRule type="duplicateValues" priority="17" dxfId="15">
      <formula>AND(COUNTIF($A$106:$B$106,A106)&gt;1,NOT(ISBLANK(A106)))</formula>
    </cfRule>
    <cfRule type="duplicateValues" priority="18" dxfId="15">
      <formula>AND(COUNTIF($A$106:$B$106,A106)&gt;1,NOT(ISBLANK(A106)))</formula>
    </cfRule>
  </conditionalFormatting>
  <conditionalFormatting sqref="C106:D106">
    <cfRule type="duplicateValues" priority="16" dxfId="15">
      <formula>AND(COUNTIF($C$106:$D$106,C106)&gt;1,NOT(ISBLANK(C106)))</formula>
    </cfRule>
  </conditionalFormatting>
  <conditionalFormatting sqref="E106">
    <cfRule type="duplicateValues" priority="15" dxfId="15">
      <formula>AND(COUNTIF($E$106:$E$106,E106)&gt;1,NOT(ISBLANK(E106)))</formula>
    </cfRule>
  </conditionalFormatting>
  <conditionalFormatting sqref="E106">
    <cfRule type="duplicateValues" priority="13" dxfId="15">
      <formula>AND(COUNTIF($E$106:$E$106,E106)&gt;1,NOT(ISBLANK(E106)))</formula>
    </cfRule>
    <cfRule type="duplicateValues" priority="14" dxfId="15">
      <formula>AND(COUNTIF($E$106:$E$106,E106)&gt;1,NOT(ISBLANK(E106)))</formula>
    </cfRule>
  </conditionalFormatting>
  <conditionalFormatting sqref="B106">
    <cfRule type="duplicateValues" priority="11" dxfId="15">
      <formula>AND(COUNTIF($B$106:$B$106,B106)&gt;1,NOT(ISBLANK(B106)))</formula>
    </cfRule>
    <cfRule type="duplicateValues" priority="12" dxfId="15">
      <formula>AND(COUNTIF($B$106:$B$106,B106)&gt;1,NOT(ISBLANK(B106)))</formula>
    </cfRule>
  </conditionalFormatting>
  <conditionalFormatting sqref="B106">
    <cfRule type="duplicateValues" priority="10" dxfId="15">
      <formula>AND(COUNTIF($B$106:$B$106,B106)&gt;1,NOT(ISBLANK(B106)))</formula>
    </cfRule>
  </conditionalFormatting>
  <conditionalFormatting sqref="A106">
    <cfRule type="duplicateValues" priority="8" dxfId="15">
      <formula>AND(COUNTIF($A$106:$A$106,A106)&gt;1,NOT(ISBLANK(A106)))</formula>
    </cfRule>
    <cfRule type="duplicateValues" priority="9" dxfId="15">
      <formula>AND(COUNTIF($A$106:$A$106,A106)&gt;1,NOT(ISBLANK(A106)))</formula>
    </cfRule>
  </conditionalFormatting>
  <conditionalFormatting sqref="C106">
    <cfRule type="duplicateValues" priority="7" dxfId="15">
      <formula>AND(COUNTIF($C$106:$C$106,C106)&gt;1,NOT(ISBLANK(C106)))</formula>
    </cfRule>
  </conditionalFormatting>
  <conditionalFormatting sqref="B106">
    <cfRule type="duplicateValues" priority="6" dxfId="15">
      <formula>AND(COUNTIF($B$106:$B$106,B106)&gt;1,NOT(ISBLANK(B106)))</formula>
    </cfRule>
  </conditionalFormatting>
  <conditionalFormatting sqref="D106">
    <cfRule type="duplicateValues" priority="5" dxfId="15">
      <formula>AND(COUNTIF($D$106:$D$106,D106)&gt;1,NOT(ISBLANK(D106)))</formula>
    </cfRule>
  </conditionalFormatting>
  <conditionalFormatting sqref="E106">
    <cfRule type="duplicateValues" priority="4" dxfId="15">
      <formula>AND(COUNTIF($E$106:$E$106,E106)&gt;1,NOT(ISBLANK(E106)))</formula>
    </cfRule>
  </conditionalFormatting>
  <conditionalFormatting sqref="B106">
    <cfRule type="duplicateValues" priority="3" dxfId="15">
      <formula>AND(COUNTIF($B$106:$B$106,B106)&gt;1,NOT(ISBLANK(B106)))</formula>
    </cfRule>
  </conditionalFormatting>
  <conditionalFormatting sqref="E106">
    <cfRule type="duplicateValues" priority="1" dxfId="15">
      <formula>AND(COUNTIF($E$106:$E$106,E106)&gt;1,NOT(ISBLANK(E106)))</formula>
    </cfRule>
    <cfRule type="duplicateValues" priority="2" dxfId="15">
      <formula>AND(COUNTIF($E$106:$E$106,E106)&gt;1,NOT(ISBLANK(E106)))</formula>
    </cfRule>
  </conditionalFormatting>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Sayfa12">
    <tabColor rgb="FFFF0000"/>
  </sheetPr>
  <dimension ref="A1:AT65536"/>
  <sheetViews>
    <sheetView view="pageBreakPreview" zoomScale="40" zoomScaleNormal="50" zoomScaleSheetLayoutView="40" workbookViewId="0" topLeftCell="A1">
      <selection activeCell="G13" sqref="G13"/>
    </sheetView>
  </sheetViews>
  <sheetFormatPr defaultColWidth="9.140625" defaultRowHeight="12.75"/>
  <cols>
    <col min="1" max="1" width="8.421875" style="28" customWidth="1"/>
    <col min="2" max="2" width="17.28125" style="28" hidden="1" customWidth="1"/>
    <col min="3" max="3" width="9.57421875" style="28" customWidth="1"/>
    <col min="4" max="4" width="22.7109375" style="59" customWidth="1"/>
    <col min="5" max="5" width="25.57421875" style="28" customWidth="1"/>
    <col min="6" max="6" width="45.140625" style="28" customWidth="1"/>
    <col min="7" max="33" width="10.57421875" style="57" customWidth="1"/>
    <col min="34" max="43" width="10.57421875" style="57" hidden="1" customWidth="1"/>
    <col min="44" max="44" width="10.8515625" style="60" customWidth="1"/>
    <col min="45" max="45" width="15.57421875" style="61" bestFit="1" customWidth="1"/>
    <col min="46" max="46" width="12.28125" style="28" customWidth="1"/>
    <col min="47" max="16384" width="9.140625" style="57" customWidth="1"/>
  </cols>
  <sheetData>
    <row r="1" spans="1:46" s="10" customFormat="1" ht="69.75" customHeight="1">
      <c r="A1" s="517" t="s">
        <v>145</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row>
    <row r="2" spans="1:46" s="10" customFormat="1" ht="36.75" customHeight="1">
      <c r="A2" s="518" t="s">
        <v>418</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row>
    <row r="3" spans="1:46" s="71" customFormat="1" ht="23.25" customHeight="1">
      <c r="A3" s="519" t="s">
        <v>93</v>
      </c>
      <c r="B3" s="519"/>
      <c r="C3" s="519"/>
      <c r="D3" s="519"/>
      <c r="E3" s="520" t="s">
        <v>335</v>
      </c>
      <c r="F3" s="520"/>
      <c r="G3" s="69"/>
      <c r="H3" s="69"/>
      <c r="I3" s="69"/>
      <c r="J3" s="69"/>
      <c r="K3" s="69"/>
      <c r="L3" s="521"/>
      <c r="M3" s="69"/>
      <c r="N3" s="519" t="s">
        <v>90</v>
      </c>
      <c r="O3" s="519"/>
      <c r="P3" s="519"/>
      <c r="Q3" s="519"/>
      <c r="R3" s="523">
        <v>129</v>
      </c>
      <c r="S3" s="523"/>
      <c r="T3" s="523"/>
      <c r="U3" s="523"/>
      <c r="V3" s="523"/>
      <c r="W3" s="69"/>
      <c r="X3" s="69"/>
      <c r="Y3" s="69"/>
      <c r="Z3" s="69"/>
      <c r="AA3" s="69"/>
      <c r="AB3" s="69"/>
      <c r="AC3" s="69"/>
      <c r="AD3" s="70"/>
      <c r="AE3" s="70"/>
      <c r="AF3" s="70"/>
      <c r="AG3" s="70"/>
      <c r="AH3" s="70"/>
      <c r="AI3" s="519"/>
      <c r="AJ3" s="519"/>
      <c r="AK3" s="519"/>
      <c r="AL3" s="519"/>
      <c r="AM3" s="519"/>
      <c r="AN3" s="519"/>
      <c r="AO3" s="524"/>
      <c r="AP3" s="524"/>
      <c r="AQ3" s="524"/>
      <c r="AR3" s="524"/>
      <c r="AS3" s="524"/>
      <c r="AT3" s="524"/>
    </row>
    <row r="4" spans="1:46" s="71" customFormat="1" ht="23.25" customHeight="1">
      <c r="A4" s="510" t="s">
        <v>95</v>
      </c>
      <c r="B4" s="510"/>
      <c r="C4" s="510"/>
      <c r="D4" s="510"/>
      <c r="E4" s="511" t="s">
        <v>144</v>
      </c>
      <c r="F4" s="511"/>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510" t="s">
        <v>91</v>
      </c>
      <c r="AJ4" s="510"/>
      <c r="AK4" s="510"/>
      <c r="AL4" s="510"/>
      <c r="AM4" s="510"/>
      <c r="AN4" s="510"/>
      <c r="AO4" s="516" t="s">
        <v>353</v>
      </c>
      <c r="AP4" s="516"/>
      <c r="AQ4" s="516"/>
      <c r="AR4" s="516"/>
      <c r="AS4" s="516"/>
      <c r="AT4" s="516"/>
    </row>
    <row r="5" spans="1:46" s="10" customFormat="1" ht="30" customHeight="1">
      <c r="A5" s="62"/>
      <c r="B5" s="62"/>
      <c r="C5" s="62"/>
      <c r="D5" s="63"/>
      <c r="E5" s="64"/>
      <c r="F5" s="65"/>
      <c r="G5" s="66"/>
      <c r="H5" s="66"/>
      <c r="I5" s="62"/>
      <c r="J5" s="62"/>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522">
        <v>42121.41772118056</v>
      </c>
      <c r="AS5" s="522"/>
      <c r="AT5" s="522"/>
    </row>
    <row r="6" spans="1:46" ht="22.5" customHeight="1">
      <c r="A6" s="471" t="s">
        <v>6</v>
      </c>
      <c r="B6" s="474"/>
      <c r="C6" s="471" t="s">
        <v>75</v>
      </c>
      <c r="D6" s="471" t="s">
        <v>21</v>
      </c>
      <c r="E6" s="471" t="s">
        <v>7</v>
      </c>
      <c r="F6" s="471" t="s">
        <v>186</v>
      </c>
      <c r="G6" s="512" t="s">
        <v>22</v>
      </c>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3" t="s">
        <v>8</v>
      </c>
      <c r="AS6" s="514" t="s">
        <v>143</v>
      </c>
      <c r="AT6" s="515" t="s">
        <v>9</v>
      </c>
    </row>
    <row r="7" spans="1:46" ht="54.75" customHeight="1">
      <c r="A7" s="472"/>
      <c r="B7" s="474"/>
      <c r="C7" s="472"/>
      <c r="D7" s="472"/>
      <c r="E7" s="472"/>
      <c r="F7" s="472"/>
      <c r="G7" s="325">
        <v>80</v>
      </c>
      <c r="H7" s="325">
        <v>85</v>
      </c>
      <c r="I7" s="325">
        <v>90</v>
      </c>
      <c r="J7" s="325">
        <v>95</v>
      </c>
      <c r="K7" s="325">
        <v>100</v>
      </c>
      <c r="L7" s="325">
        <v>105</v>
      </c>
      <c r="M7" s="325">
        <v>110</v>
      </c>
      <c r="N7" s="325">
        <v>115</v>
      </c>
      <c r="O7" s="325">
        <v>120</v>
      </c>
      <c r="P7" s="325">
        <v>123</v>
      </c>
      <c r="Q7" s="390">
        <v>123</v>
      </c>
      <c r="R7" s="325">
        <v>129</v>
      </c>
      <c r="S7" s="325">
        <v>132</v>
      </c>
      <c r="T7" s="325">
        <v>135</v>
      </c>
      <c r="U7" s="325">
        <v>138</v>
      </c>
      <c r="V7" s="325">
        <v>141</v>
      </c>
      <c r="W7" s="325">
        <v>144</v>
      </c>
      <c r="X7" s="325">
        <v>147</v>
      </c>
      <c r="Y7" s="325">
        <v>150</v>
      </c>
      <c r="Z7" s="325">
        <v>153</v>
      </c>
      <c r="AA7" s="325">
        <v>156</v>
      </c>
      <c r="AB7" s="325">
        <v>159</v>
      </c>
      <c r="AC7" s="325">
        <v>162</v>
      </c>
      <c r="AD7" s="325">
        <v>165</v>
      </c>
      <c r="AE7" s="325">
        <v>168</v>
      </c>
      <c r="AF7" s="325">
        <v>171</v>
      </c>
      <c r="AG7" s="325">
        <v>174</v>
      </c>
      <c r="AH7" s="325">
        <v>177</v>
      </c>
      <c r="AI7" s="325">
        <v>180</v>
      </c>
      <c r="AJ7" s="325">
        <v>183</v>
      </c>
      <c r="AK7" s="325">
        <v>186</v>
      </c>
      <c r="AL7" s="325">
        <v>189</v>
      </c>
      <c r="AM7" s="325">
        <v>192</v>
      </c>
      <c r="AN7" s="325">
        <v>195</v>
      </c>
      <c r="AO7" s="325">
        <v>198</v>
      </c>
      <c r="AP7" s="325">
        <v>201</v>
      </c>
      <c r="AQ7" s="325">
        <v>204</v>
      </c>
      <c r="AR7" s="513"/>
      <c r="AS7" s="514"/>
      <c r="AT7" s="515"/>
    </row>
    <row r="8" spans="1:46" s="19" customFormat="1" ht="47.25" customHeight="1">
      <c r="A8" s="75">
        <v>1</v>
      </c>
      <c r="B8" s="195" t="s">
        <v>115</v>
      </c>
      <c r="C8" s="386">
        <v>22</v>
      </c>
      <c r="D8" s="387">
        <v>37652</v>
      </c>
      <c r="E8" s="388" t="s">
        <v>384</v>
      </c>
      <c r="F8" s="388" t="s">
        <v>387</v>
      </c>
      <c r="G8" s="256" t="s">
        <v>460</v>
      </c>
      <c r="H8" s="257" t="s">
        <v>460</v>
      </c>
      <c r="I8" s="256" t="s">
        <v>464</v>
      </c>
      <c r="J8" s="258" t="s">
        <v>464</v>
      </c>
      <c r="K8" s="256" t="s">
        <v>464</v>
      </c>
      <c r="L8" s="258" t="s">
        <v>465</v>
      </c>
      <c r="M8" s="256" t="s">
        <v>464</v>
      </c>
      <c r="N8" s="258" t="s">
        <v>464</v>
      </c>
      <c r="O8" s="256" t="s">
        <v>464</v>
      </c>
      <c r="P8" s="257" t="s">
        <v>466</v>
      </c>
      <c r="Q8" s="256" t="s">
        <v>464</v>
      </c>
      <c r="R8" s="257"/>
      <c r="S8" s="256"/>
      <c r="T8" s="257"/>
      <c r="U8" s="256"/>
      <c r="V8" s="257"/>
      <c r="W8" s="256"/>
      <c r="X8" s="257"/>
      <c r="Y8" s="256"/>
      <c r="Z8" s="257"/>
      <c r="AA8" s="256"/>
      <c r="AB8" s="257"/>
      <c r="AC8" s="256"/>
      <c r="AD8" s="257"/>
      <c r="AE8" s="256"/>
      <c r="AF8" s="257"/>
      <c r="AG8" s="256"/>
      <c r="AH8" s="257"/>
      <c r="AI8" s="256"/>
      <c r="AJ8" s="257"/>
      <c r="AK8" s="256"/>
      <c r="AL8" s="257"/>
      <c r="AM8" s="256"/>
      <c r="AN8" s="257"/>
      <c r="AO8" s="256"/>
      <c r="AP8" s="257"/>
      <c r="AQ8" s="259"/>
      <c r="AR8" s="255">
        <v>123</v>
      </c>
      <c r="AS8" s="294">
        <v>43</v>
      </c>
      <c r="AT8" s="73"/>
    </row>
    <row r="9" spans="1:46" s="19" customFormat="1" ht="47.25" customHeight="1">
      <c r="A9" s="75">
        <v>2</v>
      </c>
      <c r="B9" s="195" t="s">
        <v>122</v>
      </c>
      <c r="C9" s="386">
        <v>34</v>
      </c>
      <c r="D9" s="387">
        <v>37710</v>
      </c>
      <c r="E9" s="388" t="s">
        <v>397</v>
      </c>
      <c r="F9" s="388" t="s">
        <v>400</v>
      </c>
      <c r="G9" s="256" t="s">
        <v>460</v>
      </c>
      <c r="H9" s="257" t="s">
        <v>460</v>
      </c>
      <c r="I9" s="256" t="s">
        <v>464</v>
      </c>
      <c r="J9" s="258" t="s">
        <v>465</v>
      </c>
      <c r="K9" s="256" t="s">
        <v>464</v>
      </c>
      <c r="L9" s="258" t="s">
        <v>464</v>
      </c>
      <c r="M9" s="256" t="s">
        <v>464</v>
      </c>
      <c r="N9" s="258" t="s">
        <v>464</v>
      </c>
      <c r="O9" s="256" t="s">
        <v>464</v>
      </c>
      <c r="P9" s="257" t="s">
        <v>466</v>
      </c>
      <c r="Q9" s="256" t="s">
        <v>459</v>
      </c>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9"/>
      <c r="AR9" s="255">
        <v>120</v>
      </c>
      <c r="AS9" s="294">
        <v>40</v>
      </c>
      <c r="AT9" s="73"/>
    </row>
    <row r="10" spans="1:46" s="19" customFormat="1" ht="47.25" customHeight="1">
      <c r="A10" s="75">
        <v>3</v>
      </c>
      <c r="B10" s="195" t="s">
        <v>113</v>
      </c>
      <c r="C10" s="386">
        <v>3</v>
      </c>
      <c r="D10" s="387">
        <v>37754</v>
      </c>
      <c r="E10" s="388" t="s">
        <v>362</v>
      </c>
      <c r="F10" s="388" t="s">
        <v>366</v>
      </c>
      <c r="G10" s="256" t="s">
        <v>460</v>
      </c>
      <c r="H10" s="257" t="s">
        <v>460</v>
      </c>
      <c r="I10" s="256" t="s">
        <v>464</v>
      </c>
      <c r="J10" s="258" t="s">
        <v>460</v>
      </c>
      <c r="K10" s="256" t="s">
        <v>464</v>
      </c>
      <c r="L10" s="258" t="s">
        <v>464</v>
      </c>
      <c r="M10" s="256" t="s">
        <v>464</v>
      </c>
      <c r="N10" s="258" t="s">
        <v>464</v>
      </c>
      <c r="O10" s="256" t="s">
        <v>466</v>
      </c>
      <c r="P10" s="257"/>
      <c r="Q10" s="256"/>
      <c r="R10" s="257"/>
      <c r="S10" s="256"/>
      <c r="T10" s="257"/>
      <c r="U10" s="256"/>
      <c r="V10" s="257"/>
      <c r="W10" s="256"/>
      <c r="X10" s="257"/>
      <c r="Y10" s="256"/>
      <c r="Z10" s="257"/>
      <c r="AA10" s="256"/>
      <c r="AB10" s="257"/>
      <c r="AC10" s="256"/>
      <c r="AD10" s="257"/>
      <c r="AE10" s="256"/>
      <c r="AF10" s="257"/>
      <c r="AG10" s="256"/>
      <c r="AH10" s="257"/>
      <c r="AI10" s="256"/>
      <c r="AJ10" s="257"/>
      <c r="AK10" s="256"/>
      <c r="AL10" s="257"/>
      <c r="AM10" s="256"/>
      <c r="AN10" s="257"/>
      <c r="AO10" s="256"/>
      <c r="AP10" s="257"/>
      <c r="AQ10" s="259"/>
      <c r="AR10" s="255">
        <v>115</v>
      </c>
      <c r="AS10" s="294">
        <v>35</v>
      </c>
      <c r="AT10" s="73"/>
    </row>
    <row r="11" spans="1:46" s="19" customFormat="1" ht="47.25" customHeight="1">
      <c r="A11" s="75">
        <v>4</v>
      </c>
      <c r="B11" s="195" t="s">
        <v>117</v>
      </c>
      <c r="C11" s="386">
        <v>58</v>
      </c>
      <c r="D11" s="387">
        <v>37766</v>
      </c>
      <c r="E11" s="388" t="s">
        <v>445</v>
      </c>
      <c r="F11" s="388" t="s">
        <v>449</v>
      </c>
      <c r="G11" s="256" t="s">
        <v>464</v>
      </c>
      <c r="H11" s="257" t="s">
        <v>464</v>
      </c>
      <c r="I11" s="256" t="s">
        <v>464</v>
      </c>
      <c r="J11" s="258" t="s">
        <v>465</v>
      </c>
      <c r="K11" s="256" t="s">
        <v>465</v>
      </c>
      <c r="L11" s="258" t="s">
        <v>464</v>
      </c>
      <c r="M11" s="256" t="s">
        <v>464</v>
      </c>
      <c r="N11" s="258" t="s">
        <v>464</v>
      </c>
      <c r="O11" s="256" t="s">
        <v>466</v>
      </c>
      <c r="P11" s="257"/>
      <c r="Q11" s="256"/>
      <c r="R11" s="257"/>
      <c r="S11" s="256"/>
      <c r="T11" s="257"/>
      <c r="U11" s="256"/>
      <c r="V11" s="257"/>
      <c r="W11" s="256"/>
      <c r="X11" s="257"/>
      <c r="Y11" s="256"/>
      <c r="Z11" s="257"/>
      <c r="AA11" s="256"/>
      <c r="AB11" s="257"/>
      <c r="AC11" s="256"/>
      <c r="AD11" s="257"/>
      <c r="AE11" s="256"/>
      <c r="AF11" s="257"/>
      <c r="AG11" s="256"/>
      <c r="AH11" s="257"/>
      <c r="AI11" s="256"/>
      <c r="AJ11" s="257"/>
      <c r="AK11" s="256"/>
      <c r="AL11" s="257"/>
      <c r="AM11" s="256"/>
      <c r="AN11" s="257"/>
      <c r="AO11" s="256"/>
      <c r="AP11" s="257"/>
      <c r="AQ11" s="259"/>
      <c r="AR11" s="255">
        <v>110</v>
      </c>
      <c r="AS11" s="294">
        <v>30</v>
      </c>
      <c r="AT11" s="73"/>
    </row>
    <row r="12" spans="1:46" s="19" customFormat="1" ht="47.25" customHeight="1">
      <c r="A12" s="75">
        <v>5</v>
      </c>
      <c r="B12" s="195" t="s">
        <v>121</v>
      </c>
      <c r="C12" s="386">
        <v>40</v>
      </c>
      <c r="D12" s="387">
        <v>37751</v>
      </c>
      <c r="E12" s="388" t="s">
        <v>404</v>
      </c>
      <c r="F12" s="388" t="s">
        <v>402</v>
      </c>
      <c r="G12" s="256" t="s">
        <v>464</v>
      </c>
      <c r="H12" s="257" t="s">
        <v>464</v>
      </c>
      <c r="I12" s="256" t="s">
        <v>464</v>
      </c>
      <c r="J12" s="258" t="s">
        <v>465</v>
      </c>
      <c r="K12" s="256" t="s">
        <v>464</v>
      </c>
      <c r="L12" s="258" t="s">
        <v>464</v>
      </c>
      <c r="M12" s="256" t="s">
        <v>464</v>
      </c>
      <c r="N12" s="258" t="s">
        <v>466</v>
      </c>
      <c r="O12" s="256"/>
      <c r="P12" s="257"/>
      <c r="Q12" s="256"/>
      <c r="R12" s="257"/>
      <c r="S12" s="256"/>
      <c r="T12" s="257"/>
      <c r="U12" s="256"/>
      <c r="V12" s="257"/>
      <c r="W12" s="256"/>
      <c r="X12" s="257"/>
      <c r="Y12" s="256"/>
      <c r="Z12" s="257"/>
      <c r="AA12" s="256"/>
      <c r="AB12" s="257"/>
      <c r="AC12" s="256"/>
      <c r="AD12" s="257"/>
      <c r="AE12" s="256"/>
      <c r="AF12" s="257"/>
      <c r="AG12" s="256"/>
      <c r="AH12" s="257"/>
      <c r="AI12" s="256"/>
      <c r="AJ12" s="257"/>
      <c r="AK12" s="256"/>
      <c r="AL12" s="257"/>
      <c r="AM12" s="256"/>
      <c r="AN12" s="257"/>
      <c r="AO12" s="256"/>
      <c r="AP12" s="257"/>
      <c r="AQ12" s="259"/>
      <c r="AR12" s="255">
        <v>110</v>
      </c>
      <c r="AS12" s="294">
        <v>30</v>
      </c>
      <c r="AT12" s="73"/>
    </row>
    <row r="13" spans="1:46" s="19" customFormat="1" ht="47.25" customHeight="1">
      <c r="A13" s="75">
        <v>6</v>
      </c>
      <c r="B13" s="195" t="s">
        <v>114</v>
      </c>
      <c r="C13" s="386">
        <v>28</v>
      </c>
      <c r="D13" s="387">
        <v>37860</v>
      </c>
      <c r="E13" s="388" t="s">
        <v>390</v>
      </c>
      <c r="F13" s="388" t="s">
        <v>394</v>
      </c>
      <c r="G13" s="256" t="s">
        <v>460</v>
      </c>
      <c r="H13" s="257" t="s">
        <v>460</v>
      </c>
      <c r="I13" s="256" t="s">
        <v>460</v>
      </c>
      <c r="J13" s="258" t="s">
        <v>465</v>
      </c>
      <c r="K13" s="256" t="s">
        <v>464</v>
      </c>
      <c r="L13" s="258" t="s">
        <v>464</v>
      </c>
      <c r="M13" s="256" t="s">
        <v>465</v>
      </c>
      <c r="N13" s="258" t="s">
        <v>466</v>
      </c>
      <c r="O13" s="256"/>
      <c r="P13" s="257"/>
      <c r="Q13" s="256"/>
      <c r="R13" s="257"/>
      <c r="S13" s="256"/>
      <c r="T13" s="257"/>
      <c r="U13" s="256"/>
      <c r="V13" s="257"/>
      <c r="W13" s="256"/>
      <c r="X13" s="257"/>
      <c r="Y13" s="256"/>
      <c r="Z13" s="257"/>
      <c r="AA13" s="256"/>
      <c r="AB13" s="257"/>
      <c r="AC13" s="256"/>
      <c r="AD13" s="257"/>
      <c r="AE13" s="256"/>
      <c r="AF13" s="257"/>
      <c r="AG13" s="256"/>
      <c r="AH13" s="257"/>
      <c r="AI13" s="256"/>
      <c r="AJ13" s="257"/>
      <c r="AK13" s="256"/>
      <c r="AL13" s="257"/>
      <c r="AM13" s="256"/>
      <c r="AN13" s="257"/>
      <c r="AO13" s="256"/>
      <c r="AP13" s="257"/>
      <c r="AQ13" s="259"/>
      <c r="AR13" s="255">
        <v>110</v>
      </c>
      <c r="AS13" s="294">
        <v>30</v>
      </c>
      <c r="AT13" s="73"/>
    </row>
    <row r="14" spans="1:46" s="19" customFormat="1" ht="47.25" customHeight="1">
      <c r="A14" s="75">
        <v>7</v>
      </c>
      <c r="B14" s="195" t="s">
        <v>116</v>
      </c>
      <c r="C14" s="386">
        <v>65</v>
      </c>
      <c r="D14" s="387">
        <v>37792</v>
      </c>
      <c r="E14" s="388" t="s">
        <v>453</v>
      </c>
      <c r="F14" s="388" t="s">
        <v>456</v>
      </c>
      <c r="G14" s="256" t="s">
        <v>464</v>
      </c>
      <c r="H14" s="257" t="s">
        <v>464</v>
      </c>
      <c r="I14" s="256" t="s">
        <v>464</v>
      </c>
      <c r="J14" s="258" t="s">
        <v>464</v>
      </c>
      <c r="K14" s="256" t="s">
        <v>464</v>
      </c>
      <c r="L14" s="258" t="s">
        <v>464</v>
      </c>
      <c r="M14" s="256" t="s">
        <v>467</v>
      </c>
      <c r="N14" s="258" t="s">
        <v>466</v>
      </c>
      <c r="O14" s="256"/>
      <c r="P14" s="257"/>
      <c r="Q14" s="256"/>
      <c r="R14" s="257"/>
      <c r="S14" s="256"/>
      <c r="T14" s="257"/>
      <c r="U14" s="256"/>
      <c r="V14" s="257"/>
      <c r="W14" s="256"/>
      <c r="X14" s="257"/>
      <c r="Y14" s="256"/>
      <c r="Z14" s="257"/>
      <c r="AA14" s="256"/>
      <c r="AB14" s="257"/>
      <c r="AC14" s="256"/>
      <c r="AD14" s="257"/>
      <c r="AE14" s="256"/>
      <c r="AF14" s="257"/>
      <c r="AG14" s="256"/>
      <c r="AH14" s="257"/>
      <c r="AI14" s="256"/>
      <c r="AJ14" s="257"/>
      <c r="AK14" s="256"/>
      <c r="AL14" s="257"/>
      <c r="AM14" s="256"/>
      <c r="AN14" s="257"/>
      <c r="AO14" s="256"/>
      <c r="AP14" s="257"/>
      <c r="AQ14" s="259"/>
      <c r="AR14" s="255">
        <v>110</v>
      </c>
      <c r="AS14" s="294">
        <v>30</v>
      </c>
      <c r="AT14" s="73"/>
    </row>
    <row r="15" spans="1:46" s="19" customFormat="1" ht="47.25" customHeight="1">
      <c r="A15" s="75">
        <v>8</v>
      </c>
      <c r="B15" s="195" t="s">
        <v>118</v>
      </c>
      <c r="C15" s="386">
        <v>17</v>
      </c>
      <c r="D15" s="387">
        <v>38247</v>
      </c>
      <c r="E15" s="388" t="s">
        <v>380</v>
      </c>
      <c r="F15" s="388" t="s">
        <v>382</v>
      </c>
      <c r="G15" s="256" t="s">
        <v>464</v>
      </c>
      <c r="H15" s="257" t="s">
        <v>464</v>
      </c>
      <c r="I15" s="256" t="s">
        <v>464</v>
      </c>
      <c r="J15" s="258" t="s">
        <v>464</v>
      </c>
      <c r="K15" s="256" t="s">
        <v>464</v>
      </c>
      <c r="L15" s="258" t="s">
        <v>465</v>
      </c>
      <c r="M15" s="256" t="s">
        <v>465</v>
      </c>
      <c r="N15" s="258" t="s">
        <v>466</v>
      </c>
      <c r="O15" s="256"/>
      <c r="P15" s="257"/>
      <c r="Q15" s="256"/>
      <c r="R15" s="257"/>
      <c r="S15" s="256"/>
      <c r="T15" s="257"/>
      <c r="U15" s="256"/>
      <c r="V15" s="257"/>
      <c r="W15" s="256"/>
      <c r="X15" s="257"/>
      <c r="Y15" s="256"/>
      <c r="Z15" s="257"/>
      <c r="AA15" s="256"/>
      <c r="AB15" s="257"/>
      <c r="AC15" s="256"/>
      <c r="AD15" s="257"/>
      <c r="AE15" s="256"/>
      <c r="AF15" s="257"/>
      <c r="AG15" s="256"/>
      <c r="AH15" s="257"/>
      <c r="AI15" s="256"/>
      <c r="AJ15" s="257"/>
      <c r="AK15" s="256"/>
      <c r="AL15" s="257"/>
      <c r="AM15" s="256"/>
      <c r="AN15" s="257"/>
      <c r="AO15" s="256"/>
      <c r="AP15" s="257"/>
      <c r="AQ15" s="259"/>
      <c r="AR15" s="255">
        <v>110</v>
      </c>
      <c r="AS15" s="294">
        <v>30</v>
      </c>
      <c r="AT15" s="73"/>
    </row>
    <row r="16" spans="1:46" s="19" customFormat="1" ht="47.25" customHeight="1">
      <c r="A16" s="75">
        <v>9</v>
      </c>
      <c r="B16" s="195" t="s">
        <v>119</v>
      </c>
      <c r="C16" s="386">
        <v>47</v>
      </c>
      <c r="D16" s="387">
        <v>37654</v>
      </c>
      <c r="E16" s="388" t="s">
        <v>411</v>
      </c>
      <c r="F16" s="388" t="s">
        <v>408</v>
      </c>
      <c r="G16" s="256" t="s">
        <v>465</v>
      </c>
      <c r="H16" s="257" t="s">
        <v>464</v>
      </c>
      <c r="I16" s="256" t="s">
        <v>464</v>
      </c>
      <c r="J16" s="258" t="s">
        <v>464</v>
      </c>
      <c r="K16" s="256" t="s">
        <v>464</v>
      </c>
      <c r="L16" s="258" t="s">
        <v>464</v>
      </c>
      <c r="M16" s="256" t="s">
        <v>466</v>
      </c>
      <c r="N16" s="258"/>
      <c r="O16" s="256"/>
      <c r="P16" s="257"/>
      <c r="Q16" s="256"/>
      <c r="R16" s="257"/>
      <c r="S16" s="256"/>
      <c r="T16" s="257"/>
      <c r="U16" s="256"/>
      <c r="V16" s="257"/>
      <c r="W16" s="256"/>
      <c r="X16" s="257"/>
      <c r="Y16" s="256"/>
      <c r="Z16" s="257"/>
      <c r="AA16" s="256"/>
      <c r="AB16" s="257"/>
      <c r="AC16" s="256"/>
      <c r="AD16" s="257"/>
      <c r="AE16" s="256"/>
      <c r="AF16" s="257"/>
      <c r="AG16" s="256"/>
      <c r="AH16" s="257"/>
      <c r="AI16" s="256"/>
      <c r="AJ16" s="257"/>
      <c r="AK16" s="256"/>
      <c r="AL16" s="257"/>
      <c r="AM16" s="256"/>
      <c r="AN16" s="257"/>
      <c r="AO16" s="256"/>
      <c r="AP16" s="257"/>
      <c r="AQ16" s="259"/>
      <c r="AR16" s="255">
        <v>105</v>
      </c>
      <c r="AS16" s="294">
        <v>25</v>
      </c>
      <c r="AT16" s="73"/>
    </row>
    <row r="17" spans="1:46" s="19" customFormat="1" ht="47.25" customHeight="1">
      <c r="A17" s="75">
        <v>10</v>
      </c>
      <c r="B17" s="195" t="s">
        <v>112</v>
      </c>
      <c r="C17" s="386">
        <v>13</v>
      </c>
      <c r="D17" s="387">
        <v>37852</v>
      </c>
      <c r="E17" s="388" t="s">
        <v>374</v>
      </c>
      <c r="F17" s="388" t="s">
        <v>377</v>
      </c>
      <c r="G17" s="256" t="s">
        <v>464</v>
      </c>
      <c r="H17" s="257" t="s">
        <v>464</v>
      </c>
      <c r="I17" s="256" t="s">
        <v>464</v>
      </c>
      <c r="J17" s="258" t="s">
        <v>464</v>
      </c>
      <c r="K17" s="256" t="s">
        <v>465</v>
      </c>
      <c r="L17" s="258" t="s">
        <v>465</v>
      </c>
      <c r="M17" s="256" t="s">
        <v>466</v>
      </c>
      <c r="N17" s="258"/>
      <c r="O17" s="256"/>
      <c r="P17" s="257"/>
      <c r="Q17" s="256"/>
      <c r="R17" s="257"/>
      <c r="S17" s="256"/>
      <c r="T17" s="257"/>
      <c r="U17" s="256"/>
      <c r="V17" s="257"/>
      <c r="W17" s="256"/>
      <c r="X17" s="257"/>
      <c r="Y17" s="256"/>
      <c r="Z17" s="257"/>
      <c r="AA17" s="256"/>
      <c r="AB17" s="257"/>
      <c r="AC17" s="256"/>
      <c r="AD17" s="257"/>
      <c r="AE17" s="256"/>
      <c r="AF17" s="257"/>
      <c r="AG17" s="256"/>
      <c r="AH17" s="257"/>
      <c r="AI17" s="256"/>
      <c r="AJ17" s="257"/>
      <c r="AK17" s="256"/>
      <c r="AL17" s="257"/>
      <c r="AM17" s="256"/>
      <c r="AN17" s="257"/>
      <c r="AO17" s="256"/>
      <c r="AP17" s="257"/>
      <c r="AQ17" s="259"/>
      <c r="AR17" s="255">
        <v>105</v>
      </c>
      <c r="AS17" s="294">
        <v>25</v>
      </c>
      <c r="AT17" s="73"/>
    </row>
    <row r="18" spans="1:46" s="19" customFormat="1" ht="47.25" customHeight="1">
      <c r="A18" s="389">
        <v>11</v>
      </c>
      <c r="B18" s="195" t="s">
        <v>120</v>
      </c>
      <c r="C18" s="386">
        <v>8</v>
      </c>
      <c r="D18" s="387" t="s">
        <v>367</v>
      </c>
      <c r="E18" s="388" t="s">
        <v>370</v>
      </c>
      <c r="F18" s="388" t="s">
        <v>369</v>
      </c>
      <c r="G18" s="256" t="s">
        <v>464</v>
      </c>
      <c r="H18" s="257" t="s">
        <v>464</v>
      </c>
      <c r="I18" s="256" t="s">
        <v>464</v>
      </c>
      <c r="J18" s="258" t="s">
        <v>464</v>
      </c>
      <c r="K18" s="256" t="s">
        <v>464</v>
      </c>
      <c r="L18" s="258" t="s">
        <v>459</v>
      </c>
      <c r="M18" s="256" t="s">
        <v>468</v>
      </c>
      <c r="N18" s="258"/>
      <c r="O18" s="256"/>
      <c r="P18" s="257"/>
      <c r="Q18" s="256"/>
      <c r="R18" s="257"/>
      <c r="S18" s="256"/>
      <c r="T18" s="257"/>
      <c r="U18" s="256"/>
      <c r="V18" s="257"/>
      <c r="W18" s="256"/>
      <c r="X18" s="257"/>
      <c r="Y18" s="256"/>
      <c r="Z18" s="257"/>
      <c r="AA18" s="256"/>
      <c r="AB18" s="257"/>
      <c r="AC18" s="256"/>
      <c r="AD18" s="257"/>
      <c r="AE18" s="256"/>
      <c r="AF18" s="257"/>
      <c r="AG18" s="256"/>
      <c r="AH18" s="257"/>
      <c r="AI18" s="256"/>
      <c r="AJ18" s="257"/>
      <c r="AK18" s="256"/>
      <c r="AL18" s="257"/>
      <c r="AM18" s="256"/>
      <c r="AN18" s="257"/>
      <c r="AO18" s="256"/>
      <c r="AP18" s="257"/>
      <c r="AQ18" s="259"/>
      <c r="AR18" s="255">
        <v>100</v>
      </c>
      <c r="AS18" s="294">
        <v>20</v>
      </c>
      <c r="AT18" s="73"/>
    </row>
    <row r="19" spans="1:46" s="19" customFormat="1" ht="47.25" customHeight="1">
      <c r="A19" s="75"/>
      <c r="B19" s="195" t="s">
        <v>123</v>
      </c>
      <c r="C19" s="68" t="s">
        <v>470</v>
      </c>
      <c r="D19" s="58" t="s">
        <v>470</v>
      </c>
      <c r="E19" s="74" t="s">
        <v>470</v>
      </c>
      <c r="F19" s="74" t="s">
        <v>470</v>
      </c>
      <c r="G19" s="256"/>
      <c r="H19" s="257"/>
      <c r="I19" s="256"/>
      <c r="J19" s="258"/>
      <c r="K19" s="256"/>
      <c r="L19" s="258"/>
      <c r="M19" s="256"/>
      <c r="N19" s="258"/>
      <c r="O19" s="256"/>
      <c r="P19" s="257"/>
      <c r="Q19" s="256"/>
      <c r="R19" s="257"/>
      <c r="S19" s="256"/>
      <c r="T19" s="257"/>
      <c r="U19" s="256"/>
      <c r="V19" s="257"/>
      <c r="W19" s="256"/>
      <c r="X19" s="257"/>
      <c r="Y19" s="256"/>
      <c r="Z19" s="257"/>
      <c r="AA19" s="256"/>
      <c r="AB19" s="257"/>
      <c r="AC19" s="256"/>
      <c r="AD19" s="257"/>
      <c r="AE19" s="256"/>
      <c r="AF19" s="257"/>
      <c r="AG19" s="256"/>
      <c r="AH19" s="257"/>
      <c r="AI19" s="256"/>
      <c r="AJ19" s="257"/>
      <c r="AK19" s="256"/>
      <c r="AL19" s="257"/>
      <c r="AM19" s="256"/>
      <c r="AN19" s="257"/>
      <c r="AO19" s="256"/>
      <c r="AP19" s="257"/>
      <c r="AQ19" s="259"/>
      <c r="AR19" s="255"/>
      <c r="AS19" s="294" t="s">
        <v>471</v>
      </c>
      <c r="AT19" s="73"/>
    </row>
    <row r="20" spans="1:46" s="19" customFormat="1" ht="47.25" customHeight="1">
      <c r="A20" s="75"/>
      <c r="B20" s="195" t="s">
        <v>124</v>
      </c>
      <c r="C20" s="68" t="s">
        <v>470</v>
      </c>
      <c r="D20" s="58" t="s">
        <v>470</v>
      </c>
      <c r="E20" s="74" t="s">
        <v>470</v>
      </c>
      <c r="F20" s="74" t="s">
        <v>470</v>
      </c>
      <c r="G20" s="256"/>
      <c r="H20" s="257"/>
      <c r="I20" s="256"/>
      <c r="J20" s="258"/>
      <c r="K20" s="256"/>
      <c r="L20" s="258"/>
      <c r="M20" s="256"/>
      <c r="N20" s="258"/>
      <c r="O20" s="256"/>
      <c r="P20" s="257"/>
      <c r="Q20" s="256"/>
      <c r="R20" s="257"/>
      <c r="S20" s="256"/>
      <c r="T20" s="257"/>
      <c r="U20" s="256"/>
      <c r="V20" s="257"/>
      <c r="W20" s="256"/>
      <c r="X20" s="257"/>
      <c r="Y20" s="256"/>
      <c r="Z20" s="257"/>
      <c r="AA20" s="256"/>
      <c r="AB20" s="257"/>
      <c r="AC20" s="256"/>
      <c r="AD20" s="257"/>
      <c r="AE20" s="256"/>
      <c r="AF20" s="257"/>
      <c r="AG20" s="256"/>
      <c r="AH20" s="257"/>
      <c r="AI20" s="256"/>
      <c r="AJ20" s="257"/>
      <c r="AK20" s="256"/>
      <c r="AL20" s="257"/>
      <c r="AM20" s="256"/>
      <c r="AN20" s="257"/>
      <c r="AO20" s="256"/>
      <c r="AP20" s="257"/>
      <c r="AQ20" s="259"/>
      <c r="AR20" s="255"/>
      <c r="AS20" s="294" t="s">
        <v>471</v>
      </c>
      <c r="AT20" s="73"/>
    </row>
    <row r="21" spans="1:46" s="19" customFormat="1" ht="47.25" customHeight="1">
      <c r="A21" s="75"/>
      <c r="B21" s="195" t="s">
        <v>125</v>
      </c>
      <c r="C21" s="68" t="s">
        <v>470</v>
      </c>
      <c r="D21" s="58" t="s">
        <v>470</v>
      </c>
      <c r="E21" s="74" t="s">
        <v>470</v>
      </c>
      <c r="F21" s="74" t="s">
        <v>470</v>
      </c>
      <c r="G21" s="256"/>
      <c r="H21" s="257"/>
      <c r="I21" s="256"/>
      <c r="J21" s="258"/>
      <c r="K21" s="256"/>
      <c r="L21" s="258"/>
      <c r="M21" s="256"/>
      <c r="N21" s="258"/>
      <c r="O21" s="256"/>
      <c r="P21" s="257"/>
      <c r="Q21" s="256"/>
      <c r="R21" s="257"/>
      <c r="S21" s="256"/>
      <c r="T21" s="257"/>
      <c r="U21" s="256"/>
      <c r="V21" s="257"/>
      <c r="W21" s="256"/>
      <c r="X21" s="257"/>
      <c r="Y21" s="256"/>
      <c r="Z21" s="257"/>
      <c r="AA21" s="256"/>
      <c r="AB21" s="257"/>
      <c r="AC21" s="256"/>
      <c r="AD21" s="257"/>
      <c r="AE21" s="256"/>
      <c r="AF21" s="257"/>
      <c r="AG21" s="256"/>
      <c r="AH21" s="257"/>
      <c r="AI21" s="256"/>
      <c r="AJ21" s="257"/>
      <c r="AK21" s="256"/>
      <c r="AL21" s="257"/>
      <c r="AM21" s="256"/>
      <c r="AN21" s="257"/>
      <c r="AO21" s="256"/>
      <c r="AP21" s="257"/>
      <c r="AQ21" s="259"/>
      <c r="AR21" s="255"/>
      <c r="AS21" s="294" t="s">
        <v>471</v>
      </c>
      <c r="AT21" s="73"/>
    </row>
    <row r="22" spans="1:46" s="19" customFormat="1" ht="47.25" customHeight="1">
      <c r="A22" s="75"/>
      <c r="B22" s="195" t="s">
        <v>126</v>
      </c>
      <c r="C22" s="68" t="s">
        <v>470</v>
      </c>
      <c r="D22" s="58" t="s">
        <v>470</v>
      </c>
      <c r="E22" s="74" t="s">
        <v>470</v>
      </c>
      <c r="F22" s="74" t="s">
        <v>470</v>
      </c>
      <c r="G22" s="256"/>
      <c r="H22" s="257"/>
      <c r="I22" s="256"/>
      <c r="J22" s="258"/>
      <c r="K22" s="256"/>
      <c r="L22" s="258"/>
      <c r="M22" s="256"/>
      <c r="N22" s="258"/>
      <c r="O22" s="256"/>
      <c r="P22" s="257"/>
      <c r="Q22" s="256"/>
      <c r="R22" s="257"/>
      <c r="S22" s="256"/>
      <c r="T22" s="257"/>
      <c r="U22" s="256"/>
      <c r="V22" s="257"/>
      <c r="W22" s="256"/>
      <c r="X22" s="257"/>
      <c r="Y22" s="256"/>
      <c r="Z22" s="257"/>
      <c r="AA22" s="256"/>
      <c r="AB22" s="257"/>
      <c r="AC22" s="256"/>
      <c r="AD22" s="257"/>
      <c r="AE22" s="256"/>
      <c r="AF22" s="257"/>
      <c r="AG22" s="256"/>
      <c r="AH22" s="257"/>
      <c r="AI22" s="256"/>
      <c r="AJ22" s="257"/>
      <c r="AK22" s="256"/>
      <c r="AL22" s="257"/>
      <c r="AM22" s="256"/>
      <c r="AN22" s="257"/>
      <c r="AO22" s="256"/>
      <c r="AP22" s="257"/>
      <c r="AQ22" s="259"/>
      <c r="AR22" s="255"/>
      <c r="AS22" s="294" t="s">
        <v>471</v>
      </c>
      <c r="AT22" s="73"/>
    </row>
    <row r="23" spans="1:46" s="19" customFormat="1" ht="47.25" customHeight="1">
      <c r="A23" s="75"/>
      <c r="B23" s="195" t="s">
        <v>127</v>
      </c>
      <c r="C23" s="68" t="s">
        <v>470</v>
      </c>
      <c r="D23" s="58" t="s">
        <v>470</v>
      </c>
      <c r="E23" s="74" t="s">
        <v>470</v>
      </c>
      <c r="F23" s="74" t="s">
        <v>470</v>
      </c>
      <c r="G23" s="256"/>
      <c r="H23" s="257"/>
      <c r="I23" s="256"/>
      <c r="J23" s="258"/>
      <c r="K23" s="256"/>
      <c r="L23" s="258"/>
      <c r="M23" s="256"/>
      <c r="N23" s="258"/>
      <c r="O23" s="256"/>
      <c r="P23" s="257"/>
      <c r="Q23" s="256"/>
      <c r="R23" s="257"/>
      <c r="S23" s="256"/>
      <c r="T23" s="257"/>
      <c r="U23" s="256"/>
      <c r="V23" s="257"/>
      <c r="W23" s="256"/>
      <c r="X23" s="257"/>
      <c r="Y23" s="256"/>
      <c r="Z23" s="257"/>
      <c r="AA23" s="256"/>
      <c r="AB23" s="257"/>
      <c r="AC23" s="256"/>
      <c r="AD23" s="257"/>
      <c r="AE23" s="256"/>
      <c r="AF23" s="257"/>
      <c r="AG23" s="256"/>
      <c r="AH23" s="257"/>
      <c r="AI23" s="256"/>
      <c r="AJ23" s="257"/>
      <c r="AK23" s="256"/>
      <c r="AL23" s="257"/>
      <c r="AM23" s="256"/>
      <c r="AN23" s="257"/>
      <c r="AO23" s="256"/>
      <c r="AP23" s="257"/>
      <c r="AQ23" s="259"/>
      <c r="AR23" s="255"/>
      <c r="AS23" s="294" t="s">
        <v>471</v>
      </c>
      <c r="AT23" s="73"/>
    </row>
    <row r="24" spans="1:46" s="19" customFormat="1" ht="47.25" customHeight="1">
      <c r="A24" s="75"/>
      <c r="B24" s="195" t="s">
        <v>128</v>
      </c>
      <c r="C24" s="68" t="s">
        <v>470</v>
      </c>
      <c r="D24" s="58" t="s">
        <v>470</v>
      </c>
      <c r="E24" s="74" t="s">
        <v>470</v>
      </c>
      <c r="F24" s="74" t="s">
        <v>470</v>
      </c>
      <c r="G24" s="256"/>
      <c r="H24" s="257"/>
      <c r="I24" s="256"/>
      <c r="J24" s="258"/>
      <c r="K24" s="256"/>
      <c r="L24" s="258"/>
      <c r="M24" s="256"/>
      <c r="N24" s="258"/>
      <c r="O24" s="256"/>
      <c r="P24" s="257"/>
      <c r="Q24" s="256"/>
      <c r="R24" s="257"/>
      <c r="S24" s="256"/>
      <c r="T24" s="257"/>
      <c r="U24" s="256"/>
      <c r="V24" s="257"/>
      <c r="W24" s="256"/>
      <c r="X24" s="257"/>
      <c r="Y24" s="256"/>
      <c r="Z24" s="257"/>
      <c r="AA24" s="256"/>
      <c r="AB24" s="257"/>
      <c r="AC24" s="256"/>
      <c r="AD24" s="257"/>
      <c r="AE24" s="256"/>
      <c r="AF24" s="257"/>
      <c r="AG24" s="256"/>
      <c r="AH24" s="257"/>
      <c r="AI24" s="256"/>
      <c r="AJ24" s="257"/>
      <c r="AK24" s="256"/>
      <c r="AL24" s="257"/>
      <c r="AM24" s="256"/>
      <c r="AN24" s="257"/>
      <c r="AO24" s="256"/>
      <c r="AP24" s="257"/>
      <c r="AQ24" s="259"/>
      <c r="AR24" s="255"/>
      <c r="AS24" s="294" t="s">
        <v>471</v>
      </c>
      <c r="AT24" s="73"/>
    </row>
    <row r="25" spans="1:46" s="19" customFormat="1" ht="47.25" customHeight="1">
      <c r="A25" s="75"/>
      <c r="B25" s="195" t="s">
        <v>129</v>
      </c>
      <c r="C25" s="68" t="s">
        <v>470</v>
      </c>
      <c r="D25" s="58" t="s">
        <v>470</v>
      </c>
      <c r="E25" s="74" t="s">
        <v>470</v>
      </c>
      <c r="F25" s="74" t="s">
        <v>470</v>
      </c>
      <c r="G25" s="256"/>
      <c r="H25" s="257"/>
      <c r="I25" s="256"/>
      <c r="J25" s="258"/>
      <c r="K25" s="256"/>
      <c r="L25" s="258"/>
      <c r="M25" s="256"/>
      <c r="N25" s="258"/>
      <c r="O25" s="256"/>
      <c r="P25" s="257"/>
      <c r="Q25" s="256"/>
      <c r="R25" s="257"/>
      <c r="S25" s="256"/>
      <c r="T25" s="257"/>
      <c r="U25" s="256"/>
      <c r="V25" s="257"/>
      <c r="W25" s="256"/>
      <c r="X25" s="257"/>
      <c r="Y25" s="256"/>
      <c r="Z25" s="257"/>
      <c r="AA25" s="256"/>
      <c r="AB25" s="257"/>
      <c r="AC25" s="256"/>
      <c r="AD25" s="257"/>
      <c r="AE25" s="256"/>
      <c r="AF25" s="257"/>
      <c r="AG25" s="256"/>
      <c r="AH25" s="257"/>
      <c r="AI25" s="256"/>
      <c r="AJ25" s="257"/>
      <c r="AK25" s="256"/>
      <c r="AL25" s="257"/>
      <c r="AM25" s="256"/>
      <c r="AN25" s="257"/>
      <c r="AO25" s="256"/>
      <c r="AP25" s="257"/>
      <c r="AQ25" s="259"/>
      <c r="AR25" s="255"/>
      <c r="AS25" s="294" t="s">
        <v>471</v>
      </c>
      <c r="AT25" s="73"/>
    </row>
    <row r="26" spans="1:46" s="19" customFormat="1" ht="47.25" customHeight="1">
      <c r="A26" s="75"/>
      <c r="B26" s="195" t="s">
        <v>130</v>
      </c>
      <c r="C26" s="68" t="s">
        <v>470</v>
      </c>
      <c r="D26" s="58" t="s">
        <v>470</v>
      </c>
      <c r="E26" s="74" t="s">
        <v>470</v>
      </c>
      <c r="F26" s="74" t="s">
        <v>470</v>
      </c>
      <c r="G26" s="256"/>
      <c r="H26" s="257"/>
      <c r="I26" s="256"/>
      <c r="J26" s="258"/>
      <c r="K26" s="256"/>
      <c r="L26" s="258"/>
      <c r="M26" s="256"/>
      <c r="N26" s="258"/>
      <c r="O26" s="256"/>
      <c r="P26" s="257"/>
      <c r="Q26" s="256"/>
      <c r="R26" s="257"/>
      <c r="S26" s="256"/>
      <c r="T26" s="257"/>
      <c r="U26" s="256"/>
      <c r="V26" s="257"/>
      <c r="W26" s="256"/>
      <c r="X26" s="257"/>
      <c r="Y26" s="256"/>
      <c r="Z26" s="257"/>
      <c r="AA26" s="256"/>
      <c r="AB26" s="257"/>
      <c r="AC26" s="256"/>
      <c r="AD26" s="257"/>
      <c r="AE26" s="256"/>
      <c r="AF26" s="257"/>
      <c r="AG26" s="256"/>
      <c r="AH26" s="257"/>
      <c r="AI26" s="256"/>
      <c r="AJ26" s="257"/>
      <c r="AK26" s="256"/>
      <c r="AL26" s="257"/>
      <c r="AM26" s="256"/>
      <c r="AN26" s="257"/>
      <c r="AO26" s="256"/>
      <c r="AP26" s="257"/>
      <c r="AQ26" s="259"/>
      <c r="AR26" s="255"/>
      <c r="AS26" s="294" t="s">
        <v>471</v>
      </c>
      <c r="AT26" s="73"/>
    </row>
    <row r="27" spans="1:46" s="19" customFormat="1" ht="47.25" customHeight="1">
      <c r="A27" s="75"/>
      <c r="B27" s="195" t="s">
        <v>131</v>
      </c>
      <c r="C27" s="68" t="s">
        <v>470</v>
      </c>
      <c r="D27" s="58" t="s">
        <v>470</v>
      </c>
      <c r="E27" s="74" t="s">
        <v>470</v>
      </c>
      <c r="F27" s="74" t="s">
        <v>470</v>
      </c>
      <c r="G27" s="256"/>
      <c r="H27" s="257"/>
      <c r="I27" s="256"/>
      <c r="J27" s="258"/>
      <c r="K27" s="256"/>
      <c r="L27" s="258"/>
      <c r="M27" s="256"/>
      <c r="N27" s="258"/>
      <c r="O27" s="256"/>
      <c r="P27" s="257"/>
      <c r="Q27" s="256"/>
      <c r="R27" s="257"/>
      <c r="S27" s="256"/>
      <c r="T27" s="257"/>
      <c r="U27" s="256"/>
      <c r="V27" s="257"/>
      <c r="W27" s="256"/>
      <c r="X27" s="257"/>
      <c r="Y27" s="256"/>
      <c r="Z27" s="257"/>
      <c r="AA27" s="256"/>
      <c r="AB27" s="257"/>
      <c r="AC27" s="256"/>
      <c r="AD27" s="257"/>
      <c r="AE27" s="256"/>
      <c r="AF27" s="257"/>
      <c r="AG27" s="256"/>
      <c r="AH27" s="257"/>
      <c r="AI27" s="256"/>
      <c r="AJ27" s="257"/>
      <c r="AK27" s="256"/>
      <c r="AL27" s="257"/>
      <c r="AM27" s="256"/>
      <c r="AN27" s="257"/>
      <c r="AO27" s="256"/>
      <c r="AP27" s="257"/>
      <c r="AQ27" s="259"/>
      <c r="AR27" s="255"/>
      <c r="AS27" s="294" t="s">
        <v>471</v>
      </c>
      <c r="AT27" s="73"/>
    </row>
    <row r="28" spans="1:46" s="19" customFormat="1" ht="47.25" customHeight="1">
      <c r="A28" s="75"/>
      <c r="B28" s="195" t="s">
        <v>132</v>
      </c>
      <c r="C28" s="68" t="s">
        <v>470</v>
      </c>
      <c r="D28" s="58" t="s">
        <v>470</v>
      </c>
      <c r="E28" s="74" t="s">
        <v>470</v>
      </c>
      <c r="F28" s="74" t="s">
        <v>470</v>
      </c>
      <c r="G28" s="256"/>
      <c r="H28" s="257"/>
      <c r="I28" s="256"/>
      <c r="J28" s="258"/>
      <c r="K28" s="256"/>
      <c r="L28" s="258"/>
      <c r="M28" s="256"/>
      <c r="N28" s="258"/>
      <c r="O28" s="256"/>
      <c r="P28" s="257"/>
      <c r="Q28" s="256"/>
      <c r="R28" s="257"/>
      <c r="S28" s="256"/>
      <c r="T28" s="257"/>
      <c r="U28" s="256"/>
      <c r="V28" s="257"/>
      <c r="W28" s="256"/>
      <c r="X28" s="257"/>
      <c r="Y28" s="256"/>
      <c r="Z28" s="257"/>
      <c r="AA28" s="256"/>
      <c r="AB28" s="257"/>
      <c r="AC28" s="256"/>
      <c r="AD28" s="257"/>
      <c r="AE28" s="256"/>
      <c r="AF28" s="257"/>
      <c r="AG28" s="256"/>
      <c r="AH28" s="257"/>
      <c r="AI28" s="256"/>
      <c r="AJ28" s="257"/>
      <c r="AK28" s="256"/>
      <c r="AL28" s="257"/>
      <c r="AM28" s="256"/>
      <c r="AN28" s="257"/>
      <c r="AO28" s="256"/>
      <c r="AP28" s="257"/>
      <c r="AQ28" s="259"/>
      <c r="AR28" s="255"/>
      <c r="AS28" s="294" t="s">
        <v>471</v>
      </c>
      <c r="AT28" s="73"/>
    </row>
    <row r="29" spans="1:46" s="19" customFormat="1" ht="47.25" customHeight="1">
      <c r="A29" s="75"/>
      <c r="B29" s="195" t="s">
        <v>133</v>
      </c>
      <c r="C29" s="68" t="s">
        <v>470</v>
      </c>
      <c r="D29" s="58" t="s">
        <v>470</v>
      </c>
      <c r="E29" s="74" t="s">
        <v>470</v>
      </c>
      <c r="F29" s="74" t="s">
        <v>470</v>
      </c>
      <c r="G29" s="256"/>
      <c r="H29" s="257"/>
      <c r="I29" s="256"/>
      <c r="J29" s="258"/>
      <c r="K29" s="256"/>
      <c r="L29" s="258"/>
      <c r="M29" s="256"/>
      <c r="N29" s="258"/>
      <c r="O29" s="256"/>
      <c r="P29" s="257"/>
      <c r="Q29" s="256"/>
      <c r="R29" s="257"/>
      <c r="S29" s="256"/>
      <c r="T29" s="257"/>
      <c r="U29" s="256"/>
      <c r="V29" s="257"/>
      <c r="W29" s="256"/>
      <c r="X29" s="257"/>
      <c r="Y29" s="256"/>
      <c r="Z29" s="257"/>
      <c r="AA29" s="256"/>
      <c r="AB29" s="257"/>
      <c r="AC29" s="256"/>
      <c r="AD29" s="257"/>
      <c r="AE29" s="256"/>
      <c r="AF29" s="257"/>
      <c r="AG29" s="256"/>
      <c r="AH29" s="257"/>
      <c r="AI29" s="256"/>
      <c r="AJ29" s="257"/>
      <c r="AK29" s="256"/>
      <c r="AL29" s="257"/>
      <c r="AM29" s="256"/>
      <c r="AN29" s="257"/>
      <c r="AO29" s="256"/>
      <c r="AP29" s="257"/>
      <c r="AQ29" s="259"/>
      <c r="AR29" s="255"/>
      <c r="AS29" s="294" t="s">
        <v>471</v>
      </c>
      <c r="AT29" s="73"/>
    </row>
    <row r="30" spans="1:46" s="19" customFormat="1" ht="47.25" customHeight="1">
      <c r="A30" s="75"/>
      <c r="B30" s="195" t="s">
        <v>134</v>
      </c>
      <c r="C30" s="68" t="s">
        <v>470</v>
      </c>
      <c r="D30" s="58" t="s">
        <v>470</v>
      </c>
      <c r="E30" s="74" t="s">
        <v>470</v>
      </c>
      <c r="F30" s="74" t="s">
        <v>470</v>
      </c>
      <c r="G30" s="256"/>
      <c r="H30" s="257"/>
      <c r="I30" s="256"/>
      <c r="J30" s="258"/>
      <c r="K30" s="256"/>
      <c r="L30" s="258"/>
      <c r="M30" s="256"/>
      <c r="N30" s="258"/>
      <c r="O30" s="256"/>
      <c r="P30" s="257"/>
      <c r="Q30" s="256"/>
      <c r="R30" s="257"/>
      <c r="S30" s="256"/>
      <c r="T30" s="257"/>
      <c r="U30" s="256"/>
      <c r="V30" s="257"/>
      <c r="W30" s="256"/>
      <c r="X30" s="257"/>
      <c r="Y30" s="256"/>
      <c r="Z30" s="257"/>
      <c r="AA30" s="256"/>
      <c r="AB30" s="257"/>
      <c r="AC30" s="256"/>
      <c r="AD30" s="257"/>
      <c r="AE30" s="256"/>
      <c r="AF30" s="257"/>
      <c r="AG30" s="256"/>
      <c r="AH30" s="257"/>
      <c r="AI30" s="256"/>
      <c r="AJ30" s="257"/>
      <c r="AK30" s="256"/>
      <c r="AL30" s="257"/>
      <c r="AM30" s="256"/>
      <c r="AN30" s="257"/>
      <c r="AO30" s="256"/>
      <c r="AP30" s="257"/>
      <c r="AQ30" s="259"/>
      <c r="AR30" s="255"/>
      <c r="AS30" s="294" t="s">
        <v>471</v>
      </c>
      <c r="AT30" s="73"/>
    </row>
    <row r="31" spans="1:46" s="19" customFormat="1" ht="47.25" customHeight="1">
      <c r="A31" s="75"/>
      <c r="B31" s="195" t="s">
        <v>135</v>
      </c>
      <c r="C31" s="68" t="s">
        <v>470</v>
      </c>
      <c r="D31" s="58" t="s">
        <v>470</v>
      </c>
      <c r="E31" s="74" t="s">
        <v>470</v>
      </c>
      <c r="F31" s="74" t="s">
        <v>470</v>
      </c>
      <c r="G31" s="256"/>
      <c r="H31" s="257"/>
      <c r="I31" s="256"/>
      <c r="J31" s="258"/>
      <c r="K31" s="256"/>
      <c r="L31" s="258"/>
      <c r="M31" s="256"/>
      <c r="N31" s="258"/>
      <c r="O31" s="256"/>
      <c r="P31" s="257"/>
      <c r="Q31" s="256"/>
      <c r="R31" s="257"/>
      <c r="S31" s="256"/>
      <c r="T31" s="257"/>
      <c r="U31" s="256"/>
      <c r="V31" s="257"/>
      <c r="W31" s="256"/>
      <c r="X31" s="257"/>
      <c r="Y31" s="256"/>
      <c r="Z31" s="257"/>
      <c r="AA31" s="256"/>
      <c r="AB31" s="257"/>
      <c r="AC31" s="256"/>
      <c r="AD31" s="257"/>
      <c r="AE31" s="256"/>
      <c r="AF31" s="257"/>
      <c r="AG31" s="256"/>
      <c r="AH31" s="257"/>
      <c r="AI31" s="256"/>
      <c r="AJ31" s="257"/>
      <c r="AK31" s="256"/>
      <c r="AL31" s="257"/>
      <c r="AM31" s="256"/>
      <c r="AN31" s="257"/>
      <c r="AO31" s="256"/>
      <c r="AP31" s="257"/>
      <c r="AQ31" s="259"/>
      <c r="AR31" s="255"/>
      <c r="AS31" s="294" t="s">
        <v>471</v>
      </c>
      <c r="AT31" s="73"/>
    </row>
    <row r="32" spans="1:46" s="19" customFormat="1" ht="47.25" customHeight="1">
      <c r="A32" s="75"/>
      <c r="B32" s="195" t="s">
        <v>136</v>
      </c>
      <c r="C32" s="68" t="s">
        <v>470</v>
      </c>
      <c r="D32" s="58" t="s">
        <v>470</v>
      </c>
      <c r="E32" s="74" t="s">
        <v>470</v>
      </c>
      <c r="F32" s="74" t="s">
        <v>470</v>
      </c>
      <c r="G32" s="256"/>
      <c r="H32" s="257"/>
      <c r="I32" s="256"/>
      <c r="J32" s="258"/>
      <c r="K32" s="256"/>
      <c r="L32" s="258"/>
      <c r="M32" s="256"/>
      <c r="N32" s="258"/>
      <c r="O32" s="256"/>
      <c r="P32" s="257"/>
      <c r="Q32" s="256"/>
      <c r="R32" s="257"/>
      <c r="S32" s="256"/>
      <c r="T32" s="257"/>
      <c r="U32" s="256"/>
      <c r="V32" s="257"/>
      <c r="W32" s="256"/>
      <c r="X32" s="257"/>
      <c r="Y32" s="256"/>
      <c r="Z32" s="257"/>
      <c r="AA32" s="256"/>
      <c r="AB32" s="257"/>
      <c r="AC32" s="256"/>
      <c r="AD32" s="257"/>
      <c r="AE32" s="256"/>
      <c r="AF32" s="257"/>
      <c r="AG32" s="256"/>
      <c r="AH32" s="257"/>
      <c r="AI32" s="256"/>
      <c r="AJ32" s="257"/>
      <c r="AK32" s="256"/>
      <c r="AL32" s="257"/>
      <c r="AM32" s="256"/>
      <c r="AN32" s="257"/>
      <c r="AO32" s="256"/>
      <c r="AP32" s="257"/>
      <c r="AQ32" s="259"/>
      <c r="AR32" s="255"/>
      <c r="AS32" s="294" t="s">
        <v>471</v>
      </c>
      <c r="AT32" s="73"/>
    </row>
    <row r="33" ht="9" customHeight="1">
      <c r="E33" s="55"/>
    </row>
    <row r="34" spans="1:46" s="80" customFormat="1" ht="18">
      <c r="A34" s="76" t="s">
        <v>23</v>
      </c>
      <c r="B34" s="76"/>
      <c r="C34" s="76"/>
      <c r="D34" s="77"/>
      <c r="E34" s="78"/>
      <c r="F34" s="79" t="s">
        <v>0</v>
      </c>
      <c r="H34" s="80" t="s">
        <v>1</v>
      </c>
      <c r="K34" s="80" t="s">
        <v>2</v>
      </c>
      <c r="X34" s="80" t="s">
        <v>3</v>
      </c>
      <c r="AR34" s="81" t="s">
        <v>3</v>
      </c>
      <c r="AS34" s="79"/>
      <c r="AT34" s="79"/>
    </row>
    <row r="35" ht="14.25">
      <c r="E35" s="55"/>
    </row>
    <row r="36" ht="14.25">
      <c r="E36" s="55"/>
    </row>
    <row r="37" ht="14.25">
      <c r="E37" s="55"/>
    </row>
    <row r="65536" ht="14.25">
      <c r="A65536" s="360" t="s">
        <v>339</v>
      </c>
    </row>
  </sheetData>
  <sheetProtection/>
  <mergeCells count="23">
    <mergeCell ref="A1:AT1"/>
    <mergeCell ref="A2:AT2"/>
    <mergeCell ref="A3:D3"/>
    <mergeCell ref="E3:F3"/>
    <mergeCell ref="AR5:AT5"/>
    <mergeCell ref="N3:Q3"/>
    <mergeCell ref="R3:V3"/>
    <mergeCell ref="AI3:AN3"/>
    <mergeCell ref="AO3:AT3"/>
    <mergeCell ref="G6:AQ6"/>
    <mergeCell ref="AR6:AR7"/>
    <mergeCell ref="AS6:AS7"/>
    <mergeCell ref="AT6:AT7"/>
    <mergeCell ref="AI4:AN4"/>
    <mergeCell ref="AO4:AT4"/>
    <mergeCell ref="D6:D7"/>
    <mergeCell ref="E6:E7"/>
    <mergeCell ref="F6:F7"/>
    <mergeCell ref="A4:D4"/>
    <mergeCell ref="E4:F4"/>
    <mergeCell ref="A6:A7"/>
    <mergeCell ref="B6:B7"/>
    <mergeCell ref="C6:C7"/>
  </mergeCells>
  <conditionalFormatting sqref="F1:F7 F24:F65536">
    <cfRule type="containsText" priority="3" dxfId="0"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1.xml><?xml version="1.0" encoding="utf-8"?>
<worksheet xmlns="http://schemas.openxmlformats.org/spreadsheetml/2006/main" xmlns:r="http://schemas.openxmlformats.org/officeDocument/2006/relationships">
  <sheetPr codeName="Sayfa13">
    <tabColor rgb="FFFF0000"/>
  </sheetPr>
  <dimension ref="A1:V65525"/>
  <sheetViews>
    <sheetView view="pageBreakPreview" zoomScale="80" zoomScaleSheetLayoutView="80" zoomScalePageLayoutView="0" workbookViewId="0" topLeftCell="A1">
      <selection activeCell="A28" sqref="A1:IV16384"/>
    </sheetView>
  </sheetViews>
  <sheetFormatPr defaultColWidth="9.140625" defaultRowHeight="12.75"/>
  <cols>
    <col min="1" max="1" width="4.8515625" style="27" customWidth="1"/>
    <col min="2" max="2" width="7.7109375" style="27" bestFit="1" customWidth="1"/>
    <col min="3" max="3" width="13.28125" style="21" bestFit="1" customWidth="1"/>
    <col min="4" max="4" width="20.8515625" style="50" customWidth="1"/>
    <col min="5" max="5" width="18.28125" style="50" customWidth="1"/>
    <col min="6" max="6" width="9.28125" style="202" customWidth="1"/>
    <col min="7" max="7" width="7.57421875" style="28" customWidth="1"/>
    <col min="8" max="8" width="2.140625" style="21" customWidth="1"/>
    <col min="9" max="9" width="7.7109375" style="27" customWidth="1"/>
    <col min="10" max="10" width="13.140625" style="27" hidden="1" customWidth="1"/>
    <col min="11" max="11" width="10.28125" style="27" customWidth="1"/>
    <col min="12" max="12" width="12.421875" style="29" customWidth="1"/>
    <col min="13" max="13" width="24.140625" style="54" customWidth="1"/>
    <col min="14" max="14" width="25.8515625" style="54" customWidth="1"/>
    <col min="15" max="15" width="14.28125" style="54" customWidth="1"/>
    <col min="16" max="16" width="12.00390625" style="202" hidden="1" customWidth="1"/>
    <col min="17" max="17" width="7.7109375" style="21" customWidth="1"/>
    <col min="18" max="18" width="5.7109375" style="21" customWidth="1"/>
    <col min="19" max="20" width="9.140625" style="21" customWidth="1"/>
    <col min="21" max="21" width="8.57421875" style="265" bestFit="1" customWidth="1"/>
    <col min="22" max="22" width="6.28125" style="263" bestFit="1" customWidth="1"/>
    <col min="23" max="16384" width="9.140625" style="21" customWidth="1"/>
  </cols>
  <sheetData>
    <row r="1" spans="1:22" s="10" customFormat="1" ht="48.75" customHeight="1">
      <c r="A1" s="473" t="s">
        <v>145</v>
      </c>
      <c r="B1" s="473"/>
      <c r="C1" s="473"/>
      <c r="D1" s="473"/>
      <c r="E1" s="473"/>
      <c r="F1" s="473"/>
      <c r="G1" s="473"/>
      <c r="H1" s="473"/>
      <c r="I1" s="473"/>
      <c r="J1" s="473"/>
      <c r="K1" s="473"/>
      <c r="L1" s="473"/>
      <c r="M1" s="473"/>
      <c r="N1" s="473"/>
      <c r="O1" s="473"/>
      <c r="P1" s="473"/>
      <c r="Q1" s="473"/>
      <c r="U1" s="264"/>
      <c r="V1" s="262"/>
    </row>
    <row r="2" spans="1:22" s="10" customFormat="1" ht="24.75" customHeight="1">
      <c r="A2" s="481" t="s">
        <v>418</v>
      </c>
      <c r="B2" s="481"/>
      <c r="C2" s="481"/>
      <c r="D2" s="481"/>
      <c r="E2" s="481"/>
      <c r="F2" s="481"/>
      <c r="G2" s="481"/>
      <c r="H2" s="481"/>
      <c r="I2" s="481"/>
      <c r="J2" s="481"/>
      <c r="K2" s="481"/>
      <c r="L2" s="481"/>
      <c r="M2" s="481"/>
      <c r="N2" s="481"/>
      <c r="O2" s="481"/>
      <c r="P2" s="481"/>
      <c r="Q2" s="481"/>
      <c r="U2" s="264"/>
      <c r="V2" s="262"/>
    </row>
    <row r="3" spans="1:22" s="12" customFormat="1" ht="20.25" customHeight="1">
      <c r="A3" s="482" t="s">
        <v>93</v>
      </c>
      <c r="B3" s="482"/>
      <c r="C3" s="482"/>
      <c r="D3" s="483" t="s">
        <v>150</v>
      </c>
      <c r="E3" s="483"/>
      <c r="F3" s="484" t="s">
        <v>46</v>
      </c>
      <c r="G3" s="484"/>
      <c r="H3" s="11" t="s">
        <v>78</v>
      </c>
      <c r="I3" s="525">
        <v>0</v>
      </c>
      <c r="J3" s="525"/>
      <c r="K3" s="525"/>
      <c r="L3" s="525"/>
      <c r="M3" s="84"/>
      <c r="N3" s="478"/>
      <c r="O3" s="478"/>
      <c r="P3" s="478"/>
      <c r="Q3" s="478"/>
      <c r="U3" s="264"/>
      <c r="V3" s="262"/>
    </row>
    <row r="4" spans="1:22" s="12" customFormat="1" ht="17.25" customHeight="1">
      <c r="A4" s="485" t="s">
        <v>82</v>
      </c>
      <c r="B4" s="485"/>
      <c r="C4" s="485"/>
      <c r="D4" s="486" t="s">
        <v>144</v>
      </c>
      <c r="E4" s="486"/>
      <c r="F4" s="203"/>
      <c r="G4" s="33"/>
      <c r="H4" s="33"/>
      <c r="I4" s="33"/>
      <c r="J4" s="33"/>
      <c r="K4" s="33"/>
      <c r="L4" s="34"/>
      <c r="M4" s="83" t="s">
        <v>91</v>
      </c>
      <c r="N4" s="479" t="s">
        <v>358</v>
      </c>
      <c r="O4" s="479"/>
      <c r="P4" s="479"/>
      <c r="Q4" s="479"/>
      <c r="U4" s="264"/>
      <c r="V4" s="262"/>
    </row>
    <row r="5" spans="1:22" s="10" customFormat="1" ht="15" customHeight="1">
      <c r="A5" s="13"/>
      <c r="B5" s="13"/>
      <c r="C5" s="14"/>
      <c r="D5" s="15"/>
      <c r="E5" s="16"/>
      <c r="F5" s="204"/>
      <c r="G5" s="16"/>
      <c r="H5" s="16"/>
      <c r="I5" s="13"/>
      <c r="J5" s="13"/>
      <c r="K5" s="13"/>
      <c r="L5" s="17"/>
      <c r="M5" s="18"/>
      <c r="N5" s="489">
        <v>42121.41772118056</v>
      </c>
      <c r="O5" s="489"/>
      <c r="P5" s="489"/>
      <c r="Q5" s="489"/>
      <c r="U5" s="264"/>
      <c r="V5" s="262"/>
    </row>
    <row r="6" spans="1:22" s="19" customFormat="1" ht="24" customHeight="1">
      <c r="A6" s="350"/>
      <c r="B6" s="351"/>
      <c r="C6" s="351"/>
      <c r="D6" s="352" t="s">
        <v>150</v>
      </c>
      <c r="E6" s="351"/>
      <c r="F6" s="333"/>
      <c r="G6" s="349"/>
      <c r="I6" s="475" t="s">
        <v>16</v>
      </c>
      <c r="J6" s="476"/>
      <c r="K6" s="476"/>
      <c r="L6" s="476"/>
      <c r="M6" s="476"/>
      <c r="N6" s="476"/>
      <c r="O6" s="476"/>
      <c r="P6" s="476"/>
      <c r="Q6" s="508"/>
      <c r="U6" s="265"/>
      <c r="V6" s="263"/>
    </row>
    <row r="7" spans="1:17" ht="30" customHeight="1">
      <c r="A7" s="348" t="s">
        <v>12</v>
      </c>
      <c r="B7" s="348" t="s">
        <v>76</v>
      </c>
      <c r="C7" s="348" t="s">
        <v>89</v>
      </c>
      <c r="D7" s="348" t="s">
        <v>14</v>
      </c>
      <c r="E7" s="348" t="s">
        <v>186</v>
      </c>
      <c r="F7" s="348" t="s">
        <v>15</v>
      </c>
      <c r="G7" s="348" t="s">
        <v>320</v>
      </c>
      <c r="H7" s="20"/>
      <c r="I7" s="47" t="s">
        <v>12</v>
      </c>
      <c r="J7" s="44" t="s">
        <v>77</v>
      </c>
      <c r="K7" s="44" t="s">
        <v>76</v>
      </c>
      <c r="L7" s="45" t="s">
        <v>13</v>
      </c>
      <c r="M7" s="46" t="s">
        <v>14</v>
      </c>
      <c r="N7" s="46" t="s">
        <v>187</v>
      </c>
      <c r="O7" s="355" t="s">
        <v>340</v>
      </c>
      <c r="P7" s="276" t="s">
        <v>341</v>
      </c>
      <c r="Q7" s="44" t="s">
        <v>28</v>
      </c>
    </row>
    <row r="8" spans="1:22" s="19" customFormat="1" ht="72.75" customHeight="1">
      <c r="A8" s="23">
        <v>1</v>
      </c>
      <c r="B8" s="393" t="s">
        <v>420</v>
      </c>
      <c r="C8" s="392">
        <v>0</v>
      </c>
      <c r="D8" s="291" t="s">
        <v>458</v>
      </c>
      <c r="E8" s="291" t="s">
        <v>369</v>
      </c>
      <c r="F8" s="199">
        <v>5834</v>
      </c>
      <c r="G8" s="293">
        <v>78</v>
      </c>
      <c r="H8" s="22"/>
      <c r="I8" s="23">
        <v>1</v>
      </c>
      <c r="J8" s="24" t="s">
        <v>292</v>
      </c>
      <c r="K8" s="391" t="s">
        <v>470</v>
      </c>
      <c r="L8" s="392" t="s">
        <v>470</v>
      </c>
      <c r="M8" s="48" t="s">
        <v>470</v>
      </c>
      <c r="N8" s="48" t="s">
        <v>470</v>
      </c>
      <c r="O8" s="353" t="s">
        <v>471</v>
      </c>
      <c r="P8" s="199"/>
      <c r="Q8" s="25"/>
      <c r="U8" s="265"/>
      <c r="V8" s="263"/>
    </row>
    <row r="9" spans="1:22" s="19" customFormat="1" ht="72.75" customHeight="1">
      <c r="A9" s="23">
        <v>2</v>
      </c>
      <c r="B9" s="393" t="s">
        <v>419</v>
      </c>
      <c r="C9" s="392" t="s">
        <v>364</v>
      </c>
      <c r="D9" s="291" t="s">
        <v>365</v>
      </c>
      <c r="E9" s="291" t="s">
        <v>366</v>
      </c>
      <c r="F9" s="199">
        <v>6004</v>
      </c>
      <c r="G9" s="293">
        <v>72</v>
      </c>
      <c r="H9" s="22"/>
      <c r="I9" s="23">
        <v>2</v>
      </c>
      <c r="J9" s="24" t="s">
        <v>293</v>
      </c>
      <c r="K9" s="391" t="s">
        <v>421</v>
      </c>
      <c r="L9" s="392" t="s">
        <v>376</v>
      </c>
      <c r="M9" s="48" t="s">
        <v>415</v>
      </c>
      <c r="N9" s="48" t="s">
        <v>377</v>
      </c>
      <c r="O9" s="394">
        <v>10764</v>
      </c>
      <c r="P9" s="199">
        <v>10732</v>
      </c>
      <c r="Q9" s="25">
        <v>4</v>
      </c>
      <c r="U9" s="265"/>
      <c r="V9" s="263"/>
    </row>
    <row r="10" spans="1:22" s="19" customFormat="1" ht="72.75" customHeight="1">
      <c r="A10" s="23">
        <v>3</v>
      </c>
      <c r="B10" s="393" t="s">
        <v>422</v>
      </c>
      <c r="C10" s="392" t="s">
        <v>386</v>
      </c>
      <c r="D10" s="291" t="s">
        <v>416</v>
      </c>
      <c r="E10" s="291" t="s">
        <v>387</v>
      </c>
      <c r="F10" s="199">
        <v>10184</v>
      </c>
      <c r="G10" s="293">
        <v>66</v>
      </c>
      <c r="H10" s="22"/>
      <c r="I10" s="23">
        <v>3</v>
      </c>
      <c r="J10" s="24" t="s">
        <v>294</v>
      </c>
      <c r="K10" s="391" t="s">
        <v>419</v>
      </c>
      <c r="L10" s="392" t="s">
        <v>364</v>
      </c>
      <c r="M10" s="48" t="s">
        <v>365</v>
      </c>
      <c r="N10" s="48" t="s">
        <v>366</v>
      </c>
      <c r="O10" s="394">
        <v>6004</v>
      </c>
      <c r="P10" s="199">
        <v>5976</v>
      </c>
      <c r="Q10" s="25">
        <v>1</v>
      </c>
      <c r="U10" s="265"/>
      <c r="V10" s="263"/>
    </row>
    <row r="11" spans="1:22" s="19" customFormat="1" ht="72.75" customHeight="1">
      <c r="A11" s="23">
        <v>4</v>
      </c>
      <c r="B11" s="393" t="s">
        <v>424</v>
      </c>
      <c r="C11" s="392" t="s">
        <v>399</v>
      </c>
      <c r="D11" s="291" t="s">
        <v>417</v>
      </c>
      <c r="E11" s="291" t="s">
        <v>400</v>
      </c>
      <c r="F11" s="199">
        <v>10244</v>
      </c>
      <c r="G11" s="293">
        <v>64</v>
      </c>
      <c r="H11" s="22"/>
      <c r="I11" s="23">
        <v>4</v>
      </c>
      <c r="J11" s="24" t="s">
        <v>295</v>
      </c>
      <c r="K11" s="391" t="s">
        <v>423</v>
      </c>
      <c r="L11" s="392" t="s">
        <v>392</v>
      </c>
      <c r="M11" s="48" t="s">
        <v>393</v>
      </c>
      <c r="N11" s="48" t="s">
        <v>394</v>
      </c>
      <c r="O11" s="394">
        <v>10304</v>
      </c>
      <c r="P11" s="199">
        <v>10274</v>
      </c>
      <c r="Q11" s="25">
        <v>3</v>
      </c>
      <c r="U11" s="265"/>
      <c r="V11" s="263"/>
    </row>
    <row r="12" spans="1:22" s="19" customFormat="1" ht="72.75" customHeight="1">
      <c r="A12" s="23">
        <v>5</v>
      </c>
      <c r="B12" s="393" t="s">
        <v>423</v>
      </c>
      <c r="C12" s="392" t="s">
        <v>392</v>
      </c>
      <c r="D12" s="291" t="s">
        <v>393</v>
      </c>
      <c r="E12" s="291" t="s">
        <v>394</v>
      </c>
      <c r="F12" s="199">
        <v>10304</v>
      </c>
      <c r="G12" s="293">
        <v>62</v>
      </c>
      <c r="H12" s="22"/>
      <c r="I12" s="23">
        <v>5</v>
      </c>
      <c r="J12" s="24" t="s">
        <v>296</v>
      </c>
      <c r="K12" s="391" t="s">
        <v>422</v>
      </c>
      <c r="L12" s="392" t="s">
        <v>386</v>
      </c>
      <c r="M12" s="48" t="s">
        <v>416</v>
      </c>
      <c r="N12" s="48" t="s">
        <v>387</v>
      </c>
      <c r="O12" s="395" t="s">
        <v>469</v>
      </c>
      <c r="P12" s="199">
        <v>10152</v>
      </c>
      <c r="Q12" s="25" t="s">
        <v>460</v>
      </c>
      <c r="U12" s="265"/>
      <c r="V12" s="263"/>
    </row>
    <row r="13" spans="1:22" s="19" customFormat="1" ht="72.75" customHeight="1">
      <c r="A13" s="23">
        <v>6</v>
      </c>
      <c r="B13" s="393" t="s">
        <v>443</v>
      </c>
      <c r="C13" s="392" t="s">
        <v>447</v>
      </c>
      <c r="D13" s="291" t="s">
        <v>448</v>
      </c>
      <c r="E13" s="291" t="s">
        <v>449</v>
      </c>
      <c r="F13" s="199">
        <v>10304</v>
      </c>
      <c r="G13" s="293">
        <v>62</v>
      </c>
      <c r="H13" s="22"/>
      <c r="I13" s="23">
        <v>6</v>
      </c>
      <c r="J13" s="24" t="s">
        <v>297</v>
      </c>
      <c r="K13" s="391" t="s">
        <v>450</v>
      </c>
      <c r="L13" s="392" t="s">
        <v>457</v>
      </c>
      <c r="M13" s="48" t="s">
        <v>455</v>
      </c>
      <c r="N13" s="48" t="s">
        <v>456</v>
      </c>
      <c r="O13" s="395" t="s">
        <v>469</v>
      </c>
      <c r="P13" s="199">
        <v>10972</v>
      </c>
      <c r="Q13" s="25" t="s">
        <v>460</v>
      </c>
      <c r="U13" s="265"/>
      <c r="V13" s="263"/>
    </row>
    <row r="14" spans="1:22" s="19" customFormat="1" ht="72.75" customHeight="1">
      <c r="A14" s="23">
        <v>7</v>
      </c>
      <c r="B14" s="393" t="s">
        <v>426</v>
      </c>
      <c r="C14" s="392" t="s">
        <v>413</v>
      </c>
      <c r="D14" s="291" t="s">
        <v>414</v>
      </c>
      <c r="E14" s="291" t="s">
        <v>408</v>
      </c>
      <c r="F14" s="199">
        <v>10494</v>
      </c>
      <c r="G14" s="293">
        <v>56</v>
      </c>
      <c r="H14" s="22"/>
      <c r="I14" s="23">
        <v>7</v>
      </c>
      <c r="J14" s="24" t="s">
        <v>298</v>
      </c>
      <c r="K14" s="391" t="s">
        <v>422</v>
      </c>
      <c r="L14" s="392" t="s">
        <v>386</v>
      </c>
      <c r="M14" s="48" t="s">
        <v>416</v>
      </c>
      <c r="N14" s="48" t="s">
        <v>387</v>
      </c>
      <c r="O14" s="394">
        <v>10184</v>
      </c>
      <c r="P14" s="199">
        <v>10152</v>
      </c>
      <c r="Q14" s="25">
        <v>1</v>
      </c>
      <c r="U14" s="265"/>
      <c r="V14" s="263"/>
    </row>
    <row r="15" spans="1:22" s="19" customFormat="1" ht="72.75" customHeight="1">
      <c r="A15" s="23">
        <v>8</v>
      </c>
      <c r="B15" s="393" t="s">
        <v>425</v>
      </c>
      <c r="C15" s="392" t="s">
        <v>405</v>
      </c>
      <c r="D15" s="291" t="s">
        <v>406</v>
      </c>
      <c r="E15" s="291" t="s">
        <v>402</v>
      </c>
      <c r="F15" s="199">
        <v>10644</v>
      </c>
      <c r="G15" s="293">
        <v>51</v>
      </c>
      <c r="H15" s="22"/>
      <c r="I15" s="23">
        <v>8</v>
      </c>
      <c r="J15" s="24" t="s">
        <v>299</v>
      </c>
      <c r="K15" s="391" t="s">
        <v>450</v>
      </c>
      <c r="L15" s="392" t="s">
        <v>457</v>
      </c>
      <c r="M15" s="48" t="s">
        <v>455</v>
      </c>
      <c r="N15" s="48" t="s">
        <v>456</v>
      </c>
      <c r="O15" s="394">
        <v>11004</v>
      </c>
      <c r="P15" s="199">
        <v>10972</v>
      </c>
      <c r="Q15" s="25">
        <v>2</v>
      </c>
      <c r="U15" s="265"/>
      <c r="V15" s="263"/>
    </row>
    <row r="16" spans="1:22" s="19" customFormat="1" ht="72.75" customHeight="1">
      <c r="A16" s="23">
        <v>9</v>
      </c>
      <c r="B16" s="393" t="s">
        <v>421</v>
      </c>
      <c r="C16" s="392" t="s">
        <v>376</v>
      </c>
      <c r="D16" s="291" t="s">
        <v>415</v>
      </c>
      <c r="E16" s="291" t="s">
        <v>377</v>
      </c>
      <c r="F16" s="199">
        <v>10764</v>
      </c>
      <c r="G16" s="293">
        <v>47</v>
      </c>
      <c r="H16" s="22"/>
      <c r="I16" s="475" t="s">
        <v>17</v>
      </c>
      <c r="J16" s="476"/>
      <c r="K16" s="476"/>
      <c r="L16" s="476"/>
      <c r="M16" s="476"/>
      <c r="N16" s="476"/>
      <c r="O16" s="476"/>
      <c r="P16" s="476"/>
      <c r="Q16" s="508"/>
      <c r="U16" s="265"/>
      <c r="V16" s="263"/>
    </row>
    <row r="17" spans="1:22" s="19" customFormat="1" ht="72.75" customHeight="1">
      <c r="A17" s="23">
        <v>10</v>
      </c>
      <c r="B17" s="393" t="s">
        <v>463</v>
      </c>
      <c r="C17" s="392" t="s">
        <v>462</v>
      </c>
      <c r="D17" s="291" t="s">
        <v>461</v>
      </c>
      <c r="E17" s="291" t="s">
        <v>382</v>
      </c>
      <c r="F17" s="199">
        <v>10824</v>
      </c>
      <c r="G17" s="293">
        <v>45</v>
      </c>
      <c r="H17" s="22"/>
      <c r="I17" s="47" t="s">
        <v>12</v>
      </c>
      <c r="J17" s="44" t="s">
        <v>77</v>
      </c>
      <c r="K17" s="44" t="s">
        <v>76</v>
      </c>
      <c r="L17" s="45" t="s">
        <v>13</v>
      </c>
      <c r="M17" s="46" t="s">
        <v>14</v>
      </c>
      <c r="N17" s="46" t="s">
        <v>187</v>
      </c>
      <c r="O17" s="46" t="s">
        <v>340</v>
      </c>
      <c r="P17" s="276" t="s">
        <v>341</v>
      </c>
      <c r="Q17" s="44" t="s">
        <v>28</v>
      </c>
      <c r="U17" s="265"/>
      <c r="V17" s="263"/>
    </row>
    <row r="18" spans="1:22" s="19" customFormat="1" ht="72.75" customHeight="1">
      <c r="A18" s="23">
        <v>11</v>
      </c>
      <c r="B18" s="393" t="s">
        <v>450</v>
      </c>
      <c r="C18" s="392" t="s">
        <v>457</v>
      </c>
      <c r="D18" s="291" t="s">
        <v>455</v>
      </c>
      <c r="E18" s="291" t="s">
        <v>456</v>
      </c>
      <c r="F18" s="199">
        <v>11004</v>
      </c>
      <c r="G18" s="293">
        <v>39</v>
      </c>
      <c r="H18" s="22"/>
      <c r="I18" s="23">
        <v>1</v>
      </c>
      <c r="J18" s="24" t="s">
        <v>300</v>
      </c>
      <c r="K18" s="25" t="s">
        <v>470</v>
      </c>
      <c r="L18" s="26" t="s">
        <v>470</v>
      </c>
      <c r="M18" s="48" t="s">
        <v>470</v>
      </c>
      <c r="N18" s="48" t="s">
        <v>470</v>
      </c>
      <c r="O18" s="353" t="s">
        <v>471</v>
      </c>
      <c r="P18" s="199"/>
      <c r="Q18" s="25"/>
      <c r="U18" s="265"/>
      <c r="V18" s="263"/>
    </row>
    <row r="19" spans="1:22" s="19" customFormat="1" ht="72.75" customHeight="1">
      <c r="A19" s="23"/>
      <c r="B19" s="23"/>
      <c r="C19" s="26"/>
      <c r="D19" s="291"/>
      <c r="E19" s="291"/>
      <c r="F19" s="199"/>
      <c r="G19" s="293" t="s">
        <v>472</v>
      </c>
      <c r="H19" s="22"/>
      <c r="I19" s="23">
        <v>2</v>
      </c>
      <c r="J19" s="24" t="s">
        <v>301</v>
      </c>
      <c r="K19" s="391" t="s">
        <v>443</v>
      </c>
      <c r="L19" s="392" t="s">
        <v>447</v>
      </c>
      <c r="M19" s="48" t="s">
        <v>448</v>
      </c>
      <c r="N19" s="48" t="s">
        <v>449</v>
      </c>
      <c r="O19" s="394">
        <v>10304</v>
      </c>
      <c r="P19" s="199">
        <v>10280</v>
      </c>
      <c r="Q19" s="25"/>
      <c r="U19" s="265"/>
      <c r="V19" s="263"/>
    </row>
    <row r="20" spans="1:22" s="19" customFormat="1" ht="72.75" customHeight="1">
      <c r="A20" s="23"/>
      <c r="B20" s="23"/>
      <c r="C20" s="26"/>
      <c r="D20" s="291"/>
      <c r="E20" s="291"/>
      <c r="F20" s="199"/>
      <c r="G20" s="293" t="s">
        <v>472</v>
      </c>
      <c r="H20" s="22"/>
      <c r="I20" s="23">
        <v>3</v>
      </c>
      <c r="J20" s="24" t="s">
        <v>302</v>
      </c>
      <c r="K20" s="391" t="s">
        <v>463</v>
      </c>
      <c r="L20" s="392" t="s">
        <v>462</v>
      </c>
      <c r="M20" s="48" t="s">
        <v>461</v>
      </c>
      <c r="N20" s="48" t="s">
        <v>382</v>
      </c>
      <c r="O20" s="394">
        <v>10824</v>
      </c>
      <c r="P20" s="199">
        <v>10791</v>
      </c>
      <c r="Q20" s="25"/>
      <c r="U20" s="265"/>
      <c r="V20" s="263"/>
    </row>
    <row r="21" spans="1:22" s="19" customFormat="1" ht="72.75" customHeight="1">
      <c r="A21" s="23"/>
      <c r="B21" s="23"/>
      <c r="C21" s="26"/>
      <c r="D21" s="291"/>
      <c r="E21" s="291"/>
      <c r="F21" s="199"/>
      <c r="G21" s="293" t="s">
        <v>472</v>
      </c>
      <c r="H21" s="22"/>
      <c r="I21" s="23">
        <v>4</v>
      </c>
      <c r="J21" s="24" t="s">
        <v>303</v>
      </c>
      <c r="K21" s="391" t="s">
        <v>426</v>
      </c>
      <c r="L21" s="392" t="s">
        <v>413</v>
      </c>
      <c r="M21" s="48" t="s">
        <v>414</v>
      </c>
      <c r="N21" s="48" t="s">
        <v>408</v>
      </c>
      <c r="O21" s="394">
        <v>10494</v>
      </c>
      <c r="P21" s="199">
        <v>10461</v>
      </c>
      <c r="Q21" s="25"/>
      <c r="U21" s="265"/>
      <c r="V21" s="263"/>
    </row>
    <row r="22" spans="1:22" s="19" customFormat="1" ht="72.75" customHeight="1">
      <c r="A22" s="23"/>
      <c r="B22" s="23"/>
      <c r="C22" s="26"/>
      <c r="D22" s="291"/>
      <c r="E22" s="291"/>
      <c r="F22" s="199"/>
      <c r="G22" s="293" t="s">
        <v>472</v>
      </c>
      <c r="H22" s="22"/>
      <c r="I22" s="23">
        <v>5</v>
      </c>
      <c r="J22" s="24" t="s">
        <v>304</v>
      </c>
      <c r="K22" s="391" t="s">
        <v>420</v>
      </c>
      <c r="L22" s="392">
        <v>0</v>
      </c>
      <c r="M22" s="48" t="s">
        <v>458</v>
      </c>
      <c r="N22" s="48" t="s">
        <v>369</v>
      </c>
      <c r="O22" s="394">
        <v>5834</v>
      </c>
      <c r="P22" s="199">
        <v>5802</v>
      </c>
      <c r="Q22" s="25"/>
      <c r="U22" s="265"/>
      <c r="V22" s="263"/>
    </row>
    <row r="23" spans="1:22" s="19" customFormat="1" ht="72.75" customHeight="1">
      <c r="A23" s="23"/>
      <c r="B23" s="23"/>
      <c r="C23" s="26"/>
      <c r="D23" s="291"/>
      <c r="E23" s="291"/>
      <c r="F23" s="199"/>
      <c r="G23" s="293" t="s">
        <v>472</v>
      </c>
      <c r="H23" s="22"/>
      <c r="I23" s="23">
        <v>6</v>
      </c>
      <c r="J23" s="24" t="s">
        <v>305</v>
      </c>
      <c r="K23" s="391" t="s">
        <v>425</v>
      </c>
      <c r="L23" s="392" t="s">
        <v>405</v>
      </c>
      <c r="M23" s="48" t="s">
        <v>406</v>
      </c>
      <c r="N23" s="48" t="s">
        <v>402</v>
      </c>
      <c r="O23" s="394">
        <v>10644</v>
      </c>
      <c r="P23" s="199">
        <v>10619</v>
      </c>
      <c r="Q23" s="25"/>
      <c r="U23" s="265"/>
      <c r="V23" s="263"/>
    </row>
    <row r="24" spans="1:22" s="19" customFormat="1" ht="72.75" customHeight="1">
      <c r="A24" s="23"/>
      <c r="B24" s="23"/>
      <c r="C24" s="26"/>
      <c r="D24" s="291"/>
      <c r="E24" s="291"/>
      <c r="F24" s="199"/>
      <c r="G24" s="293" t="s">
        <v>472</v>
      </c>
      <c r="H24" s="22"/>
      <c r="I24" s="23">
        <v>7</v>
      </c>
      <c r="J24" s="24" t="s">
        <v>306</v>
      </c>
      <c r="K24" s="391" t="s">
        <v>424</v>
      </c>
      <c r="L24" s="392" t="s">
        <v>399</v>
      </c>
      <c r="M24" s="48" t="s">
        <v>417</v>
      </c>
      <c r="N24" s="48" t="s">
        <v>400</v>
      </c>
      <c r="O24" s="394">
        <v>10244</v>
      </c>
      <c r="P24" s="199">
        <v>10220</v>
      </c>
      <c r="Q24" s="25"/>
      <c r="U24" s="265"/>
      <c r="V24" s="263"/>
    </row>
    <row r="25" spans="1:22" s="19" customFormat="1" ht="72.75" customHeight="1">
      <c r="A25" s="23"/>
      <c r="B25" s="23"/>
      <c r="C25" s="26"/>
      <c r="D25" s="291"/>
      <c r="E25" s="291"/>
      <c r="F25" s="199"/>
      <c r="G25" s="293" t="s">
        <v>472</v>
      </c>
      <c r="H25" s="22"/>
      <c r="I25" s="23">
        <v>8</v>
      </c>
      <c r="J25" s="24" t="s">
        <v>307</v>
      </c>
      <c r="K25" s="25" t="s">
        <v>470</v>
      </c>
      <c r="L25" s="26" t="s">
        <v>470</v>
      </c>
      <c r="M25" s="48" t="s">
        <v>470</v>
      </c>
      <c r="N25" s="48" t="s">
        <v>470</v>
      </c>
      <c r="O25" s="353" t="s">
        <v>471</v>
      </c>
      <c r="P25" s="199"/>
      <c r="Q25" s="25"/>
      <c r="U25" s="265"/>
      <c r="V25" s="263"/>
    </row>
    <row r="26" spans="1:17" ht="45.75" customHeight="1" hidden="1">
      <c r="A26" s="23">
        <v>19</v>
      </c>
      <c r="B26" s="23"/>
      <c r="C26" s="26"/>
      <c r="D26" s="291"/>
      <c r="E26" s="291"/>
      <c r="F26" s="199"/>
      <c r="G26" s="293" t="s">
        <v>472</v>
      </c>
      <c r="I26" s="475" t="s">
        <v>17</v>
      </c>
      <c r="J26" s="476"/>
      <c r="K26" s="476"/>
      <c r="L26" s="476"/>
      <c r="M26" s="476"/>
      <c r="N26" s="476"/>
      <c r="O26" s="476"/>
      <c r="P26" s="476"/>
      <c r="Q26" s="508"/>
    </row>
    <row r="27" spans="1:18" ht="45.75" customHeight="1" hidden="1">
      <c r="A27" s="23">
        <v>20</v>
      </c>
      <c r="B27" s="23"/>
      <c r="C27" s="26"/>
      <c r="D27" s="291"/>
      <c r="E27" s="291"/>
      <c r="F27" s="199"/>
      <c r="G27" s="293" t="s">
        <v>472</v>
      </c>
      <c r="H27" s="31"/>
      <c r="I27" s="47" t="s">
        <v>12</v>
      </c>
      <c r="J27" s="44" t="s">
        <v>77</v>
      </c>
      <c r="K27" s="44" t="s">
        <v>76</v>
      </c>
      <c r="L27" s="45" t="s">
        <v>13</v>
      </c>
      <c r="M27" s="46" t="s">
        <v>14</v>
      </c>
      <c r="N27" s="46" t="s">
        <v>187</v>
      </c>
      <c r="O27" s="46" t="s">
        <v>340</v>
      </c>
      <c r="P27" s="276" t="s">
        <v>341</v>
      </c>
      <c r="Q27" s="44" t="s">
        <v>28</v>
      </c>
      <c r="R27" s="32"/>
    </row>
    <row r="28" spans="1:17" ht="45.75" customHeight="1" hidden="1">
      <c r="A28" s="23">
        <v>21</v>
      </c>
      <c r="B28" s="23"/>
      <c r="C28" s="26"/>
      <c r="D28" s="291"/>
      <c r="E28" s="291"/>
      <c r="F28" s="199"/>
      <c r="G28" s="293" t="s">
        <v>472</v>
      </c>
      <c r="I28" s="23">
        <v>1</v>
      </c>
      <c r="J28" s="24" t="s">
        <v>342</v>
      </c>
      <c r="K28" s="25" t="s">
        <v>470</v>
      </c>
      <c r="L28" s="26" t="s">
        <v>470</v>
      </c>
      <c r="M28" s="48" t="s">
        <v>470</v>
      </c>
      <c r="N28" s="48" t="s">
        <v>470</v>
      </c>
      <c r="O28" s="353" t="s">
        <v>471</v>
      </c>
      <c r="P28" s="199"/>
      <c r="Q28" s="25"/>
    </row>
    <row r="29" spans="1:17" ht="45.75" customHeight="1" hidden="1">
      <c r="A29" s="23">
        <v>22</v>
      </c>
      <c r="B29" s="23"/>
      <c r="C29" s="26"/>
      <c r="D29" s="291"/>
      <c r="E29" s="291"/>
      <c r="F29" s="199"/>
      <c r="G29" s="293" t="s">
        <v>472</v>
      </c>
      <c r="I29" s="23">
        <v>2</v>
      </c>
      <c r="J29" s="24" t="s">
        <v>343</v>
      </c>
      <c r="K29" s="25" t="s">
        <v>470</v>
      </c>
      <c r="L29" s="26" t="s">
        <v>470</v>
      </c>
      <c r="M29" s="48" t="s">
        <v>470</v>
      </c>
      <c r="N29" s="48" t="s">
        <v>470</v>
      </c>
      <c r="O29" s="353" t="s">
        <v>471</v>
      </c>
      <c r="P29" s="199"/>
      <c r="Q29" s="25"/>
    </row>
    <row r="30" spans="1:17" ht="45.75" customHeight="1" hidden="1">
      <c r="A30" s="23">
        <v>23</v>
      </c>
      <c r="B30" s="23"/>
      <c r="C30" s="26"/>
      <c r="D30" s="291"/>
      <c r="E30" s="291"/>
      <c r="F30" s="199"/>
      <c r="G30" s="293" t="s">
        <v>472</v>
      </c>
      <c r="I30" s="23">
        <v>3</v>
      </c>
      <c r="J30" s="24" t="s">
        <v>344</v>
      </c>
      <c r="K30" s="25" t="s">
        <v>470</v>
      </c>
      <c r="L30" s="26" t="s">
        <v>470</v>
      </c>
      <c r="M30" s="48" t="s">
        <v>470</v>
      </c>
      <c r="N30" s="48" t="s">
        <v>470</v>
      </c>
      <c r="O30" s="353" t="s">
        <v>471</v>
      </c>
      <c r="P30" s="199"/>
      <c r="Q30" s="25"/>
    </row>
    <row r="31" spans="1:17" ht="45.75" customHeight="1" hidden="1">
      <c r="A31" s="23">
        <v>24</v>
      </c>
      <c r="B31" s="23"/>
      <c r="C31" s="26"/>
      <c r="D31" s="291"/>
      <c r="E31" s="291"/>
      <c r="F31" s="199"/>
      <c r="G31" s="293" t="s">
        <v>472</v>
      </c>
      <c r="I31" s="23">
        <v>4</v>
      </c>
      <c r="J31" s="24" t="s">
        <v>345</v>
      </c>
      <c r="K31" s="25" t="s">
        <v>470</v>
      </c>
      <c r="L31" s="26" t="s">
        <v>470</v>
      </c>
      <c r="M31" s="48" t="s">
        <v>470</v>
      </c>
      <c r="N31" s="48" t="s">
        <v>470</v>
      </c>
      <c r="O31" s="353" t="s">
        <v>471</v>
      </c>
      <c r="P31" s="199"/>
      <c r="Q31" s="25"/>
    </row>
    <row r="32" spans="1:17" ht="45.75" customHeight="1" hidden="1">
      <c r="A32" s="23">
        <v>25</v>
      </c>
      <c r="B32" s="23"/>
      <c r="C32" s="26"/>
      <c r="D32" s="291"/>
      <c r="E32" s="291"/>
      <c r="F32" s="199"/>
      <c r="G32" s="293" t="s">
        <v>472</v>
      </c>
      <c r="I32" s="23">
        <v>5</v>
      </c>
      <c r="J32" s="24" t="s">
        <v>346</v>
      </c>
      <c r="K32" s="25" t="s">
        <v>470</v>
      </c>
      <c r="L32" s="26" t="s">
        <v>470</v>
      </c>
      <c r="M32" s="48" t="s">
        <v>470</v>
      </c>
      <c r="N32" s="48" t="s">
        <v>470</v>
      </c>
      <c r="O32" s="353" t="s">
        <v>471</v>
      </c>
      <c r="P32" s="199"/>
      <c r="Q32" s="25"/>
    </row>
    <row r="33" spans="1:17" ht="45.75" customHeight="1" hidden="1">
      <c r="A33" s="23">
        <v>26</v>
      </c>
      <c r="B33" s="23"/>
      <c r="C33" s="26"/>
      <c r="D33" s="291"/>
      <c r="E33" s="291"/>
      <c r="F33" s="199"/>
      <c r="G33" s="293" t="s">
        <v>472</v>
      </c>
      <c r="I33" s="23">
        <v>6</v>
      </c>
      <c r="J33" s="24" t="s">
        <v>347</v>
      </c>
      <c r="K33" s="25" t="s">
        <v>470</v>
      </c>
      <c r="L33" s="26" t="s">
        <v>470</v>
      </c>
      <c r="M33" s="48" t="s">
        <v>470</v>
      </c>
      <c r="N33" s="48" t="s">
        <v>470</v>
      </c>
      <c r="O33" s="353" t="s">
        <v>471</v>
      </c>
      <c r="P33" s="199"/>
      <c r="Q33" s="25"/>
    </row>
    <row r="34" spans="1:17" ht="45.75" customHeight="1" hidden="1">
      <c r="A34" s="23">
        <v>27</v>
      </c>
      <c r="B34" s="23"/>
      <c r="C34" s="26"/>
      <c r="D34" s="291"/>
      <c r="E34" s="291"/>
      <c r="F34" s="199"/>
      <c r="G34" s="293" t="s">
        <v>472</v>
      </c>
      <c r="I34" s="23">
        <v>7</v>
      </c>
      <c r="J34" s="24" t="s">
        <v>348</v>
      </c>
      <c r="K34" s="25" t="s">
        <v>470</v>
      </c>
      <c r="L34" s="26" t="s">
        <v>470</v>
      </c>
      <c r="M34" s="48" t="s">
        <v>470</v>
      </c>
      <c r="N34" s="48" t="s">
        <v>470</v>
      </c>
      <c r="O34" s="353" t="s">
        <v>471</v>
      </c>
      <c r="P34" s="199"/>
      <c r="Q34" s="25"/>
    </row>
    <row r="35" spans="1:17" ht="45.75" customHeight="1" hidden="1">
      <c r="A35" s="23">
        <v>28</v>
      </c>
      <c r="B35" s="23"/>
      <c r="C35" s="26"/>
      <c r="D35" s="291"/>
      <c r="E35" s="291"/>
      <c r="F35" s="199"/>
      <c r="G35" s="293" t="s">
        <v>472</v>
      </c>
      <c r="I35" s="23">
        <v>8</v>
      </c>
      <c r="J35" s="24" t="s">
        <v>349</v>
      </c>
      <c r="K35" s="25" t="s">
        <v>470</v>
      </c>
      <c r="L35" s="26" t="s">
        <v>470</v>
      </c>
      <c r="M35" s="48" t="s">
        <v>470</v>
      </c>
      <c r="N35" s="48" t="s">
        <v>470</v>
      </c>
      <c r="O35" s="361" t="s">
        <v>471</v>
      </c>
      <c r="P35" s="199"/>
      <c r="Q35" s="25"/>
    </row>
    <row r="36" ht="12.75">
      <c r="G36" s="28" t="s">
        <v>471</v>
      </c>
    </row>
    <row r="37" spans="1:17" ht="12.75">
      <c r="A37" s="30" t="s">
        <v>19</v>
      </c>
      <c r="B37" s="30"/>
      <c r="C37" s="30"/>
      <c r="D37" s="56"/>
      <c r="E37" s="49" t="s">
        <v>0</v>
      </c>
      <c r="F37" s="206" t="s">
        <v>1</v>
      </c>
      <c r="G37" s="27" t="s">
        <v>471</v>
      </c>
      <c r="H37" s="31" t="s">
        <v>2</v>
      </c>
      <c r="M37" s="52" t="s">
        <v>3</v>
      </c>
      <c r="N37" s="53" t="s">
        <v>3</v>
      </c>
      <c r="O37" s="53"/>
      <c r="P37" s="201" t="s">
        <v>3</v>
      </c>
      <c r="Q37" s="30"/>
    </row>
    <row r="65525" ht="12.75">
      <c r="A65525" s="360" t="s">
        <v>339</v>
      </c>
    </row>
  </sheetData>
  <sheetProtection/>
  <mergeCells count="14">
    <mergeCell ref="I26:Q26"/>
    <mergeCell ref="I6:Q6"/>
    <mergeCell ref="I16:Q16"/>
    <mergeCell ref="A4:C4"/>
    <mergeCell ref="D4:E4"/>
    <mergeCell ref="N4:Q4"/>
    <mergeCell ref="N5:Q5"/>
    <mergeCell ref="A1:Q1"/>
    <mergeCell ref="A2:Q2"/>
    <mergeCell ref="A3:C3"/>
    <mergeCell ref="D3:E3"/>
    <mergeCell ref="F3:G3"/>
    <mergeCell ref="N3:Q3"/>
    <mergeCell ref="I3:L3"/>
  </mergeCells>
  <conditionalFormatting sqref="O7">
    <cfRule type="containsText" priority="1" dxfId="0" operator="containsText" stopIfTrue="1" text="FERDİ">
      <formula>NOT(ISERROR(SEARCH("FERDİ",O7)))</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codeName="Sayfa14">
    <tabColor rgb="FF66FF33"/>
  </sheetPr>
  <dimension ref="A1:M218"/>
  <sheetViews>
    <sheetView view="pageBreakPreview" zoomScale="90" zoomScaleSheetLayoutView="90" zoomScalePageLayoutView="0" workbookViewId="0" topLeftCell="A94">
      <selection activeCell="E8" sqref="E8"/>
    </sheetView>
  </sheetViews>
  <sheetFormatPr defaultColWidth="9.140625" defaultRowHeight="12.75"/>
  <cols>
    <col min="1" max="1" width="4.7109375" style="158" bestFit="1" customWidth="1"/>
    <col min="2" max="2" width="17.421875" style="207" bestFit="1" customWidth="1"/>
    <col min="3" max="3" width="10.421875" style="2" bestFit="1" customWidth="1"/>
    <col min="4" max="4" width="17.421875" style="171" customWidth="1"/>
    <col min="5" max="5" width="19.140625" style="171" customWidth="1"/>
    <col min="6" max="6" width="11.140625" style="2" customWidth="1"/>
    <col min="7" max="7" width="10.28125" style="2" customWidth="1"/>
    <col min="8" max="8" width="13.57421875" style="2" customWidth="1"/>
    <col min="9" max="9" width="9.28125" style="2" customWidth="1"/>
    <col min="10" max="10" width="11.140625" style="2" customWidth="1"/>
    <col min="11" max="11" width="34.7109375" style="2" customWidth="1"/>
    <col min="12" max="12" width="15.57421875" style="2" bestFit="1" customWidth="1"/>
    <col min="13" max="13" width="14.140625" style="2" customWidth="1"/>
    <col min="14" max="16384" width="9.140625" style="2" customWidth="1"/>
  </cols>
  <sheetData>
    <row r="1" spans="1:13" s="150" customFormat="1" ht="42" customHeight="1">
      <c r="A1" s="527" t="str">
        <f>'YARIŞMA BİLGİLERİ'!F19</f>
        <v>2014-15 Öğretim Yılı Okullararası Puanlı  Atletizm Grup Birinciliği Yarışmaları</v>
      </c>
      <c r="B1" s="527"/>
      <c r="C1" s="527"/>
      <c r="D1" s="527"/>
      <c r="E1" s="527"/>
      <c r="F1" s="527"/>
      <c r="G1" s="527"/>
      <c r="H1" s="527"/>
      <c r="I1" s="527"/>
      <c r="J1" s="527"/>
      <c r="K1" s="170" t="str">
        <f>'YARIŞMA BİLGİLERİ'!F20</f>
        <v>Gaziantep</v>
      </c>
      <c r="L1" s="526"/>
      <c r="M1" s="526"/>
    </row>
    <row r="2" spans="1:13" s="157" customFormat="1" ht="27.75" customHeight="1">
      <c r="A2" s="151" t="s">
        <v>25</v>
      </c>
      <c r="B2" s="172" t="s">
        <v>35</v>
      </c>
      <c r="C2" s="153" t="s">
        <v>21</v>
      </c>
      <c r="D2" s="154" t="s">
        <v>26</v>
      </c>
      <c r="E2" s="154" t="s">
        <v>24</v>
      </c>
      <c r="F2" s="155" t="s">
        <v>27</v>
      </c>
      <c r="G2" s="152" t="s">
        <v>30</v>
      </c>
      <c r="H2" s="152" t="s">
        <v>11</v>
      </c>
      <c r="I2" s="152" t="s">
        <v>137</v>
      </c>
      <c r="J2" s="152" t="s">
        <v>31</v>
      </c>
      <c r="K2" s="152" t="s">
        <v>32</v>
      </c>
      <c r="L2" s="156" t="s">
        <v>33</v>
      </c>
      <c r="M2" s="156" t="s">
        <v>34</v>
      </c>
    </row>
    <row r="3" spans="1:13" s="157" customFormat="1" ht="26.25" customHeight="1">
      <c r="A3" s="159">
        <v>1</v>
      </c>
      <c r="B3" s="169" t="s">
        <v>321</v>
      </c>
      <c r="C3" s="160" t="str">
        <f>'100m.'!C8</f>
        <v>01,01,2003</v>
      </c>
      <c r="D3" s="168" t="str">
        <f>'100m.'!D8</f>
        <v>YAĞMUR BOZDAĞ</v>
      </c>
      <c r="E3" s="168" t="str">
        <f>'100m.'!E8</f>
        <v>DİYARBAKIR-700. YIL O.O.</v>
      </c>
      <c r="F3" s="161">
        <f>'100m.'!F8</f>
        <v>1434</v>
      </c>
      <c r="G3" s="162">
        <f>'100m.'!A8</f>
        <v>1</v>
      </c>
      <c r="H3" s="161" t="s">
        <v>146</v>
      </c>
      <c r="I3" s="163"/>
      <c r="J3" s="161" t="str">
        <f>'YARIŞMA BİLGİLERİ'!$F$21</f>
        <v>Küçük Kızlar</v>
      </c>
      <c r="K3" s="164" t="str">
        <f aca="true" t="shared" si="0" ref="K3:K34">CONCATENATE(K$1,"-",A$1)</f>
        <v>Gaziantep-2014-15 Öğretim Yılı Okullararası Puanlı  Atletizm Grup Birinciliği Yarışmaları</v>
      </c>
      <c r="L3" s="167" t="str">
        <f>'100m.'!N$4</f>
        <v>25 Nisan 2015 - 11.00</v>
      </c>
      <c r="M3" s="165" t="s">
        <v>322</v>
      </c>
    </row>
    <row r="4" spans="1:13" s="157" customFormat="1" ht="26.25" customHeight="1">
      <c r="A4" s="159">
        <v>2</v>
      </c>
      <c r="B4" s="169" t="s">
        <v>321</v>
      </c>
      <c r="C4" s="160">
        <f>'100m.'!C9</f>
        <v>37773</v>
      </c>
      <c r="D4" s="168" t="str">
        <f>'100m.'!D9</f>
        <v>ZEYNEP MERVA MALGİR</v>
      </c>
      <c r="E4" s="168" t="str">
        <f>'100m.'!E9</f>
        <v>ADANA DERVİŞLER ORTAOKULU</v>
      </c>
      <c r="F4" s="161">
        <f>'100m.'!F9</f>
        <v>1454</v>
      </c>
      <c r="G4" s="162">
        <f>'100m.'!A9</f>
        <v>2</v>
      </c>
      <c r="H4" s="161" t="s">
        <v>146</v>
      </c>
      <c r="I4" s="163"/>
      <c r="J4" s="161" t="str">
        <f>'YARIŞMA BİLGİLERİ'!$F$21</f>
        <v>Küçük Kızlar</v>
      </c>
      <c r="K4" s="164" t="str">
        <f t="shared" si="0"/>
        <v>Gaziantep-2014-15 Öğretim Yılı Okullararası Puanlı  Atletizm Grup Birinciliği Yarışmaları</v>
      </c>
      <c r="L4" s="167" t="str">
        <f>'100m.'!N$4</f>
        <v>25 Nisan 2015 - 11.00</v>
      </c>
      <c r="M4" s="165" t="s">
        <v>322</v>
      </c>
    </row>
    <row r="5" spans="1:13" s="157" customFormat="1" ht="26.25" customHeight="1">
      <c r="A5" s="159">
        <v>3</v>
      </c>
      <c r="B5" s="169" t="s">
        <v>321</v>
      </c>
      <c r="C5" s="160">
        <f>'100m.'!C10</f>
        <v>37643</v>
      </c>
      <c r="D5" s="168" t="str">
        <f>'100m.'!D10</f>
        <v>BÜŞRA ÇAM</v>
      </c>
      <c r="E5" s="168" t="str">
        <f>'100m.'!E10</f>
        <v>KAHRAMANMARAŞ     SÜMBÜLLÜ ORTAOKULU</v>
      </c>
      <c r="F5" s="161">
        <f>'100m.'!F10</f>
        <v>1484</v>
      </c>
      <c r="G5" s="162">
        <f>'100m.'!A10</f>
        <v>3</v>
      </c>
      <c r="H5" s="161" t="s">
        <v>146</v>
      </c>
      <c r="I5" s="163"/>
      <c r="J5" s="161" t="str">
        <f>'YARIŞMA BİLGİLERİ'!$F$21</f>
        <v>Küçük Kızlar</v>
      </c>
      <c r="K5" s="164" t="str">
        <f t="shared" si="0"/>
        <v>Gaziantep-2014-15 Öğretim Yılı Okullararası Puanlı  Atletizm Grup Birinciliği Yarışmaları</v>
      </c>
      <c r="L5" s="167" t="str">
        <f>'100m.'!N$4</f>
        <v>25 Nisan 2015 - 11.00</v>
      </c>
      <c r="M5" s="165" t="s">
        <v>322</v>
      </c>
    </row>
    <row r="6" spans="1:13" s="157" customFormat="1" ht="26.25" customHeight="1">
      <c r="A6" s="159">
        <v>4</v>
      </c>
      <c r="B6" s="169" t="s">
        <v>321</v>
      </c>
      <c r="C6" s="160">
        <f>'100m.'!C11</f>
        <v>37697</v>
      </c>
      <c r="D6" s="168" t="str">
        <f>'100m.'!D11</f>
        <v>ZÜBEYDE PARLAK</v>
      </c>
      <c r="E6" s="168" t="str">
        <f>'100m.'!E11</f>
        <v>GAZİANTEP SALİHA CEMİL CAHİT GÜZELBEY ORTAOKULU</v>
      </c>
      <c r="F6" s="161">
        <f>'100m.'!F11</f>
        <v>1524</v>
      </c>
      <c r="G6" s="162">
        <f>'100m.'!A11</f>
        <v>4</v>
      </c>
      <c r="H6" s="161" t="s">
        <v>146</v>
      </c>
      <c r="I6" s="163"/>
      <c r="J6" s="161" t="str">
        <f>'YARIŞMA BİLGİLERİ'!$F$21</f>
        <v>Küçük Kızlar</v>
      </c>
      <c r="K6" s="164" t="str">
        <f t="shared" si="0"/>
        <v>Gaziantep-2014-15 Öğretim Yılı Okullararası Puanlı  Atletizm Grup Birinciliği Yarışmaları</v>
      </c>
      <c r="L6" s="167" t="str">
        <f>'100m.'!N$4</f>
        <v>25 Nisan 2015 - 11.00</v>
      </c>
      <c r="M6" s="165" t="s">
        <v>322</v>
      </c>
    </row>
    <row r="7" spans="1:13" s="157" customFormat="1" ht="26.25" customHeight="1">
      <c r="A7" s="159">
        <v>5</v>
      </c>
      <c r="B7" s="169" t="s">
        <v>321</v>
      </c>
      <c r="C7" s="160">
        <f>'100m.'!C12</f>
        <v>38182</v>
      </c>
      <c r="D7" s="168" t="str">
        <f>'100m.'!D12</f>
        <v>MERVE PADIR</v>
      </c>
      <c r="E7" s="168" t="str">
        <f>'100m.'!E12</f>
        <v>MERSİN ZİRAAT ODASI ORTAOKULU</v>
      </c>
      <c r="F7" s="161">
        <f>'100m.'!F12</f>
        <v>1524</v>
      </c>
      <c r="G7" s="162">
        <f>'100m.'!A12</f>
        <v>5</v>
      </c>
      <c r="H7" s="161" t="s">
        <v>146</v>
      </c>
      <c r="I7" s="163"/>
      <c r="J7" s="161" t="str">
        <f>'YARIŞMA BİLGİLERİ'!$F$21</f>
        <v>Küçük Kızlar</v>
      </c>
      <c r="K7" s="164" t="str">
        <f t="shared" si="0"/>
        <v>Gaziantep-2014-15 Öğretim Yılı Okullararası Puanlı  Atletizm Grup Birinciliği Yarışmaları</v>
      </c>
      <c r="L7" s="167" t="str">
        <f>'100m.'!N$4</f>
        <v>25 Nisan 2015 - 11.00</v>
      </c>
      <c r="M7" s="165" t="s">
        <v>322</v>
      </c>
    </row>
    <row r="8" spans="1:13" s="157" customFormat="1" ht="26.25" customHeight="1">
      <c r="A8" s="159">
        <v>6</v>
      </c>
      <c r="B8" s="169" t="s">
        <v>321</v>
      </c>
      <c r="C8" s="160">
        <f>'100m.'!C13</f>
        <v>37771</v>
      </c>
      <c r="D8" s="168" t="str">
        <f>'100m.'!D13</f>
        <v>BERİVAN KIRMIZI</v>
      </c>
      <c r="E8" s="168" t="str">
        <f>'100m.'!E13</f>
        <v>GAZİANTEP YAZILI ŞEHİT MUSTAFA MERCAN ORTAOKULU</v>
      </c>
      <c r="F8" s="161">
        <f>'100m.'!F13</f>
        <v>1534</v>
      </c>
      <c r="G8" s="162">
        <f>'100m.'!A13</f>
        <v>6</v>
      </c>
      <c r="H8" s="161" t="s">
        <v>146</v>
      </c>
      <c r="I8" s="163"/>
      <c r="J8" s="161" t="str">
        <f>'YARIŞMA BİLGİLERİ'!$F$21</f>
        <v>Küçük Kızlar</v>
      </c>
      <c r="K8" s="164" t="str">
        <f t="shared" si="0"/>
        <v>Gaziantep-2014-15 Öğretim Yılı Okullararası Puanlı  Atletizm Grup Birinciliği Yarışmaları</v>
      </c>
      <c r="L8" s="167" t="str">
        <f>'100m.'!N$4</f>
        <v>25 Nisan 2015 - 11.00</v>
      </c>
      <c r="M8" s="165" t="s">
        <v>322</v>
      </c>
    </row>
    <row r="9" spans="1:13" s="157" customFormat="1" ht="26.25" customHeight="1">
      <c r="A9" s="159">
        <v>7</v>
      </c>
      <c r="B9" s="169" t="s">
        <v>321</v>
      </c>
      <c r="C9" s="160">
        <f>'100m.'!C14</f>
        <v>37639</v>
      </c>
      <c r="D9" s="168" t="str">
        <f>'100m.'!D14</f>
        <v>YAĞMUR YALÇIN</v>
      </c>
      <c r="E9" s="168" t="str">
        <f>'100m.'!E14</f>
        <v>MALATYA TÜRKİYEM ORTAOKULU</v>
      </c>
      <c r="F9" s="161">
        <f>'100m.'!F14</f>
        <v>1534</v>
      </c>
      <c r="G9" s="162">
        <f>'100m.'!A14</f>
        <v>7</v>
      </c>
      <c r="H9" s="161" t="s">
        <v>146</v>
      </c>
      <c r="I9" s="163"/>
      <c r="J9" s="161" t="str">
        <f>'YARIŞMA BİLGİLERİ'!$F$21</f>
        <v>Küçük Kızlar</v>
      </c>
      <c r="K9" s="164" t="str">
        <f t="shared" si="0"/>
        <v>Gaziantep-2014-15 Öğretim Yılı Okullararası Puanlı  Atletizm Grup Birinciliği Yarışmaları</v>
      </c>
      <c r="L9" s="167" t="str">
        <f>'100m.'!N$4</f>
        <v>25 Nisan 2015 - 11.00</v>
      </c>
      <c r="M9" s="165" t="s">
        <v>322</v>
      </c>
    </row>
    <row r="10" spans="1:13" s="157" customFormat="1" ht="26.25" customHeight="1">
      <c r="A10" s="159">
        <v>8</v>
      </c>
      <c r="B10" s="169" t="s">
        <v>321</v>
      </c>
      <c r="C10" s="160">
        <f>'100m.'!C15</f>
        <v>37771</v>
      </c>
      <c r="D10" s="168" t="str">
        <f>'100m.'!D15</f>
        <v>Mercan YILDIRAN</v>
      </c>
      <c r="E10" s="168" t="str">
        <f>'100m.'!E15</f>
        <v>KIRŞEHİR VALİ MİTHAT SAYLAM ORTAOKULU</v>
      </c>
      <c r="F10" s="161">
        <f>'100m.'!F15</f>
        <v>1534</v>
      </c>
      <c r="G10" s="162">
        <f>'100m.'!A15</f>
        <v>8</v>
      </c>
      <c r="H10" s="161" t="s">
        <v>146</v>
      </c>
      <c r="I10" s="163"/>
      <c r="J10" s="161" t="str">
        <f>'YARIŞMA BİLGİLERİ'!$F$21</f>
        <v>Küçük Kızlar</v>
      </c>
      <c r="K10" s="164" t="str">
        <f t="shared" si="0"/>
        <v>Gaziantep-2014-15 Öğretim Yılı Okullararası Puanlı  Atletizm Grup Birinciliği Yarışmaları</v>
      </c>
      <c r="L10" s="167" t="str">
        <f>'100m.'!N$4</f>
        <v>25 Nisan 2015 - 11.00</v>
      </c>
      <c r="M10" s="165" t="s">
        <v>322</v>
      </c>
    </row>
    <row r="11" spans="1:13" s="157" customFormat="1" ht="26.25" customHeight="1">
      <c r="A11" s="159">
        <v>9</v>
      </c>
      <c r="B11" s="169" t="s">
        <v>321</v>
      </c>
      <c r="C11" s="160">
        <f>'100m.'!C16</f>
        <v>37908</v>
      </c>
      <c r="D11" s="168" t="str">
        <f>'100m.'!D16</f>
        <v>SENA AKSOY</v>
      </c>
      <c r="E11" s="168" t="str">
        <f>'100m.'!E16</f>
        <v>ELAZIĞ MEZRE ORTAOKULU</v>
      </c>
      <c r="F11" s="161">
        <f>'100m.'!F16</f>
        <v>1644</v>
      </c>
      <c r="G11" s="162">
        <f>'100m.'!A16</f>
        <v>9</v>
      </c>
      <c r="H11" s="161" t="s">
        <v>146</v>
      </c>
      <c r="I11" s="163"/>
      <c r="J11" s="161" t="str">
        <f>'YARIŞMA BİLGİLERİ'!$F$21</f>
        <v>Küçük Kızlar</v>
      </c>
      <c r="K11" s="164" t="str">
        <f t="shared" si="0"/>
        <v>Gaziantep-2014-15 Öğretim Yılı Okullararası Puanlı  Atletizm Grup Birinciliği Yarışmaları</v>
      </c>
      <c r="L11" s="167" t="str">
        <f>'100m.'!N$4</f>
        <v>25 Nisan 2015 - 11.00</v>
      </c>
      <c r="M11" s="165" t="s">
        <v>322</v>
      </c>
    </row>
    <row r="12" spans="1:13" s="157" customFormat="1" ht="26.25" customHeight="1">
      <c r="A12" s="159">
        <v>10</v>
      </c>
      <c r="B12" s="169" t="s">
        <v>321</v>
      </c>
      <c r="C12" s="160">
        <f>'100m.'!C17</f>
        <v>37661</v>
      </c>
      <c r="D12" s="168" t="str">
        <f>'100m.'!D17</f>
        <v>Fulya ALTUNER</v>
      </c>
      <c r="E12" s="168" t="str">
        <f>'100m.'!E17</f>
        <v> OSMANİYE ESNAF KEFALET KOOPERATİFİ ORTAOKULU</v>
      </c>
      <c r="F12" s="161">
        <f>'100m.'!F17</f>
        <v>1664</v>
      </c>
      <c r="G12" s="162">
        <f>'100m.'!A17</f>
        <v>10</v>
      </c>
      <c r="H12" s="161" t="s">
        <v>146</v>
      </c>
      <c r="I12" s="163"/>
      <c r="J12" s="161" t="str">
        <f>'YARIŞMA BİLGİLERİ'!$F$21</f>
        <v>Küçük Kızlar</v>
      </c>
      <c r="K12" s="164" t="str">
        <f t="shared" si="0"/>
        <v>Gaziantep-2014-15 Öğretim Yılı Okullararası Puanlı  Atletizm Grup Birinciliği Yarışmaları</v>
      </c>
      <c r="L12" s="167" t="str">
        <f>'100m.'!N$4</f>
        <v>25 Nisan 2015 - 11.00</v>
      </c>
      <c r="M12" s="165" t="s">
        <v>322</v>
      </c>
    </row>
    <row r="13" spans="1:13" s="157" customFormat="1" ht="26.25" customHeight="1">
      <c r="A13" s="159">
        <v>11</v>
      </c>
      <c r="B13" s="169" t="s">
        <v>321</v>
      </c>
      <c r="C13" s="160">
        <f>'100m.'!C18</f>
        <v>37880</v>
      </c>
      <c r="D13" s="168" t="str">
        <f>'100m.'!D18</f>
        <v>ZİLAN GÜNAY</v>
      </c>
      <c r="E13" s="168" t="str">
        <f>'100m.'!E18</f>
        <v>MARDİN ARTUKLU Ş.P.T AYFER GÖK ORTAOKULU</v>
      </c>
      <c r="F13" s="161">
        <f>'100m.'!F18</f>
        <v>1684</v>
      </c>
      <c r="G13" s="162">
        <f>'100m.'!A18</f>
        <v>11</v>
      </c>
      <c r="H13" s="161" t="s">
        <v>146</v>
      </c>
      <c r="I13" s="163"/>
      <c r="J13" s="161" t="str">
        <f>'YARIŞMA BİLGİLERİ'!$F$21</f>
        <v>Küçük Kızlar</v>
      </c>
      <c r="K13" s="164" t="str">
        <f t="shared" si="0"/>
        <v>Gaziantep-2014-15 Öğretim Yılı Okullararası Puanlı  Atletizm Grup Birinciliği Yarışmaları</v>
      </c>
      <c r="L13" s="167" t="str">
        <f>'100m.'!N$4</f>
        <v>25 Nisan 2015 - 11.00</v>
      </c>
      <c r="M13" s="165" t="s">
        <v>322</v>
      </c>
    </row>
    <row r="14" spans="1:13" s="157" customFormat="1" ht="26.25" customHeight="1">
      <c r="A14" s="159">
        <v>12</v>
      </c>
      <c r="B14" s="169" t="s">
        <v>321</v>
      </c>
      <c r="C14" s="160">
        <f>'100m.'!C19</f>
        <v>37627</v>
      </c>
      <c r="D14" s="168" t="str">
        <f>'100m.'!D19</f>
        <v>PINAR ÜNGER</v>
      </c>
      <c r="E14" s="168" t="str">
        <f>'100m.'!E19</f>
        <v>DİYARBAKIR-DİCLE VALİ AHMET CEMİL SERHATLI O.O.</v>
      </c>
      <c r="F14" s="161" t="str">
        <f>'100m.'!F19</f>
        <v>DNS</v>
      </c>
      <c r="G14" s="162">
        <f>'100m.'!A19</f>
        <v>0</v>
      </c>
      <c r="H14" s="161" t="s">
        <v>146</v>
      </c>
      <c r="I14" s="163"/>
      <c r="J14" s="161" t="str">
        <f>'YARIŞMA BİLGİLERİ'!$F$21</f>
        <v>Küçük Kızlar</v>
      </c>
      <c r="K14" s="164" t="str">
        <f t="shared" si="0"/>
        <v>Gaziantep-2014-15 Öğretim Yılı Okullararası Puanlı  Atletizm Grup Birinciliği Yarışmaları</v>
      </c>
      <c r="L14" s="167" t="str">
        <f>'100m.'!N$4</f>
        <v>25 Nisan 2015 - 11.00</v>
      </c>
      <c r="M14" s="165" t="s">
        <v>322</v>
      </c>
    </row>
    <row r="15" spans="1:13" s="157" customFormat="1" ht="26.25" customHeight="1">
      <c r="A15" s="159">
        <v>13</v>
      </c>
      <c r="B15" s="169" t="s">
        <v>321</v>
      </c>
      <c r="C15" s="160">
        <f>'100m.'!C20</f>
        <v>0</v>
      </c>
      <c r="D15" s="168">
        <f>'100m.'!D20</f>
        <v>0</v>
      </c>
      <c r="E15" s="168">
        <f>'100m.'!E20</f>
        <v>0</v>
      </c>
      <c r="F15" s="161">
        <f>'100m.'!F20</f>
        <v>0</v>
      </c>
      <c r="G15" s="162">
        <f>'100m.'!A20</f>
        <v>0</v>
      </c>
      <c r="H15" s="161" t="s">
        <v>146</v>
      </c>
      <c r="I15" s="163"/>
      <c r="J15" s="161" t="str">
        <f>'YARIŞMA BİLGİLERİ'!$F$21</f>
        <v>Küçük Kızlar</v>
      </c>
      <c r="K15" s="164" t="str">
        <f t="shared" si="0"/>
        <v>Gaziantep-2014-15 Öğretim Yılı Okullararası Puanlı  Atletizm Grup Birinciliği Yarışmaları</v>
      </c>
      <c r="L15" s="167" t="str">
        <f>'100m.'!N$4</f>
        <v>25 Nisan 2015 - 11.00</v>
      </c>
      <c r="M15" s="165" t="s">
        <v>322</v>
      </c>
    </row>
    <row r="16" spans="1:13" s="157" customFormat="1" ht="26.25" customHeight="1">
      <c r="A16" s="159">
        <v>14</v>
      </c>
      <c r="B16" s="169" t="s">
        <v>321</v>
      </c>
      <c r="C16" s="160">
        <f>'100m.'!C21</f>
        <v>0</v>
      </c>
      <c r="D16" s="168">
        <f>'100m.'!D21</f>
        <v>0</v>
      </c>
      <c r="E16" s="168">
        <f>'100m.'!E21</f>
        <v>0</v>
      </c>
      <c r="F16" s="161">
        <f>'100m.'!F21</f>
        <v>0</v>
      </c>
      <c r="G16" s="162">
        <f>'100m.'!A21</f>
        <v>0</v>
      </c>
      <c r="H16" s="161" t="s">
        <v>146</v>
      </c>
      <c r="I16" s="163"/>
      <c r="J16" s="161" t="str">
        <f>'YARIŞMA BİLGİLERİ'!$F$21</f>
        <v>Küçük Kızlar</v>
      </c>
      <c r="K16" s="164" t="str">
        <f t="shared" si="0"/>
        <v>Gaziantep-2014-15 Öğretim Yılı Okullararası Puanlı  Atletizm Grup Birinciliği Yarışmaları</v>
      </c>
      <c r="L16" s="167" t="str">
        <f>'100m.'!N$4</f>
        <v>25 Nisan 2015 - 11.00</v>
      </c>
      <c r="M16" s="165" t="s">
        <v>322</v>
      </c>
    </row>
    <row r="17" spans="1:13" s="157" customFormat="1" ht="26.25" customHeight="1">
      <c r="A17" s="159">
        <v>15</v>
      </c>
      <c r="B17" s="169" t="s">
        <v>321</v>
      </c>
      <c r="C17" s="160">
        <f>'100m.'!C22</f>
        <v>0</v>
      </c>
      <c r="D17" s="168">
        <f>'100m.'!D22</f>
        <v>0</v>
      </c>
      <c r="E17" s="168">
        <f>'100m.'!E22</f>
        <v>0</v>
      </c>
      <c r="F17" s="161">
        <f>'100m.'!F22</f>
        <v>0</v>
      </c>
      <c r="G17" s="162">
        <f>'100m.'!A22</f>
        <v>0</v>
      </c>
      <c r="H17" s="161" t="s">
        <v>146</v>
      </c>
      <c r="I17" s="163"/>
      <c r="J17" s="161" t="str">
        <f>'YARIŞMA BİLGİLERİ'!$F$21</f>
        <v>Küçük Kızlar</v>
      </c>
      <c r="K17" s="164" t="str">
        <f t="shared" si="0"/>
        <v>Gaziantep-2014-15 Öğretim Yılı Okullararası Puanlı  Atletizm Grup Birinciliği Yarışmaları</v>
      </c>
      <c r="L17" s="167" t="str">
        <f>'100m.'!N$4</f>
        <v>25 Nisan 2015 - 11.00</v>
      </c>
      <c r="M17" s="165" t="s">
        <v>322</v>
      </c>
    </row>
    <row r="18" spans="1:13" s="157" customFormat="1" ht="26.25" customHeight="1">
      <c r="A18" s="159">
        <v>16</v>
      </c>
      <c r="B18" s="169" t="s">
        <v>321</v>
      </c>
      <c r="C18" s="160">
        <f>'100m.'!C23</f>
        <v>0</v>
      </c>
      <c r="D18" s="168">
        <f>'100m.'!D23</f>
        <v>0</v>
      </c>
      <c r="E18" s="168">
        <f>'100m.'!E23</f>
        <v>0</v>
      </c>
      <c r="F18" s="161">
        <f>'100m.'!F23</f>
        <v>0</v>
      </c>
      <c r="G18" s="162">
        <f>'100m.'!A23</f>
        <v>0</v>
      </c>
      <c r="H18" s="161" t="s">
        <v>146</v>
      </c>
      <c r="I18" s="163"/>
      <c r="J18" s="161" t="str">
        <f>'YARIŞMA BİLGİLERİ'!$F$21</f>
        <v>Küçük Kızlar</v>
      </c>
      <c r="K18" s="164" t="str">
        <f t="shared" si="0"/>
        <v>Gaziantep-2014-15 Öğretim Yılı Okullararası Puanlı  Atletizm Grup Birinciliği Yarışmaları</v>
      </c>
      <c r="L18" s="167" t="str">
        <f>'100m.'!N$4</f>
        <v>25 Nisan 2015 - 11.00</v>
      </c>
      <c r="M18" s="165" t="s">
        <v>322</v>
      </c>
    </row>
    <row r="19" spans="1:13" s="157" customFormat="1" ht="26.25" customHeight="1">
      <c r="A19" s="159">
        <v>17</v>
      </c>
      <c r="B19" s="169" t="s">
        <v>321</v>
      </c>
      <c r="C19" s="160">
        <f>'100m.'!C24</f>
        <v>0</v>
      </c>
      <c r="D19" s="168">
        <f>'100m.'!D24</f>
        <v>0</v>
      </c>
      <c r="E19" s="168">
        <f>'100m.'!E24</f>
        <v>0</v>
      </c>
      <c r="F19" s="161">
        <f>'100m.'!F24</f>
        <v>0</v>
      </c>
      <c r="G19" s="162">
        <f>'100m.'!A24</f>
        <v>0</v>
      </c>
      <c r="H19" s="161" t="s">
        <v>146</v>
      </c>
      <c r="I19" s="167"/>
      <c r="J19" s="161" t="str">
        <f>'YARIŞMA BİLGİLERİ'!$F$21</f>
        <v>Küçük Kızlar</v>
      </c>
      <c r="K19" s="164" t="str">
        <f t="shared" si="0"/>
        <v>Gaziantep-2014-15 Öğretim Yılı Okullararası Puanlı  Atletizm Grup Birinciliği Yarışmaları</v>
      </c>
      <c r="L19" s="167" t="str">
        <f>'100m.'!N$4</f>
        <v>25 Nisan 2015 - 11.00</v>
      </c>
      <c r="M19" s="165" t="s">
        <v>322</v>
      </c>
    </row>
    <row r="20" spans="1:13" s="157" customFormat="1" ht="26.25" customHeight="1">
      <c r="A20" s="159">
        <v>18</v>
      </c>
      <c r="B20" s="169" t="s">
        <v>321</v>
      </c>
      <c r="C20" s="160">
        <f>'100m.'!C25</f>
        <v>0</v>
      </c>
      <c r="D20" s="168">
        <f>'100m.'!D25</f>
        <v>0</v>
      </c>
      <c r="E20" s="168">
        <f>'100m.'!E25</f>
        <v>0</v>
      </c>
      <c r="F20" s="161">
        <f>'100m.'!F25</f>
        <v>0</v>
      </c>
      <c r="G20" s="162">
        <f>'100m.'!A25</f>
        <v>0</v>
      </c>
      <c r="H20" s="161" t="s">
        <v>146</v>
      </c>
      <c r="I20" s="167"/>
      <c r="J20" s="161" t="str">
        <f>'YARIŞMA BİLGİLERİ'!$F$21</f>
        <v>Küçük Kızlar</v>
      </c>
      <c r="K20" s="164" t="str">
        <f t="shared" si="0"/>
        <v>Gaziantep-2014-15 Öğretim Yılı Okullararası Puanlı  Atletizm Grup Birinciliği Yarışmaları</v>
      </c>
      <c r="L20" s="167" t="str">
        <f>'100m.'!N$4</f>
        <v>25 Nisan 2015 - 11.00</v>
      </c>
      <c r="M20" s="165" t="s">
        <v>322</v>
      </c>
    </row>
    <row r="21" spans="1:13" s="157" customFormat="1" ht="26.25" customHeight="1">
      <c r="A21" s="159">
        <v>19</v>
      </c>
      <c r="B21" s="169" t="s">
        <v>321</v>
      </c>
      <c r="C21" s="160">
        <f>'100m.'!C26</f>
        <v>0</v>
      </c>
      <c r="D21" s="168">
        <f>'100m.'!D26</f>
        <v>0</v>
      </c>
      <c r="E21" s="168">
        <f>'100m.'!E26</f>
        <v>0</v>
      </c>
      <c r="F21" s="161">
        <f>'100m.'!F26</f>
        <v>0</v>
      </c>
      <c r="G21" s="162">
        <f>'100m.'!A26</f>
        <v>0</v>
      </c>
      <c r="H21" s="161" t="s">
        <v>146</v>
      </c>
      <c r="I21" s="167"/>
      <c r="J21" s="161" t="str">
        <f>'YARIŞMA BİLGİLERİ'!$F$21</f>
        <v>Küçük Kızlar</v>
      </c>
      <c r="K21" s="164" t="str">
        <f t="shared" si="0"/>
        <v>Gaziantep-2014-15 Öğretim Yılı Okullararası Puanlı  Atletizm Grup Birinciliği Yarışmaları</v>
      </c>
      <c r="L21" s="167" t="str">
        <f>'100m.'!N$4</f>
        <v>25 Nisan 2015 - 11.00</v>
      </c>
      <c r="M21" s="165" t="s">
        <v>322</v>
      </c>
    </row>
    <row r="22" spans="1:13" s="157" customFormat="1" ht="26.25" customHeight="1">
      <c r="A22" s="159">
        <v>20</v>
      </c>
      <c r="B22" s="169" t="s">
        <v>321</v>
      </c>
      <c r="C22" s="160">
        <f>'100m.'!C27</f>
        <v>0</v>
      </c>
      <c r="D22" s="168">
        <f>'100m.'!D27</f>
        <v>0</v>
      </c>
      <c r="E22" s="168">
        <f>'100m.'!E27</f>
        <v>0</v>
      </c>
      <c r="F22" s="161">
        <f>'100m.'!F27</f>
        <v>0</v>
      </c>
      <c r="G22" s="162">
        <f>'100m.'!A27</f>
        <v>0</v>
      </c>
      <c r="H22" s="161" t="s">
        <v>146</v>
      </c>
      <c r="I22" s="167"/>
      <c r="J22" s="161" t="str">
        <f>'YARIŞMA BİLGİLERİ'!$F$21</f>
        <v>Küçük Kızlar</v>
      </c>
      <c r="K22" s="164" t="str">
        <f t="shared" si="0"/>
        <v>Gaziantep-2014-15 Öğretim Yılı Okullararası Puanlı  Atletizm Grup Birinciliği Yarışmaları</v>
      </c>
      <c r="L22" s="167" t="str">
        <f>'100m.'!N$4</f>
        <v>25 Nisan 2015 - 11.00</v>
      </c>
      <c r="M22" s="165" t="s">
        <v>322</v>
      </c>
    </row>
    <row r="23" spans="1:13" s="157" customFormat="1" ht="26.25" customHeight="1">
      <c r="A23" s="159">
        <v>21</v>
      </c>
      <c r="B23" s="169" t="s">
        <v>321</v>
      </c>
      <c r="C23" s="160">
        <f>'100m.'!C28</f>
        <v>0</v>
      </c>
      <c r="D23" s="168">
        <f>'100m.'!D28</f>
        <v>0</v>
      </c>
      <c r="E23" s="168">
        <f>'100m.'!E28</f>
        <v>0</v>
      </c>
      <c r="F23" s="161">
        <f>'100m.'!F28</f>
        <v>0</v>
      </c>
      <c r="G23" s="162">
        <f>'100m.'!A28</f>
        <v>0</v>
      </c>
      <c r="H23" s="161" t="s">
        <v>146</v>
      </c>
      <c r="I23" s="167"/>
      <c r="J23" s="161" t="str">
        <f>'YARIŞMA BİLGİLERİ'!$F$21</f>
        <v>Küçük Kızlar</v>
      </c>
      <c r="K23" s="164" t="str">
        <f t="shared" si="0"/>
        <v>Gaziantep-2014-15 Öğretim Yılı Okullararası Puanlı  Atletizm Grup Birinciliği Yarışmaları</v>
      </c>
      <c r="L23" s="167" t="str">
        <f>'100m.'!N$4</f>
        <v>25 Nisan 2015 - 11.00</v>
      </c>
      <c r="M23" s="165" t="s">
        <v>322</v>
      </c>
    </row>
    <row r="24" spans="1:13" s="157" customFormat="1" ht="26.25" customHeight="1">
      <c r="A24" s="159">
        <v>22</v>
      </c>
      <c r="B24" s="169" t="s">
        <v>321</v>
      </c>
      <c r="C24" s="160">
        <f>'100m.'!C29</f>
        <v>0</v>
      </c>
      <c r="D24" s="168">
        <f>'100m.'!D29</f>
        <v>0</v>
      </c>
      <c r="E24" s="168">
        <f>'100m.'!E29</f>
        <v>0</v>
      </c>
      <c r="F24" s="161">
        <f>'100m.'!F29</f>
        <v>0</v>
      </c>
      <c r="G24" s="162">
        <f>'100m.'!A29</f>
        <v>0</v>
      </c>
      <c r="H24" s="161" t="s">
        <v>146</v>
      </c>
      <c r="I24" s="167"/>
      <c r="J24" s="161" t="str">
        <f>'YARIŞMA BİLGİLERİ'!$F$21</f>
        <v>Küçük Kızlar</v>
      </c>
      <c r="K24" s="164" t="str">
        <f t="shared" si="0"/>
        <v>Gaziantep-2014-15 Öğretim Yılı Okullararası Puanlı  Atletizm Grup Birinciliği Yarışmaları</v>
      </c>
      <c r="L24" s="167" t="str">
        <f>'100m.'!N$4</f>
        <v>25 Nisan 2015 - 11.00</v>
      </c>
      <c r="M24" s="165" t="s">
        <v>322</v>
      </c>
    </row>
    <row r="25" spans="1:13" s="157" customFormat="1" ht="26.25" customHeight="1">
      <c r="A25" s="159">
        <v>23</v>
      </c>
      <c r="B25" s="169" t="s">
        <v>321</v>
      </c>
      <c r="C25" s="160">
        <f>'100m.'!C30</f>
        <v>0</v>
      </c>
      <c r="D25" s="168">
        <f>'100m.'!D30</f>
        <v>0</v>
      </c>
      <c r="E25" s="168">
        <f>'100m.'!E30</f>
        <v>0</v>
      </c>
      <c r="F25" s="161">
        <f>'100m.'!F30</f>
        <v>0</v>
      </c>
      <c r="G25" s="162">
        <f>'100m.'!A30</f>
        <v>0</v>
      </c>
      <c r="H25" s="161" t="s">
        <v>146</v>
      </c>
      <c r="I25" s="167"/>
      <c r="J25" s="161" t="str">
        <f>'YARIŞMA BİLGİLERİ'!$F$21</f>
        <v>Küçük Kızlar</v>
      </c>
      <c r="K25" s="164" t="str">
        <f t="shared" si="0"/>
        <v>Gaziantep-2014-15 Öğretim Yılı Okullararası Puanlı  Atletizm Grup Birinciliği Yarışmaları</v>
      </c>
      <c r="L25" s="167" t="str">
        <f>'100m.'!N$4</f>
        <v>25 Nisan 2015 - 11.00</v>
      </c>
      <c r="M25" s="165" t="s">
        <v>322</v>
      </c>
    </row>
    <row r="26" spans="1:13" s="157" customFormat="1" ht="26.25" customHeight="1">
      <c r="A26" s="159">
        <v>24</v>
      </c>
      <c r="B26" s="169" t="s">
        <v>321</v>
      </c>
      <c r="C26" s="160">
        <f>'100m.'!C31</f>
        <v>0</v>
      </c>
      <c r="D26" s="168">
        <f>'100m.'!D31</f>
        <v>0</v>
      </c>
      <c r="E26" s="168">
        <f>'100m.'!E31</f>
        <v>0</v>
      </c>
      <c r="F26" s="161">
        <f>'100m.'!F31</f>
        <v>0</v>
      </c>
      <c r="G26" s="162">
        <f>'100m.'!A31</f>
        <v>0</v>
      </c>
      <c r="H26" s="161" t="s">
        <v>146</v>
      </c>
      <c r="I26" s="167"/>
      <c r="J26" s="161" t="str">
        <f>'YARIŞMA BİLGİLERİ'!$F$21</f>
        <v>Küçük Kızlar</v>
      </c>
      <c r="K26" s="164" t="str">
        <f t="shared" si="0"/>
        <v>Gaziantep-2014-15 Öğretim Yılı Okullararası Puanlı  Atletizm Grup Birinciliği Yarışmaları</v>
      </c>
      <c r="L26" s="167" t="str">
        <f>'100m.'!N$4</f>
        <v>25 Nisan 2015 - 11.00</v>
      </c>
      <c r="M26" s="165" t="s">
        <v>322</v>
      </c>
    </row>
    <row r="27" spans="1:13" s="157" customFormat="1" ht="26.25" customHeight="1">
      <c r="A27" s="159">
        <v>25</v>
      </c>
      <c r="B27" s="169" t="s">
        <v>321</v>
      </c>
      <c r="C27" s="160">
        <f>'100m.'!C32</f>
        <v>0</v>
      </c>
      <c r="D27" s="168">
        <f>'100m.'!D32</f>
        <v>0</v>
      </c>
      <c r="E27" s="168">
        <f>'100m.'!E32</f>
        <v>0</v>
      </c>
      <c r="F27" s="161">
        <f>'100m.'!F32</f>
        <v>0</v>
      </c>
      <c r="G27" s="162">
        <f>'100m.'!A32</f>
        <v>0</v>
      </c>
      <c r="H27" s="161" t="s">
        <v>146</v>
      </c>
      <c r="I27" s="167"/>
      <c r="J27" s="161" t="str">
        <f>'YARIŞMA BİLGİLERİ'!$F$21</f>
        <v>Küçük Kızlar</v>
      </c>
      <c r="K27" s="164" t="str">
        <f t="shared" si="0"/>
        <v>Gaziantep-2014-15 Öğretim Yılı Okullararası Puanlı  Atletizm Grup Birinciliği Yarışmaları</v>
      </c>
      <c r="L27" s="167" t="str">
        <f>'100m.'!N$4</f>
        <v>25 Nisan 2015 - 11.00</v>
      </c>
      <c r="M27" s="165" t="s">
        <v>322</v>
      </c>
    </row>
    <row r="28" spans="1:13" s="157" customFormat="1" ht="26.25" customHeight="1">
      <c r="A28" s="159">
        <v>26</v>
      </c>
      <c r="B28" s="169" t="s">
        <v>321</v>
      </c>
      <c r="C28" s="160">
        <f>'100m.'!C33</f>
        <v>0</v>
      </c>
      <c r="D28" s="168">
        <f>'100m.'!D33</f>
        <v>0</v>
      </c>
      <c r="E28" s="168">
        <f>'100m.'!E33</f>
        <v>0</v>
      </c>
      <c r="F28" s="161">
        <f>'100m.'!F33</f>
        <v>0</v>
      </c>
      <c r="G28" s="162">
        <f>'100m.'!A33</f>
        <v>0</v>
      </c>
      <c r="H28" s="161" t="s">
        <v>146</v>
      </c>
      <c r="I28" s="167"/>
      <c r="J28" s="161" t="str">
        <f>'YARIŞMA BİLGİLERİ'!$F$21</f>
        <v>Küçük Kızlar</v>
      </c>
      <c r="K28" s="164" t="str">
        <f t="shared" si="0"/>
        <v>Gaziantep-2014-15 Öğretim Yılı Okullararası Puanlı  Atletizm Grup Birinciliği Yarışmaları</v>
      </c>
      <c r="L28" s="167" t="str">
        <f>'100m.'!N$4</f>
        <v>25 Nisan 2015 - 11.00</v>
      </c>
      <c r="M28" s="165" t="s">
        <v>322</v>
      </c>
    </row>
    <row r="29" spans="1:13" s="157" customFormat="1" ht="26.25" customHeight="1">
      <c r="A29" s="159">
        <v>27</v>
      </c>
      <c r="B29" s="169" t="s">
        <v>321</v>
      </c>
      <c r="C29" s="160">
        <f>'100m.'!C34</f>
        <v>0</v>
      </c>
      <c r="D29" s="168">
        <f>'100m.'!D34</f>
        <v>0</v>
      </c>
      <c r="E29" s="168">
        <f>'100m.'!E34</f>
        <v>0</v>
      </c>
      <c r="F29" s="161">
        <f>'100m.'!F34</f>
        <v>0</v>
      </c>
      <c r="G29" s="162">
        <f>'100m.'!A34</f>
        <v>0</v>
      </c>
      <c r="H29" s="161" t="s">
        <v>146</v>
      </c>
      <c r="I29" s="167"/>
      <c r="J29" s="161" t="str">
        <f>'YARIŞMA BİLGİLERİ'!$F$21</f>
        <v>Küçük Kızlar</v>
      </c>
      <c r="K29" s="164" t="str">
        <f t="shared" si="0"/>
        <v>Gaziantep-2014-15 Öğretim Yılı Okullararası Puanlı  Atletizm Grup Birinciliği Yarışmaları</v>
      </c>
      <c r="L29" s="167" t="str">
        <f>'100m.'!N$4</f>
        <v>25 Nisan 2015 - 11.00</v>
      </c>
      <c r="M29" s="165" t="s">
        <v>322</v>
      </c>
    </row>
    <row r="30" spans="1:13" s="157" customFormat="1" ht="26.25" customHeight="1">
      <c r="A30" s="159">
        <v>28</v>
      </c>
      <c r="B30" s="169" t="s">
        <v>321</v>
      </c>
      <c r="C30" s="160">
        <f>'100m.'!C35</f>
        <v>0</v>
      </c>
      <c r="D30" s="168">
        <f>'100m.'!D35</f>
        <v>0</v>
      </c>
      <c r="E30" s="168">
        <f>'100m.'!E35</f>
        <v>0</v>
      </c>
      <c r="F30" s="161">
        <f>'100m.'!F35</f>
        <v>0</v>
      </c>
      <c r="G30" s="162">
        <f>'100m.'!A35</f>
        <v>0</v>
      </c>
      <c r="H30" s="161" t="s">
        <v>146</v>
      </c>
      <c r="I30" s="167"/>
      <c r="J30" s="161" t="str">
        <f>'YARIŞMA BİLGİLERİ'!$F$21</f>
        <v>Küçük Kızlar</v>
      </c>
      <c r="K30" s="164" t="str">
        <f t="shared" si="0"/>
        <v>Gaziantep-2014-15 Öğretim Yılı Okullararası Puanlı  Atletizm Grup Birinciliği Yarışmaları</v>
      </c>
      <c r="L30" s="167" t="str">
        <f>'100m.'!N$4</f>
        <v>25 Nisan 2015 - 11.00</v>
      </c>
      <c r="M30" s="165" t="s">
        <v>322</v>
      </c>
    </row>
    <row r="31" spans="1:13" s="157" customFormat="1" ht="26.25" customHeight="1">
      <c r="A31" s="159">
        <v>29</v>
      </c>
      <c r="B31" s="169" t="s">
        <v>321</v>
      </c>
      <c r="C31" s="160">
        <f>'100m.'!C36</f>
        <v>0</v>
      </c>
      <c r="D31" s="168">
        <f>'100m.'!D36</f>
        <v>0</v>
      </c>
      <c r="E31" s="168">
        <f>'100m.'!E36</f>
        <v>0</v>
      </c>
      <c r="F31" s="161">
        <f>'100m.'!F36</f>
        <v>0</v>
      </c>
      <c r="G31" s="162">
        <f>'100m.'!A36</f>
        <v>29</v>
      </c>
      <c r="H31" s="161" t="s">
        <v>146</v>
      </c>
      <c r="I31" s="167"/>
      <c r="J31" s="161" t="str">
        <f>'YARIŞMA BİLGİLERİ'!$F$21</f>
        <v>Küçük Kızlar</v>
      </c>
      <c r="K31" s="164" t="str">
        <f t="shared" si="0"/>
        <v>Gaziantep-2014-15 Öğretim Yılı Okullararası Puanlı  Atletizm Grup Birinciliği Yarışmaları</v>
      </c>
      <c r="L31" s="167" t="str">
        <f>'100m.'!N$4</f>
        <v>25 Nisan 2015 - 11.00</v>
      </c>
      <c r="M31" s="165" t="s">
        <v>322</v>
      </c>
    </row>
    <row r="32" spans="1:13" s="157" customFormat="1" ht="26.25" customHeight="1">
      <c r="A32" s="159">
        <v>30</v>
      </c>
      <c r="B32" s="169" t="s">
        <v>321</v>
      </c>
      <c r="C32" s="160">
        <f>'100m.'!C37</f>
        <v>0</v>
      </c>
      <c r="D32" s="168">
        <f>'100m.'!D37</f>
        <v>0</v>
      </c>
      <c r="E32" s="168">
        <f>'100m.'!E37</f>
        <v>0</v>
      </c>
      <c r="F32" s="161">
        <f>'100m.'!F37</f>
        <v>0</v>
      </c>
      <c r="G32" s="162">
        <f>'100m.'!A37</f>
        <v>30</v>
      </c>
      <c r="H32" s="161" t="s">
        <v>146</v>
      </c>
      <c r="I32" s="167"/>
      <c r="J32" s="161" t="str">
        <f>'YARIŞMA BİLGİLERİ'!$F$21</f>
        <v>Küçük Kızlar</v>
      </c>
      <c r="K32" s="164" t="str">
        <f t="shared" si="0"/>
        <v>Gaziantep-2014-15 Öğretim Yılı Okullararası Puanlı  Atletizm Grup Birinciliği Yarışmaları</v>
      </c>
      <c r="L32" s="167" t="str">
        <f>'100m.'!N$4</f>
        <v>25 Nisan 2015 - 11.00</v>
      </c>
      <c r="M32" s="165" t="s">
        <v>322</v>
      </c>
    </row>
    <row r="33" spans="1:13" s="157" customFormat="1" ht="26.25" customHeight="1">
      <c r="A33" s="159">
        <v>31</v>
      </c>
      <c r="B33" s="169" t="s">
        <v>321</v>
      </c>
      <c r="C33" s="160">
        <f>'100m.'!C38</f>
        <v>0</v>
      </c>
      <c r="D33" s="168">
        <f>'100m.'!D38</f>
        <v>0</v>
      </c>
      <c r="E33" s="168">
        <f>'100m.'!E38</f>
        <v>0</v>
      </c>
      <c r="F33" s="161">
        <f>'100m.'!F38</f>
        <v>0</v>
      </c>
      <c r="G33" s="162">
        <f>'100m.'!A38</f>
        <v>31</v>
      </c>
      <c r="H33" s="161" t="s">
        <v>146</v>
      </c>
      <c r="I33" s="167"/>
      <c r="J33" s="161" t="str">
        <f>'YARIŞMA BİLGİLERİ'!$F$21</f>
        <v>Küçük Kızlar</v>
      </c>
      <c r="K33" s="164" t="str">
        <f t="shared" si="0"/>
        <v>Gaziantep-2014-15 Öğretim Yılı Okullararası Puanlı  Atletizm Grup Birinciliği Yarışmaları</v>
      </c>
      <c r="L33" s="167" t="str">
        <f>'100m.'!N$4</f>
        <v>25 Nisan 2015 - 11.00</v>
      </c>
      <c r="M33" s="165" t="s">
        <v>322</v>
      </c>
    </row>
    <row r="34" spans="1:13" s="157" customFormat="1" ht="26.25" customHeight="1">
      <c r="A34" s="159">
        <v>32</v>
      </c>
      <c r="B34" s="169" t="s">
        <v>321</v>
      </c>
      <c r="C34" s="160">
        <f>'100m.'!C39</f>
        <v>0</v>
      </c>
      <c r="D34" s="168">
        <f>'100m.'!D39</f>
        <v>0</v>
      </c>
      <c r="E34" s="168">
        <f>'100m.'!E39</f>
        <v>0</v>
      </c>
      <c r="F34" s="161">
        <f>'100m.'!F39</f>
        <v>0</v>
      </c>
      <c r="G34" s="162">
        <f>'100m.'!A39</f>
        <v>32</v>
      </c>
      <c r="H34" s="161" t="s">
        <v>146</v>
      </c>
      <c r="I34" s="167"/>
      <c r="J34" s="161" t="str">
        <f>'YARIŞMA BİLGİLERİ'!$F$21</f>
        <v>Küçük Kızlar</v>
      </c>
      <c r="K34" s="164" t="str">
        <f t="shared" si="0"/>
        <v>Gaziantep-2014-15 Öğretim Yılı Okullararası Puanlı  Atletizm Grup Birinciliği Yarışmaları</v>
      </c>
      <c r="L34" s="167" t="str">
        <f>'100m.'!N$4</f>
        <v>25 Nisan 2015 - 11.00</v>
      </c>
      <c r="M34" s="165" t="s">
        <v>322</v>
      </c>
    </row>
    <row r="35" spans="1:13" s="157" customFormat="1" ht="26.25" customHeight="1">
      <c r="A35" s="159">
        <v>33</v>
      </c>
      <c r="B35" s="169" t="s">
        <v>321</v>
      </c>
      <c r="C35" s="160">
        <f>'100m.'!C40</f>
        <v>0</v>
      </c>
      <c r="D35" s="168">
        <f>'100m.'!D40</f>
        <v>0</v>
      </c>
      <c r="E35" s="168">
        <f>'100m.'!E40</f>
        <v>0</v>
      </c>
      <c r="F35" s="161">
        <f>'100m.'!F40</f>
        <v>0</v>
      </c>
      <c r="G35" s="162">
        <f>'100m.'!A40</f>
        <v>33</v>
      </c>
      <c r="H35" s="161" t="s">
        <v>146</v>
      </c>
      <c r="I35" s="167"/>
      <c r="J35" s="161" t="str">
        <f>'YARIŞMA BİLGİLERİ'!$F$21</f>
        <v>Küçük Kızlar</v>
      </c>
      <c r="K35" s="164" t="str">
        <f aca="true" t="shared" si="1" ref="K35:K41">CONCATENATE(K$1,"-",A$1)</f>
        <v>Gaziantep-2014-15 Öğretim Yılı Okullararası Puanlı  Atletizm Grup Birinciliği Yarışmaları</v>
      </c>
      <c r="L35" s="167" t="str">
        <f>'100m.'!N$4</f>
        <v>25 Nisan 2015 - 11.00</v>
      </c>
      <c r="M35" s="165" t="s">
        <v>322</v>
      </c>
    </row>
    <row r="36" spans="1:13" s="157" customFormat="1" ht="26.25" customHeight="1">
      <c r="A36" s="159">
        <v>34</v>
      </c>
      <c r="B36" s="169" t="s">
        <v>321</v>
      </c>
      <c r="C36" s="160">
        <f>'100m.'!C41</f>
        <v>0</v>
      </c>
      <c r="D36" s="168">
        <f>'100m.'!D41</f>
        <v>0</v>
      </c>
      <c r="E36" s="168">
        <f>'100m.'!E41</f>
        <v>0</v>
      </c>
      <c r="F36" s="161">
        <f>'100m.'!F41</f>
        <v>0</v>
      </c>
      <c r="G36" s="162">
        <f>'100m.'!A41</f>
        <v>34</v>
      </c>
      <c r="H36" s="161" t="s">
        <v>146</v>
      </c>
      <c r="I36" s="167"/>
      <c r="J36" s="161" t="str">
        <f>'YARIŞMA BİLGİLERİ'!$F$21</f>
        <v>Küçük Kızlar</v>
      </c>
      <c r="K36" s="164" t="str">
        <f t="shared" si="1"/>
        <v>Gaziantep-2014-15 Öğretim Yılı Okullararası Puanlı  Atletizm Grup Birinciliği Yarışmaları</v>
      </c>
      <c r="L36" s="167" t="str">
        <f>'100m.'!N$4</f>
        <v>25 Nisan 2015 - 11.00</v>
      </c>
      <c r="M36" s="165" t="s">
        <v>322</v>
      </c>
    </row>
    <row r="37" spans="1:13" s="157" customFormat="1" ht="26.25" customHeight="1">
      <c r="A37" s="159">
        <v>35</v>
      </c>
      <c r="B37" s="169" t="s">
        <v>321</v>
      </c>
      <c r="C37" s="160">
        <f>'100m.'!C42</f>
        <v>0</v>
      </c>
      <c r="D37" s="168">
        <f>'100m.'!D42</f>
        <v>0</v>
      </c>
      <c r="E37" s="168">
        <f>'100m.'!E42</f>
        <v>0</v>
      </c>
      <c r="F37" s="161">
        <f>'100m.'!F42</f>
        <v>0</v>
      </c>
      <c r="G37" s="162">
        <f>'100m.'!A42</f>
        <v>35</v>
      </c>
      <c r="H37" s="161" t="s">
        <v>146</v>
      </c>
      <c r="I37" s="167"/>
      <c r="J37" s="161" t="str">
        <f>'YARIŞMA BİLGİLERİ'!$F$21</f>
        <v>Küçük Kızlar</v>
      </c>
      <c r="K37" s="164" t="str">
        <f t="shared" si="1"/>
        <v>Gaziantep-2014-15 Öğretim Yılı Okullararası Puanlı  Atletizm Grup Birinciliği Yarışmaları</v>
      </c>
      <c r="L37" s="167" t="str">
        <f>'100m.'!N$4</f>
        <v>25 Nisan 2015 - 11.00</v>
      </c>
      <c r="M37" s="165" t="s">
        <v>322</v>
      </c>
    </row>
    <row r="38" spans="1:13" s="157" customFormat="1" ht="26.25" customHeight="1">
      <c r="A38" s="159">
        <v>36</v>
      </c>
      <c r="B38" s="169" t="s">
        <v>321</v>
      </c>
      <c r="C38" s="160">
        <f>'100m.'!C43</f>
        <v>0</v>
      </c>
      <c r="D38" s="168">
        <f>'100m.'!D43</f>
        <v>0</v>
      </c>
      <c r="E38" s="168">
        <f>'100m.'!E43</f>
        <v>0</v>
      </c>
      <c r="F38" s="161">
        <f>'100m.'!F43</f>
        <v>0</v>
      </c>
      <c r="G38" s="162">
        <f>'100m.'!A43</f>
        <v>36</v>
      </c>
      <c r="H38" s="161" t="s">
        <v>146</v>
      </c>
      <c r="I38" s="167"/>
      <c r="J38" s="161" t="str">
        <f>'YARIŞMA BİLGİLERİ'!$F$21</f>
        <v>Küçük Kızlar</v>
      </c>
      <c r="K38" s="164" t="str">
        <f t="shared" si="1"/>
        <v>Gaziantep-2014-15 Öğretim Yılı Okullararası Puanlı  Atletizm Grup Birinciliği Yarışmaları</v>
      </c>
      <c r="L38" s="167" t="str">
        <f>'100m.'!N$4</f>
        <v>25 Nisan 2015 - 11.00</v>
      </c>
      <c r="M38" s="165" t="s">
        <v>322</v>
      </c>
    </row>
    <row r="39" spans="1:13" s="157" customFormat="1" ht="26.25" customHeight="1">
      <c r="A39" s="159">
        <v>37</v>
      </c>
      <c r="B39" s="169" t="s">
        <v>321</v>
      </c>
      <c r="C39" s="160">
        <f>'100m.'!C44</f>
        <v>0</v>
      </c>
      <c r="D39" s="168">
        <f>'100m.'!D44</f>
        <v>0</v>
      </c>
      <c r="E39" s="168">
        <f>'100m.'!E44</f>
        <v>0</v>
      </c>
      <c r="F39" s="161">
        <f>'100m.'!F44</f>
        <v>0</v>
      </c>
      <c r="G39" s="162">
        <f>'100m.'!A44</f>
        <v>37</v>
      </c>
      <c r="H39" s="161" t="s">
        <v>146</v>
      </c>
      <c r="I39" s="167"/>
      <c r="J39" s="161" t="str">
        <f>'YARIŞMA BİLGİLERİ'!$F$21</f>
        <v>Küçük Kızlar</v>
      </c>
      <c r="K39" s="164" t="str">
        <f t="shared" si="1"/>
        <v>Gaziantep-2014-15 Öğretim Yılı Okullararası Puanlı  Atletizm Grup Birinciliği Yarışmaları</v>
      </c>
      <c r="L39" s="167" t="str">
        <f>'100m.'!N$4</f>
        <v>25 Nisan 2015 - 11.00</v>
      </c>
      <c r="M39" s="165" t="s">
        <v>322</v>
      </c>
    </row>
    <row r="40" spans="1:13" s="157" customFormat="1" ht="26.25" customHeight="1">
      <c r="A40" s="159">
        <v>38</v>
      </c>
      <c r="B40" s="169" t="s">
        <v>321</v>
      </c>
      <c r="C40" s="160">
        <f>'100m.'!C45</f>
        <v>0</v>
      </c>
      <c r="D40" s="168">
        <f>'100m.'!D45</f>
        <v>0</v>
      </c>
      <c r="E40" s="168">
        <f>'100m.'!E45</f>
        <v>0</v>
      </c>
      <c r="F40" s="161">
        <f>'100m.'!F45</f>
        <v>0</v>
      </c>
      <c r="G40" s="162">
        <f>'100m.'!A45</f>
        <v>38</v>
      </c>
      <c r="H40" s="161" t="s">
        <v>146</v>
      </c>
      <c r="I40" s="167"/>
      <c r="J40" s="161" t="str">
        <f>'YARIŞMA BİLGİLERİ'!$F$21</f>
        <v>Küçük Kızlar</v>
      </c>
      <c r="K40" s="164" t="str">
        <f t="shared" si="1"/>
        <v>Gaziantep-2014-15 Öğretim Yılı Okullararası Puanlı  Atletizm Grup Birinciliği Yarışmaları</v>
      </c>
      <c r="L40" s="167" t="str">
        <f>'100m.'!N$4</f>
        <v>25 Nisan 2015 - 11.00</v>
      </c>
      <c r="M40" s="165" t="s">
        <v>322</v>
      </c>
    </row>
    <row r="41" spans="1:13" s="157" customFormat="1" ht="26.25" customHeight="1">
      <c r="A41" s="159">
        <v>39</v>
      </c>
      <c r="B41" s="169" t="s">
        <v>321</v>
      </c>
      <c r="C41" s="160">
        <f>'100m.'!C46</f>
        <v>0</v>
      </c>
      <c r="D41" s="168">
        <f>'100m.'!D46</f>
        <v>0</v>
      </c>
      <c r="E41" s="168">
        <f>'100m.'!E46</f>
        <v>0</v>
      </c>
      <c r="F41" s="161">
        <f>'100m.'!F46</f>
        <v>0</v>
      </c>
      <c r="G41" s="162">
        <f>'100m.'!A46</f>
        <v>0</v>
      </c>
      <c r="H41" s="161" t="s">
        <v>146</v>
      </c>
      <c r="I41" s="167"/>
      <c r="J41" s="161" t="str">
        <f>'YARIŞMA BİLGİLERİ'!$F$21</f>
        <v>Küçük Kızlar</v>
      </c>
      <c r="K41" s="164" t="str">
        <f t="shared" si="1"/>
        <v>Gaziantep-2014-15 Öğretim Yılı Okullararası Puanlı  Atletizm Grup Birinciliği Yarışmaları</v>
      </c>
      <c r="L41" s="167" t="str">
        <f>'100m.'!N$4</f>
        <v>25 Nisan 2015 - 11.00</v>
      </c>
      <c r="M41" s="165" t="s">
        <v>322</v>
      </c>
    </row>
    <row r="42" spans="1:13" s="157" customFormat="1" ht="26.25" customHeight="1">
      <c r="A42" s="159">
        <v>83</v>
      </c>
      <c r="B42" s="169" t="s">
        <v>49</v>
      </c>
      <c r="C42" s="160">
        <f>Uzun!D8</f>
        <v>37884</v>
      </c>
      <c r="D42" s="164" t="str">
        <f>Uzun!E8</f>
        <v>SEMRA YILMAZ</v>
      </c>
      <c r="E42" s="164" t="str">
        <f>Uzun!F8</f>
        <v>GAZİANTEP NİZİP İSTİKLAL ORTAOKULU</v>
      </c>
      <c r="F42" s="208">
        <f>Uzun!K8</f>
        <v>432</v>
      </c>
      <c r="G42" s="162">
        <f>Uzun!A8</f>
        <v>1</v>
      </c>
      <c r="H42" s="161" t="s">
        <v>49</v>
      </c>
      <c r="I42" s="167"/>
      <c r="J42" s="161" t="str">
        <f>'YARIŞMA BİLGİLERİ'!$F$21</f>
        <v>Küçük Kızlar</v>
      </c>
      <c r="K42" s="164" t="str">
        <f>CONCATENATE(K$1,"-",A$1)</f>
        <v>Gaziantep-2014-15 Öğretim Yılı Okullararası Puanlı  Atletizm Grup Birinciliği Yarışmaları</v>
      </c>
      <c r="L42" s="165" t="str">
        <f>Uzun!J$4</f>
        <v>26 Nisan 2015 - 10.30</v>
      </c>
      <c r="M42" s="165" t="s">
        <v>322</v>
      </c>
    </row>
    <row r="43" spans="1:13" s="157" customFormat="1" ht="26.25" customHeight="1">
      <c r="A43" s="159">
        <v>84</v>
      </c>
      <c r="B43" s="169" t="s">
        <v>49</v>
      </c>
      <c r="C43" s="160">
        <f>Uzun!D9</f>
        <v>37771</v>
      </c>
      <c r="D43" s="164" t="str">
        <f>Uzun!E9</f>
        <v>Mercan YILDIRAN</v>
      </c>
      <c r="E43" s="164" t="str">
        <f>Uzun!F9</f>
        <v>KIRŞEHİR VALİ MİTHAT SAYLAM ORTAOKULU</v>
      </c>
      <c r="F43" s="208">
        <f>Uzun!K9</f>
        <v>420</v>
      </c>
      <c r="G43" s="162">
        <f>Uzun!A9</f>
        <v>2</v>
      </c>
      <c r="H43" s="161" t="s">
        <v>49</v>
      </c>
      <c r="I43" s="167"/>
      <c r="J43" s="161" t="str">
        <f>'YARIŞMA BİLGİLERİ'!$F$21</f>
        <v>Küçük Kızlar</v>
      </c>
      <c r="K43" s="164" t="str">
        <f aca="true" t="shared" si="2" ref="K43:K58">CONCATENATE(K$1,"-",A$1)</f>
        <v>Gaziantep-2014-15 Öğretim Yılı Okullararası Puanlı  Atletizm Grup Birinciliği Yarışmaları</v>
      </c>
      <c r="L43" s="165" t="str">
        <f>Uzun!J$4</f>
        <v>26 Nisan 2015 - 10.30</v>
      </c>
      <c r="M43" s="165" t="s">
        <v>322</v>
      </c>
    </row>
    <row r="44" spans="1:13" s="157" customFormat="1" ht="26.25" customHeight="1">
      <c r="A44" s="159">
        <v>85</v>
      </c>
      <c r="B44" s="169" t="s">
        <v>49</v>
      </c>
      <c r="C44" s="160" t="str">
        <f>Uzun!D10</f>
        <v>01,01,2003</v>
      </c>
      <c r="D44" s="164" t="str">
        <f>Uzun!E10</f>
        <v>YAĞMUR BOZDAĞ</v>
      </c>
      <c r="E44" s="164" t="str">
        <f>Uzun!F10</f>
        <v>DİYARBAKIR-700. YIL O.O.</v>
      </c>
      <c r="F44" s="208">
        <f>Uzun!K10</f>
        <v>410</v>
      </c>
      <c r="G44" s="162">
        <f>Uzun!A10</f>
        <v>3</v>
      </c>
      <c r="H44" s="161" t="s">
        <v>49</v>
      </c>
      <c r="I44" s="167"/>
      <c r="J44" s="161" t="str">
        <f>'YARIŞMA BİLGİLERİ'!$F$21</f>
        <v>Küçük Kızlar</v>
      </c>
      <c r="K44" s="164" t="str">
        <f t="shared" si="2"/>
        <v>Gaziantep-2014-15 Öğretim Yılı Okullararası Puanlı  Atletizm Grup Birinciliği Yarışmaları</v>
      </c>
      <c r="L44" s="165" t="str">
        <f>Uzun!J$4</f>
        <v>26 Nisan 2015 - 10.30</v>
      </c>
      <c r="M44" s="165" t="s">
        <v>322</v>
      </c>
    </row>
    <row r="45" spans="1:13" s="157" customFormat="1" ht="26.25" customHeight="1">
      <c r="A45" s="159">
        <v>86</v>
      </c>
      <c r="B45" s="169" t="s">
        <v>49</v>
      </c>
      <c r="C45" s="160">
        <f>Uzun!D11</f>
        <v>37782</v>
      </c>
      <c r="D45" s="164" t="str">
        <f>Uzun!E11</f>
        <v>ECE NARTTÜRK</v>
      </c>
      <c r="E45" s="164" t="str">
        <f>Uzun!F11</f>
        <v>ADANA DERVİŞLER ORTAOKULU</v>
      </c>
      <c r="F45" s="208">
        <f>Uzun!K11</f>
        <v>404</v>
      </c>
      <c r="G45" s="162">
        <f>Uzun!A11</f>
        <v>4</v>
      </c>
      <c r="H45" s="161" t="s">
        <v>49</v>
      </c>
      <c r="I45" s="167"/>
      <c r="J45" s="161" t="str">
        <f>'YARIŞMA BİLGİLERİ'!$F$21</f>
        <v>Küçük Kızlar</v>
      </c>
      <c r="K45" s="164" t="str">
        <f t="shared" si="2"/>
        <v>Gaziantep-2014-15 Öğretim Yılı Okullararası Puanlı  Atletizm Grup Birinciliği Yarışmaları</v>
      </c>
      <c r="L45" s="165" t="str">
        <f>Uzun!J$4</f>
        <v>26 Nisan 2015 - 10.30</v>
      </c>
      <c r="M45" s="165" t="s">
        <v>322</v>
      </c>
    </row>
    <row r="46" spans="1:13" s="157" customFormat="1" ht="26.25" customHeight="1">
      <c r="A46" s="159">
        <v>87</v>
      </c>
      <c r="B46" s="169" t="s">
        <v>49</v>
      </c>
      <c r="C46" s="160">
        <f>Uzun!D12</f>
        <v>37908</v>
      </c>
      <c r="D46" s="164" t="str">
        <f>Uzun!E12</f>
        <v>SENA AKSOY</v>
      </c>
      <c r="E46" s="164" t="str">
        <f>Uzun!F12</f>
        <v>ELAZIĞ MEZRE ORTAOKULU</v>
      </c>
      <c r="F46" s="208">
        <f>Uzun!K12</f>
        <v>400</v>
      </c>
      <c r="G46" s="162">
        <f>Uzun!A12</f>
        <v>5</v>
      </c>
      <c r="H46" s="161" t="s">
        <v>49</v>
      </c>
      <c r="I46" s="167"/>
      <c r="J46" s="161" t="str">
        <f>'YARIŞMA BİLGİLERİ'!$F$21</f>
        <v>Küçük Kızlar</v>
      </c>
      <c r="K46" s="164" t="str">
        <f t="shared" si="2"/>
        <v>Gaziantep-2014-15 Öğretim Yılı Okullararası Puanlı  Atletizm Grup Birinciliği Yarışmaları</v>
      </c>
      <c r="L46" s="165" t="str">
        <f>Uzun!J$4</f>
        <v>26 Nisan 2015 - 10.30</v>
      </c>
      <c r="M46" s="165" t="s">
        <v>322</v>
      </c>
    </row>
    <row r="47" spans="1:13" s="157" customFormat="1" ht="26.25" customHeight="1">
      <c r="A47" s="159">
        <v>88</v>
      </c>
      <c r="B47" s="169" t="s">
        <v>49</v>
      </c>
      <c r="C47" s="160">
        <f>Uzun!D13</f>
        <v>37661</v>
      </c>
      <c r="D47" s="164" t="str">
        <f>Uzun!E13</f>
        <v>Fulya ALTUNER</v>
      </c>
      <c r="E47" s="164" t="str">
        <f>Uzun!F13</f>
        <v> OSMANİYE ESNAF KEFALET KOOPERATİFİ ORTAOKULU</v>
      </c>
      <c r="F47" s="208">
        <f>Uzun!K13</f>
        <v>395</v>
      </c>
      <c r="G47" s="162">
        <f>Uzun!A13</f>
        <v>6</v>
      </c>
      <c r="H47" s="161" t="s">
        <v>49</v>
      </c>
      <c r="I47" s="167"/>
      <c r="J47" s="161" t="str">
        <f>'YARIŞMA BİLGİLERİ'!$F$21</f>
        <v>Küçük Kızlar</v>
      </c>
      <c r="K47" s="164" t="str">
        <f t="shared" si="2"/>
        <v>Gaziantep-2014-15 Öğretim Yılı Okullararası Puanlı  Atletizm Grup Birinciliği Yarışmaları</v>
      </c>
      <c r="L47" s="165" t="str">
        <f>Uzun!J$4</f>
        <v>26 Nisan 2015 - 10.30</v>
      </c>
      <c r="M47" s="165" t="s">
        <v>322</v>
      </c>
    </row>
    <row r="48" spans="1:13" s="157" customFormat="1" ht="26.25" customHeight="1">
      <c r="A48" s="159">
        <v>89</v>
      </c>
      <c r="B48" s="169" t="s">
        <v>49</v>
      </c>
      <c r="C48" s="160">
        <f>Uzun!D14</f>
        <v>37652</v>
      </c>
      <c r="D48" s="164" t="str">
        <f>Uzun!E14</f>
        <v>PINAR ÇALAR</v>
      </c>
      <c r="E48" s="164" t="str">
        <f>Uzun!F14</f>
        <v>MERSİN ZİRAAT ODASI ORTAOKULU</v>
      </c>
      <c r="F48" s="208">
        <f>Uzun!K14</f>
        <v>387</v>
      </c>
      <c r="G48" s="162">
        <f>Uzun!A14</f>
        <v>7</v>
      </c>
      <c r="H48" s="161" t="s">
        <v>49</v>
      </c>
      <c r="I48" s="167"/>
      <c r="J48" s="161" t="str">
        <f>'YARIŞMA BİLGİLERİ'!$F$21</f>
        <v>Küçük Kızlar</v>
      </c>
      <c r="K48" s="164" t="str">
        <f t="shared" si="2"/>
        <v>Gaziantep-2014-15 Öğretim Yılı Okullararası Puanlı  Atletizm Grup Birinciliği Yarışmaları</v>
      </c>
      <c r="L48" s="165" t="str">
        <f>Uzun!J$4</f>
        <v>26 Nisan 2015 - 10.30</v>
      </c>
      <c r="M48" s="165" t="s">
        <v>322</v>
      </c>
    </row>
    <row r="49" spans="1:13" s="157" customFormat="1" ht="26.25" customHeight="1">
      <c r="A49" s="159">
        <v>90</v>
      </c>
      <c r="B49" s="169" t="s">
        <v>49</v>
      </c>
      <c r="C49" s="160">
        <f>Uzun!D15</f>
        <v>37650</v>
      </c>
      <c r="D49" s="164" t="str">
        <f>Uzun!E15</f>
        <v>NAİLE COŞKUN</v>
      </c>
      <c r="E49" s="164" t="str">
        <f>Uzun!F15</f>
        <v>MALATYA TÜRKİYEM ORTAOKULU</v>
      </c>
      <c r="F49" s="208">
        <f>Uzun!K15</f>
        <v>370</v>
      </c>
      <c r="G49" s="162">
        <f>Uzun!A15</f>
        <v>8</v>
      </c>
      <c r="H49" s="161" t="s">
        <v>49</v>
      </c>
      <c r="I49" s="167"/>
      <c r="J49" s="161" t="str">
        <f>'YARIŞMA BİLGİLERİ'!$F$21</f>
        <v>Küçük Kızlar</v>
      </c>
      <c r="K49" s="164" t="str">
        <f t="shared" si="2"/>
        <v>Gaziantep-2014-15 Öğretim Yılı Okullararası Puanlı  Atletizm Grup Birinciliği Yarışmaları</v>
      </c>
      <c r="L49" s="165" t="str">
        <f>Uzun!J$4</f>
        <v>26 Nisan 2015 - 10.30</v>
      </c>
      <c r="M49" s="165" t="s">
        <v>322</v>
      </c>
    </row>
    <row r="50" spans="1:13" s="157" customFormat="1" ht="26.25" customHeight="1">
      <c r="A50" s="159">
        <v>91</v>
      </c>
      <c r="B50" s="169" t="s">
        <v>49</v>
      </c>
      <c r="C50" s="160">
        <f>Uzun!D16</f>
        <v>37708</v>
      </c>
      <c r="D50" s="164" t="str">
        <f>Uzun!E16</f>
        <v>GAMZE KARA</v>
      </c>
      <c r="E50" s="164" t="str">
        <f>Uzun!F16</f>
        <v>KAHRAMANMARAŞ     SÜMBÜLLÜ ORTAOKULU</v>
      </c>
      <c r="F50" s="208">
        <f>Uzun!K16</f>
        <v>349</v>
      </c>
      <c r="G50" s="162">
        <f>Uzun!A16</f>
        <v>9</v>
      </c>
      <c r="H50" s="161" t="s">
        <v>49</v>
      </c>
      <c r="I50" s="167"/>
      <c r="J50" s="161" t="str">
        <f>'YARIŞMA BİLGİLERİ'!$F$21</f>
        <v>Küçük Kızlar</v>
      </c>
      <c r="K50" s="164" t="str">
        <f t="shared" si="2"/>
        <v>Gaziantep-2014-15 Öğretim Yılı Okullararası Puanlı  Atletizm Grup Birinciliği Yarışmaları</v>
      </c>
      <c r="L50" s="165" t="str">
        <f>Uzun!J$4</f>
        <v>26 Nisan 2015 - 10.30</v>
      </c>
      <c r="M50" s="165" t="s">
        <v>322</v>
      </c>
    </row>
    <row r="51" spans="1:13" s="157" customFormat="1" ht="26.25" customHeight="1">
      <c r="A51" s="159">
        <v>92</v>
      </c>
      <c r="B51" s="169" t="s">
        <v>49</v>
      </c>
      <c r="C51" s="160">
        <f>Uzun!D17</f>
        <v>37865</v>
      </c>
      <c r="D51" s="164" t="str">
        <f>Uzun!E17</f>
        <v>NURDAGÜL KILINÇ</v>
      </c>
      <c r="E51" s="164" t="str">
        <f>Uzun!F17</f>
        <v>GAZİANTEP SALİHA CEMİL CAHİT GÜZELBEY ORTAOKULU</v>
      </c>
      <c r="F51" s="208">
        <f>Uzun!K17</f>
        <v>349</v>
      </c>
      <c r="G51" s="162">
        <f>Uzun!A17</f>
        <v>10</v>
      </c>
      <c r="H51" s="161" t="s">
        <v>49</v>
      </c>
      <c r="I51" s="167"/>
      <c r="J51" s="161" t="str">
        <f>'YARIŞMA BİLGİLERİ'!$F$21</f>
        <v>Küçük Kızlar</v>
      </c>
      <c r="K51" s="164" t="str">
        <f t="shared" si="2"/>
        <v>Gaziantep-2014-15 Öğretim Yılı Okullararası Puanlı  Atletizm Grup Birinciliği Yarışmaları</v>
      </c>
      <c r="L51" s="165" t="str">
        <f>Uzun!J$4</f>
        <v>26 Nisan 2015 - 10.30</v>
      </c>
      <c r="M51" s="165" t="s">
        <v>322</v>
      </c>
    </row>
    <row r="52" spans="1:13" s="157" customFormat="1" ht="26.25" customHeight="1">
      <c r="A52" s="159">
        <v>93</v>
      </c>
      <c r="B52" s="169" t="s">
        <v>49</v>
      </c>
      <c r="C52" s="160">
        <f>Uzun!D18</f>
        <v>37713</v>
      </c>
      <c r="D52" s="164" t="str">
        <f>Uzun!E18</f>
        <v>RABİA TAŞDELEN</v>
      </c>
      <c r="E52" s="164" t="str">
        <f>Uzun!F18</f>
        <v>GAZİANTEP YAZILI ŞEHİT MUSTAFA MERCAN ORTAOKULU</v>
      </c>
      <c r="F52" s="208">
        <f>Uzun!K18</f>
        <v>341</v>
      </c>
      <c r="G52" s="162">
        <f>Uzun!A18</f>
        <v>11</v>
      </c>
      <c r="H52" s="161" t="s">
        <v>49</v>
      </c>
      <c r="I52" s="167"/>
      <c r="J52" s="161" t="str">
        <f>'YARIŞMA BİLGİLERİ'!$F$21</f>
        <v>Küçük Kızlar</v>
      </c>
      <c r="K52" s="164" t="str">
        <f t="shared" si="2"/>
        <v>Gaziantep-2014-15 Öğretim Yılı Okullararası Puanlı  Atletizm Grup Birinciliği Yarışmaları</v>
      </c>
      <c r="L52" s="165" t="str">
        <f>Uzun!J$4</f>
        <v>26 Nisan 2015 - 10.30</v>
      </c>
      <c r="M52" s="165" t="s">
        <v>322</v>
      </c>
    </row>
    <row r="53" spans="1:13" s="157" customFormat="1" ht="26.25" customHeight="1">
      <c r="A53" s="159">
        <v>94</v>
      </c>
      <c r="B53" s="169" t="s">
        <v>49</v>
      </c>
      <c r="C53" s="160">
        <f>Uzun!D19</f>
        <v>37880</v>
      </c>
      <c r="D53" s="164" t="str">
        <f>Uzun!E19</f>
        <v>ZİLAN GÜNAY</v>
      </c>
      <c r="E53" s="164" t="str">
        <f>Uzun!F19</f>
        <v>MARDİN ARTUKLU Ş.P.T AYFER GÖK ORTAOKULU</v>
      </c>
      <c r="F53" s="208">
        <f>Uzun!K19</f>
        <v>318</v>
      </c>
      <c r="G53" s="162">
        <f>Uzun!A19</f>
        <v>12</v>
      </c>
      <c r="H53" s="161" t="s">
        <v>49</v>
      </c>
      <c r="I53" s="167"/>
      <c r="J53" s="161" t="str">
        <f>'YARIŞMA BİLGİLERİ'!$F$21</f>
        <v>Küçük Kızlar</v>
      </c>
      <c r="K53" s="164" t="str">
        <f t="shared" si="2"/>
        <v>Gaziantep-2014-15 Öğretim Yılı Okullararası Puanlı  Atletizm Grup Birinciliği Yarışmaları</v>
      </c>
      <c r="L53" s="165" t="str">
        <f>Uzun!J$4</f>
        <v>26 Nisan 2015 - 10.30</v>
      </c>
      <c r="M53" s="165" t="s">
        <v>322</v>
      </c>
    </row>
    <row r="54" spans="1:13" s="157" customFormat="1" ht="26.25" customHeight="1">
      <c r="A54" s="159">
        <v>95</v>
      </c>
      <c r="B54" s="169" t="s">
        <v>49</v>
      </c>
      <c r="C54" s="160">
        <f>Uzun!D20</f>
        <v>37622</v>
      </c>
      <c r="D54" s="164" t="str">
        <f>Uzun!E20</f>
        <v>DİLARA ALMACIOĞLU</v>
      </c>
      <c r="E54" s="164" t="str">
        <f>Uzun!F20</f>
        <v>GAZİANTE ÖZEL KOLEJ VAKVI</v>
      </c>
      <c r="F54" s="208" t="str">
        <f>Uzun!K20</f>
        <v>DNS</v>
      </c>
      <c r="G54" s="162" t="str">
        <f>Uzun!A20</f>
        <v>-</v>
      </c>
      <c r="H54" s="161" t="s">
        <v>49</v>
      </c>
      <c r="I54" s="167"/>
      <c r="J54" s="161" t="str">
        <f>'YARIŞMA BİLGİLERİ'!$F$21</f>
        <v>Küçük Kızlar</v>
      </c>
      <c r="K54" s="164" t="str">
        <f t="shared" si="2"/>
        <v>Gaziantep-2014-15 Öğretim Yılı Okullararası Puanlı  Atletizm Grup Birinciliği Yarışmaları</v>
      </c>
      <c r="L54" s="165" t="str">
        <f>Uzun!J$4</f>
        <v>26 Nisan 2015 - 10.30</v>
      </c>
      <c r="M54" s="165" t="s">
        <v>322</v>
      </c>
    </row>
    <row r="55" spans="1:13" s="157" customFormat="1" ht="26.25" customHeight="1">
      <c r="A55" s="159">
        <v>96</v>
      </c>
      <c r="B55" s="169" t="s">
        <v>49</v>
      </c>
      <c r="C55" s="160">
        <f>Uzun!D21</f>
        <v>37700</v>
      </c>
      <c r="D55" s="164" t="str">
        <f>Uzun!E21</f>
        <v>DİLARA YILDIZ</v>
      </c>
      <c r="E55" s="164" t="str">
        <f>Uzun!F21</f>
        <v>DİYARBAKIR-DİCLE VALİ AHMET CEMİL SERHATLI O.O.</v>
      </c>
      <c r="F55" s="208" t="str">
        <f>Uzun!K21</f>
        <v>DNS</v>
      </c>
      <c r="G55" s="162" t="str">
        <f>Uzun!A21</f>
        <v>-</v>
      </c>
      <c r="H55" s="161" t="s">
        <v>49</v>
      </c>
      <c r="I55" s="167"/>
      <c r="J55" s="161" t="str">
        <f>'YARIŞMA BİLGİLERİ'!$F$21</f>
        <v>Küçük Kızlar</v>
      </c>
      <c r="K55" s="164" t="str">
        <f t="shared" si="2"/>
        <v>Gaziantep-2014-15 Öğretim Yılı Okullararası Puanlı  Atletizm Grup Birinciliği Yarışmaları</v>
      </c>
      <c r="L55" s="165" t="str">
        <f>Uzun!J$4</f>
        <v>26 Nisan 2015 - 10.30</v>
      </c>
      <c r="M55" s="165" t="s">
        <v>322</v>
      </c>
    </row>
    <row r="56" spans="1:13" s="157" customFormat="1" ht="26.25" customHeight="1">
      <c r="A56" s="159">
        <v>97</v>
      </c>
      <c r="B56" s="169" t="s">
        <v>49</v>
      </c>
      <c r="C56" s="160">
        <f>Uzun!D22</f>
      </c>
      <c r="D56" s="164">
        <f>Uzun!E22</f>
      </c>
      <c r="E56" s="164">
        <f>Uzun!F22</f>
      </c>
      <c r="F56" s="208">
        <f>Uzun!K22</f>
      </c>
      <c r="G56" s="162">
        <f>Uzun!A22</f>
        <v>0</v>
      </c>
      <c r="H56" s="161" t="s">
        <v>49</v>
      </c>
      <c r="I56" s="167"/>
      <c r="J56" s="161" t="str">
        <f>'YARIŞMA BİLGİLERİ'!$F$21</f>
        <v>Küçük Kızlar</v>
      </c>
      <c r="K56" s="164" t="str">
        <f t="shared" si="2"/>
        <v>Gaziantep-2014-15 Öğretim Yılı Okullararası Puanlı  Atletizm Grup Birinciliği Yarışmaları</v>
      </c>
      <c r="L56" s="165" t="str">
        <f>Uzun!J$4</f>
        <v>26 Nisan 2015 - 10.30</v>
      </c>
      <c r="M56" s="165" t="s">
        <v>322</v>
      </c>
    </row>
    <row r="57" spans="1:13" s="157" customFormat="1" ht="26.25" customHeight="1">
      <c r="A57" s="159">
        <v>98</v>
      </c>
      <c r="B57" s="169" t="s">
        <v>49</v>
      </c>
      <c r="C57" s="160">
        <f>Uzun!D23</f>
      </c>
      <c r="D57" s="164">
        <f>Uzun!E23</f>
      </c>
      <c r="E57" s="164">
        <f>Uzun!F23</f>
      </c>
      <c r="F57" s="208">
        <f>Uzun!K23</f>
      </c>
      <c r="G57" s="162">
        <f>Uzun!A23</f>
        <v>0</v>
      </c>
      <c r="H57" s="161" t="s">
        <v>49</v>
      </c>
      <c r="I57" s="167"/>
      <c r="J57" s="161" t="str">
        <f>'YARIŞMA BİLGİLERİ'!$F$21</f>
        <v>Küçük Kızlar</v>
      </c>
      <c r="K57" s="164" t="str">
        <f t="shared" si="2"/>
        <v>Gaziantep-2014-15 Öğretim Yılı Okullararası Puanlı  Atletizm Grup Birinciliği Yarışmaları</v>
      </c>
      <c r="L57" s="165" t="str">
        <f>Uzun!J$4</f>
        <v>26 Nisan 2015 - 10.30</v>
      </c>
      <c r="M57" s="165" t="s">
        <v>322</v>
      </c>
    </row>
    <row r="58" spans="1:13" s="157" customFormat="1" ht="26.25" customHeight="1">
      <c r="A58" s="159">
        <v>99</v>
      </c>
      <c r="B58" s="169" t="s">
        <v>49</v>
      </c>
      <c r="C58" s="160">
        <f>Uzun!D24</f>
      </c>
      <c r="D58" s="164">
        <f>Uzun!E24</f>
      </c>
      <c r="E58" s="164">
        <f>Uzun!F24</f>
      </c>
      <c r="F58" s="208">
        <f>Uzun!K24</f>
      </c>
      <c r="G58" s="162">
        <f>Uzun!A24</f>
        <v>0</v>
      </c>
      <c r="H58" s="161" t="s">
        <v>49</v>
      </c>
      <c r="I58" s="167"/>
      <c r="J58" s="161" t="str">
        <f>'YARIŞMA BİLGİLERİ'!$F$21</f>
        <v>Küçük Kızlar</v>
      </c>
      <c r="K58" s="164" t="str">
        <f t="shared" si="2"/>
        <v>Gaziantep-2014-15 Öğretim Yılı Okullararası Puanlı  Atletizm Grup Birinciliği Yarışmaları</v>
      </c>
      <c r="L58" s="165" t="str">
        <f>Uzun!J$4</f>
        <v>26 Nisan 2015 - 10.30</v>
      </c>
      <c r="M58" s="165" t="s">
        <v>322</v>
      </c>
    </row>
    <row r="59" spans="1:13" s="157" customFormat="1" ht="26.25" customHeight="1">
      <c r="A59" s="159">
        <v>100</v>
      </c>
      <c r="B59" s="169" t="s">
        <v>49</v>
      </c>
      <c r="C59" s="160">
        <f>Uzun!D25</f>
      </c>
      <c r="D59" s="164">
        <f>Uzun!E25</f>
      </c>
      <c r="E59" s="164">
        <f>Uzun!F25</f>
      </c>
      <c r="F59" s="208">
        <f>Uzun!K25</f>
      </c>
      <c r="G59" s="162">
        <f>Uzun!A25</f>
        <v>0</v>
      </c>
      <c r="H59" s="161" t="s">
        <v>49</v>
      </c>
      <c r="I59" s="167"/>
      <c r="J59" s="161" t="str">
        <f>'YARIŞMA BİLGİLERİ'!$F$21</f>
        <v>Küçük Kızlar</v>
      </c>
      <c r="K59" s="164" t="str">
        <f aca="true" t="shared" si="3" ref="K59:K67">CONCATENATE(K$1,"-",A$1)</f>
        <v>Gaziantep-2014-15 Öğretim Yılı Okullararası Puanlı  Atletizm Grup Birinciliği Yarışmaları</v>
      </c>
      <c r="L59" s="165" t="str">
        <f>Uzun!J$4</f>
        <v>26 Nisan 2015 - 10.30</v>
      </c>
      <c r="M59" s="165" t="s">
        <v>322</v>
      </c>
    </row>
    <row r="60" spans="1:13" s="157" customFormat="1" ht="26.25" customHeight="1">
      <c r="A60" s="159">
        <v>101</v>
      </c>
      <c r="B60" s="169" t="s">
        <v>49</v>
      </c>
      <c r="C60" s="160">
        <f>Uzun!D26</f>
      </c>
      <c r="D60" s="164">
        <f>Uzun!E26</f>
      </c>
      <c r="E60" s="164">
        <f>Uzun!F26</f>
      </c>
      <c r="F60" s="208">
        <f>Uzun!K26</f>
      </c>
      <c r="G60" s="162">
        <f>Uzun!A26</f>
        <v>0</v>
      </c>
      <c r="H60" s="161" t="s">
        <v>49</v>
      </c>
      <c r="I60" s="167"/>
      <c r="J60" s="161" t="str">
        <f>'YARIŞMA BİLGİLERİ'!$F$21</f>
        <v>Küçük Kızlar</v>
      </c>
      <c r="K60" s="164" t="str">
        <f t="shared" si="3"/>
        <v>Gaziantep-2014-15 Öğretim Yılı Okullararası Puanlı  Atletizm Grup Birinciliği Yarışmaları</v>
      </c>
      <c r="L60" s="165" t="str">
        <f>Uzun!J$4</f>
        <v>26 Nisan 2015 - 10.30</v>
      </c>
      <c r="M60" s="165" t="s">
        <v>322</v>
      </c>
    </row>
    <row r="61" spans="1:13" s="157" customFormat="1" ht="26.25" customHeight="1">
      <c r="A61" s="159">
        <v>102</v>
      </c>
      <c r="B61" s="169" t="s">
        <v>49</v>
      </c>
      <c r="C61" s="160">
        <f>Uzun!D27</f>
      </c>
      <c r="D61" s="164">
        <f>Uzun!E27</f>
      </c>
      <c r="E61" s="164">
        <f>Uzun!F27</f>
      </c>
      <c r="F61" s="208">
        <f>Uzun!K27</f>
      </c>
      <c r="G61" s="162">
        <f>Uzun!A27</f>
        <v>0</v>
      </c>
      <c r="H61" s="161" t="s">
        <v>49</v>
      </c>
      <c r="I61" s="167"/>
      <c r="J61" s="161" t="str">
        <f>'YARIŞMA BİLGİLERİ'!$F$21</f>
        <v>Küçük Kızlar</v>
      </c>
      <c r="K61" s="164" t="str">
        <f t="shared" si="3"/>
        <v>Gaziantep-2014-15 Öğretim Yılı Okullararası Puanlı  Atletizm Grup Birinciliği Yarışmaları</v>
      </c>
      <c r="L61" s="165" t="str">
        <f>Uzun!J$4</f>
        <v>26 Nisan 2015 - 10.30</v>
      </c>
      <c r="M61" s="165" t="s">
        <v>322</v>
      </c>
    </row>
    <row r="62" spans="1:13" s="157" customFormat="1" ht="26.25" customHeight="1">
      <c r="A62" s="159">
        <v>103</v>
      </c>
      <c r="B62" s="169" t="s">
        <v>49</v>
      </c>
      <c r="C62" s="160">
        <f>Uzun!D28</f>
      </c>
      <c r="D62" s="164">
        <f>Uzun!E28</f>
      </c>
      <c r="E62" s="164">
        <f>Uzun!F28</f>
      </c>
      <c r="F62" s="208">
        <f>Uzun!K28</f>
      </c>
      <c r="G62" s="162">
        <f>Uzun!A28</f>
        <v>0</v>
      </c>
      <c r="H62" s="161" t="s">
        <v>49</v>
      </c>
      <c r="I62" s="167"/>
      <c r="J62" s="161" t="str">
        <f>'YARIŞMA BİLGİLERİ'!$F$21</f>
        <v>Küçük Kızlar</v>
      </c>
      <c r="K62" s="164" t="str">
        <f t="shared" si="3"/>
        <v>Gaziantep-2014-15 Öğretim Yılı Okullararası Puanlı  Atletizm Grup Birinciliği Yarışmaları</v>
      </c>
      <c r="L62" s="165" t="str">
        <f>Uzun!J$4</f>
        <v>26 Nisan 2015 - 10.30</v>
      </c>
      <c r="M62" s="165" t="s">
        <v>322</v>
      </c>
    </row>
    <row r="63" spans="1:13" s="157" customFormat="1" ht="26.25" customHeight="1">
      <c r="A63" s="159">
        <v>104</v>
      </c>
      <c r="B63" s="169" t="s">
        <v>49</v>
      </c>
      <c r="C63" s="160">
        <f>Uzun!D29</f>
      </c>
      <c r="D63" s="164">
        <f>Uzun!E29</f>
      </c>
      <c r="E63" s="164">
        <f>Uzun!F29</f>
      </c>
      <c r="F63" s="208">
        <f>Uzun!K29</f>
      </c>
      <c r="G63" s="162">
        <f>Uzun!A29</f>
        <v>0</v>
      </c>
      <c r="H63" s="161" t="s">
        <v>49</v>
      </c>
      <c r="I63" s="167"/>
      <c r="J63" s="161" t="str">
        <f>'YARIŞMA BİLGİLERİ'!$F$21</f>
        <v>Küçük Kızlar</v>
      </c>
      <c r="K63" s="164" t="str">
        <f t="shared" si="3"/>
        <v>Gaziantep-2014-15 Öğretim Yılı Okullararası Puanlı  Atletizm Grup Birinciliği Yarışmaları</v>
      </c>
      <c r="L63" s="165" t="str">
        <f>Uzun!J$4</f>
        <v>26 Nisan 2015 - 10.30</v>
      </c>
      <c r="M63" s="165" t="s">
        <v>322</v>
      </c>
    </row>
    <row r="64" spans="1:13" s="157" customFormat="1" ht="26.25" customHeight="1">
      <c r="A64" s="159">
        <v>105</v>
      </c>
      <c r="B64" s="169" t="s">
        <v>49</v>
      </c>
      <c r="C64" s="160">
        <f>Uzun!D30</f>
      </c>
      <c r="D64" s="164">
        <f>Uzun!E30</f>
      </c>
      <c r="E64" s="164">
        <f>Uzun!F30</f>
      </c>
      <c r="F64" s="208">
        <f>Uzun!K30</f>
      </c>
      <c r="G64" s="162">
        <f>Uzun!A30</f>
        <v>0</v>
      </c>
      <c r="H64" s="161" t="s">
        <v>49</v>
      </c>
      <c r="I64" s="167"/>
      <c r="J64" s="161" t="str">
        <f>'YARIŞMA BİLGİLERİ'!$F$21</f>
        <v>Küçük Kızlar</v>
      </c>
      <c r="K64" s="164" t="str">
        <f t="shared" si="3"/>
        <v>Gaziantep-2014-15 Öğretim Yılı Okullararası Puanlı  Atletizm Grup Birinciliği Yarışmaları</v>
      </c>
      <c r="L64" s="165" t="str">
        <f>Uzun!J$4</f>
        <v>26 Nisan 2015 - 10.30</v>
      </c>
      <c r="M64" s="165" t="s">
        <v>322</v>
      </c>
    </row>
    <row r="65" spans="1:13" s="157" customFormat="1" ht="26.25" customHeight="1">
      <c r="A65" s="159">
        <v>106</v>
      </c>
      <c r="B65" s="169" t="s">
        <v>49</v>
      </c>
      <c r="C65" s="160">
        <f>Uzun!D31</f>
      </c>
      <c r="D65" s="164">
        <f>Uzun!E31</f>
      </c>
      <c r="E65" s="164">
        <f>Uzun!F31</f>
      </c>
      <c r="F65" s="208">
        <f>Uzun!K31</f>
      </c>
      <c r="G65" s="162">
        <f>Uzun!A31</f>
        <v>24</v>
      </c>
      <c r="H65" s="161" t="s">
        <v>49</v>
      </c>
      <c r="I65" s="167"/>
      <c r="J65" s="161" t="str">
        <f>'YARIŞMA BİLGİLERİ'!$F$21</f>
        <v>Küçük Kızlar</v>
      </c>
      <c r="K65" s="164" t="str">
        <f t="shared" si="3"/>
        <v>Gaziantep-2014-15 Öğretim Yılı Okullararası Puanlı  Atletizm Grup Birinciliği Yarışmaları</v>
      </c>
      <c r="L65" s="165" t="str">
        <f>Uzun!J$4</f>
        <v>26 Nisan 2015 - 10.30</v>
      </c>
      <c r="M65" s="165" t="s">
        <v>322</v>
      </c>
    </row>
    <row r="66" spans="1:13" s="157" customFormat="1" ht="26.25" customHeight="1">
      <c r="A66" s="159">
        <v>107</v>
      </c>
      <c r="B66" s="169" t="s">
        <v>49</v>
      </c>
      <c r="C66" s="160">
        <f>Uzun!D32</f>
      </c>
      <c r="D66" s="164">
        <f>Uzun!E32</f>
      </c>
      <c r="E66" s="164">
        <f>Uzun!F32</f>
      </c>
      <c r="F66" s="208">
        <f>Uzun!K32</f>
      </c>
      <c r="G66" s="162">
        <f>Uzun!A32</f>
        <v>25</v>
      </c>
      <c r="H66" s="161" t="s">
        <v>49</v>
      </c>
      <c r="I66" s="167"/>
      <c r="J66" s="161" t="str">
        <f>'YARIŞMA BİLGİLERİ'!$F$21</f>
        <v>Küçük Kızlar</v>
      </c>
      <c r="K66" s="164" t="str">
        <f t="shared" si="3"/>
        <v>Gaziantep-2014-15 Öğretim Yılı Okullararası Puanlı  Atletizm Grup Birinciliği Yarışmaları</v>
      </c>
      <c r="L66" s="165" t="str">
        <f>Uzun!J$4</f>
        <v>26 Nisan 2015 - 10.30</v>
      </c>
      <c r="M66" s="165" t="s">
        <v>322</v>
      </c>
    </row>
    <row r="67" spans="1:13" s="157" customFormat="1" ht="26.25" customHeight="1">
      <c r="A67" s="159">
        <v>108</v>
      </c>
      <c r="B67" s="169" t="s">
        <v>49</v>
      </c>
      <c r="C67" s="160">
        <f>Uzun!D33</f>
      </c>
      <c r="D67" s="164">
        <f>Uzun!E33</f>
      </c>
      <c r="E67" s="164">
        <f>Uzun!F33</f>
      </c>
      <c r="F67" s="208">
        <f>Uzun!K33</f>
      </c>
      <c r="G67" s="162">
        <f>Uzun!A33</f>
        <v>26</v>
      </c>
      <c r="H67" s="161" t="s">
        <v>49</v>
      </c>
      <c r="I67" s="167"/>
      <c r="J67" s="161" t="str">
        <f>'YARIŞMA BİLGİLERİ'!$F$21</f>
        <v>Küçük Kızlar</v>
      </c>
      <c r="K67" s="164" t="str">
        <f t="shared" si="3"/>
        <v>Gaziantep-2014-15 Öğretim Yılı Okullararası Puanlı  Atletizm Grup Birinciliği Yarışmaları</v>
      </c>
      <c r="L67" s="165" t="str">
        <f>Uzun!J$4</f>
        <v>26 Nisan 2015 - 10.30</v>
      </c>
      <c r="M67" s="165" t="s">
        <v>322</v>
      </c>
    </row>
    <row r="68" spans="1:13" s="157" customFormat="1" ht="26.25" customHeight="1">
      <c r="A68" s="159">
        <v>109</v>
      </c>
      <c r="B68" s="169" t="s">
        <v>49</v>
      </c>
      <c r="C68" s="160">
        <f>Uzun!D34</f>
      </c>
      <c r="D68" s="164">
        <f>Uzun!E34</f>
      </c>
      <c r="E68" s="164">
        <f>Uzun!F34</f>
      </c>
      <c r="F68" s="208">
        <f>Uzun!K34</f>
      </c>
      <c r="G68" s="162">
        <f>Uzun!A34</f>
        <v>27</v>
      </c>
      <c r="H68" s="161" t="s">
        <v>49</v>
      </c>
      <c r="I68" s="167"/>
      <c r="J68" s="161" t="str">
        <f>'YARIŞMA BİLGİLERİ'!$F$21</f>
        <v>Küçük Kızlar</v>
      </c>
      <c r="K68" s="164" t="str">
        <f aca="true" t="shared" si="4" ref="K68:K76">CONCATENATE(K$1,"-",A$1)</f>
        <v>Gaziantep-2014-15 Öğretim Yılı Okullararası Puanlı  Atletizm Grup Birinciliği Yarışmaları</v>
      </c>
      <c r="L68" s="165" t="str">
        <f>Uzun!J$4</f>
        <v>26 Nisan 2015 - 10.30</v>
      </c>
      <c r="M68" s="165" t="s">
        <v>322</v>
      </c>
    </row>
    <row r="69" spans="1:13" s="157" customFormat="1" ht="26.25" customHeight="1">
      <c r="A69" s="159">
        <v>110</v>
      </c>
      <c r="B69" s="169" t="s">
        <v>49</v>
      </c>
      <c r="C69" s="160">
        <f>Uzun!D35</f>
      </c>
      <c r="D69" s="164">
        <f>Uzun!E35</f>
      </c>
      <c r="E69" s="164">
        <f>Uzun!F35</f>
      </c>
      <c r="F69" s="208">
        <f>Uzun!K35</f>
      </c>
      <c r="G69" s="162">
        <f>Uzun!A35</f>
        <v>28</v>
      </c>
      <c r="H69" s="161" t="s">
        <v>49</v>
      </c>
      <c r="I69" s="167"/>
      <c r="J69" s="161" t="str">
        <f>'YARIŞMA BİLGİLERİ'!$F$21</f>
        <v>Küçük Kızlar</v>
      </c>
      <c r="K69" s="164" t="str">
        <f t="shared" si="4"/>
        <v>Gaziantep-2014-15 Öğretim Yılı Okullararası Puanlı  Atletizm Grup Birinciliği Yarışmaları</v>
      </c>
      <c r="L69" s="165" t="str">
        <f>Uzun!J$4</f>
        <v>26 Nisan 2015 - 10.30</v>
      </c>
      <c r="M69" s="165" t="s">
        <v>322</v>
      </c>
    </row>
    <row r="70" spans="1:13" s="157" customFormat="1" ht="26.25" customHeight="1">
      <c r="A70" s="159">
        <v>111</v>
      </c>
      <c r="B70" s="169" t="s">
        <v>49</v>
      </c>
      <c r="C70" s="160">
        <f>Uzun!D36</f>
      </c>
      <c r="D70" s="164">
        <f>Uzun!E36</f>
      </c>
      <c r="E70" s="164">
        <f>Uzun!F36</f>
      </c>
      <c r="F70" s="208">
        <f>Uzun!K36</f>
      </c>
      <c r="G70" s="162">
        <f>Uzun!A36</f>
        <v>29</v>
      </c>
      <c r="H70" s="161" t="s">
        <v>49</v>
      </c>
      <c r="I70" s="167"/>
      <c r="J70" s="161" t="str">
        <f>'YARIŞMA BİLGİLERİ'!$F$21</f>
        <v>Küçük Kızlar</v>
      </c>
      <c r="K70" s="164" t="str">
        <f t="shared" si="4"/>
        <v>Gaziantep-2014-15 Öğretim Yılı Okullararası Puanlı  Atletizm Grup Birinciliği Yarışmaları</v>
      </c>
      <c r="L70" s="165" t="str">
        <f>Uzun!J$4</f>
        <v>26 Nisan 2015 - 10.30</v>
      </c>
      <c r="M70" s="165" t="s">
        <v>322</v>
      </c>
    </row>
    <row r="71" spans="1:13" s="157" customFormat="1" ht="26.25" customHeight="1">
      <c r="A71" s="159">
        <v>112</v>
      </c>
      <c r="B71" s="169" t="s">
        <v>49</v>
      </c>
      <c r="C71" s="160">
        <f>Uzun!D37</f>
      </c>
      <c r="D71" s="164">
        <f>Uzun!E37</f>
      </c>
      <c r="E71" s="164">
        <f>Uzun!F37</f>
      </c>
      <c r="F71" s="208">
        <f>Uzun!K37</f>
      </c>
      <c r="G71" s="162">
        <f>Uzun!A37</f>
        <v>30</v>
      </c>
      <c r="H71" s="161" t="s">
        <v>49</v>
      </c>
      <c r="I71" s="167"/>
      <c r="J71" s="161" t="str">
        <f>'YARIŞMA BİLGİLERİ'!$F$21</f>
        <v>Küçük Kızlar</v>
      </c>
      <c r="K71" s="164" t="str">
        <f t="shared" si="4"/>
        <v>Gaziantep-2014-15 Öğretim Yılı Okullararası Puanlı  Atletizm Grup Birinciliği Yarışmaları</v>
      </c>
      <c r="L71" s="165" t="str">
        <f>Uzun!J$4</f>
        <v>26 Nisan 2015 - 10.30</v>
      </c>
      <c r="M71" s="165" t="s">
        <v>322</v>
      </c>
    </row>
    <row r="72" spans="1:13" s="157" customFormat="1" ht="26.25" customHeight="1">
      <c r="A72" s="159">
        <v>113</v>
      </c>
      <c r="B72" s="169" t="s">
        <v>49</v>
      </c>
      <c r="C72" s="160">
        <f>Uzun!D38</f>
      </c>
      <c r="D72" s="164">
        <f>Uzun!E38</f>
      </c>
      <c r="E72" s="164">
        <f>Uzun!F38</f>
      </c>
      <c r="F72" s="208">
        <f>Uzun!K38</f>
      </c>
      <c r="G72" s="162">
        <f>Uzun!A38</f>
        <v>31</v>
      </c>
      <c r="H72" s="161" t="s">
        <v>49</v>
      </c>
      <c r="I72" s="167"/>
      <c r="J72" s="161" t="str">
        <f>'YARIŞMA BİLGİLERİ'!$F$21</f>
        <v>Küçük Kızlar</v>
      </c>
      <c r="K72" s="164" t="str">
        <f t="shared" si="4"/>
        <v>Gaziantep-2014-15 Öğretim Yılı Okullararası Puanlı  Atletizm Grup Birinciliği Yarışmaları</v>
      </c>
      <c r="L72" s="165" t="str">
        <f>Uzun!J$4</f>
        <v>26 Nisan 2015 - 10.30</v>
      </c>
      <c r="M72" s="165" t="s">
        <v>322</v>
      </c>
    </row>
    <row r="73" spans="1:13" s="157" customFormat="1" ht="26.25" customHeight="1">
      <c r="A73" s="159">
        <v>114</v>
      </c>
      <c r="B73" s="169" t="s">
        <v>49</v>
      </c>
      <c r="C73" s="160">
        <f>Uzun!D39</f>
      </c>
      <c r="D73" s="164">
        <f>Uzun!E39</f>
      </c>
      <c r="E73" s="164">
        <f>Uzun!F39</f>
      </c>
      <c r="F73" s="208">
        <f>Uzun!K39</f>
      </c>
      <c r="G73" s="162">
        <f>Uzun!A39</f>
        <v>32</v>
      </c>
      <c r="H73" s="161" t="s">
        <v>49</v>
      </c>
      <c r="I73" s="167"/>
      <c r="J73" s="161" t="str">
        <f>'YARIŞMA BİLGİLERİ'!$F$21</f>
        <v>Küçük Kızlar</v>
      </c>
      <c r="K73" s="164" t="str">
        <f t="shared" si="4"/>
        <v>Gaziantep-2014-15 Öğretim Yılı Okullararası Puanlı  Atletizm Grup Birinciliği Yarışmaları</v>
      </c>
      <c r="L73" s="165" t="str">
        <f>Uzun!J$4</f>
        <v>26 Nisan 2015 - 10.30</v>
      </c>
      <c r="M73" s="165" t="s">
        <v>322</v>
      </c>
    </row>
    <row r="74" spans="1:13" s="157" customFormat="1" ht="26.25" customHeight="1">
      <c r="A74" s="159">
        <v>115</v>
      </c>
      <c r="B74" s="169" t="s">
        <v>49</v>
      </c>
      <c r="C74" s="160">
        <f>Uzun!D40</f>
      </c>
      <c r="D74" s="164">
        <f>Uzun!E40</f>
      </c>
      <c r="E74" s="164">
        <f>Uzun!F40</f>
      </c>
      <c r="F74" s="208">
        <f>Uzun!K40</f>
      </c>
      <c r="G74" s="162">
        <f>Uzun!A40</f>
        <v>33</v>
      </c>
      <c r="H74" s="161" t="s">
        <v>49</v>
      </c>
      <c r="I74" s="167"/>
      <c r="J74" s="161" t="str">
        <f>'YARIŞMA BİLGİLERİ'!$F$21</f>
        <v>Küçük Kızlar</v>
      </c>
      <c r="K74" s="164" t="str">
        <f t="shared" si="4"/>
        <v>Gaziantep-2014-15 Öğretim Yılı Okullararası Puanlı  Atletizm Grup Birinciliği Yarışmaları</v>
      </c>
      <c r="L74" s="165" t="str">
        <f>Uzun!J$4</f>
        <v>26 Nisan 2015 - 10.30</v>
      </c>
      <c r="M74" s="165" t="s">
        <v>322</v>
      </c>
    </row>
    <row r="75" spans="1:13" s="157" customFormat="1" ht="26.25" customHeight="1">
      <c r="A75" s="159">
        <v>116</v>
      </c>
      <c r="B75" s="169" t="s">
        <v>49</v>
      </c>
      <c r="C75" s="160">
        <f>Uzun!D41</f>
      </c>
      <c r="D75" s="164">
        <f>Uzun!E41</f>
      </c>
      <c r="E75" s="164">
        <f>Uzun!F41</f>
      </c>
      <c r="F75" s="208">
        <f>Uzun!K41</f>
      </c>
      <c r="G75" s="162">
        <f>Uzun!A41</f>
        <v>34</v>
      </c>
      <c r="H75" s="161" t="s">
        <v>49</v>
      </c>
      <c r="I75" s="167"/>
      <c r="J75" s="161" t="str">
        <f>'YARIŞMA BİLGİLERİ'!$F$21</f>
        <v>Küçük Kızlar</v>
      </c>
      <c r="K75" s="164" t="str">
        <f t="shared" si="4"/>
        <v>Gaziantep-2014-15 Öğretim Yılı Okullararası Puanlı  Atletizm Grup Birinciliği Yarışmaları</v>
      </c>
      <c r="L75" s="165" t="str">
        <f>Uzun!J$4</f>
        <v>26 Nisan 2015 - 10.30</v>
      </c>
      <c r="M75" s="165" t="s">
        <v>322</v>
      </c>
    </row>
    <row r="76" spans="1:13" s="157" customFormat="1" ht="26.25" customHeight="1">
      <c r="A76" s="159">
        <v>117</v>
      </c>
      <c r="B76" s="169" t="s">
        <v>49</v>
      </c>
      <c r="C76" s="160">
        <f>Uzun!D42</f>
      </c>
      <c r="D76" s="164">
        <f>Uzun!E42</f>
      </c>
      <c r="E76" s="164">
        <f>Uzun!F42</f>
      </c>
      <c r="F76" s="208">
        <f>Uzun!K42</f>
      </c>
      <c r="G76" s="162">
        <f>Uzun!A42</f>
        <v>35</v>
      </c>
      <c r="H76" s="161" t="s">
        <v>49</v>
      </c>
      <c r="I76" s="167"/>
      <c r="J76" s="161" t="str">
        <f>'YARIŞMA BİLGİLERİ'!$F$21</f>
        <v>Küçük Kızlar</v>
      </c>
      <c r="K76" s="164" t="str">
        <f t="shared" si="4"/>
        <v>Gaziantep-2014-15 Öğretim Yılı Okullararası Puanlı  Atletizm Grup Birinciliği Yarışmaları</v>
      </c>
      <c r="L76" s="165" t="str">
        <f>Uzun!J$4</f>
        <v>26 Nisan 2015 - 10.30</v>
      </c>
      <c r="M76" s="165" t="s">
        <v>322</v>
      </c>
    </row>
    <row r="77" spans="1:13" s="157" customFormat="1" ht="26.25" customHeight="1">
      <c r="A77" s="159">
        <v>118</v>
      </c>
      <c r="B77" s="169" t="s">
        <v>49</v>
      </c>
      <c r="C77" s="160">
        <f>Uzun!D43</f>
      </c>
      <c r="D77" s="164">
        <f>Uzun!E43</f>
      </c>
      <c r="E77" s="164">
        <f>Uzun!F43</f>
      </c>
      <c r="F77" s="208">
        <f>Uzun!K43</f>
      </c>
      <c r="G77" s="162">
        <f>Uzun!A43</f>
        <v>36</v>
      </c>
      <c r="H77" s="161" t="s">
        <v>49</v>
      </c>
      <c r="I77" s="167"/>
      <c r="J77" s="161" t="str">
        <f>'YARIŞMA BİLGİLERİ'!$F$21</f>
        <v>Küçük Kızlar</v>
      </c>
      <c r="K77" s="164" t="str">
        <f aca="true" t="shared" si="5" ref="K77:K82">CONCATENATE(K$1,"-",A$1)</f>
        <v>Gaziantep-2014-15 Öğretim Yılı Okullararası Puanlı  Atletizm Grup Birinciliği Yarışmaları</v>
      </c>
      <c r="L77" s="165" t="str">
        <f>Uzun!J$4</f>
        <v>26 Nisan 2015 - 10.30</v>
      </c>
      <c r="M77" s="165" t="s">
        <v>322</v>
      </c>
    </row>
    <row r="78" spans="1:13" s="157" customFormat="1" ht="26.25" customHeight="1">
      <c r="A78" s="159">
        <v>119</v>
      </c>
      <c r="B78" s="169" t="s">
        <v>49</v>
      </c>
      <c r="C78" s="160">
        <f>Uzun!D44</f>
      </c>
      <c r="D78" s="164">
        <f>Uzun!E44</f>
      </c>
      <c r="E78" s="164">
        <f>Uzun!F44</f>
      </c>
      <c r="F78" s="208">
        <f>Uzun!K44</f>
      </c>
      <c r="G78" s="162">
        <f>Uzun!A44</f>
        <v>37</v>
      </c>
      <c r="H78" s="161" t="s">
        <v>49</v>
      </c>
      <c r="I78" s="167"/>
      <c r="J78" s="161" t="str">
        <f>'YARIŞMA BİLGİLERİ'!$F$21</f>
        <v>Küçük Kızlar</v>
      </c>
      <c r="K78" s="164" t="str">
        <f t="shared" si="5"/>
        <v>Gaziantep-2014-15 Öğretim Yılı Okullararası Puanlı  Atletizm Grup Birinciliği Yarışmaları</v>
      </c>
      <c r="L78" s="165" t="str">
        <f>Uzun!J$4</f>
        <v>26 Nisan 2015 - 10.30</v>
      </c>
      <c r="M78" s="165" t="s">
        <v>322</v>
      </c>
    </row>
    <row r="79" spans="1:13" s="157" customFormat="1" ht="26.25" customHeight="1">
      <c r="A79" s="159">
        <v>120</v>
      </c>
      <c r="B79" s="169" t="s">
        <v>49</v>
      </c>
      <c r="C79" s="160">
        <f>Uzun!D45</f>
      </c>
      <c r="D79" s="164">
        <f>Uzun!E45</f>
      </c>
      <c r="E79" s="164">
        <f>Uzun!F45</f>
      </c>
      <c r="F79" s="208">
        <f>Uzun!K45</f>
      </c>
      <c r="G79" s="162">
        <f>Uzun!A45</f>
        <v>38</v>
      </c>
      <c r="H79" s="161" t="s">
        <v>49</v>
      </c>
      <c r="I79" s="167"/>
      <c r="J79" s="161" t="str">
        <f>'YARIŞMA BİLGİLERİ'!$F$21</f>
        <v>Küçük Kızlar</v>
      </c>
      <c r="K79" s="164" t="str">
        <f t="shared" si="5"/>
        <v>Gaziantep-2014-15 Öğretim Yılı Okullararası Puanlı  Atletizm Grup Birinciliği Yarışmaları</v>
      </c>
      <c r="L79" s="165" t="str">
        <f>Uzun!J$4</f>
        <v>26 Nisan 2015 - 10.30</v>
      </c>
      <c r="M79" s="165" t="s">
        <v>322</v>
      </c>
    </row>
    <row r="80" spans="1:13" s="157" customFormat="1" ht="26.25" customHeight="1">
      <c r="A80" s="159">
        <v>121</v>
      </c>
      <c r="B80" s="169" t="s">
        <v>49</v>
      </c>
      <c r="C80" s="160">
        <f>Uzun!D46</f>
      </c>
      <c r="D80" s="164">
        <f>Uzun!E46</f>
      </c>
      <c r="E80" s="164">
        <f>Uzun!F46</f>
      </c>
      <c r="F80" s="208">
        <f>Uzun!K46</f>
      </c>
      <c r="G80" s="162">
        <f>Uzun!A46</f>
        <v>39</v>
      </c>
      <c r="H80" s="161" t="s">
        <v>49</v>
      </c>
      <c r="I80" s="167"/>
      <c r="J80" s="161" t="str">
        <f>'YARIŞMA BİLGİLERİ'!$F$21</f>
        <v>Küçük Kızlar</v>
      </c>
      <c r="K80" s="164" t="str">
        <f t="shared" si="5"/>
        <v>Gaziantep-2014-15 Öğretim Yılı Okullararası Puanlı  Atletizm Grup Birinciliği Yarışmaları</v>
      </c>
      <c r="L80" s="165" t="str">
        <f>Uzun!J$4</f>
        <v>26 Nisan 2015 - 10.30</v>
      </c>
      <c r="M80" s="165" t="s">
        <v>322</v>
      </c>
    </row>
    <row r="81" spans="1:13" s="157" customFormat="1" ht="26.25" customHeight="1">
      <c r="A81" s="159">
        <v>122</v>
      </c>
      <c r="B81" s="169" t="s">
        <v>49</v>
      </c>
      <c r="C81" s="160">
        <f>Uzun!D47</f>
      </c>
      <c r="D81" s="164">
        <f>Uzun!E47</f>
      </c>
      <c r="E81" s="164">
        <f>Uzun!F47</f>
      </c>
      <c r="F81" s="208">
        <f>Uzun!K47</f>
      </c>
      <c r="G81" s="162">
        <f>Uzun!A47</f>
        <v>40</v>
      </c>
      <c r="H81" s="161" t="s">
        <v>49</v>
      </c>
      <c r="I81" s="167"/>
      <c r="J81" s="161" t="str">
        <f>'YARIŞMA BİLGİLERİ'!$F$21</f>
        <v>Küçük Kızlar</v>
      </c>
      <c r="K81" s="164" t="str">
        <f t="shared" si="5"/>
        <v>Gaziantep-2014-15 Öğretim Yılı Okullararası Puanlı  Atletizm Grup Birinciliği Yarışmaları</v>
      </c>
      <c r="L81" s="165" t="str">
        <f>Uzun!J$4</f>
        <v>26 Nisan 2015 - 10.30</v>
      </c>
      <c r="M81" s="165" t="s">
        <v>322</v>
      </c>
    </row>
    <row r="82" spans="1:13" s="157" customFormat="1" ht="26.25" customHeight="1">
      <c r="A82" s="159">
        <v>123</v>
      </c>
      <c r="B82" s="169" t="s">
        <v>50</v>
      </c>
      <c r="C82" s="160">
        <f>Yüksek!D8</f>
        <v>37652</v>
      </c>
      <c r="D82" s="164" t="str">
        <f>Yüksek!E8</f>
        <v>PINAR ÇALAR</v>
      </c>
      <c r="E82" s="164" t="str">
        <f>Yüksek!F8</f>
        <v>MERSİN ZİRAAT ODASI ORTAOKULU</v>
      </c>
      <c r="F82" s="208">
        <f>Yüksek!AR8</f>
        <v>123</v>
      </c>
      <c r="G82" s="162">
        <f>Yüksek!A8</f>
        <v>1</v>
      </c>
      <c r="H82" s="161" t="s">
        <v>50</v>
      </c>
      <c r="I82" s="167"/>
      <c r="J82" s="161" t="str">
        <f>'YARIŞMA BİLGİLERİ'!$F$21</f>
        <v>Küçük Kızlar</v>
      </c>
      <c r="K82" s="164" t="str">
        <f t="shared" si="5"/>
        <v>Gaziantep-2014-15 Öğretim Yılı Okullararası Puanlı  Atletizm Grup Birinciliği Yarışmaları</v>
      </c>
      <c r="L82" s="165" t="str">
        <f>Yüksek!AO$4</f>
        <v>25 Nisan 2015 - 10.30</v>
      </c>
      <c r="M82" s="165" t="s">
        <v>322</v>
      </c>
    </row>
    <row r="83" spans="1:13" s="157" customFormat="1" ht="26.25" customHeight="1">
      <c r="A83" s="159">
        <v>124</v>
      </c>
      <c r="B83" s="169" t="s">
        <v>50</v>
      </c>
      <c r="C83" s="160">
        <f>Yüksek!D9</f>
        <v>37710</v>
      </c>
      <c r="D83" s="164" t="str">
        <f>Yüksek!E9</f>
        <v>Sevim GÖKBULUT</v>
      </c>
      <c r="E83" s="164" t="str">
        <f>Yüksek!F9</f>
        <v>KIRŞEHİR VALİ MİTHAT SAYLAM ORTAOKULU</v>
      </c>
      <c r="F83" s="208">
        <f>Yüksek!AR9</f>
        <v>120</v>
      </c>
      <c r="G83" s="162">
        <f>Yüksek!A9</f>
        <v>2</v>
      </c>
      <c r="H83" s="161" t="s">
        <v>50</v>
      </c>
      <c r="I83" s="167"/>
      <c r="J83" s="161" t="str">
        <f>'YARIŞMA BİLGİLERİ'!$F$21</f>
        <v>Küçük Kızlar</v>
      </c>
      <c r="K83" s="164" t="str">
        <f aca="true" t="shared" si="6" ref="K83:K106">CONCATENATE(K$1,"-",A$1)</f>
        <v>Gaziantep-2014-15 Öğretim Yılı Okullararası Puanlı  Atletizm Grup Birinciliği Yarışmaları</v>
      </c>
      <c r="L83" s="165" t="str">
        <f>Yüksek!AO$4</f>
        <v>25 Nisan 2015 - 10.30</v>
      </c>
      <c r="M83" s="165" t="s">
        <v>322</v>
      </c>
    </row>
    <row r="84" spans="1:13" s="157" customFormat="1" ht="26.25" customHeight="1">
      <c r="A84" s="159">
        <v>125</v>
      </c>
      <c r="B84" s="169" t="s">
        <v>50</v>
      </c>
      <c r="C84" s="160">
        <f>Yüksek!D10</f>
        <v>37754</v>
      </c>
      <c r="D84" s="164" t="str">
        <f>Yüksek!E10</f>
        <v>FERAYE SELMANOĞLU</v>
      </c>
      <c r="E84" s="164" t="str">
        <f>Yüksek!F10</f>
        <v>ADANA DERVİŞLER ORTAOKULU</v>
      </c>
      <c r="F84" s="208">
        <f>Yüksek!AR10</f>
        <v>115</v>
      </c>
      <c r="G84" s="162">
        <f>Yüksek!A10</f>
        <v>3</v>
      </c>
      <c r="H84" s="161" t="s">
        <v>50</v>
      </c>
      <c r="I84" s="167"/>
      <c r="J84" s="161" t="str">
        <f>'YARIŞMA BİLGİLERİ'!$F$21</f>
        <v>Küçük Kızlar</v>
      </c>
      <c r="K84" s="164" t="str">
        <f t="shared" si="6"/>
        <v>Gaziantep-2014-15 Öğretim Yılı Okullararası Puanlı  Atletizm Grup Birinciliği Yarışmaları</v>
      </c>
      <c r="L84" s="165" t="str">
        <f>Yüksek!AO$4</f>
        <v>25 Nisan 2015 - 10.30</v>
      </c>
      <c r="M84" s="165" t="s">
        <v>322</v>
      </c>
    </row>
    <row r="85" spans="1:13" s="157" customFormat="1" ht="26.25" customHeight="1">
      <c r="A85" s="159">
        <v>126</v>
      </c>
      <c r="B85" s="169" t="s">
        <v>50</v>
      </c>
      <c r="C85" s="160">
        <f>Yüksek!D11</f>
        <v>37766</v>
      </c>
      <c r="D85" s="164" t="str">
        <f>Yüksek!E11</f>
        <v>GÜLSEREN YAYLA</v>
      </c>
      <c r="E85" s="164" t="str">
        <f>Yüksek!F11</f>
        <v>MALATYA TÜRKİYEM ORTAOKULU</v>
      </c>
      <c r="F85" s="208">
        <f>Yüksek!AR11</f>
        <v>110</v>
      </c>
      <c r="G85" s="162">
        <f>Yüksek!A11</f>
        <v>4</v>
      </c>
      <c r="H85" s="161" t="s">
        <v>50</v>
      </c>
      <c r="I85" s="167"/>
      <c r="J85" s="161" t="str">
        <f>'YARIŞMA BİLGİLERİ'!$F$21</f>
        <v>Küçük Kızlar</v>
      </c>
      <c r="K85" s="164" t="str">
        <f t="shared" si="6"/>
        <v>Gaziantep-2014-15 Öğretim Yılı Okullararası Puanlı  Atletizm Grup Birinciliği Yarışmaları</v>
      </c>
      <c r="L85" s="165" t="str">
        <f>Yüksek!AO$4</f>
        <v>25 Nisan 2015 - 10.30</v>
      </c>
      <c r="M85" s="165" t="s">
        <v>322</v>
      </c>
    </row>
    <row r="86" spans="1:13" s="157" customFormat="1" ht="26.25" customHeight="1">
      <c r="A86" s="159">
        <v>127</v>
      </c>
      <c r="B86" s="169" t="s">
        <v>50</v>
      </c>
      <c r="C86" s="160">
        <f>Yüksek!D12</f>
        <v>37751</v>
      </c>
      <c r="D86" s="164" t="str">
        <f>Yüksek!E12</f>
        <v>Hüsne ÇALIŞ</v>
      </c>
      <c r="E86" s="164" t="str">
        <f>Yüksek!F12</f>
        <v> OSMANİYE ESNAF KEFALET KOOPERATİFİ ORTAOKULU</v>
      </c>
      <c r="F86" s="208">
        <f>Yüksek!AR12</f>
        <v>110</v>
      </c>
      <c r="G86" s="162">
        <f>Yüksek!A12</f>
        <v>5</v>
      </c>
      <c r="H86" s="161" t="s">
        <v>50</v>
      </c>
      <c r="I86" s="167"/>
      <c r="J86" s="161" t="str">
        <f>'YARIŞMA BİLGİLERİ'!$F$21</f>
        <v>Küçük Kızlar</v>
      </c>
      <c r="K86" s="164" t="str">
        <f t="shared" si="6"/>
        <v>Gaziantep-2014-15 Öğretim Yılı Okullararası Puanlı  Atletizm Grup Birinciliği Yarışmaları</v>
      </c>
      <c r="L86" s="165" t="str">
        <f>Yüksek!AO$4</f>
        <v>25 Nisan 2015 - 10.30</v>
      </c>
      <c r="M86" s="165" t="s">
        <v>322</v>
      </c>
    </row>
    <row r="87" spans="1:13" s="157" customFormat="1" ht="26.25" customHeight="1">
      <c r="A87" s="159">
        <v>128</v>
      </c>
      <c r="B87" s="169" t="s">
        <v>50</v>
      </c>
      <c r="C87" s="160">
        <f>Yüksek!D13</f>
        <v>37860</v>
      </c>
      <c r="D87" s="164" t="str">
        <f>Yüksek!E13</f>
        <v>NİLÜFER KIRATLI</v>
      </c>
      <c r="E87" s="164" t="str">
        <f>Yüksek!F13</f>
        <v>GAZİANTEP YAZILI ŞEHİT MUSTAFA MERCAN ORTAOKULU</v>
      </c>
      <c r="F87" s="208">
        <f>Yüksek!AR13</f>
        <v>110</v>
      </c>
      <c r="G87" s="162">
        <f>Yüksek!A13</f>
        <v>6</v>
      </c>
      <c r="H87" s="161" t="s">
        <v>50</v>
      </c>
      <c r="I87" s="167"/>
      <c r="J87" s="161" t="str">
        <f>'YARIŞMA BİLGİLERİ'!$F$21</f>
        <v>Küçük Kızlar</v>
      </c>
      <c r="K87" s="164" t="str">
        <f t="shared" si="6"/>
        <v>Gaziantep-2014-15 Öğretim Yılı Okullararası Puanlı  Atletizm Grup Birinciliği Yarışmaları</v>
      </c>
      <c r="L87" s="165" t="str">
        <f>Yüksek!AO$4</f>
        <v>25 Nisan 2015 - 10.30</v>
      </c>
      <c r="M87" s="165" t="s">
        <v>322</v>
      </c>
    </row>
    <row r="88" spans="1:13" s="157" customFormat="1" ht="26.25" customHeight="1">
      <c r="A88" s="159">
        <v>129</v>
      </c>
      <c r="B88" s="169" t="s">
        <v>50</v>
      </c>
      <c r="C88" s="160">
        <f>Yüksek!D14</f>
        <v>37792</v>
      </c>
      <c r="D88" s="164" t="str">
        <f>Yüksek!E14</f>
        <v>DENİZ SÜMER</v>
      </c>
      <c r="E88" s="164" t="str">
        <f>Yüksek!F14</f>
        <v>MARDİN ARTUKLU Ş.P.T AYFER GÖK ORTAOKULU</v>
      </c>
      <c r="F88" s="208">
        <f>Yüksek!AR14</f>
        <v>110</v>
      </c>
      <c r="G88" s="162">
        <f>Yüksek!A14</f>
        <v>7</v>
      </c>
      <c r="H88" s="161" t="s">
        <v>50</v>
      </c>
      <c r="I88" s="167"/>
      <c r="J88" s="161" t="str">
        <f>'YARIŞMA BİLGİLERİ'!$F$21</f>
        <v>Küçük Kızlar</v>
      </c>
      <c r="K88" s="164" t="str">
        <f t="shared" si="6"/>
        <v>Gaziantep-2014-15 Öğretim Yılı Okullararası Puanlı  Atletizm Grup Birinciliği Yarışmaları</v>
      </c>
      <c r="L88" s="165" t="str">
        <f>Yüksek!AO$4</f>
        <v>25 Nisan 2015 - 10.30</v>
      </c>
      <c r="M88" s="165" t="s">
        <v>322</v>
      </c>
    </row>
    <row r="89" spans="1:13" s="157" customFormat="1" ht="26.25" customHeight="1">
      <c r="A89" s="159">
        <v>130</v>
      </c>
      <c r="B89" s="169" t="s">
        <v>50</v>
      </c>
      <c r="C89" s="160">
        <f>Yüksek!D15</f>
        <v>38247</v>
      </c>
      <c r="D89" s="164" t="str">
        <f>Yüksek!E15</f>
        <v>ZEYNEP EMİR</v>
      </c>
      <c r="E89" s="164" t="str">
        <f>Yüksek!F15</f>
        <v>ELAZIĞ MEZRE ORTAOKULU</v>
      </c>
      <c r="F89" s="208">
        <f>Yüksek!AR15</f>
        <v>110</v>
      </c>
      <c r="G89" s="162">
        <f>Yüksek!A15</f>
        <v>8</v>
      </c>
      <c r="H89" s="161" t="s">
        <v>50</v>
      </c>
      <c r="I89" s="167"/>
      <c r="J89" s="161" t="str">
        <f>'YARIŞMA BİLGİLERİ'!$F$21</f>
        <v>Küçük Kızlar</v>
      </c>
      <c r="K89" s="164" t="str">
        <f t="shared" si="6"/>
        <v>Gaziantep-2014-15 Öğretim Yılı Okullararası Puanlı  Atletizm Grup Birinciliği Yarışmaları</v>
      </c>
      <c r="L89" s="165" t="str">
        <f>Yüksek!AO$4</f>
        <v>25 Nisan 2015 - 10.30</v>
      </c>
      <c r="M89" s="165" t="s">
        <v>322</v>
      </c>
    </row>
    <row r="90" spans="1:13" s="157" customFormat="1" ht="26.25" customHeight="1">
      <c r="A90" s="159">
        <v>131</v>
      </c>
      <c r="B90" s="169" t="s">
        <v>50</v>
      </c>
      <c r="C90" s="160">
        <f>Yüksek!D16</f>
        <v>37654</v>
      </c>
      <c r="D90" s="164" t="str">
        <f>Yüksek!E16</f>
        <v>SEDANUR ASLANOĞLU</v>
      </c>
      <c r="E90" s="164" t="str">
        <f>Yüksek!F16</f>
        <v>GAZİANTEP SALİHA CEMİL CAHİT GÜZELBEY ORTAOKULU</v>
      </c>
      <c r="F90" s="208">
        <f>Yüksek!AR16</f>
        <v>105</v>
      </c>
      <c r="G90" s="162">
        <f>Yüksek!A16</f>
        <v>9</v>
      </c>
      <c r="H90" s="161" t="s">
        <v>50</v>
      </c>
      <c r="I90" s="167"/>
      <c r="J90" s="161" t="str">
        <f>'YARIŞMA BİLGİLERİ'!$F$21</f>
        <v>Küçük Kızlar</v>
      </c>
      <c r="K90" s="164" t="str">
        <f t="shared" si="6"/>
        <v>Gaziantep-2014-15 Öğretim Yılı Okullararası Puanlı  Atletizm Grup Birinciliği Yarışmaları</v>
      </c>
      <c r="L90" s="165" t="str">
        <f>Yüksek!AO$4</f>
        <v>25 Nisan 2015 - 10.30</v>
      </c>
      <c r="M90" s="165" t="s">
        <v>322</v>
      </c>
    </row>
    <row r="91" spans="1:13" s="157" customFormat="1" ht="26.25" customHeight="1">
      <c r="A91" s="159">
        <v>132</v>
      </c>
      <c r="B91" s="169" t="s">
        <v>50</v>
      </c>
      <c r="C91" s="160">
        <f>Yüksek!D17</f>
        <v>37852</v>
      </c>
      <c r="D91" s="164" t="str">
        <f>Yüksek!E17</f>
        <v>HAVVA NUR ALIÇ</v>
      </c>
      <c r="E91" s="164" t="str">
        <f>Yüksek!F17</f>
        <v>KAHRAMANMARAŞ     SÜMBÜLLÜ ORTAOKULU</v>
      </c>
      <c r="F91" s="208">
        <f>Yüksek!AR17</f>
        <v>105</v>
      </c>
      <c r="G91" s="162">
        <f>Yüksek!A17</f>
        <v>10</v>
      </c>
      <c r="H91" s="161" t="s">
        <v>50</v>
      </c>
      <c r="I91" s="167"/>
      <c r="J91" s="161" t="str">
        <f>'YARIŞMA BİLGİLERİ'!$F$21</f>
        <v>Küçük Kızlar</v>
      </c>
      <c r="K91" s="164" t="str">
        <f t="shared" si="6"/>
        <v>Gaziantep-2014-15 Öğretim Yılı Okullararası Puanlı  Atletizm Grup Birinciliği Yarışmaları</v>
      </c>
      <c r="L91" s="165" t="str">
        <f>Yüksek!AO$4</f>
        <v>25 Nisan 2015 - 10.30</v>
      </c>
      <c r="M91" s="165" t="s">
        <v>322</v>
      </c>
    </row>
    <row r="92" spans="1:13" s="157" customFormat="1" ht="26.25" customHeight="1">
      <c r="A92" s="159">
        <v>133</v>
      </c>
      <c r="B92" s="169" t="s">
        <v>50</v>
      </c>
      <c r="C92" s="160" t="str">
        <f>Yüksek!D18</f>
        <v>01,01,2003</v>
      </c>
      <c r="D92" s="164" t="str">
        <f>Yüksek!E18</f>
        <v>LEYLA IŞIK</v>
      </c>
      <c r="E92" s="164" t="str">
        <f>Yüksek!F18</f>
        <v>DİYARBAKIR-700. YIL O.O.</v>
      </c>
      <c r="F92" s="208">
        <f>Yüksek!AR18</f>
        <v>100</v>
      </c>
      <c r="G92" s="162">
        <f>Yüksek!A18</f>
        <v>11</v>
      </c>
      <c r="H92" s="161" t="s">
        <v>50</v>
      </c>
      <c r="I92" s="167"/>
      <c r="J92" s="161" t="str">
        <f>'YARIŞMA BİLGİLERİ'!$F$21</f>
        <v>Küçük Kızlar</v>
      </c>
      <c r="K92" s="164" t="str">
        <f t="shared" si="6"/>
        <v>Gaziantep-2014-15 Öğretim Yılı Okullararası Puanlı  Atletizm Grup Birinciliği Yarışmaları</v>
      </c>
      <c r="L92" s="165" t="str">
        <f>Yüksek!AO$4</f>
        <v>25 Nisan 2015 - 10.30</v>
      </c>
      <c r="M92" s="165" t="s">
        <v>322</v>
      </c>
    </row>
    <row r="93" spans="1:13" s="157" customFormat="1" ht="26.25" customHeight="1">
      <c r="A93" s="159">
        <v>134</v>
      </c>
      <c r="B93" s="169" t="s">
        <v>50</v>
      </c>
      <c r="C93" s="160">
        <f>Yüksek!D19</f>
      </c>
      <c r="D93" s="164">
        <f>Yüksek!E19</f>
      </c>
      <c r="E93" s="164">
        <f>Yüksek!F19</f>
      </c>
      <c r="F93" s="208">
        <f>Yüksek!AR19</f>
        <v>0</v>
      </c>
      <c r="G93" s="162">
        <f>Yüksek!A19</f>
        <v>0</v>
      </c>
      <c r="H93" s="161" t="s">
        <v>50</v>
      </c>
      <c r="I93" s="167"/>
      <c r="J93" s="161" t="str">
        <f>'YARIŞMA BİLGİLERİ'!$F$21</f>
        <v>Küçük Kızlar</v>
      </c>
      <c r="K93" s="164" t="str">
        <f t="shared" si="6"/>
        <v>Gaziantep-2014-15 Öğretim Yılı Okullararası Puanlı  Atletizm Grup Birinciliği Yarışmaları</v>
      </c>
      <c r="L93" s="165" t="str">
        <f>Yüksek!AO$4</f>
        <v>25 Nisan 2015 - 10.30</v>
      </c>
      <c r="M93" s="165" t="s">
        <v>322</v>
      </c>
    </row>
    <row r="94" spans="1:13" s="157" customFormat="1" ht="26.25" customHeight="1">
      <c r="A94" s="159">
        <v>135</v>
      </c>
      <c r="B94" s="169" t="s">
        <v>50</v>
      </c>
      <c r="C94" s="160">
        <f>Yüksek!D20</f>
      </c>
      <c r="D94" s="164">
        <f>Yüksek!E20</f>
      </c>
      <c r="E94" s="164">
        <f>Yüksek!F20</f>
      </c>
      <c r="F94" s="208">
        <f>Yüksek!AR20</f>
        <v>0</v>
      </c>
      <c r="G94" s="162">
        <f>Yüksek!A20</f>
        <v>0</v>
      </c>
      <c r="H94" s="161" t="s">
        <v>50</v>
      </c>
      <c r="I94" s="167"/>
      <c r="J94" s="161" t="str">
        <f>'YARIŞMA BİLGİLERİ'!$F$21</f>
        <v>Küçük Kızlar</v>
      </c>
      <c r="K94" s="164" t="str">
        <f t="shared" si="6"/>
        <v>Gaziantep-2014-15 Öğretim Yılı Okullararası Puanlı  Atletizm Grup Birinciliği Yarışmaları</v>
      </c>
      <c r="L94" s="165" t="str">
        <f>Yüksek!AO$4</f>
        <v>25 Nisan 2015 - 10.30</v>
      </c>
      <c r="M94" s="165" t="s">
        <v>322</v>
      </c>
    </row>
    <row r="95" spans="1:13" s="157" customFormat="1" ht="26.25" customHeight="1">
      <c r="A95" s="159">
        <v>136</v>
      </c>
      <c r="B95" s="169" t="s">
        <v>50</v>
      </c>
      <c r="C95" s="160">
        <f>Yüksek!D21</f>
      </c>
      <c r="D95" s="164">
        <f>Yüksek!E21</f>
      </c>
      <c r="E95" s="164">
        <f>Yüksek!F21</f>
      </c>
      <c r="F95" s="208">
        <f>Yüksek!AR21</f>
        <v>0</v>
      </c>
      <c r="G95" s="162">
        <f>Yüksek!A21</f>
        <v>0</v>
      </c>
      <c r="H95" s="161" t="s">
        <v>50</v>
      </c>
      <c r="I95" s="167"/>
      <c r="J95" s="161" t="str">
        <f>'YARIŞMA BİLGİLERİ'!$F$21</f>
        <v>Küçük Kızlar</v>
      </c>
      <c r="K95" s="164" t="str">
        <f t="shared" si="6"/>
        <v>Gaziantep-2014-15 Öğretim Yılı Okullararası Puanlı  Atletizm Grup Birinciliği Yarışmaları</v>
      </c>
      <c r="L95" s="165" t="str">
        <f>Yüksek!AO$4</f>
        <v>25 Nisan 2015 - 10.30</v>
      </c>
      <c r="M95" s="165" t="s">
        <v>322</v>
      </c>
    </row>
    <row r="96" spans="1:13" s="157" customFormat="1" ht="26.25" customHeight="1">
      <c r="A96" s="159">
        <v>137</v>
      </c>
      <c r="B96" s="169" t="s">
        <v>50</v>
      </c>
      <c r="C96" s="160">
        <f>Yüksek!D22</f>
      </c>
      <c r="D96" s="164">
        <f>Yüksek!E22</f>
      </c>
      <c r="E96" s="164">
        <f>Yüksek!F22</f>
      </c>
      <c r="F96" s="208">
        <f>Yüksek!AR22</f>
        <v>0</v>
      </c>
      <c r="G96" s="162">
        <f>Yüksek!A22</f>
        <v>0</v>
      </c>
      <c r="H96" s="161" t="s">
        <v>50</v>
      </c>
      <c r="I96" s="167"/>
      <c r="J96" s="161" t="str">
        <f>'YARIŞMA BİLGİLERİ'!$F$21</f>
        <v>Küçük Kızlar</v>
      </c>
      <c r="K96" s="164" t="str">
        <f t="shared" si="6"/>
        <v>Gaziantep-2014-15 Öğretim Yılı Okullararası Puanlı  Atletizm Grup Birinciliği Yarışmaları</v>
      </c>
      <c r="L96" s="165" t="str">
        <f>Yüksek!AO$4</f>
        <v>25 Nisan 2015 - 10.30</v>
      </c>
      <c r="M96" s="165" t="s">
        <v>322</v>
      </c>
    </row>
    <row r="97" spans="1:13" s="157" customFormat="1" ht="26.25" customHeight="1">
      <c r="A97" s="159">
        <v>138</v>
      </c>
      <c r="B97" s="169" t="s">
        <v>50</v>
      </c>
      <c r="C97" s="160">
        <f>Yüksek!D23</f>
      </c>
      <c r="D97" s="164">
        <f>Yüksek!E23</f>
      </c>
      <c r="E97" s="164">
        <f>Yüksek!F23</f>
      </c>
      <c r="F97" s="208">
        <f>Yüksek!AR23</f>
        <v>0</v>
      </c>
      <c r="G97" s="162">
        <f>Yüksek!A23</f>
        <v>0</v>
      </c>
      <c r="H97" s="161" t="s">
        <v>50</v>
      </c>
      <c r="I97" s="167"/>
      <c r="J97" s="161" t="str">
        <f>'YARIŞMA BİLGİLERİ'!$F$21</f>
        <v>Küçük Kızlar</v>
      </c>
      <c r="K97" s="164" t="str">
        <f t="shared" si="6"/>
        <v>Gaziantep-2014-15 Öğretim Yılı Okullararası Puanlı  Atletizm Grup Birinciliği Yarışmaları</v>
      </c>
      <c r="L97" s="165" t="str">
        <f>Yüksek!AO$4</f>
        <v>25 Nisan 2015 - 10.30</v>
      </c>
      <c r="M97" s="165" t="s">
        <v>322</v>
      </c>
    </row>
    <row r="98" spans="1:13" s="157" customFormat="1" ht="26.25" customHeight="1">
      <c r="A98" s="159">
        <v>139</v>
      </c>
      <c r="B98" s="169" t="s">
        <v>50</v>
      </c>
      <c r="C98" s="160">
        <f>Yüksek!D24</f>
      </c>
      <c r="D98" s="164">
        <f>Yüksek!E24</f>
      </c>
      <c r="E98" s="164">
        <f>Yüksek!F24</f>
      </c>
      <c r="F98" s="208">
        <f>Yüksek!AR24</f>
        <v>0</v>
      </c>
      <c r="G98" s="162">
        <f>Yüksek!A24</f>
        <v>0</v>
      </c>
      <c r="H98" s="161" t="s">
        <v>50</v>
      </c>
      <c r="I98" s="167"/>
      <c r="J98" s="161" t="str">
        <f>'YARIŞMA BİLGİLERİ'!$F$21</f>
        <v>Küçük Kızlar</v>
      </c>
      <c r="K98" s="164" t="str">
        <f t="shared" si="6"/>
        <v>Gaziantep-2014-15 Öğretim Yılı Okullararası Puanlı  Atletizm Grup Birinciliği Yarışmaları</v>
      </c>
      <c r="L98" s="165" t="str">
        <f>Yüksek!AO$4</f>
        <v>25 Nisan 2015 - 10.30</v>
      </c>
      <c r="M98" s="165" t="s">
        <v>322</v>
      </c>
    </row>
    <row r="99" spans="1:13" s="157" customFormat="1" ht="26.25" customHeight="1">
      <c r="A99" s="159">
        <v>140</v>
      </c>
      <c r="B99" s="169" t="s">
        <v>50</v>
      </c>
      <c r="C99" s="160">
        <f>Yüksek!D25</f>
      </c>
      <c r="D99" s="164">
        <f>Yüksek!E25</f>
      </c>
      <c r="E99" s="164">
        <f>Yüksek!F25</f>
      </c>
      <c r="F99" s="208">
        <f>Yüksek!AR25</f>
        <v>0</v>
      </c>
      <c r="G99" s="162">
        <f>Yüksek!A25</f>
        <v>0</v>
      </c>
      <c r="H99" s="161" t="s">
        <v>50</v>
      </c>
      <c r="I99" s="167"/>
      <c r="J99" s="161" t="str">
        <f>'YARIŞMA BİLGİLERİ'!$F$21</f>
        <v>Küçük Kızlar</v>
      </c>
      <c r="K99" s="164" t="str">
        <f t="shared" si="6"/>
        <v>Gaziantep-2014-15 Öğretim Yılı Okullararası Puanlı  Atletizm Grup Birinciliği Yarışmaları</v>
      </c>
      <c r="L99" s="165" t="str">
        <f>Yüksek!AO$4</f>
        <v>25 Nisan 2015 - 10.30</v>
      </c>
      <c r="M99" s="165" t="s">
        <v>322</v>
      </c>
    </row>
    <row r="100" spans="1:13" s="157" customFormat="1" ht="26.25" customHeight="1">
      <c r="A100" s="159">
        <v>141</v>
      </c>
      <c r="B100" s="169" t="s">
        <v>50</v>
      </c>
      <c r="C100" s="160">
        <f>Yüksek!D26</f>
      </c>
      <c r="D100" s="164">
        <f>Yüksek!E26</f>
      </c>
      <c r="E100" s="164">
        <f>Yüksek!F26</f>
      </c>
      <c r="F100" s="208">
        <f>Yüksek!AR26</f>
        <v>0</v>
      </c>
      <c r="G100" s="162">
        <f>Yüksek!A26</f>
        <v>0</v>
      </c>
      <c r="H100" s="161" t="s">
        <v>50</v>
      </c>
      <c r="I100" s="167"/>
      <c r="J100" s="161" t="str">
        <f>'YARIŞMA BİLGİLERİ'!$F$21</f>
        <v>Küçük Kızlar</v>
      </c>
      <c r="K100" s="164" t="str">
        <f t="shared" si="6"/>
        <v>Gaziantep-2014-15 Öğretim Yılı Okullararası Puanlı  Atletizm Grup Birinciliği Yarışmaları</v>
      </c>
      <c r="L100" s="165" t="str">
        <f>Yüksek!AO$4</f>
        <v>25 Nisan 2015 - 10.30</v>
      </c>
      <c r="M100" s="165" t="s">
        <v>322</v>
      </c>
    </row>
    <row r="101" spans="1:13" s="157" customFormat="1" ht="26.25" customHeight="1">
      <c r="A101" s="159">
        <v>142</v>
      </c>
      <c r="B101" s="169" t="s">
        <v>50</v>
      </c>
      <c r="C101" s="160">
        <f>Yüksek!D27</f>
      </c>
      <c r="D101" s="164">
        <f>Yüksek!E27</f>
      </c>
      <c r="E101" s="164">
        <f>Yüksek!F27</f>
      </c>
      <c r="F101" s="208">
        <f>Yüksek!AR27</f>
        <v>0</v>
      </c>
      <c r="G101" s="162">
        <f>Yüksek!A27</f>
        <v>0</v>
      </c>
      <c r="H101" s="161" t="s">
        <v>50</v>
      </c>
      <c r="I101" s="167"/>
      <c r="J101" s="161" t="str">
        <f>'YARIŞMA BİLGİLERİ'!$F$21</f>
        <v>Küçük Kızlar</v>
      </c>
      <c r="K101" s="164" t="str">
        <f t="shared" si="6"/>
        <v>Gaziantep-2014-15 Öğretim Yılı Okullararası Puanlı  Atletizm Grup Birinciliği Yarışmaları</v>
      </c>
      <c r="L101" s="165" t="str">
        <f>Yüksek!AO$4</f>
        <v>25 Nisan 2015 - 10.30</v>
      </c>
      <c r="M101" s="165" t="s">
        <v>322</v>
      </c>
    </row>
    <row r="102" spans="1:13" s="157" customFormat="1" ht="26.25" customHeight="1">
      <c r="A102" s="159">
        <v>143</v>
      </c>
      <c r="B102" s="169" t="s">
        <v>50</v>
      </c>
      <c r="C102" s="160">
        <f>Yüksek!D28</f>
      </c>
      <c r="D102" s="164">
        <f>Yüksek!E28</f>
      </c>
      <c r="E102" s="164">
        <f>Yüksek!F28</f>
      </c>
      <c r="F102" s="208">
        <f>Yüksek!AR28</f>
        <v>0</v>
      </c>
      <c r="G102" s="162">
        <f>Yüksek!A28</f>
        <v>0</v>
      </c>
      <c r="H102" s="161" t="s">
        <v>50</v>
      </c>
      <c r="I102" s="167"/>
      <c r="J102" s="161" t="str">
        <f>'YARIŞMA BİLGİLERİ'!$F$21</f>
        <v>Küçük Kızlar</v>
      </c>
      <c r="K102" s="164" t="str">
        <f t="shared" si="6"/>
        <v>Gaziantep-2014-15 Öğretim Yılı Okullararası Puanlı  Atletizm Grup Birinciliği Yarışmaları</v>
      </c>
      <c r="L102" s="165" t="str">
        <f>Yüksek!AO$4</f>
        <v>25 Nisan 2015 - 10.30</v>
      </c>
      <c r="M102" s="165" t="s">
        <v>322</v>
      </c>
    </row>
    <row r="103" spans="1:13" s="157" customFormat="1" ht="26.25" customHeight="1">
      <c r="A103" s="159">
        <v>144</v>
      </c>
      <c r="B103" s="169" t="s">
        <v>50</v>
      </c>
      <c r="C103" s="160">
        <f>Yüksek!D29</f>
      </c>
      <c r="D103" s="164">
        <f>Yüksek!E29</f>
      </c>
      <c r="E103" s="164">
        <f>Yüksek!F29</f>
      </c>
      <c r="F103" s="208">
        <f>Yüksek!AR29</f>
        <v>0</v>
      </c>
      <c r="G103" s="162">
        <f>Yüksek!A29</f>
        <v>0</v>
      </c>
      <c r="H103" s="161" t="s">
        <v>50</v>
      </c>
      <c r="I103" s="167"/>
      <c r="J103" s="161" t="str">
        <f>'YARIŞMA BİLGİLERİ'!$F$21</f>
        <v>Küçük Kızlar</v>
      </c>
      <c r="K103" s="164" t="str">
        <f t="shared" si="6"/>
        <v>Gaziantep-2014-15 Öğretim Yılı Okullararası Puanlı  Atletizm Grup Birinciliği Yarışmaları</v>
      </c>
      <c r="L103" s="165" t="str">
        <f>Yüksek!AO$4</f>
        <v>25 Nisan 2015 - 10.30</v>
      </c>
      <c r="M103" s="165" t="s">
        <v>322</v>
      </c>
    </row>
    <row r="104" spans="1:13" s="157" customFormat="1" ht="26.25" customHeight="1">
      <c r="A104" s="159">
        <v>145</v>
      </c>
      <c r="B104" s="169" t="s">
        <v>50</v>
      </c>
      <c r="C104" s="160">
        <f>Yüksek!D30</f>
      </c>
      <c r="D104" s="164">
        <f>Yüksek!E30</f>
      </c>
      <c r="E104" s="164">
        <f>Yüksek!F30</f>
      </c>
      <c r="F104" s="208">
        <f>Yüksek!AR30</f>
        <v>0</v>
      </c>
      <c r="G104" s="162">
        <f>Yüksek!A30</f>
        <v>0</v>
      </c>
      <c r="H104" s="161" t="s">
        <v>50</v>
      </c>
      <c r="I104" s="167"/>
      <c r="J104" s="161" t="str">
        <f>'YARIŞMA BİLGİLERİ'!$F$21</f>
        <v>Küçük Kızlar</v>
      </c>
      <c r="K104" s="164" t="str">
        <f t="shared" si="6"/>
        <v>Gaziantep-2014-15 Öğretim Yılı Okullararası Puanlı  Atletizm Grup Birinciliği Yarışmaları</v>
      </c>
      <c r="L104" s="165" t="str">
        <f>Yüksek!AO$4</f>
        <v>25 Nisan 2015 - 10.30</v>
      </c>
      <c r="M104" s="165" t="s">
        <v>322</v>
      </c>
    </row>
    <row r="105" spans="1:13" s="157" customFormat="1" ht="26.25" customHeight="1">
      <c r="A105" s="159">
        <v>146</v>
      </c>
      <c r="B105" s="169" t="s">
        <v>50</v>
      </c>
      <c r="C105" s="160">
        <f>Yüksek!D31</f>
      </c>
      <c r="D105" s="164">
        <f>Yüksek!E31</f>
      </c>
      <c r="E105" s="164">
        <f>Yüksek!F31</f>
      </c>
      <c r="F105" s="208">
        <f>Yüksek!AR31</f>
        <v>0</v>
      </c>
      <c r="G105" s="162">
        <f>Yüksek!A31</f>
        <v>0</v>
      </c>
      <c r="H105" s="161" t="s">
        <v>50</v>
      </c>
      <c r="I105" s="167"/>
      <c r="J105" s="161" t="str">
        <f>'YARIŞMA BİLGİLERİ'!$F$21</f>
        <v>Küçük Kızlar</v>
      </c>
      <c r="K105" s="164" t="str">
        <f t="shared" si="6"/>
        <v>Gaziantep-2014-15 Öğretim Yılı Okullararası Puanlı  Atletizm Grup Birinciliği Yarışmaları</v>
      </c>
      <c r="L105" s="165" t="str">
        <f>Yüksek!AO$4</f>
        <v>25 Nisan 2015 - 10.30</v>
      </c>
      <c r="M105" s="165" t="s">
        <v>322</v>
      </c>
    </row>
    <row r="106" spans="1:13" s="157" customFormat="1" ht="26.25" customHeight="1">
      <c r="A106" s="159">
        <v>147</v>
      </c>
      <c r="B106" s="169" t="s">
        <v>50</v>
      </c>
      <c r="C106" s="160">
        <f>Yüksek!D32</f>
      </c>
      <c r="D106" s="164">
        <f>Yüksek!E32</f>
      </c>
      <c r="E106" s="164">
        <f>Yüksek!F32</f>
      </c>
      <c r="F106" s="208">
        <f>Yüksek!AR32</f>
        <v>0</v>
      </c>
      <c r="G106" s="162">
        <f>Yüksek!A32</f>
        <v>0</v>
      </c>
      <c r="H106" s="161" t="s">
        <v>50</v>
      </c>
      <c r="I106" s="167"/>
      <c r="J106" s="161" t="str">
        <f>'YARIŞMA BİLGİLERİ'!$F$21</f>
        <v>Küçük Kızlar</v>
      </c>
      <c r="K106" s="164" t="str">
        <f t="shared" si="6"/>
        <v>Gaziantep-2014-15 Öğretim Yılı Okullararası Puanlı  Atletizm Grup Birinciliği Yarışmaları</v>
      </c>
      <c r="L106" s="165" t="str">
        <f>Yüksek!AO$4</f>
        <v>25 Nisan 2015 - 10.30</v>
      </c>
      <c r="M106" s="165" t="s">
        <v>322</v>
      </c>
    </row>
    <row r="107" spans="1:13" s="157" customFormat="1" ht="26.25" customHeight="1">
      <c r="A107" s="159">
        <v>210</v>
      </c>
      <c r="B107" s="169" t="s">
        <v>138</v>
      </c>
      <c r="C107" s="160">
        <f>'800m.'!C8</f>
        <v>37622</v>
      </c>
      <c r="D107" s="164" t="str">
        <f>'800m.'!D8</f>
        <v>LEYLA IŞIK</v>
      </c>
      <c r="E107" s="164" t="str">
        <f>'800m.'!E8</f>
        <v>DİYARBAKIR-700. YIL O.O.</v>
      </c>
      <c r="F107" s="209">
        <f>'800m.'!F8</f>
        <v>22874</v>
      </c>
      <c r="G107" s="162">
        <f>'800m.'!A8</f>
        <v>1</v>
      </c>
      <c r="H107" s="161" t="s">
        <v>138</v>
      </c>
      <c r="I107" s="167"/>
      <c r="J107" s="161" t="str">
        <f>'YARIŞMA BİLGİLERİ'!$F$21</f>
        <v>Küçük Kızlar</v>
      </c>
      <c r="K107" s="164" t="str">
        <f>CONCATENATE(K$1,"-",A$1)</f>
        <v>Gaziantep-2014-15 Öğretim Yılı Okullararası Puanlı  Atletizm Grup Birinciliği Yarışmaları</v>
      </c>
      <c r="L107" s="165" t="str">
        <f>'800m.'!N$4</f>
        <v>26 Nisan 2015 - 11.00</v>
      </c>
      <c r="M107" s="165" t="s">
        <v>322</v>
      </c>
    </row>
    <row r="108" spans="1:13" s="157" customFormat="1" ht="26.25" customHeight="1">
      <c r="A108" s="159">
        <v>211</v>
      </c>
      <c r="B108" s="169" t="s">
        <v>138</v>
      </c>
      <c r="C108" s="160">
        <f>'800m.'!C9</f>
        <v>37771</v>
      </c>
      <c r="D108" s="164" t="str">
        <f>'800m.'!D9</f>
        <v>BERİVAN KIRMIZI</v>
      </c>
      <c r="E108" s="164" t="str">
        <f>'800m.'!E9</f>
        <v>GAZİANTEP YAZILI ŞEHİT MUSTAFA MERCAN ORTAOKULU</v>
      </c>
      <c r="F108" s="209">
        <f>'800m.'!F9</f>
        <v>24524</v>
      </c>
      <c r="G108" s="162">
        <f>'800m.'!A9</f>
        <v>2</v>
      </c>
      <c r="H108" s="161" t="s">
        <v>138</v>
      </c>
      <c r="I108" s="167"/>
      <c r="J108" s="161" t="str">
        <f>'YARIŞMA BİLGİLERİ'!$F$21</f>
        <v>Küçük Kızlar</v>
      </c>
      <c r="K108" s="164" t="str">
        <f aca="true" t="shared" si="7" ref="K108:K131">CONCATENATE(K$1,"-",A$1)</f>
        <v>Gaziantep-2014-15 Öğretim Yılı Okullararası Puanlı  Atletizm Grup Birinciliği Yarışmaları</v>
      </c>
      <c r="L108" s="165" t="str">
        <f>'800m.'!N$4</f>
        <v>26 Nisan 2015 - 11.00</v>
      </c>
      <c r="M108" s="165" t="s">
        <v>322</v>
      </c>
    </row>
    <row r="109" spans="1:13" s="157" customFormat="1" ht="26.25" customHeight="1">
      <c r="A109" s="159">
        <v>212</v>
      </c>
      <c r="B109" s="169" t="s">
        <v>138</v>
      </c>
      <c r="C109" s="160">
        <f>'800m.'!C10</f>
        <v>37643</v>
      </c>
      <c r="D109" s="164" t="str">
        <f>'800m.'!D10</f>
        <v>BÜŞRA ÇAM</v>
      </c>
      <c r="E109" s="164" t="str">
        <f>'800m.'!E10</f>
        <v>KAHRAMANMARAŞ     SÜMBÜLLÜ ORTAOKULU</v>
      </c>
      <c r="F109" s="209">
        <f>'800m.'!F10</f>
        <v>25494</v>
      </c>
      <c r="G109" s="162">
        <f>'800m.'!A10</f>
        <v>3</v>
      </c>
      <c r="H109" s="161" t="s">
        <v>138</v>
      </c>
      <c r="I109" s="167"/>
      <c r="J109" s="161" t="str">
        <f>'YARIŞMA BİLGİLERİ'!$F$21</f>
        <v>Küçük Kızlar</v>
      </c>
      <c r="K109" s="164" t="str">
        <f t="shared" si="7"/>
        <v>Gaziantep-2014-15 Öğretim Yılı Okullararası Puanlı  Atletizm Grup Birinciliği Yarışmaları</v>
      </c>
      <c r="L109" s="165" t="str">
        <f>'800m.'!N$4</f>
        <v>26 Nisan 2015 - 11.00</v>
      </c>
      <c r="M109" s="165" t="s">
        <v>322</v>
      </c>
    </row>
    <row r="110" spans="1:13" s="157" customFormat="1" ht="26.25" customHeight="1">
      <c r="A110" s="159">
        <v>213</v>
      </c>
      <c r="B110" s="169" t="s">
        <v>138</v>
      </c>
      <c r="C110" s="160">
        <f>'800m.'!C11</f>
        <v>37838</v>
      </c>
      <c r="D110" s="164" t="str">
        <f>'800m.'!D11</f>
        <v>Elifnur DÜNDAR</v>
      </c>
      <c r="E110" s="164" t="str">
        <f>'800m.'!E11</f>
        <v>KIRŞEHİR VALİ MİTHAT SAYLAM ORTAOKULU</v>
      </c>
      <c r="F110" s="209">
        <f>'800m.'!F11</f>
        <v>25644</v>
      </c>
      <c r="G110" s="162">
        <f>'800m.'!A11</f>
        <v>4</v>
      </c>
      <c r="H110" s="161" t="s">
        <v>138</v>
      </c>
      <c r="I110" s="167"/>
      <c r="J110" s="161" t="str">
        <f>'YARIŞMA BİLGİLERİ'!$F$21</f>
        <v>Küçük Kızlar</v>
      </c>
      <c r="K110" s="164" t="str">
        <f t="shared" si="7"/>
        <v>Gaziantep-2014-15 Öğretim Yılı Okullararası Puanlı  Atletizm Grup Birinciliği Yarışmaları</v>
      </c>
      <c r="L110" s="165" t="str">
        <f>'800m.'!N$4</f>
        <v>26 Nisan 2015 - 11.00</v>
      </c>
      <c r="M110" s="165" t="s">
        <v>322</v>
      </c>
    </row>
    <row r="111" spans="1:13" s="157" customFormat="1" ht="26.25" customHeight="1">
      <c r="A111" s="159">
        <v>214</v>
      </c>
      <c r="B111" s="169" t="s">
        <v>138</v>
      </c>
      <c r="C111" s="160">
        <f>'800m.'!C12</f>
        <v>37853</v>
      </c>
      <c r="D111" s="164" t="str">
        <f>'800m.'!D12</f>
        <v>SABRİYE BAŞÇI</v>
      </c>
      <c r="E111" s="164" t="str">
        <f>'800m.'!E12</f>
        <v>MARDİN ARTUKLU Ş.P.T AYFER GÖK ORTAOKULU</v>
      </c>
      <c r="F111" s="209">
        <f>'800m.'!F12</f>
        <v>25704</v>
      </c>
      <c r="G111" s="162">
        <f>'800m.'!A12</f>
        <v>5</v>
      </c>
      <c r="H111" s="161" t="s">
        <v>138</v>
      </c>
      <c r="I111" s="167"/>
      <c r="J111" s="161" t="str">
        <f>'YARIŞMA BİLGİLERİ'!$F$21</f>
        <v>Küçük Kızlar</v>
      </c>
      <c r="K111" s="164" t="str">
        <f t="shared" si="7"/>
        <v>Gaziantep-2014-15 Öğretim Yılı Okullararası Puanlı  Atletizm Grup Birinciliği Yarışmaları</v>
      </c>
      <c r="L111" s="165" t="str">
        <f>'800m.'!N$4</f>
        <v>26 Nisan 2015 - 11.00</v>
      </c>
      <c r="M111" s="165" t="s">
        <v>322</v>
      </c>
    </row>
    <row r="112" spans="1:13" s="157" customFormat="1" ht="26.25" customHeight="1">
      <c r="A112" s="159">
        <v>215</v>
      </c>
      <c r="B112" s="169" t="s">
        <v>138</v>
      </c>
      <c r="C112" s="160">
        <f>'800m.'!C13</f>
        <v>37773</v>
      </c>
      <c r="D112" s="164" t="str">
        <f>'800m.'!D13</f>
        <v>ZEYNEP MERVA MALGİR</v>
      </c>
      <c r="E112" s="164" t="str">
        <f>'800m.'!E13</f>
        <v>ADANA DERVİŞLER ORTAOKULU</v>
      </c>
      <c r="F112" s="209">
        <f>'800m.'!F13</f>
        <v>30544</v>
      </c>
      <c r="G112" s="162">
        <f>'800m.'!A13</f>
        <v>6</v>
      </c>
      <c r="H112" s="161" t="s">
        <v>138</v>
      </c>
      <c r="I112" s="167"/>
      <c r="J112" s="161" t="str">
        <f>'YARIŞMA BİLGİLERİ'!$F$21</f>
        <v>Küçük Kızlar</v>
      </c>
      <c r="K112" s="164" t="str">
        <f t="shared" si="7"/>
        <v>Gaziantep-2014-15 Öğretim Yılı Okullararası Puanlı  Atletizm Grup Birinciliği Yarışmaları</v>
      </c>
      <c r="L112" s="165" t="str">
        <f>'800m.'!N$4</f>
        <v>26 Nisan 2015 - 11.00</v>
      </c>
      <c r="M112" s="165" t="s">
        <v>322</v>
      </c>
    </row>
    <row r="113" spans="1:13" s="157" customFormat="1" ht="26.25" customHeight="1">
      <c r="A113" s="159">
        <v>216</v>
      </c>
      <c r="B113" s="169" t="s">
        <v>138</v>
      </c>
      <c r="C113" s="160">
        <f>'800m.'!C14</f>
        <v>37766</v>
      </c>
      <c r="D113" s="164" t="str">
        <f>'800m.'!D14</f>
        <v>GÜLSEREN YAYLA</v>
      </c>
      <c r="E113" s="164" t="str">
        <f>'800m.'!E14</f>
        <v>MALATYA TÜRKİYEM ORTAOKULU</v>
      </c>
      <c r="F113" s="209">
        <f>'800m.'!F14</f>
        <v>31054</v>
      </c>
      <c r="G113" s="162">
        <f>'800m.'!A14</f>
        <v>7</v>
      </c>
      <c r="H113" s="161" t="s">
        <v>138</v>
      </c>
      <c r="I113" s="167"/>
      <c r="J113" s="161" t="str">
        <f>'YARIŞMA BİLGİLERİ'!$F$21</f>
        <v>Küçük Kızlar</v>
      </c>
      <c r="K113" s="164" t="str">
        <f t="shared" si="7"/>
        <v>Gaziantep-2014-15 Öğretim Yılı Okullararası Puanlı  Atletizm Grup Birinciliği Yarışmaları</v>
      </c>
      <c r="L113" s="165" t="str">
        <f>'800m.'!N$4</f>
        <v>26 Nisan 2015 - 11.00</v>
      </c>
      <c r="M113" s="165" t="s">
        <v>322</v>
      </c>
    </row>
    <row r="114" spans="1:13" s="157" customFormat="1" ht="26.25" customHeight="1">
      <c r="A114" s="159">
        <v>217</v>
      </c>
      <c r="B114" s="169" t="s">
        <v>138</v>
      </c>
      <c r="C114" s="160">
        <f>'800m.'!C15</f>
        <v>37678</v>
      </c>
      <c r="D114" s="164" t="str">
        <f>'800m.'!D15</f>
        <v>YAĞMUR POLAT</v>
      </c>
      <c r="E114" s="164" t="str">
        <f>'800m.'!E15</f>
        <v>ELAZIĞ MEZRE ORTAOKULU</v>
      </c>
      <c r="F114" s="209">
        <f>'800m.'!F15</f>
        <v>31194</v>
      </c>
      <c r="G114" s="162">
        <f>'800m.'!A15</f>
        <v>8</v>
      </c>
      <c r="H114" s="161" t="s">
        <v>138</v>
      </c>
      <c r="I114" s="167"/>
      <c r="J114" s="161" t="str">
        <f>'YARIŞMA BİLGİLERİ'!$F$21</f>
        <v>Küçük Kızlar</v>
      </c>
      <c r="K114" s="164" t="str">
        <f t="shared" si="7"/>
        <v>Gaziantep-2014-15 Öğretim Yılı Okullararası Puanlı  Atletizm Grup Birinciliği Yarışmaları</v>
      </c>
      <c r="L114" s="165" t="str">
        <f>'800m.'!N$4</f>
        <v>26 Nisan 2015 - 11.00</v>
      </c>
      <c r="M114" s="165" t="s">
        <v>322</v>
      </c>
    </row>
    <row r="115" spans="1:13" s="157" customFormat="1" ht="26.25" customHeight="1">
      <c r="A115" s="159">
        <v>218</v>
      </c>
      <c r="B115" s="169" t="s">
        <v>138</v>
      </c>
      <c r="C115" s="160">
        <f>'800m.'!C16</f>
        <v>37979</v>
      </c>
      <c r="D115" s="164" t="str">
        <f>'800m.'!D16</f>
        <v>CANAN ÇİLOĞLU</v>
      </c>
      <c r="E115" s="164" t="str">
        <f>'800m.'!E16</f>
        <v>GAZİANTEP SALİHA CEMİL CAHİT GÜZELBEY ORTAOKULU</v>
      </c>
      <c r="F115" s="209">
        <f>'800m.'!F16</f>
        <v>31604</v>
      </c>
      <c r="G115" s="162">
        <f>'800m.'!A16</f>
        <v>9</v>
      </c>
      <c r="H115" s="161" t="s">
        <v>138</v>
      </c>
      <c r="I115" s="167"/>
      <c r="J115" s="161" t="str">
        <f>'YARIŞMA BİLGİLERİ'!$F$21</f>
        <v>Küçük Kızlar</v>
      </c>
      <c r="K115" s="164" t="str">
        <f t="shared" si="7"/>
        <v>Gaziantep-2014-15 Öğretim Yılı Okullararası Puanlı  Atletizm Grup Birinciliği Yarışmaları</v>
      </c>
      <c r="L115" s="165" t="str">
        <f>'800m.'!N$4</f>
        <v>26 Nisan 2015 - 11.00</v>
      </c>
      <c r="M115" s="165" t="s">
        <v>322</v>
      </c>
    </row>
    <row r="116" spans="1:13" s="157" customFormat="1" ht="26.25" customHeight="1">
      <c r="A116" s="159">
        <v>219</v>
      </c>
      <c r="B116" s="169" t="s">
        <v>138</v>
      </c>
      <c r="C116" s="160">
        <f>'800m.'!C17</f>
        <v>38182</v>
      </c>
      <c r="D116" s="164" t="str">
        <f>'800m.'!D17</f>
        <v>MERVE PADIR</v>
      </c>
      <c r="E116" s="164" t="str">
        <f>'800m.'!E17</f>
        <v>MERSİN ZİRAAT ODASI ORTAOKULU</v>
      </c>
      <c r="F116" s="209" t="str">
        <f>'800m.'!F17</f>
        <v>DNF</v>
      </c>
      <c r="G116" s="162" t="str">
        <f>'800m.'!A17</f>
        <v>-</v>
      </c>
      <c r="H116" s="161" t="s">
        <v>138</v>
      </c>
      <c r="I116" s="167"/>
      <c r="J116" s="161" t="str">
        <f>'YARIŞMA BİLGİLERİ'!$F$21</f>
        <v>Küçük Kızlar</v>
      </c>
      <c r="K116" s="164" t="str">
        <f t="shared" si="7"/>
        <v>Gaziantep-2014-15 Öğretim Yılı Okullararası Puanlı  Atletizm Grup Birinciliği Yarışmaları</v>
      </c>
      <c r="L116" s="165" t="str">
        <f>'800m.'!N$4</f>
        <v>26 Nisan 2015 - 11.00</v>
      </c>
      <c r="M116" s="165" t="s">
        <v>322</v>
      </c>
    </row>
    <row r="117" spans="1:13" s="157" customFormat="1" ht="26.25" customHeight="1">
      <c r="A117" s="159">
        <v>220</v>
      </c>
      <c r="B117" s="169" t="s">
        <v>138</v>
      </c>
      <c r="C117" s="160">
        <f>'800m.'!C18</f>
        <v>37648</v>
      </c>
      <c r="D117" s="164" t="str">
        <f>'800m.'!D18</f>
        <v>Ceyda YÜCETÜRK</v>
      </c>
      <c r="E117" s="164" t="str">
        <f>'800m.'!E18</f>
        <v> OSMANİYE ESNAF KEFALET KOOPERATİFİ ORTAOKULU</v>
      </c>
      <c r="F117" s="209" t="str">
        <f>'800m.'!F18</f>
        <v>DNF</v>
      </c>
      <c r="G117" s="162" t="str">
        <f>'800m.'!A18</f>
        <v>-</v>
      </c>
      <c r="H117" s="161" t="s">
        <v>138</v>
      </c>
      <c r="I117" s="167"/>
      <c r="J117" s="161" t="str">
        <f>'YARIŞMA BİLGİLERİ'!$F$21</f>
        <v>Küçük Kızlar</v>
      </c>
      <c r="K117" s="164" t="str">
        <f t="shared" si="7"/>
        <v>Gaziantep-2014-15 Öğretim Yılı Okullararası Puanlı  Atletizm Grup Birinciliği Yarışmaları</v>
      </c>
      <c r="L117" s="165" t="str">
        <f>'800m.'!N$4</f>
        <v>26 Nisan 2015 - 11.00</v>
      </c>
      <c r="M117" s="165" t="s">
        <v>322</v>
      </c>
    </row>
    <row r="118" spans="1:13" s="157" customFormat="1" ht="26.25" customHeight="1">
      <c r="A118" s="159">
        <v>221</v>
      </c>
      <c r="B118" s="169" t="s">
        <v>138</v>
      </c>
      <c r="C118" s="160">
        <f>'800m.'!C19</f>
        <v>0</v>
      </c>
      <c r="D118" s="164">
        <f>'800m.'!D19</f>
        <v>0</v>
      </c>
      <c r="E118" s="164">
        <f>'800m.'!E19</f>
        <v>0</v>
      </c>
      <c r="F118" s="209">
        <f>'800m.'!F19</f>
        <v>0</v>
      </c>
      <c r="G118" s="162">
        <f>'800m.'!A19</f>
        <v>0</v>
      </c>
      <c r="H118" s="161" t="s">
        <v>138</v>
      </c>
      <c r="I118" s="167"/>
      <c r="J118" s="161" t="str">
        <f>'YARIŞMA BİLGİLERİ'!$F$21</f>
        <v>Küçük Kızlar</v>
      </c>
      <c r="K118" s="164" t="str">
        <f t="shared" si="7"/>
        <v>Gaziantep-2014-15 Öğretim Yılı Okullararası Puanlı  Atletizm Grup Birinciliği Yarışmaları</v>
      </c>
      <c r="L118" s="165" t="str">
        <f>'800m.'!N$4</f>
        <v>26 Nisan 2015 - 11.00</v>
      </c>
      <c r="M118" s="165" t="s">
        <v>322</v>
      </c>
    </row>
    <row r="119" spans="1:13" s="157" customFormat="1" ht="26.25" customHeight="1">
      <c r="A119" s="159">
        <v>222</v>
      </c>
      <c r="B119" s="169" t="s">
        <v>138</v>
      </c>
      <c r="C119" s="160">
        <f>'800m.'!C20</f>
        <v>0</v>
      </c>
      <c r="D119" s="164">
        <f>'800m.'!D20</f>
        <v>0</v>
      </c>
      <c r="E119" s="164">
        <f>'800m.'!E20</f>
        <v>0</v>
      </c>
      <c r="F119" s="209">
        <f>'800m.'!F20</f>
        <v>0</v>
      </c>
      <c r="G119" s="162">
        <f>'800m.'!A20</f>
        <v>0</v>
      </c>
      <c r="H119" s="161" t="s">
        <v>138</v>
      </c>
      <c r="I119" s="167"/>
      <c r="J119" s="161" t="str">
        <f>'YARIŞMA BİLGİLERİ'!$F$21</f>
        <v>Küçük Kızlar</v>
      </c>
      <c r="K119" s="164" t="str">
        <f t="shared" si="7"/>
        <v>Gaziantep-2014-15 Öğretim Yılı Okullararası Puanlı  Atletizm Grup Birinciliği Yarışmaları</v>
      </c>
      <c r="L119" s="165" t="str">
        <f>'800m.'!N$4</f>
        <v>26 Nisan 2015 - 11.00</v>
      </c>
      <c r="M119" s="165" t="s">
        <v>322</v>
      </c>
    </row>
    <row r="120" spans="1:13" s="157" customFormat="1" ht="26.25" customHeight="1">
      <c r="A120" s="159">
        <v>223</v>
      </c>
      <c r="B120" s="169" t="s">
        <v>138</v>
      </c>
      <c r="C120" s="160">
        <f>'800m.'!C21</f>
        <v>0</v>
      </c>
      <c r="D120" s="164">
        <f>'800m.'!D21</f>
        <v>0</v>
      </c>
      <c r="E120" s="164">
        <f>'800m.'!E21</f>
        <v>0</v>
      </c>
      <c r="F120" s="209">
        <f>'800m.'!F21</f>
        <v>0</v>
      </c>
      <c r="G120" s="162">
        <f>'800m.'!A21</f>
        <v>0</v>
      </c>
      <c r="H120" s="161" t="s">
        <v>138</v>
      </c>
      <c r="I120" s="167"/>
      <c r="J120" s="161" t="str">
        <f>'YARIŞMA BİLGİLERİ'!$F$21</f>
        <v>Küçük Kızlar</v>
      </c>
      <c r="K120" s="164" t="str">
        <f t="shared" si="7"/>
        <v>Gaziantep-2014-15 Öğretim Yılı Okullararası Puanlı  Atletizm Grup Birinciliği Yarışmaları</v>
      </c>
      <c r="L120" s="165" t="str">
        <f>'800m.'!N$4</f>
        <v>26 Nisan 2015 - 11.00</v>
      </c>
      <c r="M120" s="165" t="s">
        <v>322</v>
      </c>
    </row>
    <row r="121" spans="1:13" s="157" customFormat="1" ht="26.25" customHeight="1">
      <c r="A121" s="159">
        <v>224</v>
      </c>
      <c r="B121" s="169" t="s">
        <v>138</v>
      </c>
      <c r="C121" s="160">
        <f>'800m.'!C22</f>
        <v>0</v>
      </c>
      <c r="D121" s="164">
        <f>'800m.'!D22</f>
        <v>0</v>
      </c>
      <c r="E121" s="164">
        <f>'800m.'!E22</f>
        <v>0</v>
      </c>
      <c r="F121" s="209">
        <f>'800m.'!F22</f>
        <v>0</v>
      </c>
      <c r="G121" s="162">
        <f>'800m.'!A22</f>
        <v>0</v>
      </c>
      <c r="H121" s="161" t="s">
        <v>138</v>
      </c>
      <c r="I121" s="167"/>
      <c r="J121" s="161" t="str">
        <f>'YARIŞMA BİLGİLERİ'!$F$21</f>
        <v>Küçük Kızlar</v>
      </c>
      <c r="K121" s="164" t="str">
        <f t="shared" si="7"/>
        <v>Gaziantep-2014-15 Öğretim Yılı Okullararası Puanlı  Atletizm Grup Birinciliği Yarışmaları</v>
      </c>
      <c r="L121" s="165" t="str">
        <f>'800m.'!N$4</f>
        <v>26 Nisan 2015 - 11.00</v>
      </c>
      <c r="M121" s="165" t="s">
        <v>322</v>
      </c>
    </row>
    <row r="122" spans="1:13" s="157" customFormat="1" ht="26.25" customHeight="1">
      <c r="A122" s="159">
        <v>225</v>
      </c>
      <c r="B122" s="169" t="s">
        <v>138</v>
      </c>
      <c r="C122" s="160">
        <f>'800m.'!C23</f>
        <v>0</v>
      </c>
      <c r="D122" s="164">
        <f>'800m.'!D23</f>
        <v>0</v>
      </c>
      <c r="E122" s="164">
        <f>'800m.'!E23</f>
        <v>0</v>
      </c>
      <c r="F122" s="209">
        <f>'800m.'!F23</f>
        <v>0</v>
      </c>
      <c r="G122" s="162">
        <f>'800m.'!A23</f>
        <v>0</v>
      </c>
      <c r="H122" s="161" t="s">
        <v>138</v>
      </c>
      <c r="I122" s="167"/>
      <c r="J122" s="161" t="str">
        <f>'YARIŞMA BİLGİLERİ'!$F$21</f>
        <v>Küçük Kızlar</v>
      </c>
      <c r="K122" s="164" t="str">
        <f t="shared" si="7"/>
        <v>Gaziantep-2014-15 Öğretim Yılı Okullararası Puanlı  Atletizm Grup Birinciliği Yarışmaları</v>
      </c>
      <c r="L122" s="165" t="str">
        <f>'800m.'!N$4</f>
        <v>26 Nisan 2015 - 11.00</v>
      </c>
      <c r="M122" s="165" t="s">
        <v>322</v>
      </c>
    </row>
    <row r="123" spans="1:13" s="157" customFormat="1" ht="26.25" customHeight="1">
      <c r="A123" s="159">
        <v>226</v>
      </c>
      <c r="B123" s="169" t="s">
        <v>138</v>
      </c>
      <c r="C123" s="160">
        <f>'800m.'!C24</f>
        <v>0</v>
      </c>
      <c r="D123" s="164">
        <f>'800m.'!D24</f>
        <v>0</v>
      </c>
      <c r="E123" s="164">
        <f>'800m.'!E24</f>
        <v>0</v>
      </c>
      <c r="F123" s="209">
        <f>'800m.'!F24</f>
        <v>0</v>
      </c>
      <c r="G123" s="162">
        <f>'800m.'!A24</f>
        <v>0</v>
      </c>
      <c r="H123" s="161" t="s">
        <v>138</v>
      </c>
      <c r="I123" s="167"/>
      <c r="J123" s="161" t="str">
        <f>'YARIŞMA BİLGİLERİ'!$F$21</f>
        <v>Küçük Kızlar</v>
      </c>
      <c r="K123" s="164" t="str">
        <f t="shared" si="7"/>
        <v>Gaziantep-2014-15 Öğretim Yılı Okullararası Puanlı  Atletizm Grup Birinciliği Yarışmaları</v>
      </c>
      <c r="L123" s="165" t="str">
        <f>'800m.'!N$4</f>
        <v>26 Nisan 2015 - 11.00</v>
      </c>
      <c r="M123" s="165" t="s">
        <v>322</v>
      </c>
    </row>
    <row r="124" spans="1:13" s="157" customFormat="1" ht="26.25" customHeight="1">
      <c r="A124" s="159">
        <v>227</v>
      </c>
      <c r="B124" s="169" t="s">
        <v>138</v>
      </c>
      <c r="C124" s="160">
        <f>'800m.'!C25</f>
        <v>0</v>
      </c>
      <c r="D124" s="164">
        <f>'800m.'!D25</f>
        <v>0</v>
      </c>
      <c r="E124" s="164">
        <f>'800m.'!E25</f>
        <v>0</v>
      </c>
      <c r="F124" s="209">
        <f>'800m.'!F25</f>
        <v>0</v>
      </c>
      <c r="G124" s="162">
        <f>'800m.'!A25</f>
        <v>0</v>
      </c>
      <c r="H124" s="161" t="s">
        <v>138</v>
      </c>
      <c r="I124" s="167"/>
      <c r="J124" s="161" t="str">
        <f>'YARIŞMA BİLGİLERİ'!$F$21</f>
        <v>Küçük Kızlar</v>
      </c>
      <c r="K124" s="164" t="str">
        <f t="shared" si="7"/>
        <v>Gaziantep-2014-15 Öğretim Yılı Okullararası Puanlı  Atletizm Grup Birinciliği Yarışmaları</v>
      </c>
      <c r="L124" s="165" t="str">
        <f>'800m.'!N$4</f>
        <v>26 Nisan 2015 - 11.00</v>
      </c>
      <c r="M124" s="165" t="s">
        <v>322</v>
      </c>
    </row>
    <row r="125" spans="1:13" s="157" customFormat="1" ht="26.25" customHeight="1">
      <c r="A125" s="159">
        <v>228</v>
      </c>
      <c r="B125" s="169" t="s">
        <v>138</v>
      </c>
      <c r="C125" s="160">
        <f>'800m.'!C26</f>
        <v>0</v>
      </c>
      <c r="D125" s="164">
        <f>'800m.'!D26</f>
        <v>0</v>
      </c>
      <c r="E125" s="164">
        <f>'800m.'!E26</f>
        <v>0</v>
      </c>
      <c r="F125" s="209">
        <f>'800m.'!F26</f>
        <v>0</v>
      </c>
      <c r="G125" s="162">
        <f>'800m.'!A26</f>
        <v>0</v>
      </c>
      <c r="H125" s="161" t="s">
        <v>138</v>
      </c>
      <c r="I125" s="167"/>
      <c r="J125" s="161" t="str">
        <f>'YARIŞMA BİLGİLERİ'!$F$21</f>
        <v>Küçük Kızlar</v>
      </c>
      <c r="K125" s="164" t="str">
        <f t="shared" si="7"/>
        <v>Gaziantep-2014-15 Öğretim Yılı Okullararası Puanlı  Atletizm Grup Birinciliği Yarışmaları</v>
      </c>
      <c r="L125" s="165" t="str">
        <f>'800m.'!N$4</f>
        <v>26 Nisan 2015 - 11.00</v>
      </c>
      <c r="M125" s="165" t="s">
        <v>322</v>
      </c>
    </row>
    <row r="126" spans="1:13" s="157" customFormat="1" ht="26.25" customHeight="1">
      <c r="A126" s="159">
        <v>229</v>
      </c>
      <c r="B126" s="169" t="s">
        <v>138</v>
      </c>
      <c r="C126" s="160">
        <f>'800m.'!C27</f>
        <v>0</v>
      </c>
      <c r="D126" s="164">
        <f>'800m.'!D27</f>
        <v>0</v>
      </c>
      <c r="E126" s="164">
        <f>'800m.'!E27</f>
        <v>0</v>
      </c>
      <c r="F126" s="209">
        <f>'800m.'!F27</f>
        <v>0</v>
      </c>
      <c r="G126" s="162">
        <f>'800m.'!A27</f>
        <v>0</v>
      </c>
      <c r="H126" s="161" t="s">
        <v>138</v>
      </c>
      <c r="I126" s="167"/>
      <c r="J126" s="161" t="str">
        <f>'YARIŞMA BİLGİLERİ'!$F$21</f>
        <v>Küçük Kızlar</v>
      </c>
      <c r="K126" s="164" t="str">
        <f t="shared" si="7"/>
        <v>Gaziantep-2014-15 Öğretim Yılı Okullararası Puanlı  Atletizm Grup Birinciliği Yarışmaları</v>
      </c>
      <c r="L126" s="165" t="str">
        <f>'800m.'!N$4</f>
        <v>26 Nisan 2015 - 11.00</v>
      </c>
      <c r="M126" s="165" t="s">
        <v>322</v>
      </c>
    </row>
    <row r="127" spans="1:13" s="157" customFormat="1" ht="26.25" customHeight="1">
      <c r="A127" s="159">
        <v>230</v>
      </c>
      <c r="B127" s="169" t="s">
        <v>138</v>
      </c>
      <c r="C127" s="160">
        <f>'800m.'!C28</f>
        <v>0</v>
      </c>
      <c r="D127" s="164">
        <f>'800m.'!D28</f>
        <v>0</v>
      </c>
      <c r="E127" s="164">
        <f>'800m.'!E28</f>
        <v>0</v>
      </c>
      <c r="F127" s="209">
        <f>'800m.'!F28</f>
        <v>0</v>
      </c>
      <c r="G127" s="162">
        <f>'800m.'!A28</f>
        <v>0</v>
      </c>
      <c r="H127" s="161" t="s">
        <v>138</v>
      </c>
      <c r="I127" s="167"/>
      <c r="J127" s="161" t="str">
        <f>'YARIŞMA BİLGİLERİ'!$F$21</f>
        <v>Küçük Kızlar</v>
      </c>
      <c r="K127" s="164" t="str">
        <f t="shared" si="7"/>
        <v>Gaziantep-2014-15 Öğretim Yılı Okullararası Puanlı  Atletizm Grup Birinciliği Yarışmaları</v>
      </c>
      <c r="L127" s="165" t="str">
        <f>'800m.'!N$4</f>
        <v>26 Nisan 2015 - 11.00</v>
      </c>
      <c r="M127" s="165" t="s">
        <v>322</v>
      </c>
    </row>
    <row r="128" spans="1:13" s="157" customFormat="1" ht="26.25" customHeight="1">
      <c r="A128" s="159">
        <v>231</v>
      </c>
      <c r="B128" s="169" t="s">
        <v>138</v>
      </c>
      <c r="C128" s="160">
        <f>'800m.'!C29</f>
        <v>0</v>
      </c>
      <c r="D128" s="164">
        <f>'800m.'!D29</f>
        <v>0</v>
      </c>
      <c r="E128" s="164">
        <f>'800m.'!E29</f>
        <v>0</v>
      </c>
      <c r="F128" s="209">
        <f>'800m.'!F29</f>
        <v>0</v>
      </c>
      <c r="G128" s="162">
        <f>'800m.'!A29</f>
        <v>0</v>
      </c>
      <c r="H128" s="161" t="s">
        <v>138</v>
      </c>
      <c r="I128" s="167"/>
      <c r="J128" s="161" t="str">
        <f>'YARIŞMA BİLGİLERİ'!$F$21</f>
        <v>Küçük Kızlar</v>
      </c>
      <c r="K128" s="164" t="str">
        <f t="shared" si="7"/>
        <v>Gaziantep-2014-15 Öğretim Yılı Okullararası Puanlı  Atletizm Grup Birinciliği Yarışmaları</v>
      </c>
      <c r="L128" s="165" t="str">
        <f>'800m.'!N$4</f>
        <v>26 Nisan 2015 - 11.00</v>
      </c>
      <c r="M128" s="165" t="s">
        <v>322</v>
      </c>
    </row>
    <row r="129" spans="1:13" s="157" customFormat="1" ht="26.25" customHeight="1">
      <c r="A129" s="159">
        <v>232</v>
      </c>
      <c r="B129" s="169" t="s">
        <v>138</v>
      </c>
      <c r="C129" s="160">
        <f>'800m.'!C30</f>
        <v>0</v>
      </c>
      <c r="D129" s="164">
        <f>'800m.'!D30</f>
        <v>0</v>
      </c>
      <c r="E129" s="164">
        <f>'800m.'!E30</f>
        <v>0</v>
      </c>
      <c r="F129" s="209">
        <f>'800m.'!F30</f>
        <v>0</v>
      </c>
      <c r="G129" s="162">
        <f>'800m.'!A30</f>
        <v>0</v>
      </c>
      <c r="H129" s="161" t="s">
        <v>138</v>
      </c>
      <c r="I129" s="167"/>
      <c r="J129" s="161" t="str">
        <f>'YARIŞMA BİLGİLERİ'!$F$21</f>
        <v>Küçük Kızlar</v>
      </c>
      <c r="K129" s="164" t="str">
        <f t="shared" si="7"/>
        <v>Gaziantep-2014-15 Öğretim Yılı Okullararası Puanlı  Atletizm Grup Birinciliği Yarışmaları</v>
      </c>
      <c r="L129" s="165" t="str">
        <f>'800m.'!N$4</f>
        <v>26 Nisan 2015 - 11.00</v>
      </c>
      <c r="M129" s="165" t="s">
        <v>322</v>
      </c>
    </row>
    <row r="130" spans="1:13" s="157" customFormat="1" ht="26.25" customHeight="1">
      <c r="A130" s="159">
        <v>233</v>
      </c>
      <c r="B130" s="169" t="s">
        <v>138</v>
      </c>
      <c r="C130" s="160">
        <f>'800m.'!C31</f>
        <v>0</v>
      </c>
      <c r="D130" s="164">
        <f>'800m.'!D31</f>
        <v>0</v>
      </c>
      <c r="E130" s="164">
        <f>'800m.'!E31</f>
        <v>0</v>
      </c>
      <c r="F130" s="209">
        <f>'800m.'!F31</f>
        <v>0</v>
      </c>
      <c r="G130" s="162">
        <f>'800m.'!A31</f>
        <v>0</v>
      </c>
      <c r="H130" s="161" t="s">
        <v>138</v>
      </c>
      <c r="I130" s="167"/>
      <c r="J130" s="161" t="str">
        <f>'YARIŞMA BİLGİLERİ'!$F$21</f>
        <v>Küçük Kızlar</v>
      </c>
      <c r="K130" s="164" t="str">
        <f t="shared" si="7"/>
        <v>Gaziantep-2014-15 Öğretim Yılı Okullararası Puanlı  Atletizm Grup Birinciliği Yarışmaları</v>
      </c>
      <c r="L130" s="165" t="str">
        <f>'800m.'!N$4</f>
        <v>26 Nisan 2015 - 11.00</v>
      </c>
      <c r="M130" s="165" t="s">
        <v>322</v>
      </c>
    </row>
    <row r="131" spans="1:13" s="157" customFormat="1" ht="26.25" customHeight="1">
      <c r="A131" s="159">
        <v>234</v>
      </c>
      <c r="B131" s="169" t="s">
        <v>138</v>
      </c>
      <c r="C131" s="160">
        <f>'800m.'!C32</f>
        <v>0</v>
      </c>
      <c r="D131" s="164">
        <f>'800m.'!D32</f>
        <v>0</v>
      </c>
      <c r="E131" s="164">
        <f>'800m.'!E32</f>
        <v>0</v>
      </c>
      <c r="F131" s="209">
        <f>'800m.'!F32</f>
        <v>0</v>
      </c>
      <c r="G131" s="162">
        <f>'800m.'!A32</f>
        <v>0</v>
      </c>
      <c r="H131" s="161" t="s">
        <v>138</v>
      </c>
      <c r="I131" s="167"/>
      <c r="J131" s="161" t="str">
        <f>'YARIŞMA BİLGİLERİ'!$F$21</f>
        <v>Küçük Kızlar</v>
      </c>
      <c r="K131" s="164" t="str">
        <f t="shared" si="7"/>
        <v>Gaziantep-2014-15 Öğretim Yılı Okullararası Puanlı  Atletizm Grup Birinciliği Yarışmaları</v>
      </c>
      <c r="L131" s="165" t="str">
        <f>'800m.'!N$4</f>
        <v>26 Nisan 2015 - 11.00</v>
      </c>
      <c r="M131" s="165" t="s">
        <v>322</v>
      </c>
    </row>
    <row r="132" spans="1:13" s="157" customFormat="1" ht="26.25" customHeight="1">
      <c r="A132" s="159">
        <v>235</v>
      </c>
      <c r="B132" s="169" t="s">
        <v>138</v>
      </c>
      <c r="C132" s="160">
        <f>'800m.'!C33</f>
        <v>0</v>
      </c>
      <c r="D132" s="164">
        <f>'800m.'!D33</f>
        <v>0</v>
      </c>
      <c r="E132" s="164">
        <f>'800m.'!E33</f>
        <v>0</v>
      </c>
      <c r="F132" s="209">
        <f>'800m.'!F33</f>
        <v>0</v>
      </c>
      <c r="G132" s="162">
        <f>'800m.'!A33</f>
        <v>0</v>
      </c>
      <c r="H132" s="161" t="s">
        <v>138</v>
      </c>
      <c r="I132" s="167"/>
      <c r="J132" s="161" t="str">
        <f>'YARIŞMA BİLGİLERİ'!$F$21</f>
        <v>Küçük Kızlar</v>
      </c>
      <c r="K132" s="164" t="str">
        <f aca="true" t="shared" si="8" ref="K132:K147">CONCATENATE(K$1,"-",A$1)</f>
        <v>Gaziantep-2014-15 Öğretim Yılı Okullararası Puanlı  Atletizm Grup Birinciliği Yarışmaları</v>
      </c>
      <c r="L132" s="165" t="str">
        <f>'800m.'!N$4</f>
        <v>26 Nisan 2015 - 11.00</v>
      </c>
      <c r="M132" s="165" t="s">
        <v>322</v>
      </c>
    </row>
    <row r="133" spans="1:13" s="157" customFormat="1" ht="26.25" customHeight="1">
      <c r="A133" s="159">
        <v>236</v>
      </c>
      <c r="B133" s="169" t="s">
        <v>138</v>
      </c>
      <c r="C133" s="160">
        <f>'800m.'!C34</f>
        <v>0</v>
      </c>
      <c r="D133" s="164">
        <f>'800m.'!D34</f>
        <v>0</v>
      </c>
      <c r="E133" s="164">
        <f>'800m.'!E34</f>
        <v>0</v>
      </c>
      <c r="F133" s="209">
        <f>'800m.'!F34</f>
        <v>0</v>
      </c>
      <c r="G133" s="162">
        <f>'800m.'!A34</f>
        <v>0</v>
      </c>
      <c r="H133" s="161" t="s">
        <v>138</v>
      </c>
      <c r="I133" s="167"/>
      <c r="J133" s="161" t="str">
        <f>'YARIŞMA BİLGİLERİ'!$F$21</f>
        <v>Küçük Kızlar</v>
      </c>
      <c r="K133" s="164" t="str">
        <f t="shared" si="8"/>
        <v>Gaziantep-2014-15 Öğretim Yılı Okullararası Puanlı  Atletizm Grup Birinciliği Yarışmaları</v>
      </c>
      <c r="L133" s="165" t="str">
        <f>'800m.'!N$4</f>
        <v>26 Nisan 2015 - 11.00</v>
      </c>
      <c r="M133" s="165" t="s">
        <v>322</v>
      </c>
    </row>
    <row r="134" spans="1:13" s="157" customFormat="1" ht="26.25" customHeight="1">
      <c r="A134" s="159">
        <v>237</v>
      </c>
      <c r="B134" s="169" t="s">
        <v>138</v>
      </c>
      <c r="C134" s="160">
        <f>'800m.'!C35</f>
        <v>0</v>
      </c>
      <c r="D134" s="164">
        <f>'800m.'!D35</f>
        <v>0</v>
      </c>
      <c r="E134" s="164">
        <f>'800m.'!E35</f>
        <v>0</v>
      </c>
      <c r="F134" s="209">
        <f>'800m.'!F35</f>
        <v>0</v>
      </c>
      <c r="G134" s="162">
        <f>'800m.'!A35</f>
        <v>0</v>
      </c>
      <c r="H134" s="161" t="s">
        <v>138</v>
      </c>
      <c r="I134" s="167"/>
      <c r="J134" s="161" t="str">
        <f>'YARIŞMA BİLGİLERİ'!$F$21</f>
        <v>Küçük Kızlar</v>
      </c>
      <c r="K134" s="164" t="str">
        <f t="shared" si="8"/>
        <v>Gaziantep-2014-15 Öğretim Yılı Okullararası Puanlı  Atletizm Grup Birinciliği Yarışmaları</v>
      </c>
      <c r="L134" s="165" t="str">
        <f>'800m.'!N$4</f>
        <v>26 Nisan 2015 - 11.00</v>
      </c>
      <c r="M134" s="165" t="s">
        <v>322</v>
      </c>
    </row>
    <row r="135" spans="1:13" s="157" customFormat="1" ht="26.25" customHeight="1">
      <c r="A135" s="159">
        <v>238</v>
      </c>
      <c r="B135" s="169" t="s">
        <v>138</v>
      </c>
      <c r="C135" s="160">
        <f>'800m.'!C36</f>
        <v>0</v>
      </c>
      <c r="D135" s="164">
        <f>'800m.'!D36</f>
        <v>0</v>
      </c>
      <c r="E135" s="164">
        <f>'800m.'!E36</f>
        <v>0</v>
      </c>
      <c r="F135" s="209">
        <f>'800m.'!F36</f>
        <v>0</v>
      </c>
      <c r="G135" s="162">
        <f>'800m.'!A36</f>
        <v>0</v>
      </c>
      <c r="H135" s="161" t="s">
        <v>138</v>
      </c>
      <c r="I135" s="167"/>
      <c r="J135" s="161" t="str">
        <f>'YARIŞMA BİLGİLERİ'!$F$21</f>
        <v>Küçük Kızlar</v>
      </c>
      <c r="K135" s="164" t="str">
        <f t="shared" si="8"/>
        <v>Gaziantep-2014-15 Öğretim Yılı Okullararası Puanlı  Atletizm Grup Birinciliği Yarışmaları</v>
      </c>
      <c r="L135" s="165" t="str">
        <f>'800m.'!N$4</f>
        <v>26 Nisan 2015 - 11.00</v>
      </c>
      <c r="M135" s="165" t="s">
        <v>322</v>
      </c>
    </row>
    <row r="136" spans="1:13" s="157" customFormat="1" ht="26.25" customHeight="1">
      <c r="A136" s="159">
        <v>239</v>
      </c>
      <c r="B136" s="169" t="s">
        <v>138</v>
      </c>
      <c r="C136" s="160">
        <f>'800m.'!C37</f>
        <v>0</v>
      </c>
      <c r="D136" s="164">
        <f>'800m.'!D37</f>
        <v>0</v>
      </c>
      <c r="E136" s="164">
        <f>'800m.'!E37</f>
        <v>0</v>
      </c>
      <c r="F136" s="209">
        <f>'800m.'!F37</f>
        <v>0</v>
      </c>
      <c r="G136" s="162">
        <f>'800m.'!A37</f>
        <v>0</v>
      </c>
      <c r="H136" s="161" t="s">
        <v>138</v>
      </c>
      <c r="I136" s="167"/>
      <c r="J136" s="161" t="str">
        <f>'YARIŞMA BİLGİLERİ'!$F$21</f>
        <v>Küçük Kızlar</v>
      </c>
      <c r="K136" s="164" t="str">
        <f t="shared" si="8"/>
        <v>Gaziantep-2014-15 Öğretim Yılı Okullararası Puanlı  Atletizm Grup Birinciliği Yarışmaları</v>
      </c>
      <c r="L136" s="165" t="str">
        <f>'800m.'!N$4</f>
        <v>26 Nisan 2015 - 11.00</v>
      </c>
      <c r="M136" s="165" t="s">
        <v>322</v>
      </c>
    </row>
    <row r="137" spans="1:13" s="157" customFormat="1" ht="26.25" customHeight="1">
      <c r="A137" s="159">
        <v>240</v>
      </c>
      <c r="B137" s="169" t="s">
        <v>138</v>
      </c>
      <c r="C137" s="160">
        <f>'800m.'!C38</f>
        <v>0</v>
      </c>
      <c r="D137" s="164">
        <f>'800m.'!D38</f>
        <v>0</v>
      </c>
      <c r="E137" s="164">
        <f>'800m.'!E38</f>
        <v>0</v>
      </c>
      <c r="F137" s="209">
        <f>'800m.'!F38</f>
        <v>0</v>
      </c>
      <c r="G137" s="162">
        <f>'800m.'!A38</f>
        <v>0</v>
      </c>
      <c r="H137" s="161" t="s">
        <v>138</v>
      </c>
      <c r="I137" s="167"/>
      <c r="J137" s="161" t="str">
        <f>'YARIŞMA BİLGİLERİ'!$F$21</f>
        <v>Küçük Kızlar</v>
      </c>
      <c r="K137" s="164" t="str">
        <f t="shared" si="8"/>
        <v>Gaziantep-2014-15 Öğretim Yılı Okullararası Puanlı  Atletizm Grup Birinciliği Yarışmaları</v>
      </c>
      <c r="L137" s="165" t="str">
        <f>'800m.'!N$4</f>
        <v>26 Nisan 2015 - 11.00</v>
      </c>
      <c r="M137" s="165" t="s">
        <v>322</v>
      </c>
    </row>
    <row r="138" spans="1:13" s="157" customFormat="1" ht="26.25" customHeight="1">
      <c r="A138" s="159">
        <v>241</v>
      </c>
      <c r="B138" s="169" t="s">
        <v>138</v>
      </c>
      <c r="C138" s="160">
        <f>'800m.'!C39</f>
        <v>0</v>
      </c>
      <c r="D138" s="164">
        <f>'800m.'!D39</f>
        <v>0</v>
      </c>
      <c r="E138" s="164">
        <f>'800m.'!E39</f>
        <v>0</v>
      </c>
      <c r="F138" s="209">
        <f>'800m.'!F39</f>
        <v>0</v>
      </c>
      <c r="G138" s="162">
        <f>'800m.'!A39</f>
        <v>0</v>
      </c>
      <c r="H138" s="161" t="s">
        <v>138</v>
      </c>
      <c r="I138" s="167"/>
      <c r="J138" s="161" t="str">
        <f>'YARIŞMA BİLGİLERİ'!$F$21</f>
        <v>Küçük Kızlar</v>
      </c>
      <c r="K138" s="164" t="str">
        <f t="shared" si="8"/>
        <v>Gaziantep-2014-15 Öğretim Yılı Okullararası Puanlı  Atletizm Grup Birinciliği Yarışmaları</v>
      </c>
      <c r="L138" s="165" t="str">
        <f>'800m.'!N$4</f>
        <v>26 Nisan 2015 - 11.00</v>
      </c>
      <c r="M138" s="165" t="s">
        <v>322</v>
      </c>
    </row>
    <row r="139" spans="1:13" s="157" customFormat="1" ht="26.25" customHeight="1">
      <c r="A139" s="159">
        <v>242</v>
      </c>
      <c r="B139" s="169" t="s">
        <v>138</v>
      </c>
      <c r="C139" s="160">
        <f>'800m.'!C40</f>
        <v>0</v>
      </c>
      <c r="D139" s="164">
        <f>'800m.'!D40</f>
        <v>0</v>
      </c>
      <c r="E139" s="164">
        <f>'800m.'!E40</f>
        <v>0</v>
      </c>
      <c r="F139" s="209">
        <f>'800m.'!F40</f>
        <v>0</v>
      </c>
      <c r="G139" s="162">
        <f>'800m.'!A40</f>
        <v>0</v>
      </c>
      <c r="H139" s="161" t="s">
        <v>138</v>
      </c>
      <c r="I139" s="167"/>
      <c r="J139" s="161" t="str">
        <f>'YARIŞMA BİLGİLERİ'!$F$21</f>
        <v>Küçük Kızlar</v>
      </c>
      <c r="K139" s="164" t="str">
        <f t="shared" si="8"/>
        <v>Gaziantep-2014-15 Öğretim Yılı Okullararası Puanlı  Atletizm Grup Birinciliği Yarışmaları</v>
      </c>
      <c r="L139" s="165" t="str">
        <f>'800m.'!N$4</f>
        <v>26 Nisan 2015 - 11.00</v>
      </c>
      <c r="M139" s="165" t="s">
        <v>322</v>
      </c>
    </row>
    <row r="140" spans="1:13" s="157" customFormat="1" ht="26.25" customHeight="1">
      <c r="A140" s="159">
        <v>243</v>
      </c>
      <c r="B140" s="169" t="s">
        <v>138</v>
      </c>
      <c r="C140" s="160">
        <f>'800m.'!C41</f>
        <v>0</v>
      </c>
      <c r="D140" s="164">
        <f>'800m.'!D41</f>
        <v>0</v>
      </c>
      <c r="E140" s="164">
        <f>'800m.'!E41</f>
        <v>0</v>
      </c>
      <c r="F140" s="209">
        <f>'800m.'!F41</f>
        <v>0</v>
      </c>
      <c r="G140" s="162">
        <f>'800m.'!A41</f>
        <v>0</v>
      </c>
      <c r="H140" s="161" t="s">
        <v>138</v>
      </c>
      <c r="I140" s="167"/>
      <c r="J140" s="161" t="str">
        <f>'YARIŞMA BİLGİLERİ'!$F$21</f>
        <v>Küçük Kızlar</v>
      </c>
      <c r="K140" s="164" t="str">
        <f t="shared" si="8"/>
        <v>Gaziantep-2014-15 Öğretim Yılı Okullararası Puanlı  Atletizm Grup Birinciliği Yarışmaları</v>
      </c>
      <c r="L140" s="165" t="str">
        <f>'800m.'!N$4</f>
        <v>26 Nisan 2015 - 11.00</v>
      </c>
      <c r="M140" s="165" t="s">
        <v>322</v>
      </c>
    </row>
    <row r="141" spans="1:13" s="157" customFormat="1" ht="26.25" customHeight="1">
      <c r="A141" s="159">
        <v>244</v>
      </c>
      <c r="B141" s="169" t="s">
        <v>138</v>
      </c>
      <c r="C141" s="160">
        <f>'800m.'!C42</f>
        <v>0</v>
      </c>
      <c r="D141" s="164">
        <f>'800m.'!D42</f>
        <v>0</v>
      </c>
      <c r="E141" s="164">
        <f>'800m.'!E42</f>
        <v>0</v>
      </c>
      <c r="F141" s="209">
        <f>'800m.'!F42</f>
        <v>0</v>
      </c>
      <c r="G141" s="162">
        <f>'800m.'!A42</f>
        <v>0</v>
      </c>
      <c r="H141" s="161" t="s">
        <v>138</v>
      </c>
      <c r="I141" s="167"/>
      <c r="J141" s="161" t="str">
        <f>'YARIŞMA BİLGİLERİ'!$F$21</f>
        <v>Küçük Kızlar</v>
      </c>
      <c r="K141" s="164" t="str">
        <f t="shared" si="8"/>
        <v>Gaziantep-2014-15 Öğretim Yılı Okullararası Puanlı  Atletizm Grup Birinciliği Yarışmaları</v>
      </c>
      <c r="L141" s="165" t="str">
        <f>'800m.'!N$4</f>
        <v>26 Nisan 2015 - 11.00</v>
      </c>
      <c r="M141" s="165" t="s">
        <v>322</v>
      </c>
    </row>
    <row r="142" spans="1:13" s="157" customFormat="1" ht="26.25" customHeight="1">
      <c r="A142" s="159">
        <v>245</v>
      </c>
      <c r="B142" s="169" t="s">
        <v>138</v>
      </c>
      <c r="C142" s="160">
        <f>'800m.'!C43</f>
        <v>0</v>
      </c>
      <c r="D142" s="164">
        <f>'800m.'!D43</f>
        <v>0</v>
      </c>
      <c r="E142" s="164">
        <f>'800m.'!E43</f>
        <v>0</v>
      </c>
      <c r="F142" s="209">
        <f>'800m.'!F43</f>
        <v>0</v>
      </c>
      <c r="G142" s="162">
        <f>'800m.'!A43</f>
        <v>0</v>
      </c>
      <c r="H142" s="161" t="s">
        <v>138</v>
      </c>
      <c r="I142" s="167"/>
      <c r="J142" s="161" t="str">
        <f>'YARIŞMA BİLGİLERİ'!$F$21</f>
        <v>Küçük Kızlar</v>
      </c>
      <c r="K142" s="164" t="str">
        <f t="shared" si="8"/>
        <v>Gaziantep-2014-15 Öğretim Yılı Okullararası Puanlı  Atletizm Grup Birinciliği Yarışmaları</v>
      </c>
      <c r="L142" s="165" t="str">
        <f>'800m.'!N$4</f>
        <v>26 Nisan 2015 - 11.00</v>
      </c>
      <c r="M142" s="165" t="s">
        <v>322</v>
      </c>
    </row>
    <row r="143" spans="1:13" s="157" customFormat="1" ht="26.25" customHeight="1">
      <c r="A143" s="159">
        <v>246</v>
      </c>
      <c r="B143" s="169" t="s">
        <v>138</v>
      </c>
      <c r="C143" s="160">
        <f>'800m.'!C44</f>
        <v>0</v>
      </c>
      <c r="D143" s="164">
        <f>'800m.'!D44</f>
        <v>0</v>
      </c>
      <c r="E143" s="164">
        <f>'800m.'!E44</f>
        <v>0</v>
      </c>
      <c r="F143" s="209">
        <f>'800m.'!F44</f>
        <v>0</v>
      </c>
      <c r="G143" s="162">
        <f>'800m.'!A44</f>
        <v>0</v>
      </c>
      <c r="H143" s="161" t="s">
        <v>138</v>
      </c>
      <c r="I143" s="167"/>
      <c r="J143" s="161" t="str">
        <f>'YARIŞMA BİLGİLERİ'!$F$21</f>
        <v>Küçük Kızlar</v>
      </c>
      <c r="K143" s="164" t="str">
        <f t="shared" si="8"/>
        <v>Gaziantep-2014-15 Öğretim Yılı Okullararası Puanlı  Atletizm Grup Birinciliği Yarışmaları</v>
      </c>
      <c r="L143" s="165" t="str">
        <f>'800m.'!N$4</f>
        <v>26 Nisan 2015 - 11.00</v>
      </c>
      <c r="M143" s="165" t="s">
        <v>322</v>
      </c>
    </row>
    <row r="144" spans="1:13" s="157" customFormat="1" ht="26.25" customHeight="1">
      <c r="A144" s="159">
        <v>247</v>
      </c>
      <c r="B144" s="169" t="s">
        <v>138</v>
      </c>
      <c r="C144" s="160">
        <f>'800m.'!C45</f>
        <v>0</v>
      </c>
      <c r="D144" s="164">
        <f>'800m.'!D45</f>
        <v>0</v>
      </c>
      <c r="E144" s="164">
        <f>'800m.'!E45</f>
        <v>0</v>
      </c>
      <c r="F144" s="209">
        <f>'800m.'!F45</f>
        <v>0</v>
      </c>
      <c r="G144" s="162">
        <f>'800m.'!A45</f>
        <v>0</v>
      </c>
      <c r="H144" s="161" t="s">
        <v>138</v>
      </c>
      <c r="I144" s="167"/>
      <c r="J144" s="161" t="str">
        <f>'YARIŞMA BİLGİLERİ'!$F$21</f>
        <v>Küçük Kızlar</v>
      </c>
      <c r="K144" s="164" t="str">
        <f t="shared" si="8"/>
        <v>Gaziantep-2014-15 Öğretim Yılı Okullararası Puanlı  Atletizm Grup Birinciliği Yarışmaları</v>
      </c>
      <c r="L144" s="165" t="str">
        <f>'800m.'!N$4</f>
        <v>26 Nisan 2015 - 11.00</v>
      </c>
      <c r="M144" s="165" t="s">
        <v>322</v>
      </c>
    </row>
    <row r="145" spans="1:13" s="157" customFormat="1" ht="26.25" customHeight="1">
      <c r="A145" s="159">
        <v>248</v>
      </c>
      <c r="B145" s="169" t="s">
        <v>138</v>
      </c>
      <c r="C145" s="160">
        <f>'800m.'!C46</f>
        <v>0</v>
      </c>
      <c r="D145" s="164">
        <f>'800m.'!D46</f>
        <v>0</v>
      </c>
      <c r="E145" s="164">
        <f>'800m.'!E46</f>
        <v>0</v>
      </c>
      <c r="F145" s="209">
        <f>'800m.'!F46</f>
        <v>0</v>
      </c>
      <c r="G145" s="162">
        <f>'800m.'!A46</f>
        <v>0</v>
      </c>
      <c r="H145" s="161" t="s">
        <v>138</v>
      </c>
      <c r="I145" s="167"/>
      <c r="J145" s="161" t="str">
        <f>'YARIŞMA BİLGİLERİ'!$F$21</f>
        <v>Küçük Kızlar</v>
      </c>
      <c r="K145" s="164" t="str">
        <f t="shared" si="8"/>
        <v>Gaziantep-2014-15 Öğretim Yılı Okullararası Puanlı  Atletizm Grup Birinciliği Yarışmaları</v>
      </c>
      <c r="L145" s="165" t="str">
        <f>'800m.'!N$4</f>
        <v>26 Nisan 2015 - 11.00</v>
      </c>
      <c r="M145" s="165" t="s">
        <v>322</v>
      </c>
    </row>
    <row r="146" spans="1:13" s="157" customFormat="1" ht="26.25" customHeight="1">
      <c r="A146" s="159">
        <v>249</v>
      </c>
      <c r="B146" s="169" t="s">
        <v>138</v>
      </c>
      <c r="C146" s="160">
        <f>'800m.'!C47</f>
        <v>0</v>
      </c>
      <c r="D146" s="164">
        <f>'800m.'!D47</f>
        <v>0</v>
      </c>
      <c r="E146" s="164">
        <f>'800m.'!E47</f>
        <v>0</v>
      </c>
      <c r="F146" s="209">
        <f>'800m.'!F47</f>
        <v>0</v>
      </c>
      <c r="G146" s="162">
        <f>'800m.'!A47</f>
        <v>0</v>
      </c>
      <c r="H146" s="161" t="s">
        <v>138</v>
      </c>
      <c r="I146" s="167"/>
      <c r="J146" s="161" t="str">
        <f>'YARIŞMA BİLGİLERİ'!$F$21</f>
        <v>Küçük Kızlar</v>
      </c>
      <c r="K146" s="164" t="str">
        <f t="shared" si="8"/>
        <v>Gaziantep-2014-15 Öğretim Yılı Okullararası Puanlı  Atletizm Grup Birinciliği Yarışmaları</v>
      </c>
      <c r="L146" s="165" t="str">
        <f>'800m.'!N$4</f>
        <v>26 Nisan 2015 - 11.00</v>
      </c>
      <c r="M146" s="165" t="s">
        <v>322</v>
      </c>
    </row>
    <row r="147" spans="1:13" s="157" customFormat="1" ht="26.25" customHeight="1">
      <c r="A147" s="159">
        <v>250</v>
      </c>
      <c r="B147" s="169" t="s">
        <v>138</v>
      </c>
      <c r="C147" s="160">
        <f>'800m.'!C48</f>
        <v>0</v>
      </c>
      <c r="D147" s="164">
        <f>'800m.'!D48</f>
        <v>0</v>
      </c>
      <c r="E147" s="164">
        <f>'800m.'!E48</f>
        <v>0</v>
      </c>
      <c r="F147" s="209">
        <f>'800m.'!F48</f>
        <v>0</v>
      </c>
      <c r="G147" s="162">
        <f>'800m.'!A48</f>
        <v>41</v>
      </c>
      <c r="H147" s="161" t="s">
        <v>138</v>
      </c>
      <c r="I147" s="167"/>
      <c r="J147" s="161" t="str">
        <f>'YARIŞMA BİLGİLERİ'!$F$21</f>
        <v>Küçük Kızlar</v>
      </c>
      <c r="K147" s="164" t="str">
        <f t="shared" si="8"/>
        <v>Gaziantep-2014-15 Öğretim Yılı Okullararası Puanlı  Atletizm Grup Birinciliği Yarışmaları</v>
      </c>
      <c r="L147" s="165" t="str">
        <f>'800m.'!N$4</f>
        <v>26 Nisan 2015 - 11.00</v>
      </c>
      <c r="M147" s="165" t="s">
        <v>322</v>
      </c>
    </row>
    <row r="148" spans="1:13" s="157" customFormat="1" ht="26.25" customHeight="1">
      <c r="A148" s="159">
        <v>251</v>
      </c>
      <c r="B148" s="169" t="s">
        <v>138</v>
      </c>
      <c r="C148" s="160">
        <f>'800m.'!C49</f>
        <v>0</v>
      </c>
      <c r="D148" s="164">
        <f>'800m.'!D49</f>
        <v>0</v>
      </c>
      <c r="E148" s="164">
        <f>'800m.'!E49</f>
        <v>0</v>
      </c>
      <c r="F148" s="209">
        <f>'800m.'!F49</f>
        <v>0</v>
      </c>
      <c r="G148" s="162">
        <f>'800m.'!A49</f>
        <v>42</v>
      </c>
      <c r="H148" s="161" t="s">
        <v>138</v>
      </c>
      <c r="I148" s="167"/>
      <c r="J148" s="161" t="str">
        <f>'YARIŞMA BİLGİLERİ'!$F$21</f>
        <v>Küçük Kızlar</v>
      </c>
      <c r="K148" s="164" t="str">
        <f aca="true" t="shared" si="9" ref="K148:K160">CONCATENATE(K$1,"-",A$1)</f>
        <v>Gaziantep-2014-15 Öğretim Yılı Okullararası Puanlı  Atletizm Grup Birinciliği Yarışmaları</v>
      </c>
      <c r="L148" s="165" t="str">
        <f>'800m.'!N$4</f>
        <v>26 Nisan 2015 - 11.00</v>
      </c>
      <c r="M148" s="165" t="s">
        <v>322</v>
      </c>
    </row>
    <row r="149" spans="1:13" s="157" customFormat="1" ht="26.25" customHeight="1">
      <c r="A149" s="159">
        <v>252</v>
      </c>
      <c r="B149" s="169" t="s">
        <v>138</v>
      </c>
      <c r="C149" s="160">
        <f>'800m.'!C50</f>
        <v>0</v>
      </c>
      <c r="D149" s="164">
        <f>'800m.'!D50</f>
        <v>0</v>
      </c>
      <c r="E149" s="164">
        <f>'800m.'!E50</f>
        <v>0</v>
      </c>
      <c r="F149" s="209">
        <f>'800m.'!F50</f>
        <v>0</v>
      </c>
      <c r="G149" s="162">
        <f>'800m.'!A50</f>
        <v>43</v>
      </c>
      <c r="H149" s="161" t="s">
        <v>138</v>
      </c>
      <c r="I149" s="167"/>
      <c r="J149" s="161" t="str">
        <f>'YARIŞMA BİLGİLERİ'!$F$21</f>
        <v>Küçük Kızlar</v>
      </c>
      <c r="K149" s="164" t="str">
        <f t="shared" si="9"/>
        <v>Gaziantep-2014-15 Öğretim Yılı Okullararası Puanlı  Atletizm Grup Birinciliği Yarışmaları</v>
      </c>
      <c r="L149" s="165" t="str">
        <f>'800m.'!N$4</f>
        <v>26 Nisan 2015 - 11.00</v>
      </c>
      <c r="M149" s="165" t="s">
        <v>322</v>
      </c>
    </row>
    <row r="150" spans="1:13" s="157" customFormat="1" ht="26.25" customHeight="1">
      <c r="A150" s="159">
        <v>253</v>
      </c>
      <c r="B150" s="169" t="s">
        <v>138</v>
      </c>
      <c r="C150" s="160">
        <f>'800m.'!C51</f>
        <v>0</v>
      </c>
      <c r="D150" s="164">
        <f>'800m.'!D51</f>
        <v>0</v>
      </c>
      <c r="E150" s="164">
        <f>'800m.'!E51</f>
        <v>0</v>
      </c>
      <c r="F150" s="209">
        <f>'800m.'!F51</f>
        <v>0</v>
      </c>
      <c r="G150" s="162">
        <f>'800m.'!A51</f>
        <v>44</v>
      </c>
      <c r="H150" s="161" t="s">
        <v>138</v>
      </c>
      <c r="I150" s="167"/>
      <c r="J150" s="161" t="str">
        <f>'YARIŞMA BİLGİLERİ'!$F$21</f>
        <v>Küçük Kızlar</v>
      </c>
      <c r="K150" s="164" t="str">
        <f t="shared" si="9"/>
        <v>Gaziantep-2014-15 Öğretim Yılı Okullararası Puanlı  Atletizm Grup Birinciliği Yarışmaları</v>
      </c>
      <c r="L150" s="165" t="str">
        <f>'800m.'!N$4</f>
        <v>26 Nisan 2015 - 11.00</v>
      </c>
      <c r="M150" s="165" t="s">
        <v>322</v>
      </c>
    </row>
    <row r="151" spans="1:13" s="157" customFormat="1" ht="26.25" customHeight="1">
      <c r="A151" s="159">
        <v>254</v>
      </c>
      <c r="B151" s="169" t="s">
        <v>138</v>
      </c>
      <c r="C151" s="160">
        <f>'800m.'!C52</f>
        <v>0</v>
      </c>
      <c r="D151" s="164">
        <f>'800m.'!D52</f>
        <v>0</v>
      </c>
      <c r="E151" s="164">
        <f>'800m.'!E52</f>
        <v>0</v>
      </c>
      <c r="F151" s="209">
        <f>'800m.'!F52</f>
        <v>0</v>
      </c>
      <c r="G151" s="162">
        <f>'800m.'!A52</f>
        <v>45</v>
      </c>
      <c r="H151" s="161" t="s">
        <v>138</v>
      </c>
      <c r="I151" s="167"/>
      <c r="J151" s="161" t="str">
        <f>'YARIŞMA BİLGİLERİ'!$F$21</f>
        <v>Küçük Kızlar</v>
      </c>
      <c r="K151" s="164" t="str">
        <f t="shared" si="9"/>
        <v>Gaziantep-2014-15 Öğretim Yılı Okullararası Puanlı  Atletizm Grup Birinciliği Yarışmaları</v>
      </c>
      <c r="L151" s="165" t="str">
        <f>'800m.'!N$4</f>
        <v>26 Nisan 2015 - 11.00</v>
      </c>
      <c r="M151" s="165" t="s">
        <v>322</v>
      </c>
    </row>
    <row r="152" spans="1:13" s="157" customFormat="1" ht="26.25" customHeight="1">
      <c r="A152" s="159">
        <v>255</v>
      </c>
      <c r="B152" s="169" t="s">
        <v>138</v>
      </c>
      <c r="C152" s="160">
        <f>'800m.'!C53</f>
        <v>0</v>
      </c>
      <c r="D152" s="164">
        <f>'800m.'!D53</f>
        <v>0</v>
      </c>
      <c r="E152" s="164">
        <f>'800m.'!E53</f>
        <v>0</v>
      </c>
      <c r="F152" s="209">
        <f>'800m.'!F53</f>
        <v>0</v>
      </c>
      <c r="G152" s="162">
        <f>'800m.'!A53</f>
        <v>46</v>
      </c>
      <c r="H152" s="161" t="s">
        <v>138</v>
      </c>
      <c r="I152" s="167"/>
      <c r="J152" s="161" t="str">
        <f>'YARIŞMA BİLGİLERİ'!$F$21</f>
        <v>Küçük Kızlar</v>
      </c>
      <c r="K152" s="164" t="str">
        <f t="shared" si="9"/>
        <v>Gaziantep-2014-15 Öğretim Yılı Okullararası Puanlı  Atletizm Grup Birinciliği Yarışmaları</v>
      </c>
      <c r="L152" s="165" t="str">
        <f>'800m.'!N$4</f>
        <v>26 Nisan 2015 - 11.00</v>
      </c>
      <c r="M152" s="165" t="s">
        <v>322</v>
      </c>
    </row>
    <row r="153" spans="1:13" s="157" customFormat="1" ht="26.25" customHeight="1">
      <c r="A153" s="159">
        <v>256</v>
      </c>
      <c r="B153" s="169" t="s">
        <v>138</v>
      </c>
      <c r="C153" s="160">
        <f>'800m.'!C54</f>
        <v>0</v>
      </c>
      <c r="D153" s="164">
        <f>'800m.'!D54</f>
        <v>0</v>
      </c>
      <c r="E153" s="164">
        <f>'800m.'!E54</f>
        <v>0</v>
      </c>
      <c r="F153" s="209">
        <f>'800m.'!F54</f>
        <v>0</v>
      </c>
      <c r="G153" s="162">
        <f>'800m.'!A54</f>
        <v>47</v>
      </c>
      <c r="H153" s="161" t="s">
        <v>138</v>
      </c>
      <c r="I153" s="167"/>
      <c r="J153" s="161" t="str">
        <f>'YARIŞMA BİLGİLERİ'!$F$21</f>
        <v>Küçük Kızlar</v>
      </c>
      <c r="K153" s="164" t="str">
        <f t="shared" si="9"/>
        <v>Gaziantep-2014-15 Öğretim Yılı Okullararası Puanlı  Atletizm Grup Birinciliği Yarışmaları</v>
      </c>
      <c r="L153" s="165" t="str">
        <f>'800m.'!N$4</f>
        <v>26 Nisan 2015 - 11.00</v>
      </c>
      <c r="M153" s="165" t="s">
        <v>322</v>
      </c>
    </row>
    <row r="154" spans="1:13" s="157" customFormat="1" ht="26.25" customHeight="1">
      <c r="A154" s="159">
        <v>257</v>
      </c>
      <c r="B154" s="169" t="s">
        <v>138</v>
      </c>
      <c r="C154" s="160">
        <f>'800m.'!C55</f>
        <v>0</v>
      </c>
      <c r="D154" s="164">
        <f>'800m.'!D55</f>
        <v>0</v>
      </c>
      <c r="E154" s="164">
        <f>'800m.'!E55</f>
        <v>0</v>
      </c>
      <c r="F154" s="209">
        <f>'800m.'!F55</f>
        <v>0</v>
      </c>
      <c r="G154" s="162">
        <f>'800m.'!A55</f>
        <v>48</v>
      </c>
      <c r="H154" s="161" t="s">
        <v>138</v>
      </c>
      <c r="I154" s="167"/>
      <c r="J154" s="161" t="str">
        <f>'YARIŞMA BİLGİLERİ'!$F$21</f>
        <v>Küçük Kızlar</v>
      </c>
      <c r="K154" s="164" t="str">
        <f t="shared" si="9"/>
        <v>Gaziantep-2014-15 Öğretim Yılı Okullararası Puanlı  Atletizm Grup Birinciliği Yarışmaları</v>
      </c>
      <c r="L154" s="165" t="str">
        <f>'800m.'!N$4</f>
        <v>26 Nisan 2015 - 11.00</v>
      </c>
      <c r="M154" s="165" t="s">
        <v>322</v>
      </c>
    </row>
    <row r="155" spans="1:13" s="157" customFormat="1" ht="26.25" customHeight="1">
      <c r="A155" s="159">
        <v>258</v>
      </c>
      <c r="B155" s="169" t="s">
        <v>138</v>
      </c>
      <c r="C155" s="160">
        <f>'800m.'!C56</f>
        <v>0</v>
      </c>
      <c r="D155" s="164">
        <f>'800m.'!D56</f>
        <v>0</v>
      </c>
      <c r="E155" s="164">
        <f>'800m.'!E56</f>
        <v>0</v>
      </c>
      <c r="F155" s="209">
        <f>'800m.'!F56</f>
        <v>0</v>
      </c>
      <c r="G155" s="162">
        <f>'800m.'!A56</f>
        <v>49</v>
      </c>
      <c r="H155" s="161" t="s">
        <v>138</v>
      </c>
      <c r="I155" s="167"/>
      <c r="J155" s="161" t="str">
        <f>'YARIŞMA BİLGİLERİ'!$F$21</f>
        <v>Küçük Kızlar</v>
      </c>
      <c r="K155" s="164" t="str">
        <f t="shared" si="9"/>
        <v>Gaziantep-2014-15 Öğretim Yılı Okullararası Puanlı  Atletizm Grup Birinciliği Yarışmaları</v>
      </c>
      <c r="L155" s="165" t="str">
        <f>'800m.'!N$4</f>
        <v>26 Nisan 2015 - 11.00</v>
      </c>
      <c r="M155" s="165" t="s">
        <v>322</v>
      </c>
    </row>
    <row r="156" spans="1:13" s="157" customFormat="1" ht="26.25" customHeight="1">
      <c r="A156" s="159">
        <v>259</v>
      </c>
      <c r="B156" s="169" t="s">
        <v>138</v>
      </c>
      <c r="C156" s="160">
        <f>'800m.'!C57</f>
        <v>0</v>
      </c>
      <c r="D156" s="164">
        <f>'800m.'!D57</f>
        <v>0</v>
      </c>
      <c r="E156" s="164">
        <f>'800m.'!E57</f>
        <v>0</v>
      </c>
      <c r="F156" s="209">
        <f>'800m.'!F57</f>
        <v>0</v>
      </c>
      <c r="G156" s="162">
        <f>'800m.'!A57</f>
        <v>50</v>
      </c>
      <c r="H156" s="161" t="s">
        <v>138</v>
      </c>
      <c r="I156" s="167"/>
      <c r="J156" s="161" t="str">
        <f>'YARIŞMA BİLGİLERİ'!$F$21</f>
        <v>Küçük Kızlar</v>
      </c>
      <c r="K156" s="164" t="str">
        <f t="shared" si="9"/>
        <v>Gaziantep-2014-15 Öğretim Yılı Okullararası Puanlı  Atletizm Grup Birinciliği Yarışmaları</v>
      </c>
      <c r="L156" s="165" t="str">
        <f>'800m.'!N$4</f>
        <v>26 Nisan 2015 - 11.00</v>
      </c>
      <c r="M156" s="165" t="s">
        <v>322</v>
      </c>
    </row>
    <row r="157" spans="1:13" s="157" customFormat="1" ht="26.25" customHeight="1">
      <c r="A157" s="159">
        <v>260</v>
      </c>
      <c r="B157" s="169" t="s">
        <v>138</v>
      </c>
      <c r="C157" s="160">
        <f>'800m.'!C58</f>
        <v>0</v>
      </c>
      <c r="D157" s="164">
        <f>'800m.'!D58</f>
        <v>0</v>
      </c>
      <c r="E157" s="164">
        <f>'800m.'!E58</f>
        <v>0</v>
      </c>
      <c r="F157" s="209">
        <f>'800m.'!F58</f>
        <v>0</v>
      </c>
      <c r="G157" s="162">
        <f>'800m.'!A58</f>
        <v>51</v>
      </c>
      <c r="H157" s="161" t="s">
        <v>138</v>
      </c>
      <c r="I157" s="167"/>
      <c r="J157" s="161" t="str">
        <f>'YARIŞMA BİLGİLERİ'!$F$21</f>
        <v>Küçük Kızlar</v>
      </c>
      <c r="K157" s="164" t="str">
        <f t="shared" si="9"/>
        <v>Gaziantep-2014-15 Öğretim Yılı Okullararası Puanlı  Atletizm Grup Birinciliği Yarışmaları</v>
      </c>
      <c r="L157" s="165" t="str">
        <f>'800m.'!N$4</f>
        <v>26 Nisan 2015 - 11.00</v>
      </c>
      <c r="M157" s="165" t="s">
        <v>322</v>
      </c>
    </row>
    <row r="158" spans="1:13" s="157" customFormat="1" ht="26.25" customHeight="1">
      <c r="A158" s="159">
        <v>261</v>
      </c>
      <c r="B158" s="169" t="s">
        <v>138</v>
      </c>
      <c r="C158" s="160">
        <f>'800m.'!C59</f>
        <v>0</v>
      </c>
      <c r="D158" s="164">
        <f>'800m.'!D59</f>
        <v>0</v>
      </c>
      <c r="E158" s="164">
        <f>'800m.'!E59</f>
        <v>0</v>
      </c>
      <c r="F158" s="209">
        <f>'800m.'!F59</f>
        <v>0</v>
      </c>
      <c r="G158" s="162">
        <f>'800m.'!A59</f>
        <v>52</v>
      </c>
      <c r="H158" s="161" t="s">
        <v>138</v>
      </c>
      <c r="I158" s="167"/>
      <c r="J158" s="161" t="str">
        <f>'YARIŞMA BİLGİLERİ'!$F$21</f>
        <v>Küçük Kızlar</v>
      </c>
      <c r="K158" s="164" t="str">
        <f t="shared" si="9"/>
        <v>Gaziantep-2014-15 Öğretim Yılı Okullararası Puanlı  Atletizm Grup Birinciliği Yarışmaları</v>
      </c>
      <c r="L158" s="165" t="str">
        <f>'800m.'!N$4</f>
        <v>26 Nisan 2015 - 11.00</v>
      </c>
      <c r="M158" s="165" t="s">
        <v>322</v>
      </c>
    </row>
    <row r="159" spans="1:13" s="157" customFormat="1" ht="26.25" customHeight="1">
      <c r="A159" s="159">
        <v>262</v>
      </c>
      <c r="B159" s="169" t="s">
        <v>138</v>
      </c>
      <c r="C159" s="160">
        <f>'800m.'!C60</f>
        <v>0</v>
      </c>
      <c r="D159" s="164">
        <f>'800m.'!D60</f>
        <v>0</v>
      </c>
      <c r="E159" s="164">
        <f>'800m.'!E60</f>
        <v>0</v>
      </c>
      <c r="F159" s="209">
        <f>'800m.'!F60</f>
        <v>0</v>
      </c>
      <c r="G159" s="162">
        <f>'800m.'!A60</f>
        <v>53</v>
      </c>
      <c r="H159" s="161" t="s">
        <v>138</v>
      </c>
      <c r="I159" s="167"/>
      <c r="J159" s="161" t="str">
        <f>'YARIŞMA BİLGİLERİ'!$F$21</f>
        <v>Küçük Kızlar</v>
      </c>
      <c r="K159" s="164" t="str">
        <f t="shared" si="9"/>
        <v>Gaziantep-2014-15 Öğretim Yılı Okullararası Puanlı  Atletizm Grup Birinciliği Yarışmaları</v>
      </c>
      <c r="L159" s="165" t="str">
        <f>'800m.'!N$4</f>
        <v>26 Nisan 2015 - 11.00</v>
      </c>
      <c r="M159" s="165" t="s">
        <v>322</v>
      </c>
    </row>
    <row r="160" spans="1:13" s="157" customFormat="1" ht="26.25" customHeight="1">
      <c r="A160" s="159">
        <v>263</v>
      </c>
      <c r="B160" s="169" t="s">
        <v>138</v>
      </c>
      <c r="C160" s="160">
        <f>'800m.'!C61</f>
        <v>0</v>
      </c>
      <c r="D160" s="164">
        <f>'800m.'!D61</f>
        <v>0</v>
      </c>
      <c r="E160" s="164">
        <f>'800m.'!E61</f>
        <v>0</v>
      </c>
      <c r="F160" s="209">
        <f>'800m.'!F61</f>
        <v>0</v>
      </c>
      <c r="G160" s="162">
        <f>'800m.'!A61</f>
        <v>54</v>
      </c>
      <c r="H160" s="161" t="s">
        <v>138</v>
      </c>
      <c r="I160" s="167"/>
      <c r="J160" s="161" t="str">
        <f>'YARIŞMA BİLGİLERİ'!$F$21</f>
        <v>Küçük Kızlar</v>
      </c>
      <c r="K160" s="164" t="str">
        <f t="shared" si="9"/>
        <v>Gaziantep-2014-15 Öğretim Yılı Okullararası Puanlı  Atletizm Grup Birinciliği Yarışmaları</v>
      </c>
      <c r="L160" s="165" t="str">
        <f>'800m.'!N$4</f>
        <v>26 Nisan 2015 - 11.00</v>
      </c>
      <c r="M160" s="165" t="s">
        <v>322</v>
      </c>
    </row>
    <row r="161" spans="1:13" s="157" customFormat="1" ht="26.25" customHeight="1">
      <c r="A161" s="159">
        <v>346</v>
      </c>
      <c r="B161" s="169" t="s">
        <v>311</v>
      </c>
      <c r="C161" s="160">
        <f>FırlatmaTopu!D8</f>
        <v>37751</v>
      </c>
      <c r="D161" s="164" t="str">
        <f>FırlatmaTopu!E8</f>
        <v>Hüsne ÇALIŞ</v>
      </c>
      <c r="E161" s="164" t="str">
        <f>FırlatmaTopu!F8</f>
        <v> OSMANİYE ESNAF KEFALET KOOPERATİFİ ORTAOKULU</v>
      </c>
      <c r="F161" s="166">
        <f>FırlatmaTopu!K8</f>
        <v>5418</v>
      </c>
      <c r="G161" s="167">
        <f>FırlatmaTopu!A8</f>
        <v>1</v>
      </c>
      <c r="H161" s="167" t="s">
        <v>311</v>
      </c>
      <c r="I161" s="167"/>
      <c r="J161" s="161" t="str">
        <f>'YARIŞMA BİLGİLERİ'!$F$21</f>
        <v>Küçük Kızlar</v>
      </c>
      <c r="K161" s="164" t="str">
        <f>CONCATENATE(K$1,"-",A$1)</f>
        <v>Gaziantep-2014-15 Öğretim Yılı Okullararası Puanlı  Atletizm Grup Birinciliği Yarışmaları</v>
      </c>
      <c r="L161" s="165" t="str">
        <f>FırlatmaTopu!J$4</f>
        <v>25 Nisan 2015 - 12.00</v>
      </c>
      <c r="M161" s="165" t="s">
        <v>322</v>
      </c>
    </row>
    <row r="162" spans="1:13" s="157" customFormat="1" ht="26.25" customHeight="1">
      <c r="A162" s="159">
        <v>347</v>
      </c>
      <c r="B162" s="169" t="s">
        <v>311</v>
      </c>
      <c r="C162" s="160">
        <f>FırlatmaTopu!D9</f>
        <v>37937</v>
      </c>
      <c r="D162" s="164" t="str">
        <f>FırlatmaTopu!E9</f>
        <v>IŞILAY HOŞÇA</v>
      </c>
      <c r="E162" s="164" t="str">
        <f>FırlatmaTopu!F9</f>
        <v>ADANA/ SAİMBEYLİ YİBO</v>
      </c>
      <c r="F162" s="166">
        <f>FırlatmaTopu!K9</f>
        <v>4812</v>
      </c>
      <c r="G162" s="167">
        <f>FırlatmaTopu!A9</f>
        <v>2</v>
      </c>
      <c r="H162" s="167" t="s">
        <v>311</v>
      </c>
      <c r="I162" s="167"/>
      <c r="J162" s="161" t="str">
        <f>'YARIŞMA BİLGİLERİ'!$F$21</f>
        <v>Küçük Kızlar</v>
      </c>
      <c r="K162" s="164" t="str">
        <f aca="true" t="shared" si="10" ref="K162:K200">CONCATENATE(K$1,"-",A$1)</f>
        <v>Gaziantep-2014-15 Öğretim Yılı Okullararası Puanlı  Atletizm Grup Birinciliği Yarışmaları</v>
      </c>
      <c r="L162" s="165" t="str">
        <f>FırlatmaTopu!J$4</f>
        <v>25 Nisan 2015 - 12.00</v>
      </c>
      <c r="M162" s="165" t="s">
        <v>322</v>
      </c>
    </row>
    <row r="163" spans="1:13" s="157" customFormat="1" ht="26.25" customHeight="1">
      <c r="A163" s="159">
        <v>348</v>
      </c>
      <c r="B163" s="169" t="s">
        <v>311</v>
      </c>
      <c r="C163" s="160">
        <f>FırlatmaTopu!D10</f>
        <v>37787</v>
      </c>
      <c r="D163" s="164" t="str">
        <f>FırlatmaTopu!E10</f>
        <v>VETFA TAŞ</v>
      </c>
      <c r="E163" s="164" t="str">
        <f>FırlatmaTopu!F10</f>
        <v>MARDİN ARTUKLU Ş.P.T AYFER GÖK ORTAOKULU</v>
      </c>
      <c r="F163" s="166">
        <f>FırlatmaTopu!K10</f>
        <v>4449</v>
      </c>
      <c r="G163" s="167">
        <f>FırlatmaTopu!A10</f>
        <v>3</v>
      </c>
      <c r="H163" s="167" t="s">
        <v>311</v>
      </c>
      <c r="I163" s="167"/>
      <c r="J163" s="161" t="str">
        <f>'YARIŞMA BİLGİLERİ'!$F$21</f>
        <v>Küçük Kızlar</v>
      </c>
      <c r="K163" s="164" t="str">
        <f t="shared" si="10"/>
        <v>Gaziantep-2014-15 Öğretim Yılı Okullararası Puanlı  Atletizm Grup Birinciliği Yarışmaları</v>
      </c>
      <c r="L163" s="165" t="str">
        <f>FırlatmaTopu!J$4</f>
        <v>25 Nisan 2015 - 12.00</v>
      </c>
      <c r="M163" s="165" t="s">
        <v>322</v>
      </c>
    </row>
    <row r="164" spans="1:13" s="157" customFormat="1" ht="26.25" customHeight="1">
      <c r="A164" s="159">
        <v>349</v>
      </c>
      <c r="B164" s="169" t="s">
        <v>311</v>
      </c>
      <c r="C164" s="160">
        <f>FırlatmaTopu!D11</f>
        <v>37636</v>
      </c>
      <c r="D164" s="164" t="str">
        <f>FırlatmaTopu!E11</f>
        <v>ESMA AKFIRAT</v>
      </c>
      <c r="E164" s="164" t="str">
        <f>FırlatmaTopu!F11</f>
        <v>MERSİN ZİRAAT ODASI ORTAOKULU</v>
      </c>
      <c r="F164" s="166">
        <f>FırlatmaTopu!K11</f>
        <v>4265</v>
      </c>
      <c r="G164" s="167">
        <f>FırlatmaTopu!A11</f>
        <v>4</v>
      </c>
      <c r="H164" s="167" t="s">
        <v>311</v>
      </c>
      <c r="I164" s="167"/>
      <c r="J164" s="161" t="str">
        <f>'YARIŞMA BİLGİLERİ'!$F$21</f>
        <v>Küçük Kızlar</v>
      </c>
      <c r="K164" s="164" t="str">
        <f t="shared" si="10"/>
        <v>Gaziantep-2014-15 Öğretim Yılı Okullararası Puanlı  Atletizm Grup Birinciliği Yarışmaları</v>
      </c>
      <c r="L164" s="165" t="str">
        <f>FırlatmaTopu!J$4</f>
        <v>25 Nisan 2015 - 12.00</v>
      </c>
      <c r="M164" s="165" t="s">
        <v>322</v>
      </c>
    </row>
    <row r="165" spans="1:13" s="157" customFormat="1" ht="26.25" customHeight="1">
      <c r="A165" s="159">
        <v>350</v>
      </c>
      <c r="B165" s="169" t="s">
        <v>311</v>
      </c>
      <c r="C165" s="160">
        <f>FırlatmaTopu!D12</f>
        <v>37883</v>
      </c>
      <c r="D165" s="164" t="str">
        <f>FırlatmaTopu!E12</f>
        <v>FATMA KIRATLI</v>
      </c>
      <c r="E165" s="164" t="str">
        <f>FırlatmaTopu!F12</f>
        <v>GAZİANTEP YAZILI ŞEHİT MUSTAFA MERCAN ORTAOKULU</v>
      </c>
      <c r="F165" s="166">
        <f>FırlatmaTopu!K12</f>
        <v>4177</v>
      </c>
      <c r="G165" s="167">
        <f>FırlatmaTopu!A12</f>
        <v>5</v>
      </c>
      <c r="H165" s="167" t="s">
        <v>311</v>
      </c>
      <c r="I165" s="167"/>
      <c r="J165" s="161" t="str">
        <f>'YARIŞMA BİLGİLERİ'!$F$21</f>
        <v>Küçük Kızlar</v>
      </c>
      <c r="K165" s="164" t="str">
        <f t="shared" si="10"/>
        <v>Gaziantep-2014-15 Öğretim Yılı Okullararası Puanlı  Atletizm Grup Birinciliği Yarışmaları</v>
      </c>
      <c r="L165" s="165" t="str">
        <f>FırlatmaTopu!J$4</f>
        <v>25 Nisan 2015 - 12.00</v>
      </c>
      <c r="M165" s="165" t="s">
        <v>322</v>
      </c>
    </row>
    <row r="166" spans="1:13" s="157" customFormat="1" ht="26.25" customHeight="1">
      <c r="A166" s="159">
        <v>351</v>
      </c>
      <c r="B166" s="169" t="s">
        <v>311</v>
      </c>
      <c r="C166" s="160">
        <f>FırlatmaTopu!D13</f>
        <v>38243</v>
      </c>
      <c r="D166" s="164" t="str">
        <f>FırlatmaTopu!E13</f>
        <v>ZİŞAN NUR US</v>
      </c>
      <c r="E166" s="164" t="str">
        <f>FırlatmaTopu!F13</f>
        <v>KAHRAMANMARAŞ     SÜMBÜLLÜ ORTAOKULU</v>
      </c>
      <c r="F166" s="166">
        <f>FırlatmaTopu!K13</f>
        <v>4166</v>
      </c>
      <c r="G166" s="167">
        <f>FırlatmaTopu!A13</f>
        <v>6</v>
      </c>
      <c r="H166" s="167" t="s">
        <v>311</v>
      </c>
      <c r="I166" s="167"/>
      <c r="J166" s="161" t="str">
        <f>'YARIŞMA BİLGİLERİ'!$F$21</f>
        <v>Küçük Kızlar</v>
      </c>
      <c r="K166" s="164" t="str">
        <f t="shared" si="10"/>
        <v>Gaziantep-2014-15 Öğretim Yılı Okullararası Puanlı  Atletizm Grup Birinciliği Yarışmaları</v>
      </c>
      <c r="L166" s="165" t="str">
        <f>FırlatmaTopu!J$4</f>
        <v>25 Nisan 2015 - 12.00</v>
      </c>
      <c r="M166" s="165" t="s">
        <v>322</v>
      </c>
    </row>
    <row r="167" spans="1:13" s="157" customFormat="1" ht="26.25" customHeight="1">
      <c r="A167" s="159">
        <v>352</v>
      </c>
      <c r="B167" s="169" t="s">
        <v>311</v>
      </c>
      <c r="C167" s="160">
        <f>FırlatmaTopu!D14</f>
        <v>38082</v>
      </c>
      <c r="D167" s="164" t="str">
        <f>FırlatmaTopu!E14</f>
        <v>AYŞENUR  ÖZDEMİR</v>
      </c>
      <c r="E167" s="164" t="str">
        <f>FırlatmaTopu!F14</f>
        <v>GAZİANTEP SALİHA CEMİL CAHİT GÜZELBEY ORTAOKULU</v>
      </c>
      <c r="F167" s="166">
        <f>FırlatmaTopu!K14</f>
        <v>4042</v>
      </c>
      <c r="G167" s="167">
        <f>FırlatmaTopu!A14</f>
        <v>7</v>
      </c>
      <c r="H167" s="167" t="s">
        <v>311</v>
      </c>
      <c r="I167" s="167"/>
      <c r="J167" s="161" t="str">
        <f>'YARIŞMA BİLGİLERİ'!$F$21</f>
        <v>Küçük Kızlar</v>
      </c>
      <c r="K167" s="164" t="str">
        <f t="shared" si="10"/>
        <v>Gaziantep-2014-15 Öğretim Yılı Okullararası Puanlı  Atletizm Grup Birinciliği Yarışmaları</v>
      </c>
      <c r="L167" s="165" t="str">
        <f>FırlatmaTopu!J$4</f>
        <v>25 Nisan 2015 - 12.00</v>
      </c>
      <c r="M167" s="165" t="s">
        <v>322</v>
      </c>
    </row>
    <row r="168" spans="1:13" s="157" customFormat="1" ht="26.25" customHeight="1">
      <c r="A168" s="159">
        <v>353</v>
      </c>
      <c r="B168" s="169" t="s">
        <v>311</v>
      </c>
      <c r="C168" s="160" t="str">
        <f>FırlatmaTopu!D15</f>
        <v>01,01,2003</v>
      </c>
      <c r="D168" s="164" t="str">
        <f>FırlatmaTopu!E15</f>
        <v>ROJİN AKDENİZ</v>
      </c>
      <c r="E168" s="164" t="str">
        <f>FırlatmaTopu!F15</f>
        <v>DİYARBAKIR-700. YIL O.O.</v>
      </c>
      <c r="F168" s="166">
        <f>FırlatmaTopu!K15</f>
        <v>3930</v>
      </c>
      <c r="G168" s="167">
        <f>FırlatmaTopu!A15</f>
        <v>8</v>
      </c>
      <c r="H168" s="167" t="s">
        <v>311</v>
      </c>
      <c r="I168" s="167"/>
      <c r="J168" s="161" t="str">
        <f>'YARIŞMA BİLGİLERİ'!$F$21</f>
        <v>Küçük Kızlar</v>
      </c>
      <c r="K168" s="164" t="str">
        <f t="shared" si="10"/>
        <v>Gaziantep-2014-15 Öğretim Yılı Okullararası Puanlı  Atletizm Grup Birinciliği Yarışmaları</v>
      </c>
      <c r="L168" s="165" t="str">
        <f>FırlatmaTopu!J$4</f>
        <v>25 Nisan 2015 - 12.00</v>
      </c>
      <c r="M168" s="165" t="s">
        <v>322</v>
      </c>
    </row>
    <row r="169" spans="1:13" s="157" customFormat="1" ht="26.25" customHeight="1">
      <c r="A169" s="159">
        <v>354</v>
      </c>
      <c r="B169" s="169" t="s">
        <v>311</v>
      </c>
      <c r="C169" s="160">
        <f>FırlatmaTopu!D16</f>
        <v>37817</v>
      </c>
      <c r="D169" s="164" t="str">
        <f>FırlatmaTopu!E16</f>
        <v>Beyza KOÇ</v>
      </c>
      <c r="E169" s="164" t="str">
        <f>FırlatmaTopu!F16</f>
        <v>KIRŞEHİR VALİ MİTHAT SAYLAM ORTAOKULU</v>
      </c>
      <c r="F169" s="166">
        <f>FırlatmaTopu!K16</f>
        <v>3613</v>
      </c>
      <c r="G169" s="167">
        <f>FırlatmaTopu!A16</f>
        <v>9</v>
      </c>
      <c r="H169" s="167" t="s">
        <v>311</v>
      </c>
      <c r="I169" s="167"/>
      <c r="J169" s="161" t="str">
        <f>'YARIŞMA BİLGİLERİ'!$F$21</f>
        <v>Küçük Kızlar</v>
      </c>
      <c r="K169" s="164" t="str">
        <f t="shared" si="10"/>
        <v>Gaziantep-2014-15 Öğretim Yılı Okullararası Puanlı  Atletizm Grup Birinciliği Yarışmaları</v>
      </c>
      <c r="L169" s="165" t="str">
        <f>FırlatmaTopu!J$4</f>
        <v>25 Nisan 2015 - 12.00</v>
      </c>
      <c r="M169" s="165" t="s">
        <v>322</v>
      </c>
    </row>
    <row r="170" spans="1:13" s="157" customFormat="1" ht="26.25" customHeight="1">
      <c r="A170" s="159">
        <v>355</v>
      </c>
      <c r="B170" s="169" t="s">
        <v>311</v>
      </c>
      <c r="C170" s="160">
        <f>FırlatmaTopu!D17</f>
        <v>38295</v>
      </c>
      <c r="D170" s="164" t="str">
        <f>FırlatmaTopu!E17</f>
        <v>DİCLE BARLAS</v>
      </c>
      <c r="E170" s="164" t="str">
        <f>FırlatmaTopu!F17</f>
        <v>ADANA DERVİŞLER ORTAOKULU</v>
      </c>
      <c r="F170" s="166">
        <f>FırlatmaTopu!K17</f>
        <v>3378</v>
      </c>
      <c r="G170" s="167">
        <f>FırlatmaTopu!A17</f>
        <v>10</v>
      </c>
      <c r="H170" s="167" t="s">
        <v>311</v>
      </c>
      <c r="I170" s="167"/>
      <c r="J170" s="161" t="str">
        <f>'YARIŞMA BİLGİLERİ'!$F$21</f>
        <v>Küçük Kızlar</v>
      </c>
      <c r="K170" s="164" t="str">
        <f t="shared" si="10"/>
        <v>Gaziantep-2014-15 Öğretim Yılı Okullararası Puanlı  Atletizm Grup Birinciliği Yarışmaları</v>
      </c>
      <c r="L170" s="165" t="str">
        <f>FırlatmaTopu!J$4</f>
        <v>25 Nisan 2015 - 12.00</v>
      </c>
      <c r="M170" s="165" t="s">
        <v>322</v>
      </c>
    </row>
    <row r="171" spans="1:13" s="157" customFormat="1" ht="26.25" customHeight="1">
      <c r="A171" s="159">
        <v>356</v>
      </c>
      <c r="B171" s="169" t="s">
        <v>311</v>
      </c>
      <c r="C171" s="160">
        <f>FırlatmaTopu!D18</f>
        <v>37639</v>
      </c>
      <c r="D171" s="164" t="str">
        <f>FırlatmaTopu!E18</f>
        <v>YAĞMUR YALÇIN</v>
      </c>
      <c r="E171" s="164" t="str">
        <f>FırlatmaTopu!F18</f>
        <v>MALATYA TÜRKİYEM ORTAOKULU</v>
      </c>
      <c r="F171" s="166">
        <f>FırlatmaTopu!K18</f>
        <v>3313</v>
      </c>
      <c r="G171" s="167">
        <f>FırlatmaTopu!A18</f>
        <v>11</v>
      </c>
      <c r="H171" s="167" t="s">
        <v>311</v>
      </c>
      <c r="I171" s="167"/>
      <c r="J171" s="161" t="str">
        <f>'YARIŞMA BİLGİLERİ'!$F$21</f>
        <v>Küçük Kızlar</v>
      </c>
      <c r="K171" s="164" t="str">
        <f t="shared" si="10"/>
        <v>Gaziantep-2014-15 Öğretim Yılı Okullararası Puanlı  Atletizm Grup Birinciliği Yarışmaları</v>
      </c>
      <c r="L171" s="165" t="str">
        <f>FırlatmaTopu!J$4</f>
        <v>25 Nisan 2015 - 12.00</v>
      </c>
      <c r="M171" s="165" t="s">
        <v>322</v>
      </c>
    </row>
    <row r="172" spans="1:13" s="157" customFormat="1" ht="26.25" customHeight="1">
      <c r="A172" s="159">
        <v>357</v>
      </c>
      <c r="B172" s="169" t="s">
        <v>311</v>
      </c>
      <c r="C172" s="160">
        <f>FırlatmaTopu!D19</f>
        <v>38167</v>
      </c>
      <c r="D172" s="164" t="str">
        <f>FırlatmaTopu!E19</f>
        <v>EDANUR NAZLI</v>
      </c>
      <c r="E172" s="164" t="str">
        <f>FırlatmaTopu!F19</f>
        <v>ELAZIĞ MEZRE ORTAOKULU</v>
      </c>
      <c r="F172" s="166">
        <f>FırlatmaTopu!K19</f>
        <v>2767</v>
      </c>
      <c r="G172" s="167">
        <f>FırlatmaTopu!A19</f>
        <v>12</v>
      </c>
      <c r="H172" s="167" t="s">
        <v>311</v>
      </c>
      <c r="I172" s="167"/>
      <c r="J172" s="161" t="str">
        <f>'YARIŞMA BİLGİLERİ'!$F$21</f>
        <v>Küçük Kızlar</v>
      </c>
      <c r="K172" s="164" t="str">
        <f t="shared" si="10"/>
        <v>Gaziantep-2014-15 Öğretim Yılı Okullararası Puanlı  Atletizm Grup Birinciliği Yarışmaları</v>
      </c>
      <c r="L172" s="165" t="str">
        <f>FırlatmaTopu!J$4</f>
        <v>25 Nisan 2015 - 12.00</v>
      </c>
      <c r="M172" s="165" t="s">
        <v>322</v>
      </c>
    </row>
    <row r="173" spans="1:13" s="157" customFormat="1" ht="26.25" customHeight="1">
      <c r="A173" s="159">
        <v>358</v>
      </c>
      <c r="B173" s="169" t="s">
        <v>311</v>
      </c>
      <c r="C173" s="160">
        <f>FırlatmaTopu!D20</f>
        <v>38393</v>
      </c>
      <c r="D173" s="164" t="str">
        <f>FırlatmaTopu!E20</f>
        <v>SERAP KARAKUŞ</v>
      </c>
      <c r="E173" s="164" t="str">
        <f>FırlatmaTopu!F20</f>
        <v>ÖZEL AMİD KOLEJİ</v>
      </c>
      <c r="F173" s="166" t="str">
        <f>FırlatmaTopu!K20</f>
        <v>DNS</v>
      </c>
      <c r="G173" s="167">
        <f>FırlatmaTopu!A20</f>
        <v>13</v>
      </c>
      <c r="H173" s="167" t="s">
        <v>311</v>
      </c>
      <c r="I173" s="167"/>
      <c r="J173" s="161" t="str">
        <f>'YARIŞMA BİLGİLERİ'!$F$21</f>
        <v>Küçük Kızlar</v>
      </c>
      <c r="K173" s="164" t="str">
        <f t="shared" si="10"/>
        <v>Gaziantep-2014-15 Öğretim Yılı Okullararası Puanlı  Atletizm Grup Birinciliği Yarışmaları</v>
      </c>
      <c r="L173" s="165" t="str">
        <f>FırlatmaTopu!J$4</f>
        <v>25 Nisan 2015 - 12.00</v>
      </c>
      <c r="M173" s="165" t="s">
        <v>322</v>
      </c>
    </row>
    <row r="174" spans="1:13" s="157" customFormat="1" ht="26.25" customHeight="1">
      <c r="A174" s="159">
        <v>359</v>
      </c>
      <c r="B174" s="169" t="s">
        <v>311</v>
      </c>
      <c r="C174" s="160">
        <f>FırlatmaTopu!D21</f>
        <v>37636</v>
      </c>
      <c r="D174" s="164" t="str">
        <f>FırlatmaTopu!E21</f>
        <v>BERNA AYDIN</v>
      </c>
      <c r="E174" s="164" t="str">
        <f>FırlatmaTopu!F21</f>
        <v>DİCLE-Üzümlü Ortaokulu</v>
      </c>
      <c r="F174" s="166" t="str">
        <f>FırlatmaTopu!K21</f>
        <v>DNS</v>
      </c>
      <c r="G174" s="167">
        <f>FırlatmaTopu!A21</f>
        <v>14</v>
      </c>
      <c r="H174" s="167" t="s">
        <v>311</v>
      </c>
      <c r="I174" s="167"/>
      <c r="J174" s="161" t="str">
        <f>'YARIŞMA BİLGİLERİ'!$F$21</f>
        <v>Küçük Kızlar</v>
      </c>
      <c r="K174" s="164" t="str">
        <f t="shared" si="10"/>
        <v>Gaziantep-2014-15 Öğretim Yılı Okullararası Puanlı  Atletizm Grup Birinciliği Yarışmaları</v>
      </c>
      <c r="L174" s="165" t="str">
        <f>FırlatmaTopu!J$4</f>
        <v>25 Nisan 2015 - 12.00</v>
      </c>
      <c r="M174" s="165" t="s">
        <v>322</v>
      </c>
    </row>
    <row r="175" spans="1:13" s="157" customFormat="1" ht="26.25" customHeight="1">
      <c r="A175" s="159">
        <v>360</v>
      </c>
      <c r="B175" s="169" t="s">
        <v>311</v>
      </c>
      <c r="C175" s="160">
        <f>FırlatmaTopu!D22</f>
      </c>
      <c r="D175" s="164">
        <f>FırlatmaTopu!E22</f>
      </c>
      <c r="E175" s="164">
        <f>FırlatmaTopu!F22</f>
      </c>
      <c r="F175" s="166">
        <f>FırlatmaTopu!K22</f>
      </c>
      <c r="G175" s="167">
        <f>FırlatmaTopu!A22</f>
        <v>15</v>
      </c>
      <c r="H175" s="167" t="s">
        <v>311</v>
      </c>
      <c r="I175" s="167"/>
      <c r="J175" s="161" t="str">
        <f>'YARIŞMA BİLGİLERİ'!$F$21</f>
        <v>Küçük Kızlar</v>
      </c>
      <c r="K175" s="164" t="str">
        <f t="shared" si="10"/>
        <v>Gaziantep-2014-15 Öğretim Yılı Okullararası Puanlı  Atletizm Grup Birinciliği Yarışmaları</v>
      </c>
      <c r="L175" s="165" t="str">
        <f>FırlatmaTopu!J$4</f>
        <v>25 Nisan 2015 - 12.00</v>
      </c>
      <c r="M175" s="165" t="s">
        <v>322</v>
      </c>
    </row>
    <row r="176" spans="1:13" s="157" customFormat="1" ht="26.25" customHeight="1">
      <c r="A176" s="159">
        <v>361</v>
      </c>
      <c r="B176" s="169" t="s">
        <v>311</v>
      </c>
      <c r="C176" s="160">
        <f>FırlatmaTopu!D23</f>
      </c>
      <c r="D176" s="164">
        <f>FırlatmaTopu!E23</f>
      </c>
      <c r="E176" s="164">
        <f>FırlatmaTopu!F23</f>
      </c>
      <c r="F176" s="166">
        <f>FırlatmaTopu!K23</f>
      </c>
      <c r="G176" s="167">
        <f>FırlatmaTopu!A23</f>
        <v>16</v>
      </c>
      <c r="H176" s="167" t="s">
        <v>311</v>
      </c>
      <c r="I176" s="167"/>
      <c r="J176" s="161" t="str">
        <f>'YARIŞMA BİLGİLERİ'!$F$21</f>
        <v>Küçük Kızlar</v>
      </c>
      <c r="K176" s="164" t="str">
        <f t="shared" si="10"/>
        <v>Gaziantep-2014-15 Öğretim Yılı Okullararası Puanlı  Atletizm Grup Birinciliği Yarışmaları</v>
      </c>
      <c r="L176" s="165" t="str">
        <f>FırlatmaTopu!J$4</f>
        <v>25 Nisan 2015 - 12.00</v>
      </c>
      <c r="M176" s="165" t="s">
        <v>322</v>
      </c>
    </row>
    <row r="177" spans="1:13" s="157" customFormat="1" ht="26.25" customHeight="1">
      <c r="A177" s="159">
        <v>362</v>
      </c>
      <c r="B177" s="169" t="s">
        <v>311</v>
      </c>
      <c r="C177" s="160">
        <f>FırlatmaTopu!D24</f>
      </c>
      <c r="D177" s="164">
        <f>FırlatmaTopu!E24</f>
      </c>
      <c r="E177" s="164">
        <f>FırlatmaTopu!F24</f>
      </c>
      <c r="F177" s="166">
        <f>FırlatmaTopu!K24</f>
      </c>
      <c r="G177" s="167">
        <f>FırlatmaTopu!A24</f>
        <v>17</v>
      </c>
      <c r="H177" s="167" t="s">
        <v>311</v>
      </c>
      <c r="I177" s="167"/>
      <c r="J177" s="161" t="str">
        <f>'YARIŞMA BİLGİLERİ'!$F$21</f>
        <v>Küçük Kızlar</v>
      </c>
      <c r="K177" s="164" t="str">
        <f t="shared" si="10"/>
        <v>Gaziantep-2014-15 Öğretim Yılı Okullararası Puanlı  Atletizm Grup Birinciliği Yarışmaları</v>
      </c>
      <c r="L177" s="165" t="str">
        <f>FırlatmaTopu!J$4</f>
        <v>25 Nisan 2015 - 12.00</v>
      </c>
      <c r="M177" s="165" t="s">
        <v>322</v>
      </c>
    </row>
    <row r="178" spans="1:13" s="157" customFormat="1" ht="26.25" customHeight="1">
      <c r="A178" s="159">
        <v>363</v>
      </c>
      <c r="B178" s="169" t="s">
        <v>311</v>
      </c>
      <c r="C178" s="160">
        <f>FırlatmaTopu!D25</f>
      </c>
      <c r="D178" s="164">
        <f>FırlatmaTopu!E25</f>
      </c>
      <c r="E178" s="164">
        <f>FırlatmaTopu!F25</f>
      </c>
      <c r="F178" s="166">
        <f>FırlatmaTopu!K25</f>
      </c>
      <c r="G178" s="167">
        <f>FırlatmaTopu!A25</f>
        <v>18</v>
      </c>
      <c r="H178" s="167" t="s">
        <v>311</v>
      </c>
      <c r="I178" s="167"/>
      <c r="J178" s="161" t="str">
        <f>'YARIŞMA BİLGİLERİ'!$F$21</f>
        <v>Küçük Kızlar</v>
      </c>
      <c r="K178" s="164" t="str">
        <f t="shared" si="10"/>
        <v>Gaziantep-2014-15 Öğretim Yılı Okullararası Puanlı  Atletizm Grup Birinciliği Yarışmaları</v>
      </c>
      <c r="L178" s="165" t="str">
        <f>FırlatmaTopu!J$4</f>
        <v>25 Nisan 2015 - 12.00</v>
      </c>
      <c r="M178" s="165" t="s">
        <v>322</v>
      </c>
    </row>
    <row r="179" spans="1:13" s="157" customFormat="1" ht="26.25" customHeight="1">
      <c r="A179" s="159">
        <v>364</v>
      </c>
      <c r="B179" s="169" t="s">
        <v>311</v>
      </c>
      <c r="C179" s="160">
        <f>FırlatmaTopu!D26</f>
      </c>
      <c r="D179" s="164">
        <f>FırlatmaTopu!E26</f>
      </c>
      <c r="E179" s="164">
        <f>FırlatmaTopu!F26</f>
      </c>
      <c r="F179" s="166">
        <f>FırlatmaTopu!K26</f>
      </c>
      <c r="G179" s="167">
        <f>FırlatmaTopu!A26</f>
        <v>19</v>
      </c>
      <c r="H179" s="167" t="s">
        <v>311</v>
      </c>
      <c r="I179" s="167"/>
      <c r="J179" s="161" t="str">
        <f>'YARIŞMA BİLGİLERİ'!$F$21</f>
        <v>Küçük Kızlar</v>
      </c>
      <c r="K179" s="164" t="str">
        <f t="shared" si="10"/>
        <v>Gaziantep-2014-15 Öğretim Yılı Okullararası Puanlı  Atletizm Grup Birinciliği Yarışmaları</v>
      </c>
      <c r="L179" s="165" t="str">
        <f>FırlatmaTopu!J$4</f>
        <v>25 Nisan 2015 - 12.00</v>
      </c>
      <c r="M179" s="165" t="s">
        <v>322</v>
      </c>
    </row>
    <row r="180" spans="1:13" s="157" customFormat="1" ht="26.25" customHeight="1">
      <c r="A180" s="159">
        <v>365</v>
      </c>
      <c r="B180" s="169" t="s">
        <v>311</v>
      </c>
      <c r="C180" s="160">
        <f>FırlatmaTopu!D27</f>
      </c>
      <c r="D180" s="164">
        <f>FırlatmaTopu!E27</f>
      </c>
      <c r="E180" s="164">
        <f>FırlatmaTopu!F27</f>
      </c>
      <c r="F180" s="166">
        <f>FırlatmaTopu!K27</f>
      </c>
      <c r="G180" s="167">
        <f>FırlatmaTopu!A27</f>
        <v>20</v>
      </c>
      <c r="H180" s="167" t="s">
        <v>311</v>
      </c>
      <c r="I180" s="167"/>
      <c r="J180" s="161" t="str">
        <f>'YARIŞMA BİLGİLERİ'!$F$21</f>
        <v>Küçük Kızlar</v>
      </c>
      <c r="K180" s="164" t="str">
        <f t="shared" si="10"/>
        <v>Gaziantep-2014-15 Öğretim Yılı Okullararası Puanlı  Atletizm Grup Birinciliği Yarışmaları</v>
      </c>
      <c r="L180" s="165" t="str">
        <f>FırlatmaTopu!J$4</f>
        <v>25 Nisan 2015 - 12.00</v>
      </c>
      <c r="M180" s="165" t="s">
        <v>322</v>
      </c>
    </row>
    <row r="181" spans="1:13" s="157" customFormat="1" ht="26.25" customHeight="1">
      <c r="A181" s="159">
        <v>366</v>
      </c>
      <c r="B181" s="169" t="s">
        <v>311</v>
      </c>
      <c r="C181" s="160">
        <f>FırlatmaTopu!D28</f>
      </c>
      <c r="D181" s="164">
        <f>FırlatmaTopu!E28</f>
      </c>
      <c r="E181" s="164">
        <f>FırlatmaTopu!F28</f>
      </c>
      <c r="F181" s="166">
        <f>FırlatmaTopu!K28</f>
      </c>
      <c r="G181" s="167">
        <f>FırlatmaTopu!A28</f>
        <v>21</v>
      </c>
      <c r="H181" s="167" t="s">
        <v>311</v>
      </c>
      <c r="I181" s="167"/>
      <c r="J181" s="161" t="str">
        <f>'YARIŞMA BİLGİLERİ'!$F$21</f>
        <v>Küçük Kızlar</v>
      </c>
      <c r="K181" s="164" t="str">
        <f t="shared" si="10"/>
        <v>Gaziantep-2014-15 Öğretim Yılı Okullararası Puanlı  Atletizm Grup Birinciliği Yarışmaları</v>
      </c>
      <c r="L181" s="165" t="str">
        <f>FırlatmaTopu!J$4</f>
        <v>25 Nisan 2015 - 12.00</v>
      </c>
      <c r="M181" s="165" t="s">
        <v>322</v>
      </c>
    </row>
    <row r="182" spans="1:13" s="157" customFormat="1" ht="26.25" customHeight="1">
      <c r="A182" s="159">
        <v>367</v>
      </c>
      <c r="B182" s="169" t="s">
        <v>311</v>
      </c>
      <c r="C182" s="160">
        <f>FırlatmaTopu!D29</f>
      </c>
      <c r="D182" s="164">
        <f>FırlatmaTopu!E29</f>
      </c>
      <c r="E182" s="164">
        <f>FırlatmaTopu!F29</f>
      </c>
      <c r="F182" s="166">
        <f>FırlatmaTopu!K29</f>
      </c>
      <c r="G182" s="167">
        <f>FırlatmaTopu!A29</f>
        <v>22</v>
      </c>
      <c r="H182" s="167" t="s">
        <v>311</v>
      </c>
      <c r="I182" s="167"/>
      <c r="J182" s="161" t="str">
        <f>'YARIŞMA BİLGİLERİ'!$F$21</f>
        <v>Küçük Kızlar</v>
      </c>
      <c r="K182" s="164" t="str">
        <f t="shared" si="10"/>
        <v>Gaziantep-2014-15 Öğretim Yılı Okullararası Puanlı  Atletizm Grup Birinciliği Yarışmaları</v>
      </c>
      <c r="L182" s="165" t="str">
        <f>FırlatmaTopu!J$4</f>
        <v>25 Nisan 2015 - 12.00</v>
      </c>
      <c r="M182" s="165" t="s">
        <v>322</v>
      </c>
    </row>
    <row r="183" spans="1:13" s="157" customFormat="1" ht="26.25" customHeight="1">
      <c r="A183" s="159">
        <v>368</v>
      </c>
      <c r="B183" s="169" t="s">
        <v>311</v>
      </c>
      <c r="C183" s="160">
        <f>FırlatmaTopu!D30</f>
      </c>
      <c r="D183" s="164">
        <f>FırlatmaTopu!E30</f>
      </c>
      <c r="E183" s="164">
        <f>FırlatmaTopu!F30</f>
      </c>
      <c r="F183" s="166">
        <f>FırlatmaTopu!K30</f>
      </c>
      <c r="G183" s="167">
        <f>FırlatmaTopu!A30</f>
        <v>23</v>
      </c>
      <c r="H183" s="167" t="s">
        <v>311</v>
      </c>
      <c r="I183" s="167"/>
      <c r="J183" s="161" t="str">
        <f>'YARIŞMA BİLGİLERİ'!$F$21</f>
        <v>Küçük Kızlar</v>
      </c>
      <c r="K183" s="164" t="str">
        <f t="shared" si="10"/>
        <v>Gaziantep-2014-15 Öğretim Yılı Okullararası Puanlı  Atletizm Grup Birinciliği Yarışmaları</v>
      </c>
      <c r="L183" s="165" t="str">
        <f>FırlatmaTopu!J$4</f>
        <v>25 Nisan 2015 - 12.00</v>
      </c>
      <c r="M183" s="165" t="s">
        <v>322</v>
      </c>
    </row>
    <row r="184" spans="1:13" s="157" customFormat="1" ht="26.25" customHeight="1">
      <c r="A184" s="159">
        <v>369</v>
      </c>
      <c r="B184" s="169" t="s">
        <v>311</v>
      </c>
      <c r="C184" s="160">
        <f>FırlatmaTopu!D31</f>
      </c>
      <c r="D184" s="164">
        <f>FırlatmaTopu!E31</f>
      </c>
      <c r="E184" s="164">
        <f>FırlatmaTopu!F31</f>
      </c>
      <c r="F184" s="166">
        <f>FırlatmaTopu!K31</f>
      </c>
      <c r="G184" s="167">
        <f>FırlatmaTopu!A31</f>
        <v>24</v>
      </c>
      <c r="H184" s="167" t="s">
        <v>311</v>
      </c>
      <c r="I184" s="167"/>
      <c r="J184" s="161" t="str">
        <f>'YARIŞMA BİLGİLERİ'!$F$21</f>
        <v>Küçük Kızlar</v>
      </c>
      <c r="K184" s="164" t="str">
        <f t="shared" si="10"/>
        <v>Gaziantep-2014-15 Öğretim Yılı Okullararası Puanlı  Atletizm Grup Birinciliği Yarışmaları</v>
      </c>
      <c r="L184" s="165" t="str">
        <f>FırlatmaTopu!J$4</f>
        <v>25 Nisan 2015 - 12.00</v>
      </c>
      <c r="M184" s="165" t="s">
        <v>322</v>
      </c>
    </row>
    <row r="185" spans="1:13" s="157" customFormat="1" ht="26.25" customHeight="1">
      <c r="A185" s="159">
        <v>370</v>
      </c>
      <c r="B185" s="169" t="s">
        <v>311</v>
      </c>
      <c r="C185" s="160">
        <f>FırlatmaTopu!D32</f>
      </c>
      <c r="D185" s="164">
        <f>FırlatmaTopu!E32</f>
      </c>
      <c r="E185" s="164">
        <f>FırlatmaTopu!F32</f>
      </c>
      <c r="F185" s="166">
        <f>FırlatmaTopu!K32</f>
      </c>
      <c r="G185" s="167">
        <f>FırlatmaTopu!A32</f>
        <v>25</v>
      </c>
      <c r="H185" s="167" t="s">
        <v>311</v>
      </c>
      <c r="I185" s="167"/>
      <c r="J185" s="161" t="str">
        <f>'YARIŞMA BİLGİLERİ'!$F$21</f>
        <v>Küçük Kızlar</v>
      </c>
      <c r="K185" s="164" t="str">
        <f t="shared" si="10"/>
        <v>Gaziantep-2014-15 Öğretim Yılı Okullararası Puanlı  Atletizm Grup Birinciliği Yarışmaları</v>
      </c>
      <c r="L185" s="165" t="str">
        <f>FırlatmaTopu!J$4</f>
        <v>25 Nisan 2015 - 12.00</v>
      </c>
      <c r="M185" s="165" t="s">
        <v>322</v>
      </c>
    </row>
    <row r="186" spans="1:13" s="157" customFormat="1" ht="26.25" customHeight="1">
      <c r="A186" s="159">
        <v>371</v>
      </c>
      <c r="B186" s="169" t="s">
        <v>311</v>
      </c>
      <c r="C186" s="160">
        <f>FırlatmaTopu!D33</f>
      </c>
      <c r="D186" s="164">
        <f>FırlatmaTopu!E33</f>
      </c>
      <c r="E186" s="164">
        <f>FırlatmaTopu!F33</f>
      </c>
      <c r="F186" s="166">
        <f>FırlatmaTopu!K33</f>
      </c>
      <c r="G186" s="167">
        <f>FırlatmaTopu!A33</f>
        <v>26</v>
      </c>
      <c r="H186" s="167" t="s">
        <v>311</v>
      </c>
      <c r="I186" s="167"/>
      <c r="J186" s="161" t="str">
        <f>'YARIŞMA BİLGİLERİ'!$F$21</f>
        <v>Küçük Kızlar</v>
      </c>
      <c r="K186" s="164" t="str">
        <f t="shared" si="10"/>
        <v>Gaziantep-2014-15 Öğretim Yılı Okullararası Puanlı  Atletizm Grup Birinciliği Yarışmaları</v>
      </c>
      <c r="L186" s="165" t="str">
        <f>FırlatmaTopu!J$4</f>
        <v>25 Nisan 2015 - 12.00</v>
      </c>
      <c r="M186" s="165" t="s">
        <v>322</v>
      </c>
    </row>
    <row r="187" spans="1:13" s="157" customFormat="1" ht="26.25" customHeight="1">
      <c r="A187" s="159">
        <v>372</v>
      </c>
      <c r="B187" s="169" t="s">
        <v>311</v>
      </c>
      <c r="C187" s="160">
        <f>FırlatmaTopu!D34</f>
      </c>
      <c r="D187" s="164">
        <f>FırlatmaTopu!E34</f>
      </c>
      <c r="E187" s="164">
        <f>FırlatmaTopu!F34</f>
      </c>
      <c r="F187" s="166">
        <f>FırlatmaTopu!K34</f>
      </c>
      <c r="G187" s="167">
        <f>FırlatmaTopu!A34</f>
        <v>27</v>
      </c>
      <c r="H187" s="167" t="s">
        <v>311</v>
      </c>
      <c r="I187" s="167"/>
      <c r="J187" s="161" t="str">
        <f>'YARIŞMA BİLGİLERİ'!$F$21</f>
        <v>Küçük Kızlar</v>
      </c>
      <c r="K187" s="164" t="str">
        <f t="shared" si="10"/>
        <v>Gaziantep-2014-15 Öğretim Yılı Okullararası Puanlı  Atletizm Grup Birinciliği Yarışmaları</v>
      </c>
      <c r="L187" s="165" t="str">
        <f>FırlatmaTopu!J$4</f>
        <v>25 Nisan 2015 - 12.00</v>
      </c>
      <c r="M187" s="165" t="s">
        <v>322</v>
      </c>
    </row>
    <row r="188" spans="1:13" s="157" customFormat="1" ht="26.25" customHeight="1">
      <c r="A188" s="159">
        <v>373</v>
      </c>
      <c r="B188" s="169" t="s">
        <v>311</v>
      </c>
      <c r="C188" s="160">
        <f>FırlatmaTopu!D35</f>
      </c>
      <c r="D188" s="164">
        <f>FırlatmaTopu!E35</f>
      </c>
      <c r="E188" s="164">
        <f>FırlatmaTopu!F35</f>
      </c>
      <c r="F188" s="166">
        <f>FırlatmaTopu!K35</f>
      </c>
      <c r="G188" s="167">
        <f>FırlatmaTopu!A35</f>
        <v>28</v>
      </c>
      <c r="H188" s="167" t="s">
        <v>311</v>
      </c>
      <c r="I188" s="167"/>
      <c r="J188" s="161" t="str">
        <f>'YARIŞMA BİLGİLERİ'!$F$21</f>
        <v>Küçük Kızlar</v>
      </c>
      <c r="K188" s="164" t="str">
        <f t="shared" si="10"/>
        <v>Gaziantep-2014-15 Öğretim Yılı Okullararası Puanlı  Atletizm Grup Birinciliği Yarışmaları</v>
      </c>
      <c r="L188" s="165" t="str">
        <f>FırlatmaTopu!J$4</f>
        <v>25 Nisan 2015 - 12.00</v>
      </c>
      <c r="M188" s="165" t="s">
        <v>322</v>
      </c>
    </row>
    <row r="189" spans="1:13" s="157" customFormat="1" ht="26.25" customHeight="1">
      <c r="A189" s="159">
        <v>374</v>
      </c>
      <c r="B189" s="169" t="s">
        <v>311</v>
      </c>
      <c r="C189" s="160">
        <f>FırlatmaTopu!D36</f>
      </c>
      <c r="D189" s="164">
        <f>FırlatmaTopu!E36</f>
      </c>
      <c r="E189" s="164">
        <f>FırlatmaTopu!F36</f>
      </c>
      <c r="F189" s="166">
        <f>FırlatmaTopu!K36</f>
      </c>
      <c r="G189" s="167">
        <f>FırlatmaTopu!A36</f>
        <v>29</v>
      </c>
      <c r="H189" s="167" t="s">
        <v>311</v>
      </c>
      <c r="I189" s="167"/>
      <c r="J189" s="161" t="str">
        <f>'YARIŞMA BİLGİLERİ'!$F$21</f>
        <v>Küçük Kızlar</v>
      </c>
      <c r="K189" s="164" t="str">
        <f t="shared" si="10"/>
        <v>Gaziantep-2014-15 Öğretim Yılı Okullararası Puanlı  Atletizm Grup Birinciliği Yarışmaları</v>
      </c>
      <c r="L189" s="165" t="str">
        <f>FırlatmaTopu!J$4</f>
        <v>25 Nisan 2015 - 12.00</v>
      </c>
      <c r="M189" s="165" t="s">
        <v>322</v>
      </c>
    </row>
    <row r="190" spans="1:13" s="157" customFormat="1" ht="26.25" customHeight="1">
      <c r="A190" s="159">
        <v>375</v>
      </c>
      <c r="B190" s="169" t="s">
        <v>311</v>
      </c>
      <c r="C190" s="160">
        <f>FırlatmaTopu!D37</f>
      </c>
      <c r="D190" s="164">
        <f>FırlatmaTopu!E37</f>
      </c>
      <c r="E190" s="164">
        <f>FırlatmaTopu!F37</f>
      </c>
      <c r="F190" s="166">
        <f>FırlatmaTopu!K37</f>
      </c>
      <c r="G190" s="167">
        <f>FırlatmaTopu!A37</f>
        <v>30</v>
      </c>
      <c r="H190" s="167" t="s">
        <v>311</v>
      </c>
      <c r="I190" s="167"/>
      <c r="J190" s="161" t="str">
        <f>'YARIŞMA BİLGİLERİ'!$F$21</f>
        <v>Küçük Kızlar</v>
      </c>
      <c r="K190" s="164" t="str">
        <f t="shared" si="10"/>
        <v>Gaziantep-2014-15 Öğretim Yılı Okullararası Puanlı  Atletizm Grup Birinciliği Yarışmaları</v>
      </c>
      <c r="L190" s="165" t="str">
        <f>FırlatmaTopu!J$4</f>
        <v>25 Nisan 2015 - 12.00</v>
      </c>
      <c r="M190" s="165" t="s">
        <v>322</v>
      </c>
    </row>
    <row r="191" spans="1:13" s="157" customFormat="1" ht="26.25" customHeight="1">
      <c r="A191" s="159">
        <v>376</v>
      </c>
      <c r="B191" s="169" t="s">
        <v>311</v>
      </c>
      <c r="C191" s="160">
        <f>FırlatmaTopu!D38</f>
      </c>
      <c r="D191" s="164">
        <f>FırlatmaTopu!E38</f>
      </c>
      <c r="E191" s="164">
        <f>FırlatmaTopu!F38</f>
      </c>
      <c r="F191" s="166">
        <f>FırlatmaTopu!K38</f>
      </c>
      <c r="G191" s="167">
        <f>FırlatmaTopu!A38</f>
        <v>31</v>
      </c>
      <c r="H191" s="167" t="s">
        <v>311</v>
      </c>
      <c r="I191" s="167"/>
      <c r="J191" s="161" t="str">
        <f>'YARIŞMA BİLGİLERİ'!$F$21</f>
        <v>Küçük Kızlar</v>
      </c>
      <c r="K191" s="164" t="str">
        <f t="shared" si="10"/>
        <v>Gaziantep-2014-15 Öğretim Yılı Okullararası Puanlı  Atletizm Grup Birinciliği Yarışmaları</v>
      </c>
      <c r="L191" s="165" t="str">
        <f>FırlatmaTopu!J$4</f>
        <v>25 Nisan 2015 - 12.00</v>
      </c>
      <c r="M191" s="165" t="s">
        <v>322</v>
      </c>
    </row>
    <row r="192" spans="1:13" s="157" customFormat="1" ht="26.25" customHeight="1">
      <c r="A192" s="159">
        <v>377</v>
      </c>
      <c r="B192" s="169" t="s">
        <v>311</v>
      </c>
      <c r="C192" s="160">
        <f>FırlatmaTopu!D39</f>
      </c>
      <c r="D192" s="164">
        <f>FırlatmaTopu!E39</f>
      </c>
      <c r="E192" s="164">
        <f>FırlatmaTopu!F39</f>
      </c>
      <c r="F192" s="166">
        <f>FırlatmaTopu!K39</f>
      </c>
      <c r="G192" s="167">
        <f>FırlatmaTopu!A39</f>
        <v>32</v>
      </c>
      <c r="H192" s="167" t="s">
        <v>311</v>
      </c>
      <c r="I192" s="167"/>
      <c r="J192" s="161" t="str">
        <f>'YARIŞMA BİLGİLERİ'!$F$21</f>
        <v>Küçük Kızlar</v>
      </c>
      <c r="K192" s="164" t="str">
        <f t="shared" si="10"/>
        <v>Gaziantep-2014-15 Öğretim Yılı Okullararası Puanlı  Atletizm Grup Birinciliği Yarışmaları</v>
      </c>
      <c r="L192" s="165" t="str">
        <f>FırlatmaTopu!J$4</f>
        <v>25 Nisan 2015 - 12.00</v>
      </c>
      <c r="M192" s="165" t="s">
        <v>322</v>
      </c>
    </row>
    <row r="193" spans="1:13" s="157" customFormat="1" ht="26.25" customHeight="1">
      <c r="A193" s="159">
        <v>378</v>
      </c>
      <c r="B193" s="169" t="s">
        <v>311</v>
      </c>
      <c r="C193" s="160">
        <f>FırlatmaTopu!D40</f>
      </c>
      <c r="D193" s="164">
        <f>FırlatmaTopu!E40</f>
      </c>
      <c r="E193" s="164">
        <f>FırlatmaTopu!F40</f>
      </c>
      <c r="F193" s="166">
        <f>FırlatmaTopu!K40</f>
      </c>
      <c r="G193" s="167">
        <f>FırlatmaTopu!A40</f>
        <v>33</v>
      </c>
      <c r="H193" s="167" t="s">
        <v>311</v>
      </c>
      <c r="I193" s="167"/>
      <c r="J193" s="161" t="str">
        <f>'YARIŞMA BİLGİLERİ'!$F$21</f>
        <v>Küçük Kızlar</v>
      </c>
      <c r="K193" s="164" t="str">
        <f t="shared" si="10"/>
        <v>Gaziantep-2014-15 Öğretim Yılı Okullararası Puanlı  Atletizm Grup Birinciliği Yarışmaları</v>
      </c>
      <c r="L193" s="165" t="str">
        <f>FırlatmaTopu!J$4</f>
        <v>25 Nisan 2015 - 12.00</v>
      </c>
      <c r="M193" s="165" t="s">
        <v>322</v>
      </c>
    </row>
    <row r="194" spans="1:13" s="157" customFormat="1" ht="26.25" customHeight="1">
      <c r="A194" s="159">
        <v>379</v>
      </c>
      <c r="B194" s="169" t="s">
        <v>311</v>
      </c>
      <c r="C194" s="160">
        <f>FırlatmaTopu!D41</f>
      </c>
      <c r="D194" s="164">
        <f>FırlatmaTopu!E41</f>
      </c>
      <c r="E194" s="164">
        <f>FırlatmaTopu!F41</f>
      </c>
      <c r="F194" s="166">
        <f>FırlatmaTopu!K41</f>
      </c>
      <c r="G194" s="167">
        <f>FırlatmaTopu!A41</f>
        <v>34</v>
      </c>
      <c r="H194" s="167" t="s">
        <v>311</v>
      </c>
      <c r="I194" s="167"/>
      <c r="J194" s="161" t="str">
        <f>'YARIŞMA BİLGİLERİ'!$F$21</f>
        <v>Küçük Kızlar</v>
      </c>
      <c r="K194" s="164" t="str">
        <f t="shared" si="10"/>
        <v>Gaziantep-2014-15 Öğretim Yılı Okullararası Puanlı  Atletizm Grup Birinciliği Yarışmaları</v>
      </c>
      <c r="L194" s="165" t="str">
        <f>FırlatmaTopu!J$4</f>
        <v>25 Nisan 2015 - 12.00</v>
      </c>
      <c r="M194" s="165" t="s">
        <v>322</v>
      </c>
    </row>
    <row r="195" spans="1:13" s="157" customFormat="1" ht="26.25" customHeight="1">
      <c r="A195" s="159">
        <v>380</v>
      </c>
      <c r="B195" s="169" t="s">
        <v>311</v>
      </c>
      <c r="C195" s="160">
        <f>FırlatmaTopu!D42</f>
      </c>
      <c r="D195" s="164">
        <f>FırlatmaTopu!E42</f>
      </c>
      <c r="E195" s="164">
        <f>FırlatmaTopu!F42</f>
      </c>
      <c r="F195" s="166">
        <f>FırlatmaTopu!K42</f>
      </c>
      <c r="G195" s="167">
        <f>FırlatmaTopu!A42</f>
        <v>35</v>
      </c>
      <c r="H195" s="167" t="s">
        <v>311</v>
      </c>
      <c r="I195" s="167"/>
      <c r="J195" s="161" t="str">
        <f>'YARIŞMA BİLGİLERİ'!$F$21</f>
        <v>Küçük Kızlar</v>
      </c>
      <c r="K195" s="164" t="str">
        <f t="shared" si="10"/>
        <v>Gaziantep-2014-15 Öğretim Yılı Okullararası Puanlı  Atletizm Grup Birinciliği Yarışmaları</v>
      </c>
      <c r="L195" s="165" t="str">
        <f>FırlatmaTopu!J$4</f>
        <v>25 Nisan 2015 - 12.00</v>
      </c>
      <c r="M195" s="165" t="s">
        <v>322</v>
      </c>
    </row>
    <row r="196" spans="1:13" s="157" customFormat="1" ht="26.25" customHeight="1">
      <c r="A196" s="159">
        <v>381</v>
      </c>
      <c r="B196" s="169" t="s">
        <v>311</v>
      </c>
      <c r="C196" s="160">
        <f>FırlatmaTopu!D43</f>
      </c>
      <c r="D196" s="164">
        <f>FırlatmaTopu!E43</f>
      </c>
      <c r="E196" s="164">
        <f>FırlatmaTopu!F43</f>
      </c>
      <c r="F196" s="166">
        <f>FırlatmaTopu!K43</f>
      </c>
      <c r="G196" s="167">
        <f>FırlatmaTopu!A43</f>
        <v>36</v>
      </c>
      <c r="H196" s="167" t="s">
        <v>311</v>
      </c>
      <c r="I196" s="167"/>
      <c r="J196" s="161" t="str">
        <f>'YARIŞMA BİLGİLERİ'!$F$21</f>
        <v>Küçük Kızlar</v>
      </c>
      <c r="K196" s="164" t="str">
        <f t="shared" si="10"/>
        <v>Gaziantep-2014-15 Öğretim Yılı Okullararası Puanlı  Atletizm Grup Birinciliği Yarışmaları</v>
      </c>
      <c r="L196" s="165" t="str">
        <f>FırlatmaTopu!J$4</f>
        <v>25 Nisan 2015 - 12.00</v>
      </c>
      <c r="M196" s="165" t="s">
        <v>322</v>
      </c>
    </row>
    <row r="197" spans="1:13" s="157" customFormat="1" ht="26.25" customHeight="1">
      <c r="A197" s="159">
        <v>382</v>
      </c>
      <c r="B197" s="169" t="s">
        <v>311</v>
      </c>
      <c r="C197" s="160">
        <f>FırlatmaTopu!D44</f>
      </c>
      <c r="D197" s="164">
        <f>FırlatmaTopu!E44</f>
      </c>
      <c r="E197" s="164">
        <f>FırlatmaTopu!F44</f>
      </c>
      <c r="F197" s="166">
        <f>FırlatmaTopu!K44</f>
      </c>
      <c r="G197" s="167">
        <f>FırlatmaTopu!A44</f>
        <v>37</v>
      </c>
      <c r="H197" s="167" t="s">
        <v>311</v>
      </c>
      <c r="I197" s="167"/>
      <c r="J197" s="161" t="str">
        <f>'YARIŞMA BİLGİLERİ'!$F$21</f>
        <v>Küçük Kızlar</v>
      </c>
      <c r="K197" s="164" t="str">
        <f t="shared" si="10"/>
        <v>Gaziantep-2014-15 Öğretim Yılı Okullararası Puanlı  Atletizm Grup Birinciliği Yarışmaları</v>
      </c>
      <c r="L197" s="165" t="str">
        <f>FırlatmaTopu!J$4</f>
        <v>25 Nisan 2015 - 12.00</v>
      </c>
      <c r="M197" s="165" t="s">
        <v>322</v>
      </c>
    </row>
    <row r="198" spans="1:13" s="157" customFormat="1" ht="26.25" customHeight="1">
      <c r="A198" s="159">
        <v>383</v>
      </c>
      <c r="B198" s="169" t="s">
        <v>311</v>
      </c>
      <c r="C198" s="160">
        <f>FırlatmaTopu!D45</f>
      </c>
      <c r="D198" s="164">
        <f>FırlatmaTopu!E45</f>
      </c>
      <c r="E198" s="164">
        <f>FırlatmaTopu!F45</f>
      </c>
      <c r="F198" s="166">
        <f>FırlatmaTopu!K45</f>
      </c>
      <c r="G198" s="167">
        <f>FırlatmaTopu!A45</f>
        <v>38</v>
      </c>
      <c r="H198" s="167" t="s">
        <v>311</v>
      </c>
      <c r="I198" s="167"/>
      <c r="J198" s="161" t="str">
        <f>'YARIŞMA BİLGİLERİ'!$F$21</f>
        <v>Küçük Kızlar</v>
      </c>
      <c r="K198" s="164" t="str">
        <f t="shared" si="10"/>
        <v>Gaziantep-2014-15 Öğretim Yılı Okullararası Puanlı  Atletizm Grup Birinciliği Yarışmaları</v>
      </c>
      <c r="L198" s="165" t="str">
        <f>FırlatmaTopu!J$4</f>
        <v>25 Nisan 2015 - 12.00</v>
      </c>
      <c r="M198" s="165" t="s">
        <v>322</v>
      </c>
    </row>
    <row r="199" spans="1:13" s="157" customFormat="1" ht="26.25" customHeight="1">
      <c r="A199" s="159">
        <v>384</v>
      </c>
      <c r="B199" s="169" t="s">
        <v>311</v>
      </c>
      <c r="C199" s="160">
        <f>FırlatmaTopu!D46</f>
      </c>
      <c r="D199" s="164">
        <f>FırlatmaTopu!E46</f>
      </c>
      <c r="E199" s="164">
        <f>FırlatmaTopu!F46</f>
      </c>
      <c r="F199" s="166">
        <f>FırlatmaTopu!K46</f>
      </c>
      <c r="G199" s="167">
        <f>FırlatmaTopu!A46</f>
        <v>39</v>
      </c>
      <c r="H199" s="167" t="s">
        <v>311</v>
      </c>
      <c r="I199" s="167"/>
      <c r="J199" s="161" t="str">
        <f>'YARIŞMA BİLGİLERİ'!$F$21</f>
        <v>Küçük Kızlar</v>
      </c>
      <c r="K199" s="164" t="str">
        <f t="shared" si="10"/>
        <v>Gaziantep-2014-15 Öğretim Yılı Okullararası Puanlı  Atletizm Grup Birinciliği Yarışmaları</v>
      </c>
      <c r="L199" s="165" t="str">
        <f>FırlatmaTopu!J$4</f>
        <v>25 Nisan 2015 - 12.00</v>
      </c>
      <c r="M199" s="165" t="s">
        <v>322</v>
      </c>
    </row>
    <row r="200" spans="1:13" s="157" customFormat="1" ht="26.25" customHeight="1">
      <c r="A200" s="159">
        <v>385</v>
      </c>
      <c r="B200" s="169" t="s">
        <v>311</v>
      </c>
      <c r="C200" s="160">
        <f>FırlatmaTopu!D47</f>
      </c>
      <c r="D200" s="164">
        <f>FırlatmaTopu!E47</f>
      </c>
      <c r="E200" s="164">
        <f>FırlatmaTopu!F47</f>
      </c>
      <c r="F200" s="166">
        <f>FırlatmaTopu!K47</f>
      </c>
      <c r="G200" s="167">
        <f>FırlatmaTopu!A47</f>
        <v>40</v>
      </c>
      <c r="H200" s="167" t="s">
        <v>311</v>
      </c>
      <c r="I200" s="167"/>
      <c r="J200" s="161" t="str">
        <f>'YARIŞMA BİLGİLERİ'!$F$21</f>
        <v>Küçük Kızlar</v>
      </c>
      <c r="K200" s="164" t="str">
        <f t="shared" si="10"/>
        <v>Gaziantep-2014-15 Öğretim Yılı Okullararası Puanlı  Atletizm Grup Birinciliği Yarışmaları</v>
      </c>
      <c r="L200" s="165" t="str">
        <f>FırlatmaTopu!J$4</f>
        <v>25 Nisan 2015 - 12.00</v>
      </c>
      <c r="M200" s="165" t="s">
        <v>322</v>
      </c>
    </row>
    <row r="201" spans="1:13" s="157" customFormat="1" ht="81" customHeight="1">
      <c r="A201" s="159">
        <v>451</v>
      </c>
      <c r="B201" s="169" t="s">
        <v>314</v>
      </c>
      <c r="C201" s="160">
        <f>'4x100m.'!C8</f>
        <v>0</v>
      </c>
      <c r="D201" s="164" t="str">
        <f>'4x100m.'!D8</f>
        <v>YAĞMUR BOZDAĞ
LEYLA IŞIK
ROJİN AKDENİZ
YAGMUR ÖZBEY</v>
      </c>
      <c r="E201" s="164" t="str">
        <f>'4x100m.'!E8</f>
        <v>DİYARBAKIR-700. YIL O.O.</v>
      </c>
      <c r="F201" s="209">
        <f>'4x100m.'!F8</f>
        <v>5834</v>
      </c>
      <c r="G201" s="167">
        <f>'4x100m.'!A8</f>
        <v>1</v>
      </c>
      <c r="H201" s="167" t="s">
        <v>314</v>
      </c>
      <c r="I201" s="167"/>
      <c r="J201" s="161" t="str">
        <f>'YARIŞMA BİLGİLERİ'!$F$21</f>
        <v>Küçük Kızlar</v>
      </c>
      <c r="K201" s="164" t="str">
        <f aca="true" t="shared" si="11" ref="K201:K218">CONCATENATE(K$1,"-",A$1)</f>
        <v>Gaziantep-2014-15 Öğretim Yılı Okullararası Puanlı  Atletizm Grup Birinciliği Yarışmaları</v>
      </c>
      <c r="L201" s="165" t="str">
        <f>'4x100m.'!N$4</f>
        <v>26 Nisan 2015 - 12.30</v>
      </c>
      <c r="M201" s="165" t="s">
        <v>322</v>
      </c>
    </row>
    <row r="202" spans="1:13" s="157" customFormat="1" ht="81" customHeight="1">
      <c r="A202" s="159">
        <v>452</v>
      </c>
      <c r="B202" s="169" t="s">
        <v>314</v>
      </c>
      <c r="C202" s="160" t="str">
        <f>'4x100m.'!C9</f>
        <v>10.06.2003
01.06.2003
06.02.2003
01.03.2003</v>
      </c>
      <c r="D202" s="164" t="str">
        <f>'4x100m.'!D9</f>
        <v>ECE NARTTÜRK
ZEYNEP MERVA MALGİR
İLAYDA SIĞ
SEDEF ÇEVİK</v>
      </c>
      <c r="E202" s="164" t="str">
        <f>'4x100m.'!E9</f>
        <v>ADANA DERVİŞLER ORTAOKULU</v>
      </c>
      <c r="F202" s="209">
        <f>'4x100m.'!F9</f>
        <v>6004</v>
      </c>
      <c r="G202" s="167">
        <f>'4x100m.'!A9</f>
        <v>2</v>
      </c>
      <c r="H202" s="167" t="s">
        <v>314</v>
      </c>
      <c r="I202" s="167"/>
      <c r="J202" s="161" t="str">
        <f>'YARIŞMA BİLGİLERİ'!$F$21</f>
        <v>Küçük Kızlar</v>
      </c>
      <c r="K202" s="164" t="str">
        <f t="shared" si="11"/>
        <v>Gaziantep-2014-15 Öğretim Yılı Okullararası Puanlı  Atletizm Grup Birinciliği Yarışmaları</v>
      </c>
      <c r="L202" s="165" t="str">
        <f>'4x100m.'!N$4</f>
        <v>26 Nisan 2015 - 12.30</v>
      </c>
      <c r="M202" s="165" t="s">
        <v>322</v>
      </c>
    </row>
    <row r="203" spans="1:13" s="157" customFormat="1" ht="81" customHeight="1">
      <c r="A203" s="159">
        <v>453</v>
      </c>
      <c r="B203" s="169" t="s">
        <v>314</v>
      </c>
      <c r="C203" s="160" t="str">
        <f>'4x100m.'!C10</f>
        <v>04.01.2003                   12.08.2003               31.01.2003               14.07.2004</v>
      </c>
      <c r="D203" s="164" t="str">
        <f>'4x100m.'!D10</f>
        <v>ZEYNEP BİLGİN
SUDENAS AKTAY
PINAR  ÇALAR
MERVE PADIR</v>
      </c>
      <c r="E203" s="164" t="str">
        <f>'4x100m.'!E10</f>
        <v>MERSİN ZİRAAT ODASI ORTAOKULU</v>
      </c>
      <c r="F203" s="209">
        <f>'4x100m.'!F10</f>
        <v>10184</v>
      </c>
      <c r="G203" s="167">
        <f>'4x100m.'!A10</f>
        <v>3</v>
      </c>
      <c r="H203" s="167" t="s">
        <v>314</v>
      </c>
      <c r="I203" s="167"/>
      <c r="J203" s="161" t="str">
        <f>'YARIŞMA BİLGİLERİ'!$F$21</f>
        <v>Küçük Kızlar</v>
      </c>
      <c r="K203" s="164" t="str">
        <f t="shared" si="11"/>
        <v>Gaziantep-2014-15 Öğretim Yılı Okullararası Puanlı  Atletizm Grup Birinciliği Yarışmaları</v>
      </c>
      <c r="L203" s="165" t="str">
        <f>'4x100m.'!N$4</f>
        <v>26 Nisan 2015 - 12.30</v>
      </c>
      <c r="M203" s="165" t="s">
        <v>322</v>
      </c>
    </row>
    <row r="204" spans="1:13" s="157" customFormat="1" ht="81" customHeight="1">
      <c r="A204" s="159">
        <v>454</v>
      </c>
      <c r="B204" s="169" t="s">
        <v>314</v>
      </c>
      <c r="C204" s="160" t="str">
        <f>'4x100m.'!C11</f>
        <v>01.04.2003
05.08.2003
15.09.2003
30.05.2003</v>
      </c>
      <c r="D204" s="164" t="str">
        <f>'4x100m.'!D11</f>
        <v>Melike DAĞISTAN
Elifnur DÜNDAR
Beyza BİLGİLİ
Mercan YILDIRAN                                               </v>
      </c>
      <c r="E204" s="164" t="str">
        <f>'4x100m.'!E11</f>
        <v>KIRŞEHİR VALİ MİTHAT SAYLAM ORTAOKULU</v>
      </c>
      <c r="F204" s="209">
        <f>'4x100m.'!F11</f>
        <v>10244</v>
      </c>
      <c r="G204" s="167">
        <f>'4x100m.'!A11</f>
        <v>4</v>
      </c>
      <c r="H204" s="167" t="s">
        <v>314</v>
      </c>
      <c r="I204" s="167"/>
      <c r="J204" s="161" t="str">
        <f>'YARIŞMA BİLGİLERİ'!$F$21</f>
        <v>Küçük Kızlar</v>
      </c>
      <c r="K204" s="164" t="str">
        <f t="shared" si="11"/>
        <v>Gaziantep-2014-15 Öğretim Yılı Okullararası Puanlı  Atletizm Grup Birinciliği Yarışmaları</v>
      </c>
      <c r="L204" s="165" t="str">
        <f>'4x100m.'!N$4</f>
        <v>26 Nisan 2015 - 12.30</v>
      </c>
      <c r="M204" s="165" t="s">
        <v>322</v>
      </c>
    </row>
    <row r="205" spans="1:13" s="157" customFormat="1" ht="81" customHeight="1">
      <c r="A205" s="159">
        <v>455</v>
      </c>
      <c r="B205" s="169" t="s">
        <v>314</v>
      </c>
      <c r="C205" s="160" t="str">
        <f>'4x100m.'!C12</f>
        <v>04.04.2003
27.08.2003
05.12.2003
30.05.2003</v>
      </c>
      <c r="D205" s="164" t="str">
        <f>'4x100m.'!D12</f>
        <v>ŞULE ÖZTÜRK
NİLÜFER KIRATLI
SONGÜL KURT
BERİVAN KIRMIZI</v>
      </c>
      <c r="E205" s="164" t="str">
        <f>'4x100m.'!E12</f>
        <v>GAZİANTEP YAZILI ŞEHİT MUSTAFA MERCAN ORTAOKULU</v>
      </c>
      <c r="F205" s="209">
        <f>'4x100m.'!F12</f>
        <v>10304</v>
      </c>
      <c r="G205" s="167">
        <f>'4x100m.'!A12</f>
        <v>5</v>
      </c>
      <c r="H205" s="167" t="s">
        <v>314</v>
      </c>
      <c r="I205" s="167"/>
      <c r="J205" s="161" t="str">
        <f>'YARIŞMA BİLGİLERİ'!$F$21</f>
        <v>Küçük Kızlar</v>
      </c>
      <c r="K205" s="164" t="str">
        <f t="shared" si="11"/>
        <v>Gaziantep-2014-15 Öğretim Yılı Okullararası Puanlı  Atletizm Grup Birinciliği Yarışmaları</v>
      </c>
      <c r="L205" s="165" t="str">
        <f>'4x100m.'!N$4</f>
        <v>26 Nisan 2015 - 12.30</v>
      </c>
      <c r="M205" s="165" t="s">
        <v>322</v>
      </c>
    </row>
    <row r="206" spans="1:13" s="157" customFormat="1" ht="81" customHeight="1">
      <c r="A206" s="159">
        <v>456</v>
      </c>
      <c r="B206" s="169" t="s">
        <v>314</v>
      </c>
      <c r="C206" s="160" t="str">
        <f>'4x100m.'!C13</f>
        <v>18.01.2003
15.04.2003
25.01.2003
07.11.2003</v>
      </c>
      <c r="D206" s="164" t="str">
        <f>'4x100m.'!D13</f>
        <v>YAĞMUR YALÇIN
CANSU NİHAL ALADAĞ
CEMİLE COŞKUN
ECE PERKGÖZ</v>
      </c>
      <c r="E206" s="164" t="str">
        <f>'4x100m.'!E13</f>
        <v>MALATYA TÜRKİYEM ORTAOKULU</v>
      </c>
      <c r="F206" s="209">
        <f>'4x100m.'!F13</f>
        <v>10304</v>
      </c>
      <c r="G206" s="167">
        <f>'4x100m.'!A13</f>
        <v>6</v>
      </c>
      <c r="H206" s="167" t="s">
        <v>314</v>
      </c>
      <c r="I206" s="167"/>
      <c r="J206" s="161" t="str">
        <f>'YARIŞMA BİLGİLERİ'!$F$21</f>
        <v>Küçük Kızlar</v>
      </c>
      <c r="K206" s="164" t="str">
        <f t="shared" si="11"/>
        <v>Gaziantep-2014-15 Öğretim Yılı Okullararası Puanlı  Atletizm Grup Birinciliği Yarışmaları</v>
      </c>
      <c r="L206" s="165" t="str">
        <f>'4x100m.'!N$4</f>
        <v>26 Nisan 2015 - 12.30</v>
      </c>
      <c r="M206" s="165" t="s">
        <v>322</v>
      </c>
    </row>
    <row r="207" spans="1:13" s="157" customFormat="1" ht="81" customHeight="1">
      <c r="A207" s="159">
        <v>457</v>
      </c>
      <c r="B207" s="169" t="s">
        <v>314</v>
      </c>
      <c r="C207" s="160" t="str">
        <f>'4x100m.'!C14</f>
        <v>17.03.2003
01.09.2003
02.02.2003
26.03.2003</v>
      </c>
      <c r="D207" s="164" t="str">
        <f>'4x100m.'!D14</f>
        <v>ZÜBEYDE PARLAK
NURDAGÜL KILINÇ
SEDANUR ASLANOĞLU
ZAHİDE KILINÇ</v>
      </c>
      <c r="E207" s="164" t="str">
        <f>'4x100m.'!E14</f>
        <v>GAZİANTEP SALİHA CEMİL CAHİT GÜZELBEY ORTAOKULU</v>
      </c>
      <c r="F207" s="209">
        <f>'4x100m.'!F14</f>
        <v>10494</v>
      </c>
      <c r="G207" s="167">
        <f>'4x100m.'!A14</f>
        <v>7</v>
      </c>
      <c r="H207" s="167" t="s">
        <v>314</v>
      </c>
      <c r="I207" s="167"/>
      <c r="J207" s="161" t="str">
        <f>'YARIŞMA BİLGİLERİ'!$F$21</f>
        <v>Küçük Kızlar</v>
      </c>
      <c r="K207" s="164" t="str">
        <f t="shared" si="11"/>
        <v>Gaziantep-2014-15 Öğretim Yılı Okullararası Puanlı  Atletizm Grup Birinciliği Yarışmaları</v>
      </c>
      <c r="L207" s="165" t="str">
        <f>'4x100m.'!N$4</f>
        <v>26 Nisan 2015 - 12.30</v>
      </c>
      <c r="M207" s="165" t="s">
        <v>322</v>
      </c>
    </row>
    <row r="208" spans="1:13" s="157" customFormat="1" ht="81" customHeight="1">
      <c r="A208" s="159">
        <v>458</v>
      </c>
      <c r="B208" s="169" t="s">
        <v>314</v>
      </c>
      <c r="C208" s="160" t="str">
        <f>'4x100m.'!C15</f>
        <v>15.08.2004
08.01.2003
18.06.2004
09.02.2003</v>
      </c>
      <c r="D208" s="164" t="str">
        <f>'4x100m.'!D15</f>
        <v>Semiha DEMİR
Emine Gul KURU
Irem KURU
Fulya ALTUNER</v>
      </c>
      <c r="E208" s="164" t="str">
        <f>'4x100m.'!E15</f>
        <v> OSMANİYE ESNAF KEFALET KOOPERATİFİ ORTAOKULU</v>
      </c>
      <c r="F208" s="209">
        <f>'4x100m.'!F15</f>
        <v>10644</v>
      </c>
      <c r="G208" s="167">
        <f>'4x100m.'!A15</f>
        <v>8</v>
      </c>
      <c r="H208" s="167" t="s">
        <v>314</v>
      </c>
      <c r="I208" s="167"/>
      <c r="J208" s="161" t="str">
        <f>'YARIŞMA BİLGİLERİ'!$F$21</f>
        <v>Küçük Kızlar</v>
      </c>
      <c r="K208" s="164" t="str">
        <f t="shared" si="11"/>
        <v>Gaziantep-2014-15 Öğretim Yılı Okullararası Puanlı  Atletizm Grup Birinciliği Yarışmaları</v>
      </c>
      <c r="L208" s="165" t="str">
        <f>'4x100m.'!N$4</f>
        <v>26 Nisan 2015 - 12.30</v>
      </c>
      <c r="M208" s="165" t="s">
        <v>322</v>
      </c>
    </row>
    <row r="209" spans="1:13" s="157" customFormat="1" ht="81" customHeight="1">
      <c r="A209" s="159">
        <v>459</v>
      </c>
      <c r="B209" s="169" t="s">
        <v>314</v>
      </c>
      <c r="C209" s="160" t="str">
        <f>'4x100m.'!C16</f>
        <v>22.01.2003                     28.03.2003                   19.08.2003                 13.09.2004</v>
      </c>
      <c r="D209" s="164" t="str">
        <f>'4x100m.'!D16</f>
        <v>BÜŞRA ÇAM
GAMZE KARA
HAVVA NUR ALIÇ
ZİŞAN NUR US</v>
      </c>
      <c r="E209" s="164" t="str">
        <f>'4x100m.'!E16</f>
        <v>KAHRAMANMARAŞ     SÜMBÜLLÜ ORTAOKULU</v>
      </c>
      <c r="F209" s="209">
        <f>'4x100m.'!F16</f>
        <v>10764</v>
      </c>
      <c r="G209" s="167">
        <f>'4x100m.'!A16</f>
        <v>9</v>
      </c>
      <c r="H209" s="167" t="s">
        <v>314</v>
      </c>
      <c r="I209" s="167"/>
      <c r="J209" s="161" t="str">
        <f>'YARIŞMA BİLGİLERİ'!$F$21</f>
        <v>Küçük Kızlar</v>
      </c>
      <c r="K209" s="164" t="str">
        <f t="shared" si="11"/>
        <v>Gaziantep-2014-15 Öğretim Yılı Okullararası Puanlı  Atletizm Grup Birinciliği Yarışmaları</v>
      </c>
      <c r="L209" s="165" t="str">
        <f>'4x100m.'!N$4</f>
        <v>26 Nisan 2015 - 12.30</v>
      </c>
      <c r="M209" s="165" t="s">
        <v>322</v>
      </c>
    </row>
    <row r="210" spans="1:13" s="157" customFormat="1" ht="81" customHeight="1">
      <c r="A210" s="159">
        <v>460</v>
      </c>
      <c r="B210" s="169" t="s">
        <v>314</v>
      </c>
      <c r="C210" s="160" t="str">
        <f>'4x100m.'!C17</f>
        <v>07.04.2004
17.09.2004
14.10.2003
29.06.2004</v>
      </c>
      <c r="D210" s="164" t="str">
        <f>'4x100m.'!D17</f>
        <v>BUSENUR UMAY
ZEYNEP EMİR
SENA AKSOY
EDANUR NAZLI</v>
      </c>
      <c r="E210" s="164" t="str">
        <f>'4x100m.'!E17</f>
        <v>ELAZIĞ MEZRE ORTAOKULU</v>
      </c>
      <c r="F210" s="209">
        <f>'4x100m.'!F17</f>
        <v>10824</v>
      </c>
      <c r="G210" s="167">
        <f>'4x100m.'!A17</f>
        <v>10</v>
      </c>
      <c r="H210" s="167" t="s">
        <v>314</v>
      </c>
      <c r="I210" s="167"/>
      <c r="J210" s="161" t="str">
        <f>'YARIŞMA BİLGİLERİ'!$F$21</f>
        <v>Küçük Kızlar</v>
      </c>
      <c r="K210" s="164" t="str">
        <f t="shared" si="11"/>
        <v>Gaziantep-2014-15 Öğretim Yılı Okullararası Puanlı  Atletizm Grup Birinciliği Yarışmaları</v>
      </c>
      <c r="L210" s="165" t="str">
        <f>'4x100m.'!N$4</f>
        <v>26 Nisan 2015 - 12.30</v>
      </c>
      <c r="M210" s="165" t="s">
        <v>322</v>
      </c>
    </row>
    <row r="211" spans="1:13" s="157" customFormat="1" ht="81" customHeight="1">
      <c r="A211" s="159">
        <v>461</v>
      </c>
      <c r="B211" s="169" t="s">
        <v>314</v>
      </c>
      <c r="C211" s="160" t="str">
        <f>'4x100m.'!C18</f>
        <v>23.08.2003
20.06.2003
16.09.2003
20.08.2003</v>
      </c>
      <c r="D211" s="164" t="str">
        <f>'4x100m.'!D18</f>
        <v>BERFİN TAŞ
DENİZ SÜMER
ZİLAN GÜNAY
SABRİYE BAŞÇI</v>
      </c>
      <c r="E211" s="164" t="str">
        <f>'4x100m.'!E18</f>
        <v>MARDİN ARTUKLU Ş.P.T AYFER GÖK ORTAOKULU</v>
      </c>
      <c r="F211" s="209">
        <f>'4x100m.'!F18</f>
        <v>11004</v>
      </c>
      <c r="G211" s="167">
        <f>'4x100m.'!A18</f>
        <v>11</v>
      </c>
      <c r="H211" s="167" t="s">
        <v>314</v>
      </c>
      <c r="I211" s="167"/>
      <c r="J211" s="161" t="str">
        <f>'YARIŞMA BİLGİLERİ'!$F$21</f>
        <v>Küçük Kızlar</v>
      </c>
      <c r="K211" s="164" t="str">
        <f t="shared" si="11"/>
        <v>Gaziantep-2014-15 Öğretim Yılı Okullararası Puanlı  Atletizm Grup Birinciliği Yarışmaları</v>
      </c>
      <c r="L211" s="165" t="str">
        <f>'4x100m.'!N$4</f>
        <v>26 Nisan 2015 - 12.30</v>
      </c>
      <c r="M211" s="165" t="s">
        <v>322</v>
      </c>
    </row>
    <row r="212" spans="1:13" s="157" customFormat="1" ht="81" customHeight="1">
      <c r="A212" s="159">
        <v>462</v>
      </c>
      <c r="B212" s="169" t="s">
        <v>314</v>
      </c>
      <c r="C212" s="160">
        <f>'4x100m.'!C19</f>
        <v>0</v>
      </c>
      <c r="D212" s="164">
        <f>'4x100m.'!D19</f>
        <v>0</v>
      </c>
      <c r="E212" s="164">
        <f>'4x100m.'!E19</f>
        <v>0</v>
      </c>
      <c r="F212" s="209">
        <f>'4x100m.'!F19</f>
        <v>0</v>
      </c>
      <c r="G212" s="167">
        <f>'4x100m.'!A19</f>
        <v>0</v>
      </c>
      <c r="H212" s="167" t="s">
        <v>314</v>
      </c>
      <c r="I212" s="167"/>
      <c r="J212" s="161" t="str">
        <f>'YARIŞMA BİLGİLERİ'!$F$21</f>
        <v>Küçük Kızlar</v>
      </c>
      <c r="K212" s="164" t="str">
        <f t="shared" si="11"/>
        <v>Gaziantep-2014-15 Öğretim Yılı Okullararası Puanlı  Atletizm Grup Birinciliği Yarışmaları</v>
      </c>
      <c r="L212" s="165" t="str">
        <f>'4x100m.'!N$4</f>
        <v>26 Nisan 2015 - 12.30</v>
      </c>
      <c r="M212" s="165" t="s">
        <v>322</v>
      </c>
    </row>
    <row r="213" spans="1:13" s="157" customFormat="1" ht="81" customHeight="1">
      <c r="A213" s="159">
        <v>463</v>
      </c>
      <c r="B213" s="169" t="s">
        <v>314</v>
      </c>
      <c r="C213" s="160">
        <f>'4x100m.'!C20</f>
        <v>0</v>
      </c>
      <c r="D213" s="164">
        <f>'4x100m.'!D20</f>
        <v>0</v>
      </c>
      <c r="E213" s="164">
        <f>'4x100m.'!E20</f>
        <v>0</v>
      </c>
      <c r="F213" s="209">
        <f>'4x100m.'!F20</f>
        <v>0</v>
      </c>
      <c r="G213" s="167">
        <f>'4x100m.'!A20</f>
        <v>0</v>
      </c>
      <c r="H213" s="167" t="s">
        <v>314</v>
      </c>
      <c r="I213" s="167"/>
      <c r="J213" s="161" t="str">
        <f>'YARIŞMA BİLGİLERİ'!$F$21</f>
        <v>Küçük Kızlar</v>
      </c>
      <c r="K213" s="164" t="str">
        <f t="shared" si="11"/>
        <v>Gaziantep-2014-15 Öğretim Yılı Okullararası Puanlı  Atletizm Grup Birinciliği Yarışmaları</v>
      </c>
      <c r="L213" s="165" t="str">
        <f>'4x100m.'!N$4</f>
        <v>26 Nisan 2015 - 12.30</v>
      </c>
      <c r="M213" s="165" t="s">
        <v>322</v>
      </c>
    </row>
    <row r="214" spans="1:13" s="157" customFormat="1" ht="81" customHeight="1">
      <c r="A214" s="159">
        <v>464</v>
      </c>
      <c r="B214" s="169" t="s">
        <v>314</v>
      </c>
      <c r="C214" s="160">
        <f>'4x100m.'!C21</f>
        <v>0</v>
      </c>
      <c r="D214" s="164">
        <f>'4x100m.'!D21</f>
        <v>0</v>
      </c>
      <c r="E214" s="164">
        <f>'4x100m.'!E21</f>
        <v>0</v>
      </c>
      <c r="F214" s="209">
        <f>'4x100m.'!F21</f>
        <v>0</v>
      </c>
      <c r="G214" s="167">
        <f>'4x100m.'!A21</f>
        <v>0</v>
      </c>
      <c r="H214" s="167" t="s">
        <v>314</v>
      </c>
      <c r="I214" s="167"/>
      <c r="J214" s="161" t="str">
        <f>'YARIŞMA BİLGİLERİ'!$F$21</f>
        <v>Küçük Kızlar</v>
      </c>
      <c r="K214" s="164" t="str">
        <f t="shared" si="11"/>
        <v>Gaziantep-2014-15 Öğretim Yılı Okullararası Puanlı  Atletizm Grup Birinciliği Yarışmaları</v>
      </c>
      <c r="L214" s="165" t="str">
        <f>'4x100m.'!N$4</f>
        <v>26 Nisan 2015 - 12.30</v>
      </c>
      <c r="M214" s="165" t="s">
        <v>322</v>
      </c>
    </row>
    <row r="215" spans="1:13" s="157" customFormat="1" ht="81" customHeight="1">
      <c r="A215" s="159">
        <v>465</v>
      </c>
      <c r="B215" s="169" t="s">
        <v>314</v>
      </c>
      <c r="C215" s="160">
        <f>'4x100m.'!C22</f>
        <v>0</v>
      </c>
      <c r="D215" s="164">
        <f>'4x100m.'!D22</f>
        <v>0</v>
      </c>
      <c r="E215" s="164">
        <f>'4x100m.'!E22</f>
        <v>0</v>
      </c>
      <c r="F215" s="209">
        <f>'4x100m.'!F22</f>
        <v>0</v>
      </c>
      <c r="G215" s="167">
        <f>'4x100m.'!A22</f>
        <v>0</v>
      </c>
      <c r="H215" s="167" t="s">
        <v>314</v>
      </c>
      <c r="I215" s="167"/>
      <c r="J215" s="161" t="str">
        <f>'YARIŞMA BİLGİLERİ'!$F$21</f>
        <v>Küçük Kızlar</v>
      </c>
      <c r="K215" s="164" t="str">
        <f t="shared" si="11"/>
        <v>Gaziantep-2014-15 Öğretim Yılı Okullararası Puanlı  Atletizm Grup Birinciliği Yarışmaları</v>
      </c>
      <c r="L215" s="165" t="str">
        <f>'4x100m.'!N$4</f>
        <v>26 Nisan 2015 - 12.30</v>
      </c>
      <c r="M215" s="165" t="s">
        <v>322</v>
      </c>
    </row>
    <row r="216" spans="1:13" s="157" customFormat="1" ht="81" customHeight="1">
      <c r="A216" s="159">
        <v>466</v>
      </c>
      <c r="B216" s="169" t="s">
        <v>314</v>
      </c>
      <c r="C216" s="160">
        <f>'4x100m.'!C23</f>
        <v>0</v>
      </c>
      <c r="D216" s="164">
        <f>'4x100m.'!D23</f>
        <v>0</v>
      </c>
      <c r="E216" s="164">
        <f>'4x100m.'!E23</f>
        <v>0</v>
      </c>
      <c r="F216" s="209">
        <f>'4x100m.'!F23</f>
        <v>0</v>
      </c>
      <c r="G216" s="167">
        <f>'4x100m.'!A23</f>
        <v>0</v>
      </c>
      <c r="H216" s="167" t="s">
        <v>314</v>
      </c>
      <c r="I216" s="167"/>
      <c r="J216" s="161" t="str">
        <f>'YARIŞMA BİLGİLERİ'!$F$21</f>
        <v>Küçük Kızlar</v>
      </c>
      <c r="K216" s="164" t="str">
        <f t="shared" si="11"/>
        <v>Gaziantep-2014-15 Öğretim Yılı Okullararası Puanlı  Atletizm Grup Birinciliği Yarışmaları</v>
      </c>
      <c r="L216" s="165" t="str">
        <f>'4x100m.'!N$4</f>
        <v>26 Nisan 2015 - 12.30</v>
      </c>
      <c r="M216" s="165" t="s">
        <v>322</v>
      </c>
    </row>
    <row r="217" spans="1:13" s="157" customFormat="1" ht="81" customHeight="1">
      <c r="A217" s="159">
        <v>467</v>
      </c>
      <c r="B217" s="169" t="s">
        <v>314</v>
      </c>
      <c r="C217" s="160">
        <f>'4x100m.'!C24</f>
        <v>0</v>
      </c>
      <c r="D217" s="164">
        <f>'4x100m.'!D24</f>
        <v>0</v>
      </c>
      <c r="E217" s="164">
        <f>'4x100m.'!E24</f>
        <v>0</v>
      </c>
      <c r="F217" s="209">
        <f>'4x100m.'!F24</f>
        <v>0</v>
      </c>
      <c r="G217" s="167">
        <f>'4x100m.'!A24</f>
        <v>0</v>
      </c>
      <c r="H217" s="167" t="s">
        <v>314</v>
      </c>
      <c r="I217" s="167"/>
      <c r="J217" s="161" t="str">
        <f>'YARIŞMA BİLGİLERİ'!$F$21</f>
        <v>Küçük Kızlar</v>
      </c>
      <c r="K217" s="164" t="str">
        <f t="shared" si="11"/>
        <v>Gaziantep-2014-15 Öğretim Yılı Okullararası Puanlı  Atletizm Grup Birinciliği Yarışmaları</v>
      </c>
      <c r="L217" s="165" t="str">
        <f>'4x100m.'!N$4</f>
        <v>26 Nisan 2015 - 12.30</v>
      </c>
      <c r="M217" s="165" t="s">
        <v>322</v>
      </c>
    </row>
    <row r="218" spans="1:13" s="157" customFormat="1" ht="81" customHeight="1">
      <c r="A218" s="159">
        <v>468</v>
      </c>
      <c r="B218" s="169" t="s">
        <v>314</v>
      </c>
      <c r="C218" s="160">
        <f>'4x100m.'!C25</f>
        <v>0</v>
      </c>
      <c r="D218" s="164">
        <f>'4x100m.'!D25</f>
        <v>0</v>
      </c>
      <c r="E218" s="164">
        <f>'4x100m.'!E25</f>
        <v>0</v>
      </c>
      <c r="F218" s="209">
        <f>'4x100m.'!F25</f>
        <v>0</v>
      </c>
      <c r="G218" s="167">
        <f>'4x100m.'!A25</f>
        <v>0</v>
      </c>
      <c r="H218" s="167" t="s">
        <v>314</v>
      </c>
      <c r="I218" s="167"/>
      <c r="J218" s="161" t="str">
        <f>'YARIŞMA BİLGİLERİ'!$F$21</f>
        <v>Küçük Kızlar</v>
      </c>
      <c r="K218" s="164" t="str">
        <f t="shared" si="11"/>
        <v>Gaziantep-2014-15 Öğretim Yılı Okullararası Puanlı  Atletizm Grup Birinciliği Yarışmaları</v>
      </c>
      <c r="L218" s="165" t="str">
        <f>'4x100m.'!N$4</f>
        <v>26 Nisan 2015 - 12.30</v>
      </c>
      <c r="M218" s="165" t="s">
        <v>322</v>
      </c>
    </row>
  </sheetData>
  <sheetProtection/>
  <mergeCells count="2">
    <mergeCell ref="L1:M1"/>
    <mergeCell ref="A1:J1"/>
  </mergeCells>
  <printOptions/>
  <pageMargins left="0.7" right="0.7" top="0.75" bottom="0.75" header="0.3" footer="0.3"/>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codeName="Sayfa1">
    <tabColor rgb="FFFFFF00"/>
  </sheetPr>
  <dimension ref="A1:K30"/>
  <sheetViews>
    <sheetView view="pageBreakPreview" zoomScale="112" zoomScaleSheetLayoutView="112" zoomScalePageLayoutView="0" workbookViewId="0" topLeftCell="A1">
      <selection activeCell="F20" sqref="F20:K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73"/>
      <c r="B1" s="174"/>
      <c r="C1" s="174"/>
      <c r="D1" s="174"/>
      <c r="E1" s="174"/>
      <c r="F1" s="174"/>
      <c r="G1" s="174"/>
      <c r="H1" s="174"/>
      <c r="I1" s="174"/>
      <c r="J1" s="174"/>
      <c r="K1" s="175"/>
    </row>
    <row r="2" spans="1:11" ht="116.25" customHeight="1">
      <c r="A2" s="429" t="s">
        <v>145</v>
      </c>
      <c r="B2" s="430"/>
      <c r="C2" s="430"/>
      <c r="D2" s="430"/>
      <c r="E2" s="430"/>
      <c r="F2" s="430"/>
      <c r="G2" s="430"/>
      <c r="H2" s="430"/>
      <c r="I2" s="430"/>
      <c r="J2" s="430"/>
      <c r="K2" s="431"/>
    </row>
    <row r="3" spans="1:11" ht="14.25">
      <c r="A3" s="176"/>
      <c r="B3" s="177"/>
      <c r="C3" s="177"/>
      <c r="D3" s="177"/>
      <c r="E3" s="177"/>
      <c r="F3" s="177"/>
      <c r="G3" s="177"/>
      <c r="H3" s="177"/>
      <c r="I3" s="177"/>
      <c r="J3" s="177"/>
      <c r="K3" s="178"/>
    </row>
    <row r="4" spans="1:11" ht="12.75">
      <c r="A4" s="179"/>
      <c r="B4" s="180"/>
      <c r="C4" s="180"/>
      <c r="D4" s="180"/>
      <c r="E4" s="180"/>
      <c r="F4" s="180"/>
      <c r="G4" s="180"/>
      <c r="H4" s="180"/>
      <c r="I4" s="180"/>
      <c r="J4" s="180"/>
      <c r="K4" s="181"/>
    </row>
    <row r="5" spans="1:11" ht="12.75">
      <c r="A5" s="179"/>
      <c r="B5" s="180"/>
      <c r="C5" s="180"/>
      <c r="D5" s="180"/>
      <c r="E5" s="180"/>
      <c r="F5" s="180"/>
      <c r="G5" s="180"/>
      <c r="H5" s="180"/>
      <c r="I5" s="180"/>
      <c r="J5" s="180"/>
      <c r="K5" s="181"/>
    </row>
    <row r="6" spans="1:11" ht="12.75">
      <c r="A6" s="179"/>
      <c r="B6" s="180"/>
      <c r="C6" s="180"/>
      <c r="D6" s="180"/>
      <c r="E6" s="180"/>
      <c r="F6" s="180"/>
      <c r="G6" s="180"/>
      <c r="H6" s="180"/>
      <c r="I6" s="180"/>
      <c r="J6" s="180"/>
      <c r="K6" s="181"/>
    </row>
    <row r="7" spans="1:11" ht="12.75">
      <c r="A7" s="179"/>
      <c r="B7" s="180"/>
      <c r="C7" s="180"/>
      <c r="D7" s="180"/>
      <c r="E7" s="180"/>
      <c r="F7" s="180"/>
      <c r="G7" s="180"/>
      <c r="H7" s="180"/>
      <c r="I7" s="180"/>
      <c r="J7" s="180"/>
      <c r="K7" s="181"/>
    </row>
    <row r="8" spans="1:11" ht="12.75">
      <c r="A8" s="179"/>
      <c r="B8" s="180"/>
      <c r="C8" s="180"/>
      <c r="D8" s="180"/>
      <c r="E8" s="180"/>
      <c r="F8" s="180"/>
      <c r="G8" s="180"/>
      <c r="H8" s="180"/>
      <c r="I8" s="180"/>
      <c r="J8" s="180"/>
      <c r="K8" s="181"/>
    </row>
    <row r="9" spans="1:11" ht="12.75">
      <c r="A9" s="179"/>
      <c r="B9" s="180"/>
      <c r="C9" s="180"/>
      <c r="D9" s="180"/>
      <c r="E9" s="180"/>
      <c r="F9" s="180"/>
      <c r="G9" s="180"/>
      <c r="H9" s="180"/>
      <c r="I9" s="180"/>
      <c r="J9" s="180"/>
      <c r="K9" s="181"/>
    </row>
    <row r="10" spans="1:11" ht="12.75">
      <c r="A10" s="179"/>
      <c r="B10" s="180"/>
      <c r="C10" s="180"/>
      <c r="D10" s="180"/>
      <c r="E10" s="180"/>
      <c r="F10" s="180"/>
      <c r="G10" s="180"/>
      <c r="H10" s="180"/>
      <c r="I10" s="180"/>
      <c r="J10" s="180"/>
      <c r="K10" s="181"/>
    </row>
    <row r="11" spans="1:11" ht="12.75">
      <c r="A11" s="179"/>
      <c r="B11" s="180"/>
      <c r="C11" s="180"/>
      <c r="D11" s="180"/>
      <c r="E11" s="180"/>
      <c r="F11" s="180"/>
      <c r="G11" s="180"/>
      <c r="H11" s="180"/>
      <c r="I11" s="180"/>
      <c r="J11" s="180"/>
      <c r="K11" s="181"/>
    </row>
    <row r="12" spans="1:11" ht="51.75" customHeight="1">
      <c r="A12" s="446"/>
      <c r="B12" s="447"/>
      <c r="C12" s="447"/>
      <c r="D12" s="447"/>
      <c r="E12" s="447"/>
      <c r="F12" s="447"/>
      <c r="G12" s="447"/>
      <c r="H12" s="447"/>
      <c r="I12" s="447"/>
      <c r="J12" s="447"/>
      <c r="K12" s="448"/>
    </row>
    <row r="13" spans="1:11" ht="71.25" customHeight="1">
      <c r="A13" s="432"/>
      <c r="B13" s="433"/>
      <c r="C13" s="433"/>
      <c r="D13" s="433"/>
      <c r="E13" s="433"/>
      <c r="F13" s="433"/>
      <c r="G13" s="433"/>
      <c r="H13" s="433"/>
      <c r="I13" s="433"/>
      <c r="J13" s="433"/>
      <c r="K13" s="434"/>
    </row>
    <row r="14" spans="1:11" ht="72" customHeight="1">
      <c r="A14" s="438" t="str">
        <f>F19</f>
        <v>2014-15 Öğretim Yılı Okullararası Puanlı  Atletizm Grup Birinciliği Yarışmaları</v>
      </c>
      <c r="B14" s="439"/>
      <c r="C14" s="439"/>
      <c r="D14" s="439"/>
      <c r="E14" s="439"/>
      <c r="F14" s="439"/>
      <c r="G14" s="439"/>
      <c r="H14" s="439"/>
      <c r="I14" s="439"/>
      <c r="J14" s="439"/>
      <c r="K14" s="440"/>
    </row>
    <row r="15" spans="1:11" ht="51.75" customHeight="1">
      <c r="A15" s="435"/>
      <c r="B15" s="436"/>
      <c r="C15" s="436"/>
      <c r="D15" s="436"/>
      <c r="E15" s="436"/>
      <c r="F15" s="436"/>
      <c r="G15" s="436"/>
      <c r="H15" s="436"/>
      <c r="I15" s="436"/>
      <c r="J15" s="436"/>
      <c r="K15" s="437"/>
    </row>
    <row r="16" spans="1:11" ht="12.75">
      <c r="A16" s="179"/>
      <c r="B16" s="180"/>
      <c r="C16" s="180"/>
      <c r="D16" s="180"/>
      <c r="E16" s="180"/>
      <c r="F16" s="180"/>
      <c r="G16" s="180"/>
      <c r="H16" s="180"/>
      <c r="I16" s="180"/>
      <c r="J16" s="180"/>
      <c r="K16" s="181"/>
    </row>
    <row r="17" spans="1:11" ht="25.5">
      <c r="A17" s="449"/>
      <c r="B17" s="450"/>
      <c r="C17" s="450"/>
      <c r="D17" s="450"/>
      <c r="E17" s="450"/>
      <c r="F17" s="450"/>
      <c r="G17" s="450"/>
      <c r="H17" s="450"/>
      <c r="I17" s="450"/>
      <c r="J17" s="450"/>
      <c r="K17" s="451"/>
    </row>
    <row r="18" spans="1:11" ht="24.75" customHeight="1">
      <c r="A18" s="443" t="s">
        <v>84</v>
      </c>
      <c r="B18" s="444"/>
      <c r="C18" s="444"/>
      <c r="D18" s="444"/>
      <c r="E18" s="444"/>
      <c r="F18" s="444"/>
      <c r="G18" s="444"/>
      <c r="H18" s="444"/>
      <c r="I18" s="444"/>
      <c r="J18" s="444"/>
      <c r="K18" s="445"/>
    </row>
    <row r="19" spans="1:11" s="35" customFormat="1" ht="35.25" customHeight="1">
      <c r="A19" s="420" t="s">
        <v>80</v>
      </c>
      <c r="B19" s="421"/>
      <c r="C19" s="421"/>
      <c r="D19" s="421"/>
      <c r="E19" s="422"/>
      <c r="F19" s="409" t="s">
        <v>418</v>
      </c>
      <c r="G19" s="410"/>
      <c r="H19" s="410"/>
      <c r="I19" s="410"/>
      <c r="J19" s="410"/>
      <c r="K19" s="411"/>
    </row>
    <row r="20" spans="1:11" s="35" customFormat="1" ht="35.25" customHeight="1">
      <c r="A20" s="423" t="s">
        <v>81</v>
      </c>
      <c r="B20" s="424"/>
      <c r="C20" s="424"/>
      <c r="D20" s="424"/>
      <c r="E20" s="425"/>
      <c r="F20" s="409" t="s">
        <v>336</v>
      </c>
      <c r="G20" s="410"/>
      <c r="H20" s="410"/>
      <c r="I20" s="410"/>
      <c r="J20" s="410"/>
      <c r="K20" s="411"/>
    </row>
    <row r="21" spans="1:11" s="35" customFormat="1" ht="35.25" customHeight="1">
      <c r="A21" s="423" t="s">
        <v>82</v>
      </c>
      <c r="B21" s="424"/>
      <c r="C21" s="424"/>
      <c r="D21" s="424"/>
      <c r="E21" s="425"/>
      <c r="F21" s="409" t="s">
        <v>144</v>
      </c>
      <c r="G21" s="410"/>
      <c r="H21" s="410"/>
      <c r="I21" s="410"/>
      <c r="J21" s="410"/>
      <c r="K21" s="411"/>
    </row>
    <row r="22" spans="1:11" s="35" customFormat="1" ht="35.25" customHeight="1">
      <c r="A22" s="423" t="s">
        <v>83</v>
      </c>
      <c r="B22" s="424"/>
      <c r="C22" s="424"/>
      <c r="D22" s="424"/>
      <c r="E22" s="425"/>
      <c r="F22" s="409" t="s">
        <v>352</v>
      </c>
      <c r="G22" s="410"/>
      <c r="H22" s="410"/>
      <c r="I22" s="410"/>
      <c r="J22" s="410"/>
      <c r="K22" s="411"/>
    </row>
    <row r="23" spans="1:11" s="35" customFormat="1" ht="35.25" customHeight="1">
      <c r="A23" s="426" t="s">
        <v>85</v>
      </c>
      <c r="B23" s="427"/>
      <c r="C23" s="427"/>
      <c r="D23" s="427"/>
      <c r="E23" s="428"/>
      <c r="F23" s="182"/>
      <c r="G23" s="183"/>
      <c r="H23" s="183"/>
      <c r="I23" s="183"/>
      <c r="J23" s="183"/>
      <c r="K23" s="184"/>
    </row>
    <row r="24" spans="1:11" ht="15.75">
      <c r="A24" s="441"/>
      <c r="B24" s="442"/>
      <c r="C24" s="442"/>
      <c r="D24" s="442"/>
      <c r="E24" s="442"/>
      <c r="F24" s="412"/>
      <c r="G24" s="412"/>
      <c r="H24" s="412"/>
      <c r="I24" s="412"/>
      <c r="J24" s="412"/>
      <c r="K24" s="413"/>
    </row>
    <row r="25" spans="1:11" ht="20.25">
      <c r="A25" s="417"/>
      <c r="B25" s="418"/>
      <c r="C25" s="418"/>
      <c r="D25" s="418"/>
      <c r="E25" s="418"/>
      <c r="F25" s="418"/>
      <c r="G25" s="418"/>
      <c r="H25" s="418"/>
      <c r="I25" s="418"/>
      <c r="J25" s="418"/>
      <c r="K25" s="419"/>
    </row>
    <row r="26" spans="1:11" ht="12.75">
      <c r="A26" s="179"/>
      <c r="B26" s="180"/>
      <c r="C26" s="180"/>
      <c r="D26" s="180"/>
      <c r="E26" s="180"/>
      <c r="F26" s="180"/>
      <c r="G26" s="180"/>
      <c r="H26" s="180"/>
      <c r="I26" s="180"/>
      <c r="J26" s="180"/>
      <c r="K26" s="181"/>
    </row>
    <row r="27" spans="1:11" ht="20.25">
      <c r="A27" s="414"/>
      <c r="B27" s="415"/>
      <c r="C27" s="415"/>
      <c r="D27" s="415"/>
      <c r="E27" s="415"/>
      <c r="F27" s="415"/>
      <c r="G27" s="415"/>
      <c r="H27" s="415"/>
      <c r="I27" s="415"/>
      <c r="J27" s="415"/>
      <c r="K27" s="416"/>
    </row>
    <row r="28" spans="1:11" ht="12.75">
      <c r="A28" s="179"/>
      <c r="B28" s="180"/>
      <c r="C28" s="180"/>
      <c r="D28" s="180"/>
      <c r="E28" s="180"/>
      <c r="F28" s="180"/>
      <c r="G28" s="180"/>
      <c r="H28" s="180"/>
      <c r="I28" s="180"/>
      <c r="J28" s="180"/>
      <c r="K28" s="181"/>
    </row>
    <row r="29" spans="1:11" ht="12.75">
      <c r="A29" s="179"/>
      <c r="B29" s="180"/>
      <c r="C29" s="180"/>
      <c r="D29" s="180"/>
      <c r="E29" s="180"/>
      <c r="F29" s="180"/>
      <c r="G29" s="180"/>
      <c r="H29" s="180"/>
      <c r="I29" s="180"/>
      <c r="J29" s="180"/>
      <c r="K29" s="181"/>
    </row>
    <row r="30" spans="1:11" ht="12.75">
      <c r="A30" s="185"/>
      <c r="B30" s="186"/>
      <c r="C30" s="186"/>
      <c r="D30" s="186"/>
      <c r="E30" s="186"/>
      <c r="F30" s="186"/>
      <c r="G30" s="186"/>
      <c r="H30" s="186"/>
      <c r="I30" s="186"/>
      <c r="J30" s="186"/>
      <c r="K30" s="187"/>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755905511811024" header="0.35433070866141736" footer="0.15748031496062992"/>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Sayfa2">
    <tabColor rgb="FFFFFF00"/>
  </sheetPr>
  <dimension ref="A1:M65536"/>
  <sheetViews>
    <sheetView zoomScale="78" zoomScaleNormal="78" zoomScalePageLayoutView="0" workbookViewId="0" topLeftCell="A1">
      <selection activeCell="B16" sqref="B16"/>
    </sheetView>
  </sheetViews>
  <sheetFormatPr defaultColWidth="9.140625" defaultRowHeight="12.75"/>
  <cols>
    <col min="1" max="1" width="2.57421875" style="109" customWidth="1"/>
    <col min="2" max="2" width="24.140625" style="129" bestFit="1" customWidth="1"/>
    <col min="3" max="3" width="28.421875" style="109" bestFit="1" customWidth="1"/>
    <col min="4" max="4" width="27.00390625" style="109" customWidth="1"/>
    <col min="5" max="5" width="36.28125" style="109" customWidth="1"/>
    <col min="6" max="6" width="2.421875" style="109" customWidth="1"/>
    <col min="7" max="7" width="2.57421875" style="109" customWidth="1"/>
    <col min="8" max="8" width="119.8515625" style="109" customWidth="1"/>
    <col min="9" max="16384" width="9.140625" style="109" customWidth="1"/>
  </cols>
  <sheetData>
    <row r="1" spans="1:8" ht="12" customHeight="1">
      <c r="A1" s="107"/>
      <c r="B1" s="108"/>
      <c r="C1" s="107"/>
      <c r="D1" s="107"/>
      <c r="E1" s="107"/>
      <c r="F1" s="107"/>
      <c r="G1" s="105"/>
      <c r="H1" s="452" t="s">
        <v>109</v>
      </c>
    </row>
    <row r="2" spans="1:13" ht="51" customHeight="1">
      <c r="A2" s="107"/>
      <c r="B2" s="461" t="str">
        <f>'YARIŞMA BİLGİLERİ'!F19</f>
        <v>2014-15 Öğretim Yılı Okullararası Puanlı  Atletizm Grup Birinciliği Yarışmaları</v>
      </c>
      <c r="C2" s="462"/>
      <c r="D2" s="462"/>
      <c r="E2" s="463"/>
      <c r="F2" s="107"/>
      <c r="H2" s="453"/>
      <c r="I2" s="106"/>
      <c r="J2" s="106"/>
      <c r="K2" s="106"/>
      <c r="L2" s="106"/>
      <c r="M2" s="110"/>
    </row>
    <row r="3" spans="1:12" ht="20.25" customHeight="1">
      <c r="A3" s="107"/>
      <c r="B3" s="458" t="s">
        <v>20</v>
      </c>
      <c r="C3" s="459"/>
      <c r="D3" s="459"/>
      <c r="E3" s="460"/>
      <c r="F3" s="107"/>
      <c r="H3" s="453"/>
      <c r="I3" s="111"/>
      <c r="J3" s="111"/>
      <c r="K3" s="111"/>
      <c r="L3" s="111"/>
    </row>
    <row r="4" spans="1:12" ht="48">
      <c r="A4" s="107"/>
      <c r="B4" s="464" t="s">
        <v>110</v>
      </c>
      <c r="C4" s="465"/>
      <c r="D4" s="465"/>
      <c r="E4" s="466"/>
      <c r="F4" s="107"/>
      <c r="H4" s="112" t="s">
        <v>97</v>
      </c>
      <c r="I4" s="113"/>
      <c r="J4" s="113"/>
      <c r="K4" s="113"/>
      <c r="L4" s="113"/>
    </row>
    <row r="5" spans="1:12" ht="45" customHeight="1">
      <c r="A5" s="107"/>
      <c r="B5" s="454" t="str">
        <f>'YARIŞMA BİLGİLERİ'!F21</f>
        <v>Küçük Kızlar</v>
      </c>
      <c r="C5" s="455"/>
      <c r="D5" s="456" t="s">
        <v>87</v>
      </c>
      <c r="E5" s="457"/>
      <c r="F5" s="107"/>
      <c r="H5" s="112" t="s">
        <v>98</v>
      </c>
      <c r="I5" s="113"/>
      <c r="J5" s="113"/>
      <c r="K5" s="113"/>
      <c r="L5" s="113"/>
    </row>
    <row r="6" spans="1:12" ht="39.75" customHeight="1">
      <c r="A6" s="107"/>
      <c r="B6" s="149" t="s">
        <v>10</v>
      </c>
      <c r="C6" s="149" t="s">
        <v>11</v>
      </c>
      <c r="D6" s="149" t="s">
        <v>47</v>
      </c>
      <c r="E6" s="149" t="s">
        <v>79</v>
      </c>
      <c r="F6" s="107"/>
      <c r="H6" s="112" t="s">
        <v>99</v>
      </c>
      <c r="I6" s="113"/>
      <c r="J6" s="113"/>
      <c r="K6" s="113"/>
      <c r="L6" s="113"/>
    </row>
    <row r="7" spans="1:12" s="117" customFormat="1" ht="41.25" customHeight="1">
      <c r="A7" s="114"/>
      <c r="B7" s="115" t="s">
        <v>354</v>
      </c>
      <c r="C7" s="146" t="s">
        <v>146</v>
      </c>
      <c r="D7" s="240">
        <v>1434</v>
      </c>
      <c r="E7" s="116"/>
      <c r="F7" s="114"/>
      <c r="H7" s="112" t="s">
        <v>100</v>
      </c>
      <c r="I7" s="113"/>
      <c r="J7" s="113"/>
      <c r="K7" s="113"/>
      <c r="L7" s="113"/>
    </row>
    <row r="8" spans="1:12" s="117" customFormat="1" ht="41.25" customHeight="1">
      <c r="A8" s="114"/>
      <c r="B8" s="115" t="s">
        <v>353</v>
      </c>
      <c r="C8" s="146" t="s">
        <v>149</v>
      </c>
      <c r="D8" s="240">
        <v>420</v>
      </c>
      <c r="E8" s="116"/>
      <c r="F8" s="114"/>
      <c r="H8" s="112" t="s">
        <v>101</v>
      </c>
      <c r="I8" s="113"/>
      <c r="J8" s="113"/>
      <c r="K8" s="113"/>
      <c r="L8" s="113"/>
    </row>
    <row r="9" spans="1:12" s="117" customFormat="1" ht="41.25" customHeight="1">
      <c r="A9" s="114"/>
      <c r="B9" s="115" t="s">
        <v>355</v>
      </c>
      <c r="C9" s="148" t="s">
        <v>147</v>
      </c>
      <c r="D9" s="240">
        <v>4600</v>
      </c>
      <c r="E9" s="116"/>
      <c r="F9" s="114"/>
      <c r="H9" s="112" t="s">
        <v>102</v>
      </c>
      <c r="I9" s="113"/>
      <c r="J9" s="113"/>
      <c r="K9" s="113"/>
      <c r="L9" s="113"/>
    </row>
    <row r="10" spans="1:12" s="117" customFormat="1" ht="41.25" customHeight="1">
      <c r="A10" s="114"/>
      <c r="B10" s="454" t="str">
        <f>'YARIŞMA BİLGİLERİ'!F21</f>
        <v>Küçük Kızlar</v>
      </c>
      <c r="C10" s="455"/>
      <c r="D10" s="456" t="s">
        <v>88</v>
      </c>
      <c r="E10" s="457"/>
      <c r="F10" s="114"/>
      <c r="H10" s="112" t="s">
        <v>103</v>
      </c>
      <c r="I10" s="113"/>
      <c r="J10" s="113"/>
      <c r="K10" s="113"/>
      <c r="L10" s="113"/>
    </row>
    <row r="11" spans="1:12" s="117" customFormat="1" ht="41.25" customHeight="1">
      <c r="A11" s="114"/>
      <c r="B11" s="149" t="s">
        <v>10</v>
      </c>
      <c r="C11" s="149" t="s">
        <v>11</v>
      </c>
      <c r="D11" s="149" t="s">
        <v>47</v>
      </c>
      <c r="E11" s="149" t="s">
        <v>79</v>
      </c>
      <c r="F11" s="114"/>
      <c r="H11" s="112" t="s">
        <v>104</v>
      </c>
      <c r="I11" s="113"/>
      <c r="J11" s="113"/>
      <c r="K11" s="113"/>
      <c r="L11" s="113"/>
    </row>
    <row r="12" spans="1:12" s="117" customFormat="1" ht="41.25" customHeight="1">
      <c r="A12" s="114"/>
      <c r="B12" s="115" t="s">
        <v>357</v>
      </c>
      <c r="C12" s="146" t="s">
        <v>148</v>
      </c>
      <c r="D12" s="323">
        <v>23514</v>
      </c>
      <c r="E12" s="116"/>
      <c r="F12" s="114"/>
      <c r="H12" s="112" t="s">
        <v>105</v>
      </c>
      <c r="I12" s="113"/>
      <c r="J12" s="113"/>
      <c r="K12" s="113"/>
      <c r="L12" s="113"/>
    </row>
    <row r="13" spans="1:12" s="117" customFormat="1" ht="41.25" customHeight="1">
      <c r="A13" s="114"/>
      <c r="B13" s="115" t="s">
        <v>356</v>
      </c>
      <c r="C13" s="146" t="s">
        <v>335</v>
      </c>
      <c r="D13" s="240">
        <v>129</v>
      </c>
      <c r="E13" s="116"/>
      <c r="F13" s="114"/>
      <c r="H13" s="112" t="s">
        <v>106</v>
      </c>
      <c r="I13" s="113"/>
      <c r="J13" s="113"/>
      <c r="K13" s="113"/>
      <c r="L13" s="113"/>
    </row>
    <row r="14" spans="1:12" s="117" customFormat="1" ht="41.25" customHeight="1">
      <c r="A14" s="114"/>
      <c r="B14" s="115" t="s">
        <v>358</v>
      </c>
      <c r="C14" s="146" t="s">
        <v>150</v>
      </c>
      <c r="D14" s="147"/>
      <c r="E14" s="116"/>
      <c r="F14" s="114"/>
      <c r="H14" s="112" t="s">
        <v>107</v>
      </c>
      <c r="I14" s="113"/>
      <c r="J14" s="113"/>
      <c r="K14" s="113"/>
      <c r="L14" s="113"/>
    </row>
    <row r="15" spans="1:12" s="117" customFormat="1" ht="42" customHeight="1">
      <c r="A15" s="114"/>
      <c r="B15" s="115" t="s">
        <v>359</v>
      </c>
      <c r="C15" s="253" t="s">
        <v>308</v>
      </c>
      <c r="D15" s="241"/>
      <c r="E15" s="242"/>
      <c r="F15" s="114"/>
      <c r="H15" s="112" t="s">
        <v>108</v>
      </c>
      <c r="I15" s="113"/>
      <c r="J15" s="113"/>
      <c r="K15" s="113"/>
      <c r="L15" s="113"/>
    </row>
    <row r="16" spans="1:12" s="117" customFormat="1" ht="43.5" customHeight="1">
      <c r="A16" s="114"/>
      <c r="B16" s="107"/>
      <c r="C16" s="107"/>
      <c r="D16" s="107"/>
      <c r="E16" s="217"/>
      <c r="F16" s="114"/>
      <c r="H16" s="132" t="s">
        <v>41</v>
      </c>
      <c r="I16" s="118"/>
      <c r="J16" s="118"/>
      <c r="K16" s="118"/>
      <c r="L16" s="118"/>
    </row>
    <row r="17" spans="1:12" s="117" customFormat="1" ht="43.5" customHeight="1">
      <c r="A17" s="114"/>
      <c r="B17" s="122"/>
      <c r="C17" s="110"/>
      <c r="D17" s="110"/>
      <c r="E17" s="110"/>
      <c r="F17" s="114"/>
      <c r="H17" s="131" t="s">
        <v>37</v>
      </c>
      <c r="I17" s="118"/>
      <c r="J17" s="118"/>
      <c r="K17" s="118"/>
      <c r="L17" s="118"/>
    </row>
    <row r="18" spans="1:12" s="117" customFormat="1" ht="43.5" customHeight="1">
      <c r="A18" s="114"/>
      <c r="F18" s="114"/>
      <c r="H18" s="131" t="s">
        <v>38</v>
      </c>
      <c r="I18" s="118"/>
      <c r="J18" s="118"/>
      <c r="K18" s="118"/>
      <c r="L18" s="118"/>
    </row>
    <row r="19" spans="1:12" s="117" customFormat="1" ht="43.5" customHeight="1">
      <c r="A19" s="219"/>
      <c r="F19" s="219"/>
      <c r="H19" s="131" t="s">
        <v>39</v>
      </c>
      <c r="I19" s="118"/>
      <c r="J19" s="118"/>
      <c r="K19" s="118"/>
      <c r="L19" s="118"/>
    </row>
    <row r="20" spans="1:12" s="119" customFormat="1" ht="43.5" customHeight="1">
      <c r="A20" s="220"/>
      <c r="B20" s="117"/>
      <c r="C20" s="117"/>
      <c r="D20" s="117"/>
      <c r="E20" s="117"/>
      <c r="F20" s="220"/>
      <c r="H20" s="131" t="s">
        <v>40</v>
      </c>
      <c r="I20" s="118"/>
      <c r="J20" s="118"/>
      <c r="K20" s="118"/>
      <c r="L20" s="118"/>
    </row>
    <row r="21" spans="1:12" s="119" customFormat="1" ht="43.5" customHeight="1">
      <c r="A21" s="220"/>
      <c r="B21" s="125"/>
      <c r="C21" s="125"/>
      <c r="D21" s="125"/>
      <c r="E21" s="125"/>
      <c r="F21" s="220"/>
      <c r="H21" s="132" t="s">
        <v>43</v>
      </c>
      <c r="I21" s="118"/>
      <c r="J21" s="120"/>
      <c r="K21" s="120"/>
      <c r="L21" s="120"/>
    </row>
    <row r="22" spans="1:12" s="119" customFormat="1" ht="43.5" customHeight="1">
      <c r="A22" s="220"/>
      <c r="B22" s="125"/>
      <c r="C22" s="125"/>
      <c r="D22" s="125"/>
      <c r="E22" s="125"/>
      <c r="F22" s="220"/>
      <c r="H22" s="130" t="s">
        <v>42</v>
      </c>
      <c r="I22" s="121"/>
      <c r="J22" s="120"/>
      <c r="K22" s="120"/>
      <c r="L22" s="120"/>
    </row>
    <row r="23" spans="1:12" s="117" customFormat="1" ht="43.5" customHeight="1">
      <c r="A23" s="219"/>
      <c r="B23" s="125"/>
      <c r="C23" s="125"/>
      <c r="D23" s="125"/>
      <c r="E23" s="125"/>
      <c r="F23" s="219"/>
      <c r="H23" s="130" t="s">
        <v>350</v>
      </c>
      <c r="I23" s="121"/>
      <c r="J23" s="120"/>
      <c r="K23" s="120"/>
      <c r="L23" s="120"/>
    </row>
    <row r="24" spans="1:12" s="117" customFormat="1" ht="31.5" customHeight="1">
      <c r="A24" s="221"/>
      <c r="B24" s="125"/>
      <c r="C24" s="125"/>
      <c r="D24" s="125"/>
      <c r="E24" s="125"/>
      <c r="F24" s="222"/>
      <c r="H24" s="130" t="s">
        <v>351</v>
      </c>
      <c r="I24" s="121"/>
      <c r="J24" s="120"/>
      <c r="K24" s="120"/>
      <c r="L24" s="120"/>
    </row>
    <row r="25" spans="1:12" s="117" customFormat="1" ht="42.75" customHeight="1">
      <c r="A25" s="221"/>
      <c r="B25" s="127"/>
      <c r="C25" s="127"/>
      <c r="D25" s="127"/>
      <c r="E25" s="127"/>
      <c r="F25" s="222"/>
      <c r="G25" s="110"/>
      <c r="J25" s="123"/>
      <c r="K25" s="123"/>
      <c r="L25" s="123"/>
    </row>
    <row r="26" spans="1:6" s="117" customFormat="1" ht="46.5" customHeight="1">
      <c r="A26" s="221"/>
      <c r="B26" s="127"/>
      <c r="C26" s="127"/>
      <c r="D26" s="127"/>
      <c r="E26" s="127"/>
      <c r="F26" s="223"/>
    </row>
    <row r="27" spans="1:6" s="117" customFormat="1" ht="39" customHeight="1">
      <c r="A27" s="124"/>
      <c r="B27" s="127"/>
      <c r="C27" s="127"/>
      <c r="D27" s="127"/>
      <c r="E27" s="127"/>
      <c r="F27" s="124"/>
    </row>
    <row r="28" spans="1:12" s="117" customFormat="1" ht="72" customHeight="1">
      <c r="A28" s="124"/>
      <c r="B28" s="127"/>
      <c r="C28" s="127"/>
      <c r="D28" s="127"/>
      <c r="E28" s="127"/>
      <c r="F28" s="124"/>
      <c r="H28" s="125"/>
      <c r="I28" s="125"/>
      <c r="J28" s="125"/>
      <c r="K28" s="125"/>
      <c r="L28" s="125"/>
    </row>
    <row r="29" spans="1:6" s="125" customFormat="1" ht="78.75" customHeight="1">
      <c r="A29" s="126"/>
      <c r="B29" s="127"/>
      <c r="C29" s="127"/>
      <c r="D29" s="127"/>
      <c r="E29" s="127"/>
      <c r="F29" s="126"/>
    </row>
    <row r="30" spans="1:6" s="125" customFormat="1" ht="48.75" customHeight="1">
      <c r="A30" s="126"/>
      <c r="B30" s="127"/>
      <c r="C30" s="127"/>
      <c r="D30" s="127"/>
      <c r="E30" s="127"/>
      <c r="F30" s="126"/>
    </row>
    <row r="31" spans="1:6" s="125" customFormat="1" ht="38.25" customHeight="1">
      <c r="A31" s="126"/>
      <c r="B31" s="127"/>
      <c r="C31" s="127"/>
      <c r="D31" s="127"/>
      <c r="E31" s="127"/>
      <c r="F31" s="126"/>
    </row>
    <row r="32" spans="1:12" s="125" customFormat="1" ht="52.5" customHeight="1">
      <c r="A32" s="126"/>
      <c r="B32" s="127"/>
      <c r="C32" s="127"/>
      <c r="D32" s="127"/>
      <c r="E32" s="127"/>
      <c r="F32" s="126"/>
      <c r="H32" s="127"/>
      <c r="I32" s="127"/>
      <c r="J32" s="127"/>
      <c r="K32" s="127"/>
      <c r="L32" s="127"/>
    </row>
    <row r="33" spans="1:6" s="127" customFormat="1" ht="94.5" customHeight="1">
      <c r="A33" s="128"/>
      <c r="B33" s="129"/>
      <c r="C33" s="109"/>
      <c r="D33" s="109"/>
      <c r="E33" s="109"/>
      <c r="F33" s="128"/>
    </row>
    <row r="34" spans="1:6" s="127" customFormat="1" ht="34.5" customHeight="1">
      <c r="A34" s="128"/>
      <c r="B34" s="129"/>
      <c r="C34" s="109"/>
      <c r="D34" s="109"/>
      <c r="E34" s="109"/>
      <c r="F34" s="128"/>
    </row>
    <row r="35" spans="2:5" s="127" customFormat="1" ht="47.25" customHeight="1">
      <c r="B35" s="129"/>
      <c r="C35" s="109"/>
      <c r="D35" s="109"/>
      <c r="E35" s="109"/>
    </row>
    <row r="36" spans="2:5" s="127" customFormat="1" ht="36.75" customHeight="1">
      <c r="B36" s="129"/>
      <c r="C36" s="109"/>
      <c r="D36" s="109"/>
      <c r="E36" s="109"/>
    </row>
    <row r="37" spans="2:5" s="127" customFormat="1" ht="47.25" customHeight="1">
      <c r="B37" s="129"/>
      <c r="C37" s="109"/>
      <c r="D37" s="109"/>
      <c r="E37" s="109"/>
    </row>
    <row r="38" spans="2:5" s="127" customFormat="1" ht="51" customHeight="1">
      <c r="B38" s="129"/>
      <c r="C38" s="109"/>
      <c r="D38" s="109"/>
      <c r="E38" s="109"/>
    </row>
    <row r="39" spans="2:5" s="127" customFormat="1" ht="56.25" customHeight="1">
      <c r="B39" s="129"/>
      <c r="C39" s="109"/>
      <c r="D39" s="109"/>
      <c r="E39" s="109"/>
    </row>
    <row r="40" spans="2:12" s="127" customFormat="1" ht="49.5" customHeight="1">
      <c r="B40" s="129"/>
      <c r="C40" s="109"/>
      <c r="D40" s="109"/>
      <c r="E40" s="109"/>
      <c r="H40" s="109"/>
      <c r="I40" s="109"/>
      <c r="J40" s="109"/>
      <c r="K40" s="109"/>
      <c r="L40" s="109"/>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65536" ht="15.75">
      <c r="A65536" s="109" t="s">
        <v>339</v>
      </c>
    </row>
  </sheetData>
  <sheetProtection/>
  <mergeCells count="8">
    <mergeCell ref="H1:H3"/>
    <mergeCell ref="B5:C5"/>
    <mergeCell ref="D5:E5"/>
    <mergeCell ref="B10:C10"/>
    <mergeCell ref="D10:E10"/>
    <mergeCell ref="B3:E3"/>
    <mergeCell ref="B2:E2"/>
    <mergeCell ref="B4:E4"/>
  </mergeCells>
  <hyperlinks>
    <hyperlink ref="C7" location="'100m.'!C3" display="100 Metre"/>
    <hyperlink ref="C12" location="'800m.'!A1" display="800 Metre"/>
    <hyperlink ref="C9" location="FırlatmaTopu!A1" display="Fırlatma Topu"/>
    <hyperlink ref="C8" location="Uzun!D3" display="Uzun Atlama"/>
    <hyperlink ref="C14" location="'4x100m.'!A1" display="4x100 Metre"/>
    <hyperlink ref="C13" location="Yüksek!A1" display="Yüksek Atlama"/>
    <hyperlink ref="C15" location="'Genel Puan Tablosu'!A1" display="Genel Puan Durum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ayfa4">
    <tabColor rgb="FFFFFF00"/>
  </sheetPr>
  <dimension ref="A1:M422"/>
  <sheetViews>
    <sheetView view="pageBreakPreview" zoomScale="98" zoomScaleSheetLayoutView="98" zoomScalePageLayoutView="0" workbookViewId="0" topLeftCell="A1">
      <pane ySplit="1" topLeftCell="A65" activePane="bottomLeft" state="frozen"/>
      <selection pane="topLeft" activeCell="B31" sqref="B31"/>
      <selection pane="bottomLeft" activeCell="M1" sqref="M1:O16384"/>
    </sheetView>
  </sheetViews>
  <sheetFormatPr defaultColWidth="6.140625" defaultRowHeight="12.75"/>
  <cols>
    <col min="1" max="1" width="6.140625" style="138" customWidth="1"/>
    <col min="2" max="2" width="16.00390625" style="227" customWidth="1"/>
    <col min="3" max="3" width="8.7109375" style="194" customWidth="1"/>
    <col min="4" max="4" width="16.8515625" style="143" hidden="1" customWidth="1"/>
    <col min="5" max="5" width="11.7109375" style="138" customWidth="1"/>
    <col min="6" max="6" width="30.57421875" style="135" customWidth="1"/>
    <col min="7" max="7" width="36.57421875" style="239" customWidth="1"/>
    <col min="8" max="8" width="12.421875" style="193" customWidth="1"/>
    <col min="9" max="9" width="9.57421875" style="144" customWidth="1"/>
    <col min="10" max="11" width="8.57421875" style="145" customWidth="1"/>
    <col min="12" max="12" width="8.57421875" style="143" customWidth="1"/>
    <col min="13" max="16384" width="6.140625" style="135" customWidth="1"/>
  </cols>
  <sheetData>
    <row r="1" spans="1:12" ht="44.25" customHeight="1">
      <c r="A1" s="467" t="str">
        <f>'YARIŞMA BİLGİLERİ'!F19</f>
        <v>2014-15 Öğretim Yılı Okullararası Puanlı  Atletizm Grup Birinciliği Yarışmaları</v>
      </c>
      <c r="B1" s="467"/>
      <c r="C1" s="467"/>
      <c r="D1" s="467"/>
      <c r="E1" s="467"/>
      <c r="F1" s="468"/>
      <c r="G1" s="468"/>
      <c r="H1" s="468"/>
      <c r="I1" s="468"/>
      <c r="J1" s="467"/>
      <c r="K1" s="467"/>
      <c r="L1" s="467"/>
    </row>
    <row r="2" spans="1:12" ht="44.25" customHeight="1">
      <c r="A2" s="469" t="str">
        <f>'YARIŞMA BİLGİLERİ'!F21</f>
        <v>Küçük Kızlar</v>
      </c>
      <c r="B2" s="469"/>
      <c r="C2" s="469"/>
      <c r="D2" s="469"/>
      <c r="E2" s="469"/>
      <c r="F2" s="469"/>
      <c r="G2" s="224" t="s">
        <v>86</v>
      </c>
      <c r="H2" s="197"/>
      <c r="I2" s="470">
        <f ca="1">NOW()</f>
        <v>42121.42200138889</v>
      </c>
      <c r="J2" s="470"/>
      <c r="K2" s="470"/>
      <c r="L2" s="470"/>
    </row>
    <row r="3" spans="1:12" s="138" customFormat="1" ht="45" customHeight="1">
      <c r="A3" s="136" t="s">
        <v>25</v>
      </c>
      <c r="B3" s="137" t="s">
        <v>29</v>
      </c>
      <c r="C3" s="137" t="s">
        <v>75</v>
      </c>
      <c r="D3" s="137" t="s">
        <v>111</v>
      </c>
      <c r="E3" s="136" t="s">
        <v>21</v>
      </c>
      <c r="F3" s="136" t="s">
        <v>7</v>
      </c>
      <c r="G3" s="136" t="s">
        <v>45</v>
      </c>
      <c r="H3" s="191" t="s">
        <v>142</v>
      </c>
      <c r="I3" s="188" t="s">
        <v>48</v>
      </c>
      <c r="J3" s="189" t="s">
        <v>139</v>
      </c>
      <c r="K3" s="189" t="s">
        <v>140</v>
      </c>
      <c r="L3" s="190" t="s">
        <v>141</v>
      </c>
    </row>
    <row r="4" spans="1:12" s="142" customFormat="1" ht="24" customHeight="1">
      <c r="A4" s="85">
        <v>1</v>
      </c>
      <c r="B4" s="226" t="str">
        <f>CONCATENATE(H4,"-",J4,"-",K4)</f>
        <v>100M-1-3</v>
      </c>
      <c r="C4" s="228">
        <v>1</v>
      </c>
      <c r="D4" s="228"/>
      <c r="E4" s="372">
        <v>37773</v>
      </c>
      <c r="F4" s="363" t="s">
        <v>360</v>
      </c>
      <c r="G4" s="364" t="s">
        <v>366</v>
      </c>
      <c r="H4" s="231" t="s">
        <v>151</v>
      </c>
      <c r="I4" s="232"/>
      <c r="J4" s="233">
        <v>1</v>
      </c>
      <c r="K4" s="233">
        <v>3</v>
      </c>
      <c r="L4" s="234">
        <v>2</v>
      </c>
    </row>
    <row r="5" spans="1:12" s="142" customFormat="1" ht="24" customHeight="1">
      <c r="A5" s="85">
        <v>2</v>
      </c>
      <c r="B5" s="226" t="str">
        <f>CONCATENATE(H5,"-",J5,"-",K5)</f>
        <v>800M-1-3</v>
      </c>
      <c r="C5" s="228">
        <v>1</v>
      </c>
      <c r="D5" s="228"/>
      <c r="E5" s="372">
        <v>37773</v>
      </c>
      <c r="F5" s="363" t="s">
        <v>360</v>
      </c>
      <c r="G5" s="364" t="s">
        <v>366</v>
      </c>
      <c r="H5" s="231" t="s">
        <v>138</v>
      </c>
      <c r="I5" s="232"/>
      <c r="J5" s="233">
        <v>1</v>
      </c>
      <c r="K5" s="233">
        <v>3</v>
      </c>
      <c r="L5" s="234">
        <v>2</v>
      </c>
    </row>
    <row r="6" spans="1:12" s="142" customFormat="1" ht="24" customHeight="1">
      <c r="A6" s="85">
        <v>3</v>
      </c>
      <c r="B6" s="226" t="str">
        <f>CONCATENATE(H6,"-",L6)</f>
        <v>UZUN-2</v>
      </c>
      <c r="C6" s="228">
        <v>2</v>
      </c>
      <c r="D6" s="228"/>
      <c r="E6" s="372">
        <v>37782</v>
      </c>
      <c r="F6" s="363" t="s">
        <v>361</v>
      </c>
      <c r="G6" s="364" t="s">
        <v>366</v>
      </c>
      <c r="H6" s="231" t="s">
        <v>49</v>
      </c>
      <c r="I6" s="232"/>
      <c r="J6" s="233">
        <v>1</v>
      </c>
      <c r="K6" s="233">
        <v>3</v>
      </c>
      <c r="L6" s="234">
        <v>2</v>
      </c>
    </row>
    <row r="7" spans="1:12" s="142" customFormat="1" ht="24" customHeight="1">
      <c r="A7" s="85">
        <v>4</v>
      </c>
      <c r="B7" s="226" t="str">
        <f>CONCATENATE(H7,"-",L7)</f>
        <v>YÜKSEK-2</v>
      </c>
      <c r="C7" s="228">
        <v>3</v>
      </c>
      <c r="D7" s="228"/>
      <c r="E7" s="372">
        <v>37754</v>
      </c>
      <c r="F7" s="363" t="s">
        <v>362</v>
      </c>
      <c r="G7" s="364" t="s">
        <v>366</v>
      </c>
      <c r="H7" s="231" t="s">
        <v>50</v>
      </c>
      <c r="I7" s="232"/>
      <c r="J7" s="233">
        <v>1</v>
      </c>
      <c r="K7" s="233">
        <v>3</v>
      </c>
      <c r="L7" s="234">
        <v>2</v>
      </c>
    </row>
    <row r="8" spans="1:12" s="142" customFormat="1" ht="24" customHeight="1">
      <c r="A8" s="85">
        <v>5</v>
      </c>
      <c r="B8" s="226" t="str">
        <f>CONCATENATE(H8,"-",L8)</f>
        <v>FIRLATMA-2</v>
      </c>
      <c r="C8" s="228">
        <v>4</v>
      </c>
      <c r="D8" s="228"/>
      <c r="E8" s="372">
        <v>38295</v>
      </c>
      <c r="F8" s="363" t="s">
        <v>363</v>
      </c>
      <c r="G8" s="364" t="s">
        <v>366</v>
      </c>
      <c r="H8" s="231" t="s">
        <v>152</v>
      </c>
      <c r="I8" s="232"/>
      <c r="J8" s="233">
        <v>1</v>
      </c>
      <c r="K8" s="233">
        <v>3</v>
      </c>
      <c r="L8" s="234">
        <v>2</v>
      </c>
    </row>
    <row r="9" spans="1:12" s="142" customFormat="1" ht="71.25" customHeight="1">
      <c r="A9" s="85">
        <v>6</v>
      </c>
      <c r="B9" s="226" t="str">
        <f>CONCATENATE(H9,"-",J9,"-",K9)</f>
        <v>4X100M-1-3</v>
      </c>
      <c r="C9" s="228" t="s">
        <v>419</v>
      </c>
      <c r="D9" s="228"/>
      <c r="E9" s="365" t="s">
        <v>364</v>
      </c>
      <c r="F9" s="373" t="s">
        <v>365</v>
      </c>
      <c r="G9" s="364" t="s">
        <v>366</v>
      </c>
      <c r="H9" s="231" t="s">
        <v>153</v>
      </c>
      <c r="I9" s="232"/>
      <c r="J9" s="233">
        <v>1</v>
      </c>
      <c r="K9" s="233">
        <v>3</v>
      </c>
      <c r="L9" s="234">
        <v>2</v>
      </c>
    </row>
    <row r="10" spans="1:13" s="142" customFormat="1" ht="24" customHeight="1">
      <c r="A10" s="85">
        <v>7</v>
      </c>
      <c r="B10" s="226" t="str">
        <f>CONCATENATE(H10,"-",J10,"-",K10)</f>
        <v>100M-2-5</v>
      </c>
      <c r="C10" s="139">
        <v>7</v>
      </c>
      <c r="D10" s="139"/>
      <c r="E10" s="87" t="s">
        <v>367</v>
      </c>
      <c r="F10" s="140" t="s">
        <v>368</v>
      </c>
      <c r="G10" s="238" t="s">
        <v>369</v>
      </c>
      <c r="H10" s="192" t="s">
        <v>151</v>
      </c>
      <c r="I10" s="88"/>
      <c r="J10" s="141">
        <v>2</v>
      </c>
      <c r="K10" s="141">
        <v>5</v>
      </c>
      <c r="L10" s="86">
        <v>9</v>
      </c>
      <c r="M10" s="362"/>
    </row>
    <row r="11" spans="1:13" s="142" customFormat="1" ht="24" customHeight="1">
      <c r="A11" s="85">
        <v>8</v>
      </c>
      <c r="B11" s="226" t="str">
        <f>CONCATENATE(H11,"-",J11,"-",K11)</f>
        <v>800M-2-5</v>
      </c>
      <c r="C11" s="139">
        <v>8</v>
      </c>
      <c r="D11" s="139"/>
      <c r="E11" s="87">
        <v>37622</v>
      </c>
      <c r="F11" s="140" t="s">
        <v>370</v>
      </c>
      <c r="G11" s="238" t="s">
        <v>369</v>
      </c>
      <c r="H11" s="192" t="s">
        <v>138</v>
      </c>
      <c r="I11" s="88"/>
      <c r="J11" s="141">
        <v>2</v>
      </c>
      <c r="K11" s="141">
        <v>5</v>
      </c>
      <c r="L11" s="86">
        <v>9</v>
      </c>
      <c r="M11" s="362"/>
    </row>
    <row r="12" spans="1:13" s="142" customFormat="1" ht="24" customHeight="1">
      <c r="A12" s="85">
        <v>9</v>
      </c>
      <c r="B12" s="226" t="str">
        <f>CONCATENATE(H12,"-",L12)</f>
        <v>UZUN-9</v>
      </c>
      <c r="C12" s="139">
        <v>7</v>
      </c>
      <c r="D12" s="139"/>
      <c r="E12" s="87" t="s">
        <v>367</v>
      </c>
      <c r="F12" s="140" t="s">
        <v>368</v>
      </c>
      <c r="G12" s="238" t="s">
        <v>369</v>
      </c>
      <c r="H12" s="192" t="s">
        <v>49</v>
      </c>
      <c r="I12" s="88"/>
      <c r="J12" s="141">
        <v>2</v>
      </c>
      <c r="K12" s="141">
        <v>5</v>
      </c>
      <c r="L12" s="86">
        <v>9</v>
      </c>
      <c r="M12" s="362"/>
    </row>
    <row r="13" spans="1:13" s="142" customFormat="1" ht="24" customHeight="1">
      <c r="A13" s="85">
        <v>10</v>
      </c>
      <c r="B13" s="226" t="str">
        <f>CONCATENATE(H13,"-",L13)</f>
        <v>YÜKSEK-9</v>
      </c>
      <c r="C13" s="139">
        <v>8</v>
      </c>
      <c r="D13" s="139"/>
      <c r="E13" s="87" t="s">
        <v>367</v>
      </c>
      <c r="F13" s="140" t="s">
        <v>370</v>
      </c>
      <c r="G13" s="238" t="s">
        <v>369</v>
      </c>
      <c r="H13" s="192" t="s">
        <v>50</v>
      </c>
      <c r="I13" s="88"/>
      <c r="J13" s="141">
        <v>2</v>
      </c>
      <c r="K13" s="141">
        <v>5</v>
      </c>
      <c r="L13" s="86">
        <v>9</v>
      </c>
      <c r="M13" s="362"/>
    </row>
    <row r="14" spans="1:13" s="142" customFormat="1" ht="24" customHeight="1">
      <c r="A14" s="85">
        <v>11</v>
      </c>
      <c r="B14" s="226" t="str">
        <f>CONCATENATE(H14,"-",L14)</f>
        <v>FIRLATMA-9</v>
      </c>
      <c r="C14" s="139">
        <v>9</v>
      </c>
      <c r="D14" s="139"/>
      <c r="E14" s="87" t="s">
        <v>367</v>
      </c>
      <c r="F14" s="140" t="s">
        <v>371</v>
      </c>
      <c r="G14" s="238" t="s">
        <v>369</v>
      </c>
      <c r="H14" s="192" t="s">
        <v>152</v>
      </c>
      <c r="I14" s="88"/>
      <c r="J14" s="141">
        <v>2</v>
      </c>
      <c r="K14" s="141">
        <v>5</v>
      </c>
      <c r="L14" s="86">
        <v>9</v>
      </c>
      <c r="M14" s="362"/>
    </row>
    <row r="15" spans="1:13" s="142" customFormat="1" ht="71.25" customHeight="1">
      <c r="A15" s="85">
        <v>12</v>
      </c>
      <c r="B15" s="226" t="str">
        <f>CONCATENATE(H15,"-",J15,"-",K15)</f>
        <v>4X100M-2-5</v>
      </c>
      <c r="C15" s="139" t="s">
        <v>420</v>
      </c>
      <c r="D15" s="139"/>
      <c r="E15" s="87"/>
      <c r="F15" s="140" t="s">
        <v>458</v>
      </c>
      <c r="G15" s="238" t="s">
        <v>369</v>
      </c>
      <c r="H15" s="192" t="s">
        <v>153</v>
      </c>
      <c r="I15" s="88"/>
      <c r="J15" s="141">
        <v>2</v>
      </c>
      <c r="K15" s="141">
        <v>5</v>
      </c>
      <c r="L15" s="86">
        <v>9</v>
      </c>
      <c r="M15" s="362"/>
    </row>
    <row r="16" spans="1:12" s="142" customFormat="1" ht="24" customHeight="1">
      <c r="A16" s="85">
        <v>13</v>
      </c>
      <c r="B16" s="226" t="str">
        <f>CONCATENATE(H16,"-",J16,"-",K16)</f>
        <v>100M-1-2</v>
      </c>
      <c r="C16" s="228">
        <v>11</v>
      </c>
      <c r="D16" s="228"/>
      <c r="E16" s="229">
        <v>37643</v>
      </c>
      <c r="F16" s="230" t="s">
        <v>372</v>
      </c>
      <c r="G16" s="230" t="s">
        <v>377</v>
      </c>
      <c r="H16" s="231" t="s">
        <v>151</v>
      </c>
      <c r="I16" s="232"/>
      <c r="J16" s="233">
        <v>1</v>
      </c>
      <c r="K16" s="233">
        <v>2</v>
      </c>
      <c r="L16" s="234">
        <v>1</v>
      </c>
    </row>
    <row r="17" spans="1:12" s="142" customFormat="1" ht="24" customHeight="1">
      <c r="A17" s="85">
        <v>14</v>
      </c>
      <c r="B17" s="226" t="str">
        <f>CONCATENATE(H17,"-",J17,"-",K17)</f>
        <v>800M-1-2</v>
      </c>
      <c r="C17" s="228">
        <v>11</v>
      </c>
      <c r="D17" s="228"/>
      <c r="E17" s="229">
        <v>37643</v>
      </c>
      <c r="F17" s="230" t="s">
        <v>372</v>
      </c>
      <c r="G17" s="230" t="s">
        <v>377</v>
      </c>
      <c r="H17" s="231" t="s">
        <v>138</v>
      </c>
      <c r="I17" s="232"/>
      <c r="J17" s="233">
        <v>1</v>
      </c>
      <c r="K17" s="233">
        <v>2</v>
      </c>
      <c r="L17" s="234">
        <v>1</v>
      </c>
    </row>
    <row r="18" spans="1:12" s="142" customFormat="1" ht="24" customHeight="1">
      <c r="A18" s="85">
        <v>15</v>
      </c>
      <c r="B18" s="226" t="str">
        <f>CONCATENATE(H18,"-",L18)</f>
        <v>UZUN-1</v>
      </c>
      <c r="C18" s="228">
        <v>12</v>
      </c>
      <c r="D18" s="228"/>
      <c r="E18" s="229">
        <v>37708</v>
      </c>
      <c r="F18" s="230" t="s">
        <v>373</v>
      </c>
      <c r="G18" s="230" t="s">
        <v>377</v>
      </c>
      <c r="H18" s="231" t="s">
        <v>49</v>
      </c>
      <c r="I18" s="232"/>
      <c r="J18" s="233">
        <v>1</v>
      </c>
      <c r="K18" s="233">
        <v>2</v>
      </c>
      <c r="L18" s="234">
        <v>1</v>
      </c>
    </row>
    <row r="19" spans="1:12" s="142" customFormat="1" ht="24" customHeight="1">
      <c r="A19" s="85">
        <v>16</v>
      </c>
      <c r="B19" s="226" t="str">
        <f>CONCATENATE(H19,"-",L19)</f>
        <v>YÜKSEK-1</v>
      </c>
      <c r="C19" s="228">
        <v>13</v>
      </c>
      <c r="D19" s="228"/>
      <c r="E19" s="229">
        <v>37852</v>
      </c>
      <c r="F19" s="230" t="s">
        <v>374</v>
      </c>
      <c r="G19" s="230" t="s">
        <v>377</v>
      </c>
      <c r="H19" s="231" t="s">
        <v>50</v>
      </c>
      <c r="I19" s="232"/>
      <c r="J19" s="233">
        <v>1</v>
      </c>
      <c r="K19" s="233">
        <v>2</v>
      </c>
      <c r="L19" s="234">
        <v>1</v>
      </c>
    </row>
    <row r="20" spans="1:12" s="142" customFormat="1" ht="24" customHeight="1">
      <c r="A20" s="85">
        <v>17</v>
      </c>
      <c r="B20" s="226" t="str">
        <f>CONCATENATE(H20,"-",L20)</f>
        <v>FIRLATMA-1</v>
      </c>
      <c r="C20" s="228">
        <v>14</v>
      </c>
      <c r="D20" s="228"/>
      <c r="E20" s="229">
        <v>38243</v>
      </c>
      <c r="F20" s="230" t="s">
        <v>375</v>
      </c>
      <c r="G20" s="230" t="s">
        <v>377</v>
      </c>
      <c r="H20" s="231" t="s">
        <v>152</v>
      </c>
      <c r="I20" s="232"/>
      <c r="J20" s="233">
        <v>1</v>
      </c>
      <c r="K20" s="233">
        <v>2</v>
      </c>
      <c r="L20" s="234">
        <v>1</v>
      </c>
    </row>
    <row r="21" spans="1:12" s="142" customFormat="1" ht="71.25" customHeight="1">
      <c r="A21" s="85">
        <v>18</v>
      </c>
      <c r="B21" s="226" t="str">
        <f>CONCATENATE(H21,"-",J21,"-",K21)</f>
        <v>4X100M-1-2</v>
      </c>
      <c r="C21" s="228" t="s">
        <v>421</v>
      </c>
      <c r="D21" s="228"/>
      <c r="E21" s="229" t="s">
        <v>376</v>
      </c>
      <c r="F21" s="230" t="s">
        <v>415</v>
      </c>
      <c r="G21" s="230" t="s">
        <v>377</v>
      </c>
      <c r="H21" s="231" t="s">
        <v>153</v>
      </c>
      <c r="I21" s="232"/>
      <c r="J21" s="233">
        <v>1</v>
      </c>
      <c r="K21" s="233">
        <v>2</v>
      </c>
      <c r="L21" s="234">
        <v>1</v>
      </c>
    </row>
    <row r="22" spans="1:12" s="142" customFormat="1" ht="24" customHeight="1">
      <c r="A22" s="85">
        <v>19</v>
      </c>
      <c r="B22" s="226" t="str">
        <f>CONCATENATE(H22,"-",J22,"-",K22)</f>
        <v>100M-2-3</v>
      </c>
      <c r="C22" s="139">
        <v>15</v>
      </c>
      <c r="D22" s="139"/>
      <c r="E22" s="369">
        <v>37908</v>
      </c>
      <c r="F22" s="367" t="s">
        <v>378</v>
      </c>
      <c r="G22" s="368" t="s">
        <v>382</v>
      </c>
      <c r="H22" s="192" t="s">
        <v>151</v>
      </c>
      <c r="I22" s="88"/>
      <c r="J22" s="141">
        <v>2</v>
      </c>
      <c r="K22" s="141">
        <v>3</v>
      </c>
      <c r="L22" s="86">
        <v>7</v>
      </c>
    </row>
    <row r="23" spans="1:12" s="142" customFormat="1" ht="24" customHeight="1">
      <c r="A23" s="85">
        <v>20</v>
      </c>
      <c r="B23" s="226" t="str">
        <f>CONCATENATE(H23,"-",J23,"-",K23)</f>
        <v>800M-2-3</v>
      </c>
      <c r="C23" s="139">
        <v>16</v>
      </c>
      <c r="D23" s="139"/>
      <c r="E23" s="369">
        <v>37678</v>
      </c>
      <c r="F23" s="367" t="s">
        <v>379</v>
      </c>
      <c r="G23" s="368" t="s">
        <v>382</v>
      </c>
      <c r="H23" s="192" t="s">
        <v>138</v>
      </c>
      <c r="I23" s="88"/>
      <c r="J23" s="141">
        <v>2</v>
      </c>
      <c r="K23" s="141">
        <v>3</v>
      </c>
      <c r="L23" s="86">
        <v>7</v>
      </c>
    </row>
    <row r="24" spans="1:12" s="142" customFormat="1" ht="24" customHeight="1">
      <c r="A24" s="85">
        <v>21</v>
      </c>
      <c r="B24" s="226" t="str">
        <f>CONCATENATE(H24,"-",L24)</f>
        <v>UZUN-7</v>
      </c>
      <c r="C24" s="139">
        <v>15</v>
      </c>
      <c r="D24" s="139"/>
      <c r="E24" s="369">
        <v>37908</v>
      </c>
      <c r="F24" s="367" t="s">
        <v>378</v>
      </c>
      <c r="G24" s="368" t="s">
        <v>382</v>
      </c>
      <c r="H24" s="192" t="s">
        <v>49</v>
      </c>
      <c r="I24" s="88"/>
      <c r="J24" s="141">
        <v>2</v>
      </c>
      <c r="K24" s="141">
        <v>3</v>
      </c>
      <c r="L24" s="86">
        <v>7</v>
      </c>
    </row>
    <row r="25" spans="1:12" s="142" customFormat="1" ht="24" customHeight="1">
      <c r="A25" s="85">
        <v>22</v>
      </c>
      <c r="B25" s="226" t="str">
        <f>CONCATENATE(H25,"-",L25)</f>
        <v>YÜKSEK-7</v>
      </c>
      <c r="C25" s="139">
        <v>17</v>
      </c>
      <c r="D25" s="139"/>
      <c r="E25" s="369">
        <v>38247</v>
      </c>
      <c r="F25" s="367" t="s">
        <v>380</v>
      </c>
      <c r="G25" s="368" t="s">
        <v>382</v>
      </c>
      <c r="H25" s="192" t="s">
        <v>50</v>
      </c>
      <c r="I25" s="88"/>
      <c r="J25" s="141">
        <v>2</v>
      </c>
      <c r="K25" s="141">
        <v>3</v>
      </c>
      <c r="L25" s="86">
        <v>7</v>
      </c>
    </row>
    <row r="26" spans="1:12" s="142" customFormat="1" ht="24" customHeight="1">
      <c r="A26" s="85">
        <v>23</v>
      </c>
      <c r="B26" s="226" t="str">
        <f>CONCATENATE(H26,"-",L26)</f>
        <v>FIRLATMA-7</v>
      </c>
      <c r="C26" s="139">
        <v>18</v>
      </c>
      <c r="D26" s="139"/>
      <c r="E26" s="369">
        <v>38167</v>
      </c>
      <c r="F26" s="367" t="s">
        <v>381</v>
      </c>
      <c r="G26" s="368" t="s">
        <v>382</v>
      </c>
      <c r="H26" s="192" t="s">
        <v>152</v>
      </c>
      <c r="I26" s="88"/>
      <c r="J26" s="141">
        <v>2</v>
      </c>
      <c r="K26" s="141">
        <v>3</v>
      </c>
      <c r="L26" s="86">
        <v>7</v>
      </c>
    </row>
    <row r="27" spans="1:12" s="142" customFormat="1" ht="72.75" customHeight="1">
      <c r="A27" s="85">
        <v>24</v>
      </c>
      <c r="B27" s="226" t="str">
        <f>CONCATENATE(H27,"-",J27,"-",K27)</f>
        <v>4X100M-2-3</v>
      </c>
      <c r="C27" s="139" t="s">
        <v>463</v>
      </c>
      <c r="D27" s="139"/>
      <c r="E27" s="369" t="s">
        <v>462</v>
      </c>
      <c r="F27" s="367" t="s">
        <v>461</v>
      </c>
      <c r="G27" s="368" t="s">
        <v>382</v>
      </c>
      <c r="H27" s="192" t="s">
        <v>153</v>
      </c>
      <c r="I27" s="88"/>
      <c r="J27" s="141">
        <v>2</v>
      </c>
      <c r="K27" s="141">
        <v>3</v>
      </c>
      <c r="L27" s="86">
        <v>7</v>
      </c>
    </row>
    <row r="28" spans="1:12" s="142" customFormat="1" ht="24" customHeight="1">
      <c r="A28" s="85">
        <v>25</v>
      </c>
      <c r="B28" s="226" t="str">
        <f>CONCATENATE(H28,"-",J28,"-",K28)</f>
        <v>100M-1-5</v>
      </c>
      <c r="C28" s="228">
        <v>21</v>
      </c>
      <c r="D28" s="228"/>
      <c r="E28" s="229">
        <v>38182</v>
      </c>
      <c r="F28" s="230" t="s">
        <v>383</v>
      </c>
      <c r="G28" s="237" t="s">
        <v>387</v>
      </c>
      <c r="H28" s="231" t="s">
        <v>151</v>
      </c>
      <c r="I28" s="232"/>
      <c r="J28" s="233">
        <v>1</v>
      </c>
      <c r="K28" s="233">
        <v>5</v>
      </c>
      <c r="L28" s="234">
        <v>4</v>
      </c>
    </row>
    <row r="29" spans="1:12" s="142" customFormat="1" ht="24" customHeight="1">
      <c r="A29" s="85">
        <v>26</v>
      </c>
      <c r="B29" s="226" t="str">
        <f>CONCATENATE(H29,"-",J29,"-",K29)</f>
        <v>800M-1-5</v>
      </c>
      <c r="C29" s="228">
        <v>21</v>
      </c>
      <c r="D29" s="228"/>
      <c r="E29" s="229">
        <v>38182</v>
      </c>
      <c r="F29" s="230" t="s">
        <v>383</v>
      </c>
      <c r="G29" s="237" t="s">
        <v>387</v>
      </c>
      <c r="H29" s="231" t="s">
        <v>138</v>
      </c>
      <c r="I29" s="232"/>
      <c r="J29" s="233">
        <v>1</v>
      </c>
      <c r="K29" s="233">
        <v>5</v>
      </c>
      <c r="L29" s="234">
        <v>4</v>
      </c>
    </row>
    <row r="30" spans="1:12" s="142" customFormat="1" ht="24" customHeight="1">
      <c r="A30" s="85">
        <v>27</v>
      </c>
      <c r="B30" s="226" t="str">
        <f>CONCATENATE(H30,"-",L30)</f>
        <v>UZUN-4</v>
      </c>
      <c r="C30" s="228">
        <v>22</v>
      </c>
      <c r="D30" s="228"/>
      <c r="E30" s="229">
        <v>37652</v>
      </c>
      <c r="F30" s="230" t="s">
        <v>384</v>
      </c>
      <c r="G30" s="237" t="s">
        <v>387</v>
      </c>
      <c r="H30" s="231" t="s">
        <v>49</v>
      </c>
      <c r="I30" s="232"/>
      <c r="J30" s="233">
        <v>1</v>
      </c>
      <c r="K30" s="233">
        <v>5</v>
      </c>
      <c r="L30" s="234">
        <v>4</v>
      </c>
    </row>
    <row r="31" spans="1:12" s="142" customFormat="1" ht="24" customHeight="1">
      <c r="A31" s="85">
        <v>28</v>
      </c>
      <c r="B31" s="226" t="str">
        <f>CONCATENATE(H31,"-",L31)</f>
        <v>YÜKSEK-4</v>
      </c>
      <c r="C31" s="228">
        <v>22</v>
      </c>
      <c r="D31" s="228"/>
      <c r="E31" s="229">
        <v>37652</v>
      </c>
      <c r="F31" s="230" t="s">
        <v>384</v>
      </c>
      <c r="G31" s="237" t="s">
        <v>387</v>
      </c>
      <c r="H31" s="231" t="s">
        <v>50</v>
      </c>
      <c r="I31" s="232"/>
      <c r="J31" s="233">
        <v>1</v>
      </c>
      <c r="K31" s="233">
        <v>5</v>
      </c>
      <c r="L31" s="234">
        <v>4</v>
      </c>
    </row>
    <row r="32" spans="1:12" s="142" customFormat="1" ht="24" customHeight="1">
      <c r="A32" s="85">
        <v>29</v>
      </c>
      <c r="B32" s="226" t="str">
        <f>CONCATENATE(H32,"-",L32)</f>
        <v>FIRLATMA-4</v>
      </c>
      <c r="C32" s="228">
        <v>23</v>
      </c>
      <c r="D32" s="228"/>
      <c r="E32" s="229">
        <v>37636</v>
      </c>
      <c r="F32" s="230" t="s">
        <v>385</v>
      </c>
      <c r="G32" s="237" t="s">
        <v>387</v>
      </c>
      <c r="H32" s="231" t="s">
        <v>152</v>
      </c>
      <c r="I32" s="232"/>
      <c r="J32" s="233">
        <v>1</v>
      </c>
      <c r="K32" s="233">
        <v>5</v>
      </c>
      <c r="L32" s="234">
        <v>4</v>
      </c>
    </row>
    <row r="33" spans="1:12" s="142" customFormat="1" ht="70.5" customHeight="1">
      <c r="A33" s="85">
        <v>30</v>
      </c>
      <c r="B33" s="226" t="str">
        <f>CONCATENATE(H33,"-",J33,"-",K33)</f>
        <v>4X100M-1-5</v>
      </c>
      <c r="C33" s="228" t="s">
        <v>422</v>
      </c>
      <c r="D33" s="228"/>
      <c r="E33" s="229" t="s">
        <v>386</v>
      </c>
      <c r="F33" s="230" t="s">
        <v>416</v>
      </c>
      <c r="G33" s="237" t="s">
        <v>387</v>
      </c>
      <c r="H33" s="231" t="s">
        <v>153</v>
      </c>
      <c r="I33" s="232"/>
      <c r="J33" s="233">
        <v>1</v>
      </c>
      <c r="K33" s="233">
        <v>5</v>
      </c>
      <c r="L33" s="234">
        <v>4</v>
      </c>
    </row>
    <row r="34" spans="1:12" s="142" customFormat="1" ht="24" customHeight="1">
      <c r="A34" s="85">
        <v>31</v>
      </c>
      <c r="B34" s="226" t="str">
        <f>CONCATENATE(H34,"-",J34,"-",K34)</f>
        <v>100M-1-4</v>
      </c>
      <c r="C34" s="139">
        <v>26</v>
      </c>
      <c r="D34" s="139"/>
      <c r="E34" s="370">
        <v>37771</v>
      </c>
      <c r="F34" s="371" t="s">
        <v>388</v>
      </c>
      <c r="G34" s="366" t="s">
        <v>394</v>
      </c>
      <c r="H34" s="192" t="s">
        <v>151</v>
      </c>
      <c r="I34" s="88"/>
      <c r="J34" s="141">
        <v>1</v>
      </c>
      <c r="K34" s="141">
        <v>4</v>
      </c>
      <c r="L34" s="86">
        <v>3</v>
      </c>
    </row>
    <row r="35" spans="1:12" s="142" customFormat="1" ht="24" customHeight="1">
      <c r="A35" s="85">
        <v>32</v>
      </c>
      <c r="B35" s="226" t="str">
        <f>CONCATENATE(H35,"-",J35,"-",K35)</f>
        <v>800M-1-4</v>
      </c>
      <c r="C35" s="139">
        <v>26</v>
      </c>
      <c r="D35" s="139"/>
      <c r="E35" s="370">
        <v>37771</v>
      </c>
      <c r="F35" s="371" t="s">
        <v>388</v>
      </c>
      <c r="G35" s="366" t="s">
        <v>394</v>
      </c>
      <c r="H35" s="192" t="s">
        <v>138</v>
      </c>
      <c r="I35" s="88"/>
      <c r="J35" s="141">
        <v>1</v>
      </c>
      <c r="K35" s="141">
        <v>4</v>
      </c>
      <c r="L35" s="86">
        <v>3</v>
      </c>
    </row>
    <row r="36" spans="1:12" s="142" customFormat="1" ht="24" customHeight="1">
      <c r="A36" s="85">
        <v>33</v>
      </c>
      <c r="B36" s="226" t="str">
        <f>CONCATENATE(H36,"-",L36)</f>
        <v>UZUN-3</v>
      </c>
      <c r="C36" s="139">
        <v>27</v>
      </c>
      <c r="D36" s="139"/>
      <c r="E36" s="370">
        <v>37713</v>
      </c>
      <c r="F36" s="371" t="s">
        <v>389</v>
      </c>
      <c r="G36" s="366" t="s">
        <v>394</v>
      </c>
      <c r="H36" s="192" t="s">
        <v>49</v>
      </c>
      <c r="I36" s="88"/>
      <c r="J36" s="141">
        <v>1</v>
      </c>
      <c r="K36" s="141">
        <v>4</v>
      </c>
      <c r="L36" s="86">
        <v>3</v>
      </c>
    </row>
    <row r="37" spans="1:12" s="142" customFormat="1" ht="24" customHeight="1">
      <c r="A37" s="85">
        <v>34</v>
      </c>
      <c r="B37" s="226" t="str">
        <f>CONCATENATE(H37,"-",L37)</f>
        <v>YÜKSEK-3</v>
      </c>
      <c r="C37" s="139">
        <v>28</v>
      </c>
      <c r="D37" s="139"/>
      <c r="E37" s="370">
        <v>37860</v>
      </c>
      <c r="F37" s="371" t="s">
        <v>390</v>
      </c>
      <c r="G37" s="366" t="s">
        <v>394</v>
      </c>
      <c r="H37" s="192" t="s">
        <v>50</v>
      </c>
      <c r="I37" s="88"/>
      <c r="J37" s="141">
        <v>1</v>
      </c>
      <c r="K37" s="141">
        <v>4</v>
      </c>
      <c r="L37" s="86">
        <v>3</v>
      </c>
    </row>
    <row r="38" spans="1:12" s="142" customFormat="1" ht="24" customHeight="1">
      <c r="A38" s="85">
        <v>35</v>
      </c>
      <c r="B38" s="226" t="str">
        <f>CONCATENATE(H38,"-",L38)</f>
        <v>FIRLATMA-3</v>
      </c>
      <c r="C38" s="139">
        <v>29</v>
      </c>
      <c r="D38" s="139"/>
      <c r="E38" s="370">
        <v>37883</v>
      </c>
      <c r="F38" s="371" t="s">
        <v>391</v>
      </c>
      <c r="G38" s="366" t="s">
        <v>394</v>
      </c>
      <c r="H38" s="192" t="s">
        <v>152</v>
      </c>
      <c r="I38" s="88"/>
      <c r="J38" s="141">
        <v>1</v>
      </c>
      <c r="K38" s="141">
        <v>4</v>
      </c>
      <c r="L38" s="86">
        <v>3</v>
      </c>
    </row>
    <row r="39" spans="1:12" s="142" customFormat="1" ht="72" customHeight="1">
      <c r="A39" s="85">
        <v>36</v>
      </c>
      <c r="B39" s="226" t="str">
        <f>CONCATENATE(H39,"-",J39,"-",K39)</f>
        <v>4X100M-1-4</v>
      </c>
      <c r="C39" s="139" t="s">
        <v>423</v>
      </c>
      <c r="D39" s="139"/>
      <c r="E39" s="370" t="s">
        <v>392</v>
      </c>
      <c r="F39" s="366" t="s">
        <v>393</v>
      </c>
      <c r="G39" s="366" t="s">
        <v>394</v>
      </c>
      <c r="H39" s="192" t="s">
        <v>153</v>
      </c>
      <c r="I39" s="88"/>
      <c r="J39" s="141">
        <v>1</v>
      </c>
      <c r="K39" s="141">
        <v>4</v>
      </c>
      <c r="L39" s="86">
        <v>3</v>
      </c>
    </row>
    <row r="40" spans="1:12" s="142" customFormat="1" ht="24" customHeight="1">
      <c r="A40" s="85">
        <v>37</v>
      </c>
      <c r="B40" s="226" t="str">
        <f>CONCATENATE(H40,"-",J40,"-",K40)</f>
        <v>100M-2-7</v>
      </c>
      <c r="C40" s="228">
        <v>32</v>
      </c>
      <c r="D40" s="228"/>
      <c r="E40" s="229">
        <v>37771</v>
      </c>
      <c r="F40" s="230" t="s">
        <v>395</v>
      </c>
      <c r="G40" s="237" t="s">
        <v>400</v>
      </c>
      <c r="H40" s="231" t="s">
        <v>151</v>
      </c>
      <c r="I40" s="232"/>
      <c r="J40" s="233">
        <v>2</v>
      </c>
      <c r="K40" s="233">
        <v>7</v>
      </c>
      <c r="L40" s="234">
        <v>11</v>
      </c>
    </row>
    <row r="41" spans="1:12" s="142" customFormat="1" ht="24" customHeight="1">
      <c r="A41" s="85">
        <v>38</v>
      </c>
      <c r="B41" s="226" t="str">
        <f>CONCATENATE(H41,"-",J41,"-",K41)</f>
        <v>800M-2-7</v>
      </c>
      <c r="C41" s="228">
        <v>33</v>
      </c>
      <c r="D41" s="228"/>
      <c r="E41" s="229">
        <v>37838</v>
      </c>
      <c r="F41" s="230" t="s">
        <v>396</v>
      </c>
      <c r="G41" s="237" t="s">
        <v>400</v>
      </c>
      <c r="H41" s="231" t="s">
        <v>138</v>
      </c>
      <c r="I41" s="232"/>
      <c r="J41" s="233">
        <v>2</v>
      </c>
      <c r="K41" s="233">
        <v>7</v>
      </c>
      <c r="L41" s="234">
        <v>11</v>
      </c>
    </row>
    <row r="42" spans="1:12" s="142" customFormat="1" ht="24" customHeight="1">
      <c r="A42" s="85">
        <v>39</v>
      </c>
      <c r="B42" s="226" t="str">
        <f>CONCATENATE(H42,"-",L42)</f>
        <v>UZUN-11</v>
      </c>
      <c r="C42" s="228">
        <v>32</v>
      </c>
      <c r="D42" s="228"/>
      <c r="E42" s="229">
        <v>37771</v>
      </c>
      <c r="F42" s="230" t="s">
        <v>395</v>
      </c>
      <c r="G42" s="237" t="s">
        <v>400</v>
      </c>
      <c r="H42" s="231" t="s">
        <v>49</v>
      </c>
      <c r="I42" s="232"/>
      <c r="J42" s="233">
        <v>2</v>
      </c>
      <c r="K42" s="233">
        <v>7</v>
      </c>
      <c r="L42" s="234">
        <v>11</v>
      </c>
    </row>
    <row r="43" spans="1:12" s="142" customFormat="1" ht="24" customHeight="1">
      <c r="A43" s="85">
        <v>40</v>
      </c>
      <c r="B43" s="226" t="str">
        <f>CONCATENATE(H43,"-",L43)</f>
        <v>YÜKSEK-11</v>
      </c>
      <c r="C43" s="228">
        <v>34</v>
      </c>
      <c r="D43" s="228"/>
      <c r="E43" s="229">
        <v>37710</v>
      </c>
      <c r="F43" s="230" t="s">
        <v>397</v>
      </c>
      <c r="G43" s="237" t="s">
        <v>400</v>
      </c>
      <c r="H43" s="231" t="s">
        <v>50</v>
      </c>
      <c r="I43" s="232"/>
      <c r="J43" s="233">
        <v>2</v>
      </c>
      <c r="K43" s="233">
        <v>7</v>
      </c>
      <c r="L43" s="234">
        <v>11</v>
      </c>
    </row>
    <row r="44" spans="1:12" s="142" customFormat="1" ht="24" customHeight="1">
      <c r="A44" s="85">
        <v>41</v>
      </c>
      <c r="B44" s="226" t="str">
        <f>CONCATENATE(H44,"-",L44)</f>
        <v>FIRLATMA-11</v>
      </c>
      <c r="C44" s="228">
        <v>35</v>
      </c>
      <c r="D44" s="228"/>
      <c r="E44" s="229">
        <v>37817</v>
      </c>
      <c r="F44" s="230" t="s">
        <v>398</v>
      </c>
      <c r="G44" s="237" t="s">
        <v>400</v>
      </c>
      <c r="H44" s="231" t="s">
        <v>152</v>
      </c>
      <c r="I44" s="232"/>
      <c r="J44" s="233">
        <v>2</v>
      </c>
      <c r="K44" s="233">
        <v>7</v>
      </c>
      <c r="L44" s="234">
        <v>11</v>
      </c>
    </row>
    <row r="45" spans="1:12" s="142" customFormat="1" ht="69.75" customHeight="1">
      <c r="A45" s="85">
        <v>42</v>
      </c>
      <c r="B45" s="226" t="str">
        <f>CONCATENATE(H45,"-",J45,"-",K45)</f>
        <v>4X100M-2-7</v>
      </c>
      <c r="C45" s="228" t="s">
        <v>424</v>
      </c>
      <c r="D45" s="228"/>
      <c r="E45" s="229" t="s">
        <v>399</v>
      </c>
      <c r="F45" s="230" t="s">
        <v>417</v>
      </c>
      <c r="G45" s="237" t="s">
        <v>400</v>
      </c>
      <c r="H45" s="231" t="s">
        <v>153</v>
      </c>
      <c r="I45" s="232"/>
      <c r="J45" s="233">
        <v>2</v>
      </c>
      <c r="K45" s="233">
        <v>7</v>
      </c>
      <c r="L45" s="234">
        <v>11</v>
      </c>
    </row>
    <row r="46" spans="1:12" s="142" customFormat="1" ht="24" customHeight="1">
      <c r="A46" s="85">
        <v>43</v>
      </c>
      <c r="B46" s="226" t="str">
        <f>CONCATENATE(H46,"-",J46,"-",K46)</f>
        <v>100M-2-6</v>
      </c>
      <c r="C46" s="139">
        <v>38</v>
      </c>
      <c r="D46" s="139"/>
      <c r="E46" s="87">
        <v>37661</v>
      </c>
      <c r="F46" s="140" t="s">
        <v>401</v>
      </c>
      <c r="G46" s="238" t="s">
        <v>402</v>
      </c>
      <c r="H46" s="192" t="s">
        <v>151</v>
      </c>
      <c r="I46" s="88"/>
      <c r="J46" s="141">
        <v>2</v>
      </c>
      <c r="K46" s="141">
        <v>6</v>
      </c>
      <c r="L46" s="86">
        <v>10</v>
      </c>
    </row>
    <row r="47" spans="1:12" s="142" customFormat="1" ht="24" customHeight="1">
      <c r="A47" s="85">
        <v>44</v>
      </c>
      <c r="B47" s="226" t="str">
        <f>CONCATENATE(H47,"-",J47,"-",K47)</f>
        <v>800M-2-6</v>
      </c>
      <c r="C47" s="139">
        <v>39</v>
      </c>
      <c r="D47" s="139"/>
      <c r="E47" s="87">
        <v>37648</v>
      </c>
      <c r="F47" s="140" t="s">
        <v>403</v>
      </c>
      <c r="G47" s="238" t="s">
        <v>402</v>
      </c>
      <c r="H47" s="192" t="s">
        <v>138</v>
      </c>
      <c r="I47" s="88"/>
      <c r="J47" s="141">
        <v>2</v>
      </c>
      <c r="K47" s="141">
        <v>6</v>
      </c>
      <c r="L47" s="86">
        <v>10</v>
      </c>
    </row>
    <row r="48" spans="1:12" s="142" customFormat="1" ht="24" customHeight="1">
      <c r="A48" s="85">
        <v>45</v>
      </c>
      <c r="B48" s="226" t="str">
        <f>CONCATENATE(H48,"-",L48)</f>
        <v>UZUN-10</v>
      </c>
      <c r="C48" s="139">
        <v>38</v>
      </c>
      <c r="D48" s="139"/>
      <c r="E48" s="87">
        <v>37661</v>
      </c>
      <c r="F48" s="140" t="s">
        <v>401</v>
      </c>
      <c r="G48" s="238" t="s">
        <v>402</v>
      </c>
      <c r="H48" s="192" t="s">
        <v>49</v>
      </c>
      <c r="I48" s="88"/>
      <c r="J48" s="141">
        <v>2</v>
      </c>
      <c r="K48" s="141">
        <v>6</v>
      </c>
      <c r="L48" s="86">
        <v>10</v>
      </c>
    </row>
    <row r="49" spans="1:12" s="142" customFormat="1" ht="24" customHeight="1">
      <c r="A49" s="85">
        <v>46</v>
      </c>
      <c r="B49" s="226" t="str">
        <f>CONCATENATE(H49,"-",L49)</f>
        <v>YÜKSEK-10</v>
      </c>
      <c r="C49" s="139">
        <v>40</v>
      </c>
      <c r="D49" s="139"/>
      <c r="E49" s="87">
        <v>37751</v>
      </c>
      <c r="F49" s="140" t="s">
        <v>404</v>
      </c>
      <c r="G49" s="238" t="s">
        <v>402</v>
      </c>
      <c r="H49" s="192" t="s">
        <v>50</v>
      </c>
      <c r="I49" s="88"/>
      <c r="J49" s="141">
        <v>2</v>
      </c>
      <c r="K49" s="141">
        <v>6</v>
      </c>
      <c r="L49" s="86">
        <v>10</v>
      </c>
    </row>
    <row r="50" spans="1:12" s="142" customFormat="1" ht="24" customHeight="1">
      <c r="A50" s="85">
        <v>47</v>
      </c>
      <c r="B50" s="226" t="str">
        <f>CONCATENATE(H50,"-",L50)</f>
        <v>FIRLATMA-10</v>
      </c>
      <c r="C50" s="139">
        <v>40</v>
      </c>
      <c r="D50" s="139"/>
      <c r="E50" s="87">
        <v>37751</v>
      </c>
      <c r="F50" s="140" t="s">
        <v>404</v>
      </c>
      <c r="G50" s="238" t="s">
        <v>402</v>
      </c>
      <c r="H50" s="192" t="s">
        <v>152</v>
      </c>
      <c r="I50" s="88"/>
      <c r="J50" s="141">
        <v>2</v>
      </c>
      <c r="K50" s="141">
        <v>6</v>
      </c>
      <c r="L50" s="86">
        <v>10</v>
      </c>
    </row>
    <row r="51" spans="1:12" s="142" customFormat="1" ht="70.5" customHeight="1">
      <c r="A51" s="85">
        <v>48</v>
      </c>
      <c r="B51" s="226" t="str">
        <f>CONCATENATE(H51,"-",J51,"-",K51)</f>
        <v>4X100M-2-6</v>
      </c>
      <c r="C51" s="139" t="s">
        <v>425</v>
      </c>
      <c r="D51" s="139"/>
      <c r="E51" s="87" t="s">
        <v>405</v>
      </c>
      <c r="F51" s="140" t="s">
        <v>406</v>
      </c>
      <c r="G51" s="238" t="s">
        <v>402</v>
      </c>
      <c r="H51" s="192" t="s">
        <v>153</v>
      </c>
      <c r="I51" s="88"/>
      <c r="J51" s="141">
        <v>2</v>
      </c>
      <c r="K51" s="141">
        <v>6</v>
      </c>
      <c r="L51" s="86">
        <v>10</v>
      </c>
    </row>
    <row r="52" spans="1:12" s="142" customFormat="1" ht="24" customHeight="1">
      <c r="A52" s="85">
        <v>49</v>
      </c>
      <c r="B52" s="226" t="str">
        <f>CONCATENATE(H52,"-",J52,"-",K52)</f>
        <v>100M-2-4</v>
      </c>
      <c r="C52" s="228">
        <v>44</v>
      </c>
      <c r="D52" s="228"/>
      <c r="E52" s="229">
        <v>37697</v>
      </c>
      <c r="F52" s="230" t="s">
        <v>407</v>
      </c>
      <c r="G52" s="237" t="s">
        <v>408</v>
      </c>
      <c r="H52" s="231" t="s">
        <v>151</v>
      </c>
      <c r="I52" s="232"/>
      <c r="J52" s="233">
        <v>2</v>
      </c>
      <c r="K52" s="233">
        <v>4</v>
      </c>
      <c r="L52" s="234">
        <v>8</v>
      </c>
    </row>
    <row r="53" spans="1:12" s="142" customFormat="1" ht="24" customHeight="1">
      <c r="A53" s="85">
        <v>50</v>
      </c>
      <c r="B53" s="226" t="str">
        <f>CONCATENATE(H53,"-",J53,"-",K53)</f>
        <v>800M-2-4</v>
      </c>
      <c r="C53" s="228">
        <v>45</v>
      </c>
      <c r="D53" s="228"/>
      <c r="E53" s="229">
        <v>37979</v>
      </c>
      <c r="F53" s="230" t="s">
        <v>409</v>
      </c>
      <c r="G53" s="237" t="s">
        <v>408</v>
      </c>
      <c r="H53" s="231" t="s">
        <v>138</v>
      </c>
      <c r="I53" s="232"/>
      <c r="J53" s="233">
        <v>2</v>
      </c>
      <c r="K53" s="233">
        <v>4</v>
      </c>
      <c r="L53" s="234">
        <v>8</v>
      </c>
    </row>
    <row r="54" spans="1:12" s="142" customFormat="1" ht="24" customHeight="1">
      <c r="A54" s="85">
        <v>51</v>
      </c>
      <c r="B54" s="226" t="str">
        <f>CONCATENATE(H54,"-",L54)</f>
        <v>UZUN-8</v>
      </c>
      <c r="C54" s="228">
        <v>46</v>
      </c>
      <c r="D54" s="228"/>
      <c r="E54" s="229">
        <v>37865</v>
      </c>
      <c r="F54" s="230" t="s">
        <v>410</v>
      </c>
      <c r="G54" s="237" t="s">
        <v>408</v>
      </c>
      <c r="H54" s="231" t="s">
        <v>49</v>
      </c>
      <c r="I54" s="232"/>
      <c r="J54" s="233">
        <v>2</v>
      </c>
      <c r="K54" s="233">
        <v>4</v>
      </c>
      <c r="L54" s="234">
        <v>8</v>
      </c>
    </row>
    <row r="55" spans="1:12" s="142" customFormat="1" ht="24" customHeight="1">
      <c r="A55" s="85">
        <v>52</v>
      </c>
      <c r="B55" s="226" t="str">
        <f>CONCATENATE(H55,"-",L55)</f>
        <v>YÜKSEK-8</v>
      </c>
      <c r="C55" s="228">
        <v>47</v>
      </c>
      <c r="D55" s="228"/>
      <c r="E55" s="229">
        <v>37654</v>
      </c>
      <c r="F55" s="230" t="s">
        <v>411</v>
      </c>
      <c r="G55" s="237" t="s">
        <v>408</v>
      </c>
      <c r="H55" s="231" t="s">
        <v>50</v>
      </c>
      <c r="I55" s="232"/>
      <c r="J55" s="233">
        <v>2</v>
      </c>
      <c r="K55" s="233">
        <v>4</v>
      </c>
      <c r="L55" s="234">
        <v>8</v>
      </c>
    </row>
    <row r="56" spans="1:12" s="142" customFormat="1" ht="24" customHeight="1">
      <c r="A56" s="85">
        <v>53</v>
      </c>
      <c r="B56" s="226" t="str">
        <f>CONCATENATE(H56,"-",L56)</f>
        <v>FIRLATMA-8</v>
      </c>
      <c r="C56" s="228">
        <v>48</v>
      </c>
      <c r="D56" s="228"/>
      <c r="E56" s="229">
        <v>38082</v>
      </c>
      <c r="F56" s="230" t="s">
        <v>412</v>
      </c>
      <c r="G56" s="237" t="s">
        <v>408</v>
      </c>
      <c r="H56" s="231" t="s">
        <v>152</v>
      </c>
      <c r="I56" s="232"/>
      <c r="J56" s="233">
        <v>2</v>
      </c>
      <c r="K56" s="233">
        <v>4</v>
      </c>
      <c r="L56" s="234">
        <v>8</v>
      </c>
    </row>
    <row r="57" spans="1:12" s="142" customFormat="1" ht="72" customHeight="1">
      <c r="A57" s="85">
        <v>54</v>
      </c>
      <c r="B57" s="226" t="str">
        <f>CONCATENATE(H57,"-",J57,"-",K57)</f>
        <v>4X100M-2-4</v>
      </c>
      <c r="C57" s="228" t="s">
        <v>426</v>
      </c>
      <c r="D57" s="228"/>
      <c r="E57" s="229" t="s">
        <v>413</v>
      </c>
      <c r="F57" s="230" t="s">
        <v>414</v>
      </c>
      <c r="G57" s="237" t="s">
        <v>408</v>
      </c>
      <c r="H57" s="231" t="s">
        <v>153</v>
      </c>
      <c r="I57" s="232"/>
      <c r="J57" s="233">
        <v>2</v>
      </c>
      <c r="K57" s="233">
        <v>4</v>
      </c>
      <c r="L57" s="234">
        <v>8</v>
      </c>
    </row>
    <row r="58" spans="1:12" s="142" customFormat="1" ht="24" customHeight="1">
      <c r="A58" s="85">
        <v>55</v>
      </c>
      <c r="B58" s="226" t="str">
        <f>CONCATENATE(H58,"-",J58,"-",K58)</f>
        <v>100M-2-2</v>
      </c>
      <c r="C58" s="139">
        <v>57</v>
      </c>
      <c r="D58" s="139"/>
      <c r="E58" s="87">
        <v>37639</v>
      </c>
      <c r="F58" s="140" t="s">
        <v>444</v>
      </c>
      <c r="G58" s="238" t="s">
        <v>449</v>
      </c>
      <c r="H58" s="192" t="s">
        <v>151</v>
      </c>
      <c r="I58" s="88"/>
      <c r="J58" s="141">
        <v>2</v>
      </c>
      <c r="K58" s="141">
        <v>2</v>
      </c>
      <c r="L58" s="86">
        <v>6</v>
      </c>
    </row>
    <row r="59" spans="1:12" s="142" customFormat="1" ht="24" customHeight="1">
      <c r="A59" s="85">
        <v>56</v>
      </c>
      <c r="B59" s="226" t="str">
        <f>CONCATENATE(H59,"-",J59,"-",K59)</f>
        <v>800M-2-2</v>
      </c>
      <c r="C59" s="139">
        <v>58</v>
      </c>
      <c r="D59" s="139"/>
      <c r="E59" s="87">
        <v>37766</v>
      </c>
      <c r="F59" s="140" t="s">
        <v>445</v>
      </c>
      <c r="G59" s="238" t="s">
        <v>449</v>
      </c>
      <c r="H59" s="192" t="s">
        <v>138</v>
      </c>
      <c r="I59" s="88"/>
      <c r="J59" s="141">
        <v>2</v>
      </c>
      <c r="K59" s="141">
        <v>2</v>
      </c>
      <c r="L59" s="86">
        <v>6</v>
      </c>
    </row>
    <row r="60" spans="1:12" s="142" customFormat="1" ht="24" customHeight="1">
      <c r="A60" s="85">
        <v>57</v>
      </c>
      <c r="B60" s="226" t="str">
        <f>CONCATENATE(H60,"-",L60)</f>
        <v>UZUN-6</v>
      </c>
      <c r="C60" s="139">
        <v>59</v>
      </c>
      <c r="D60" s="139"/>
      <c r="E60" s="87">
        <v>37650</v>
      </c>
      <c r="F60" s="140" t="s">
        <v>446</v>
      </c>
      <c r="G60" s="238" t="s">
        <v>449</v>
      </c>
      <c r="H60" s="192" t="s">
        <v>49</v>
      </c>
      <c r="I60" s="88"/>
      <c r="J60" s="141">
        <v>2</v>
      </c>
      <c r="K60" s="141">
        <v>2</v>
      </c>
      <c r="L60" s="86">
        <v>6</v>
      </c>
    </row>
    <row r="61" spans="1:12" s="142" customFormat="1" ht="24" customHeight="1">
      <c r="A61" s="85">
        <v>58</v>
      </c>
      <c r="B61" s="226" t="str">
        <f>CONCATENATE(H61,"-",L61)</f>
        <v>YÜKSEK-6</v>
      </c>
      <c r="C61" s="139">
        <v>58</v>
      </c>
      <c r="D61" s="139"/>
      <c r="E61" s="87">
        <v>37766</v>
      </c>
      <c r="F61" s="140" t="s">
        <v>445</v>
      </c>
      <c r="G61" s="238" t="s">
        <v>449</v>
      </c>
      <c r="H61" s="192" t="s">
        <v>50</v>
      </c>
      <c r="I61" s="88"/>
      <c r="J61" s="141">
        <v>2</v>
      </c>
      <c r="K61" s="141">
        <v>2</v>
      </c>
      <c r="L61" s="86">
        <v>6</v>
      </c>
    </row>
    <row r="62" spans="1:12" s="142" customFormat="1" ht="24" customHeight="1">
      <c r="A62" s="85">
        <v>59</v>
      </c>
      <c r="B62" s="226" t="str">
        <f>CONCATENATE(H62,"-",L62)</f>
        <v>FIRLATMA-6</v>
      </c>
      <c r="C62" s="139">
        <v>57</v>
      </c>
      <c r="D62" s="139"/>
      <c r="E62" s="87">
        <v>37639</v>
      </c>
      <c r="F62" s="140" t="s">
        <v>444</v>
      </c>
      <c r="G62" s="238" t="s">
        <v>449</v>
      </c>
      <c r="H62" s="192" t="s">
        <v>152</v>
      </c>
      <c r="I62" s="88"/>
      <c r="J62" s="141">
        <v>2</v>
      </c>
      <c r="K62" s="141">
        <v>2</v>
      </c>
      <c r="L62" s="86">
        <v>6</v>
      </c>
    </row>
    <row r="63" spans="1:12" s="142" customFormat="1" ht="71.25" customHeight="1">
      <c r="A63" s="85">
        <v>60</v>
      </c>
      <c r="B63" s="226" t="str">
        <f>CONCATENATE(H63,"-",J63,"-",K63)</f>
        <v>4X100M-2-2</v>
      </c>
      <c r="C63" s="139" t="s">
        <v>443</v>
      </c>
      <c r="D63" s="139"/>
      <c r="E63" s="87" t="s">
        <v>447</v>
      </c>
      <c r="F63" s="140" t="s">
        <v>448</v>
      </c>
      <c r="G63" s="238" t="s">
        <v>449</v>
      </c>
      <c r="H63" s="192" t="s">
        <v>153</v>
      </c>
      <c r="I63" s="88"/>
      <c r="J63" s="141">
        <v>2</v>
      </c>
      <c r="K63" s="141">
        <v>2</v>
      </c>
      <c r="L63" s="86">
        <v>6</v>
      </c>
    </row>
    <row r="64" spans="1:12" s="142" customFormat="1" ht="24" customHeight="1">
      <c r="A64" s="85">
        <v>61</v>
      </c>
      <c r="B64" s="226" t="str">
        <f>CONCATENATE(H64,"-",J64,"-",K64)</f>
        <v>100M-1-6</v>
      </c>
      <c r="C64" s="228">
        <v>3</v>
      </c>
      <c r="D64" s="228"/>
      <c r="E64" s="229">
        <v>37880</v>
      </c>
      <c r="F64" s="230" t="s">
        <v>451</v>
      </c>
      <c r="G64" s="237" t="s">
        <v>456</v>
      </c>
      <c r="H64" s="231" t="s">
        <v>151</v>
      </c>
      <c r="I64" s="232"/>
      <c r="J64" s="233">
        <v>1</v>
      </c>
      <c r="K64" s="233">
        <v>6</v>
      </c>
      <c r="L64" s="234">
        <v>5</v>
      </c>
    </row>
    <row r="65" spans="1:12" s="142" customFormat="1" ht="24" customHeight="1">
      <c r="A65" s="85">
        <v>62</v>
      </c>
      <c r="B65" s="226" t="str">
        <f>CONCATENATE(H65,"-",J65,"-",K65)</f>
        <v>800M-1-6</v>
      </c>
      <c r="C65" s="228">
        <v>64</v>
      </c>
      <c r="D65" s="228"/>
      <c r="E65" s="229">
        <v>37853</v>
      </c>
      <c r="F65" s="230" t="s">
        <v>452</v>
      </c>
      <c r="G65" s="237" t="s">
        <v>456</v>
      </c>
      <c r="H65" s="231" t="s">
        <v>138</v>
      </c>
      <c r="I65" s="232"/>
      <c r="J65" s="233">
        <v>1</v>
      </c>
      <c r="K65" s="233">
        <v>6</v>
      </c>
      <c r="L65" s="234">
        <v>5</v>
      </c>
    </row>
    <row r="66" spans="1:12" s="142" customFormat="1" ht="24" customHeight="1">
      <c r="A66" s="85">
        <v>63</v>
      </c>
      <c r="B66" s="226" t="str">
        <f>CONCATENATE(H66,"-",L66)</f>
        <v>UZUN-5</v>
      </c>
      <c r="C66" s="228">
        <v>63</v>
      </c>
      <c r="D66" s="228"/>
      <c r="E66" s="229">
        <v>37880</v>
      </c>
      <c r="F66" s="230" t="s">
        <v>451</v>
      </c>
      <c r="G66" s="237" t="s">
        <v>456</v>
      </c>
      <c r="H66" s="231" t="s">
        <v>49</v>
      </c>
      <c r="I66" s="232"/>
      <c r="J66" s="233">
        <v>1</v>
      </c>
      <c r="K66" s="233">
        <v>6</v>
      </c>
      <c r="L66" s="234">
        <v>5</v>
      </c>
    </row>
    <row r="67" spans="1:12" s="142" customFormat="1" ht="24" customHeight="1">
      <c r="A67" s="85">
        <v>64</v>
      </c>
      <c r="B67" s="226" t="str">
        <f>CONCATENATE(H67,"-",L67)</f>
        <v>YÜKSEK-5</v>
      </c>
      <c r="C67" s="228">
        <v>65</v>
      </c>
      <c r="D67" s="228"/>
      <c r="E67" s="229">
        <v>37792</v>
      </c>
      <c r="F67" s="230" t="s">
        <v>453</v>
      </c>
      <c r="G67" s="237" t="s">
        <v>456</v>
      </c>
      <c r="H67" s="231" t="s">
        <v>50</v>
      </c>
      <c r="I67" s="232"/>
      <c r="J67" s="233">
        <v>1</v>
      </c>
      <c r="K67" s="233">
        <v>6</v>
      </c>
      <c r="L67" s="234">
        <v>5</v>
      </c>
    </row>
    <row r="68" spans="1:12" s="142" customFormat="1" ht="24" customHeight="1">
      <c r="A68" s="85">
        <v>65</v>
      </c>
      <c r="B68" s="226" t="str">
        <f>CONCATENATE(H68,"-",L68)</f>
        <v>FIRLATMA-5</v>
      </c>
      <c r="C68" s="228">
        <v>66</v>
      </c>
      <c r="D68" s="228"/>
      <c r="E68" s="229">
        <v>37787</v>
      </c>
      <c r="F68" s="230" t="s">
        <v>454</v>
      </c>
      <c r="G68" s="237" t="s">
        <v>456</v>
      </c>
      <c r="H68" s="231" t="s">
        <v>152</v>
      </c>
      <c r="I68" s="232"/>
      <c r="J68" s="233">
        <v>1</v>
      </c>
      <c r="K68" s="233">
        <v>6</v>
      </c>
      <c r="L68" s="234">
        <v>5</v>
      </c>
    </row>
    <row r="69" spans="1:12" s="142" customFormat="1" ht="70.5" customHeight="1">
      <c r="A69" s="85">
        <v>66</v>
      </c>
      <c r="B69" s="226" t="str">
        <f>CONCATENATE(H69,"-",J69,"-",K69)</f>
        <v>4X100M-1-6</v>
      </c>
      <c r="C69" s="228" t="s">
        <v>450</v>
      </c>
      <c r="D69" s="228"/>
      <c r="E69" s="229" t="s">
        <v>457</v>
      </c>
      <c r="F69" s="230" t="s">
        <v>455</v>
      </c>
      <c r="G69" s="237" t="s">
        <v>456</v>
      </c>
      <c r="H69" s="231" t="s">
        <v>153</v>
      </c>
      <c r="I69" s="232"/>
      <c r="J69" s="233">
        <v>1</v>
      </c>
      <c r="K69" s="233">
        <v>6</v>
      </c>
      <c r="L69" s="234">
        <v>5</v>
      </c>
    </row>
    <row r="70" spans="1:12" s="142" customFormat="1" ht="24" customHeight="1">
      <c r="A70" s="85">
        <v>67</v>
      </c>
      <c r="B70" s="226" t="str">
        <f>CONCATENATE(H70,"-",J70,"-",K70)</f>
        <v>100M--</v>
      </c>
      <c r="C70" s="139"/>
      <c r="D70" s="139"/>
      <c r="E70" s="87"/>
      <c r="F70" s="140"/>
      <c r="G70" s="238"/>
      <c r="H70" s="192" t="s">
        <v>151</v>
      </c>
      <c r="I70" s="88"/>
      <c r="J70" s="141"/>
      <c r="K70" s="141"/>
      <c r="L70" s="86"/>
    </row>
    <row r="71" spans="1:12" s="142" customFormat="1" ht="24" customHeight="1">
      <c r="A71" s="85">
        <v>68</v>
      </c>
      <c r="B71" s="226" t="str">
        <f>CONCATENATE(H71,"-",J71,"-",K71)</f>
        <v>800M--</v>
      </c>
      <c r="C71" s="139"/>
      <c r="D71" s="139"/>
      <c r="E71" s="87"/>
      <c r="F71" s="140"/>
      <c r="G71" s="238"/>
      <c r="H71" s="192" t="s">
        <v>138</v>
      </c>
      <c r="I71" s="88"/>
      <c r="J71" s="141"/>
      <c r="K71" s="141"/>
      <c r="L71" s="86"/>
    </row>
    <row r="72" spans="1:12" s="142" customFormat="1" ht="24" customHeight="1">
      <c r="A72" s="85">
        <v>69</v>
      </c>
      <c r="B72" s="226" t="str">
        <f>CONCATENATE(H72,"-",L72)</f>
        <v>UZUN-</v>
      </c>
      <c r="C72" s="139"/>
      <c r="D72" s="139"/>
      <c r="E72" s="87"/>
      <c r="F72" s="140"/>
      <c r="G72" s="238"/>
      <c r="H72" s="192" t="s">
        <v>49</v>
      </c>
      <c r="I72" s="88"/>
      <c r="J72" s="141"/>
      <c r="K72" s="141"/>
      <c r="L72" s="86"/>
    </row>
    <row r="73" spans="1:12" s="142" customFormat="1" ht="24" customHeight="1">
      <c r="A73" s="85">
        <v>70</v>
      </c>
      <c r="B73" s="226" t="str">
        <f>CONCATENATE(H73,"-",L73)</f>
        <v>YÜKSEK-</v>
      </c>
      <c r="C73" s="139"/>
      <c r="D73" s="139"/>
      <c r="E73" s="87"/>
      <c r="F73" s="140"/>
      <c r="G73" s="238"/>
      <c r="H73" s="192" t="s">
        <v>50</v>
      </c>
      <c r="I73" s="88"/>
      <c r="J73" s="141"/>
      <c r="K73" s="141"/>
      <c r="L73" s="86"/>
    </row>
    <row r="74" spans="1:12" s="142" customFormat="1" ht="24" customHeight="1">
      <c r="A74" s="85">
        <v>71</v>
      </c>
      <c r="B74" s="226" t="str">
        <f>CONCATENATE(H74,"-",L74)</f>
        <v>FIRLATMA-</v>
      </c>
      <c r="C74" s="139"/>
      <c r="D74" s="139"/>
      <c r="E74" s="87"/>
      <c r="F74" s="140"/>
      <c r="G74" s="238"/>
      <c r="H74" s="192" t="s">
        <v>152</v>
      </c>
      <c r="I74" s="88"/>
      <c r="J74" s="141"/>
      <c r="K74" s="141"/>
      <c r="L74" s="86"/>
    </row>
    <row r="75" spans="1:12" s="142" customFormat="1" ht="70.5" customHeight="1">
      <c r="A75" s="85">
        <v>72</v>
      </c>
      <c r="B75" s="226" t="str">
        <f>CONCATENATE(H75,"-",J75,"-",K75)</f>
        <v>4X100M--</v>
      </c>
      <c r="C75" s="139"/>
      <c r="D75" s="139"/>
      <c r="E75" s="87"/>
      <c r="F75" s="140"/>
      <c r="G75" s="238"/>
      <c r="H75" s="192" t="s">
        <v>153</v>
      </c>
      <c r="I75" s="88"/>
      <c r="J75" s="141"/>
      <c r="K75" s="141"/>
      <c r="L75" s="86"/>
    </row>
    <row r="76" spans="1:12" s="142" customFormat="1" ht="24" customHeight="1">
      <c r="A76" s="85">
        <v>73</v>
      </c>
      <c r="B76" s="226" t="str">
        <f>CONCATENATE(H76,"-",J76,"-",K76)</f>
        <v>100M--</v>
      </c>
      <c r="C76" s="228"/>
      <c r="D76" s="228"/>
      <c r="E76" s="229"/>
      <c r="F76" s="230"/>
      <c r="G76" s="237"/>
      <c r="H76" s="231" t="s">
        <v>151</v>
      </c>
      <c r="I76" s="232"/>
      <c r="J76" s="233"/>
      <c r="K76" s="233"/>
      <c r="L76" s="234"/>
    </row>
    <row r="77" spans="1:12" s="142" customFormat="1" ht="24" customHeight="1">
      <c r="A77" s="85">
        <v>74</v>
      </c>
      <c r="B77" s="226" t="str">
        <f>CONCATENATE(H77,"-",J77,"-",K77)</f>
        <v>800M--</v>
      </c>
      <c r="C77" s="228"/>
      <c r="D77" s="228"/>
      <c r="E77" s="229"/>
      <c r="F77" s="230"/>
      <c r="G77" s="237"/>
      <c r="H77" s="231" t="s">
        <v>138</v>
      </c>
      <c r="I77" s="232"/>
      <c r="J77" s="233"/>
      <c r="K77" s="233"/>
      <c r="L77" s="234"/>
    </row>
    <row r="78" spans="1:12" s="142" customFormat="1" ht="24" customHeight="1">
      <c r="A78" s="85">
        <v>75</v>
      </c>
      <c r="B78" s="226" t="str">
        <f>CONCATENATE(H78,"-",L78)</f>
        <v>UZUN-</v>
      </c>
      <c r="C78" s="228"/>
      <c r="D78" s="228"/>
      <c r="E78" s="229"/>
      <c r="F78" s="230"/>
      <c r="G78" s="237"/>
      <c r="H78" s="231" t="s">
        <v>49</v>
      </c>
      <c r="I78" s="232"/>
      <c r="J78" s="233"/>
      <c r="K78" s="233"/>
      <c r="L78" s="234"/>
    </row>
    <row r="79" spans="1:12" s="142" customFormat="1" ht="24" customHeight="1">
      <c r="A79" s="85">
        <v>76</v>
      </c>
      <c r="B79" s="226" t="str">
        <f>CONCATENATE(H79,"-",L79)</f>
        <v>YÜKSEK-</v>
      </c>
      <c r="C79" s="228"/>
      <c r="D79" s="228"/>
      <c r="E79" s="229"/>
      <c r="F79" s="230"/>
      <c r="G79" s="237"/>
      <c r="H79" s="231" t="s">
        <v>50</v>
      </c>
      <c r="I79" s="232"/>
      <c r="J79" s="233"/>
      <c r="K79" s="233"/>
      <c r="L79" s="234"/>
    </row>
    <row r="80" spans="1:12" s="142" customFormat="1" ht="24" customHeight="1">
      <c r="A80" s="85">
        <v>77</v>
      </c>
      <c r="B80" s="226" t="str">
        <f>CONCATENATE(H80,"-",L80)</f>
        <v>FIRLATMA-</v>
      </c>
      <c r="C80" s="228"/>
      <c r="D80" s="228"/>
      <c r="E80" s="229"/>
      <c r="F80" s="230"/>
      <c r="G80" s="237"/>
      <c r="H80" s="231" t="s">
        <v>152</v>
      </c>
      <c r="I80" s="232"/>
      <c r="J80" s="233"/>
      <c r="K80" s="233"/>
      <c r="L80" s="234"/>
    </row>
    <row r="81" spans="1:12" s="142" customFormat="1" ht="71.25" customHeight="1">
      <c r="A81" s="85">
        <v>78</v>
      </c>
      <c r="B81" s="226" t="str">
        <f>CONCATENATE(H81,"-",J81,"-",K81)</f>
        <v>4X100M--</v>
      </c>
      <c r="C81" s="228"/>
      <c r="D81" s="228"/>
      <c r="E81" s="229"/>
      <c r="F81" s="230"/>
      <c r="G81" s="237"/>
      <c r="H81" s="231" t="s">
        <v>153</v>
      </c>
      <c r="I81" s="232"/>
      <c r="J81" s="233"/>
      <c r="K81" s="233"/>
      <c r="L81" s="234"/>
    </row>
    <row r="82" spans="1:12" s="142" customFormat="1" ht="24" customHeight="1">
      <c r="A82" s="85">
        <v>79</v>
      </c>
      <c r="B82" s="226" t="str">
        <f>CONCATENATE(H82,"-",J82,"-",K82)</f>
        <v>100M--</v>
      </c>
      <c r="C82" s="139"/>
      <c r="D82" s="139"/>
      <c r="E82" s="87"/>
      <c r="F82" s="140"/>
      <c r="G82" s="238"/>
      <c r="H82" s="192" t="s">
        <v>151</v>
      </c>
      <c r="I82" s="88"/>
      <c r="J82" s="141"/>
      <c r="K82" s="141"/>
      <c r="L82" s="86"/>
    </row>
    <row r="83" spans="1:12" s="142" customFormat="1" ht="24" customHeight="1">
      <c r="A83" s="85">
        <v>80</v>
      </c>
      <c r="B83" s="226" t="str">
        <f>CONCATENATE(H83,"-",J83,"-",K83)</f>
        <v>800M--</v>
      </c>
      <c r="C83" s="139"/>
      <c r="D83" s="139"/>
      <c r="E83" s="87"/>
      <c r="F83" s="140"/>
      <c r="G83" s="238"/>
      <c r="H83" s="192" t="s">
        <v>138</v>
      </c>
      <c r="I83" s="88"/>
      <c r="J83" s="141"/>
      <c r="K83" s="141"/>
      <c r="L83" s="86"/>
    </row>
    <row r="84" spans="1:12" s="142" customFormat="1" ht="24" customHeight="1">
      <c r="A84" s="85">
        <v>81</v>
      </c>
      <c r="B84" s="226" t="str">
        <f>CONCATENATE(H84,"-",L84)</f>
        <v>UZUN-</v>
      </c>
      <c r="C84" s="139"/>
      <c r="D84" s="139"/>
      <c r="E84" s="87"/>
      <c r="F84" s="140"/>
      <c r="G84" s="238"/>
      <c r="H84" s="192" t="s">
        <v>49</v>
      </c>
      <c r="I84" s="88"/>
      <c r="J84" s="141"/>
      <c r="K84" s="141"/>
      <c r="L84" s="86"/>
    </row>
    <row r="85" spans="1:12" s="142" customFormat="1" ht="24" customHeight="1">
      <c r="A85" s="85">
        <v>82</v>
      </c>
      <c r="B85" s="226" t="str">
        <f>CONCATENATE(H85,"-",L85)</f>
        <v>YÜKSEK-</v>
      </c>
      <c r="C85" s="139"/>
      <c r="D85" s="139"/>
      <c r="E85" s="87"/>
      <c r="F85" s="140"/>
      <c r="G85" s="238"/>
      <c r="H85" s="192" t="s">
        <v>50</v>
      </c>
      <c r="I85" s="88"/>
      <c r="J85" s="141"/>
      <c r="K85" s="141"/>
      <c r="L85" s="86"/>
    </row>
    <row r="86" spans="1:12" s="142" customFormat="1" ht="24" customHeight="1">
      <c r="A86" s="85">
        <v>83</v>
      </c>
      <c r="B86" s="226" t="str">
        <f>CONCATENATE(H86,"-",L86)</f>
        <v>FIRLATMA-</v>
      </c>
      <c r="C86" s="139"/>
      <c r="D86" s="139"/>
      <c r="E86" s="214"/>
      <c r="F86" s="215"/>
      <c r="G86" s="238"/>
      <c r="H86" s="192" t="s">
        <v>152</v>
      </c>
      <c r="I86" s="88"/>
      <c r="J86" s="141"/>
      <c r="K86" s="141"/>
      <c r="L86" s="86"/>
    </row>
    <row r="87" spans="1:12" s="142" customFormat="1" ht="71.25" customHeight="1">
      <c r="A87" s="85">
        <v>84</v>
      </c>
      <c r="B87" s="226" t="str">
        <f>CONCATENATE(H87,"-",J87,"-",K87)</f>
        <v>4X100M--</v>
      </c>
      <c r="C87" s="139"/>
      <c r="D87" s="139"/>
      <c r="E87" s="214"/>
      <c r="F87" s="215"/>
      <c r="G87" s="238"/>
      <c r="H87" s="192" t="s">
        <v>153</v>
      </c>
      <c r="I87" s="88"/>
      <c r="J87" s="141"/>
      <c r="K87" s="141"/>
      <c r="L87" s="86"/>
    </row>
    <row r="88" spans="1:12" s="142" customFormat="1" ht="24" customHeight="1">
      <c r="A88" s="85">
        <v>85</v>
      </c>
      <c r="B88" s="226" t="str">
        <f>CONCATENATE(H88,"-",J88,"-",K88)</f>
        <v>100M--</v>
      </c>
      <c r="C88" s="228"/>
      <c r="D88" s="228"/>
      <c r="E88" s="235"/>
      <c r="F88" s="236"/>
      <c r="G88" s="237"/>
      <c r="H88" s="231" t="s">
        <v>151</v>
      </c>
      <c r="I88" s="232"/>
      <c r="J88" s="233"/>
      <c r="K88" s="233"/>
      <c r="L88" s="234"/>
    </row>
    <row r="89" spans="1:12" s="142" customFormat="1" ht="24" customHeight="1">
      <c r="A89" s="85">
        <v>86</v>
      </c>
      <c r="B89" s="226" t="str">
        <f>CONCATENATE(H89,"-",J89,"-",K89)</f>
        <v>800M--</v>
      </c>
      <c r="C89" s="228"/>
      <c r="D89" s="228"/>
      <c r="E89" s="229"/>
      <c r="F89" s="230"/>
      <c r="G89" s="237"/>
      <c r="H89" s="231" t="s">
        <v>138</v>
      </c>
      <c r="I89" s="232"/>
      <c r="J89" s="233"/>
      <c r="K89" s="233"/>
      <c r="L89" s="234"/>
    </row>
    <row r="90" spans="1:12" s="142" customFormat="1" ht="24" customHeight="1">
      <c r="A90" s="85">
        <v>87</v>
      </c>
      <c r="B90" s="226" t="str">
        <f>CONCATENATE(H90,"-",L90)</f>
        <v>UZUN-</v>
      </c>
      <c r="C90" s="228"/>
      <c r="D90" s="228"/>
      <c r="E90" s="229"/>
      <c r="F90" s="230"/>
      <c r="G90" s="237"/>
      <c r="H90" s="231" t="s">
        <v>49</v>
      </c>
      <c r="I90" s="232"/>
      <c r="J90" s="233"/>
      <c r="K90" s="233"/>
      <c r="L90" s="234"/>
    </row>
    <row r="91" spans="1:12" s="142" customFormat="1" ht="24" customHeight="1">
      <c r="A91" s="85">
        <v>88</v>
      </c>
      <c r="B91" s="226" t="str">
        <f>CONCATENATE(H91,"-",L91)</f>
        <v>YÜKSEK-</v>
      </c>
      <c r="C91" s="228"/>
      <c r="D91" s="228"/>
      <c r="E91" s="229"/>
      <c r="F91" s="230"/>
      <c r="G91" s="237"/>
      <c r="H91" s="231" t="s">
        <v>50</v>
      </c>
      <c r="I91" s="232"/>
      <c r="J91" s="233"/>
      <c r="K91" s="233"/>
      <c r="L91" s="234"/>
    </row>
    <row r="92" spans="1:12" s="142" customFormat="1" ht="24" customHeight="1">
      <c r="A92" s="85">
        <v>89</v>
      </c>
      <c r="B92" s="226" t="str">
        <f>CONCATENATE(H92,"-",L92)</f>
        <v>FIRLATMA-</v>
      </c>
      <c r="C92" s="228"/>
      <c r="D92" s="228"/>
      <c r="E92" s="229"/>
      <c r="F92" s="230"/>
      <c r="G92" s="237"/>
      <c r="H92" s="231" t="s">
        <v>152</v>
      </c>
      <c r="I92" s="232"/>
      <c r="J92" s="233"/>
      <c r="K92" s="233"/>
      <c r="L92" s="234"/>
    </row>
    <row r="93" spans="1:12" s="142" customFormat="1" ht="72.75" customHeight="1">
      <c r="A93" s="85">
        <v>90</v>
      </c>
      <c r="B93" s="226" t="str">
        <f>CONCATENATE(H93,"-",J93,"-",K93)</f>
        <v>4X100M--</v>
      </c>
      <c r="C93" s="228"/>
      <c r="D93" s="228"/>
      <c r="E93" s="229"/>
      <c r="F93" s="230"/>
      <c r="G93" s="237"/>
      <c r="H93" s="231" t="s">
        <v>153</v>
      </c>
      <c r="I93" s="232"/>
      <c r="J93" s="233"/>
      <c r="K93" s="233"/>
      <c r="L93" s="234"/>
    </row>
    <row r="94" spans="1:12" s="142" customFormat="1" ht="24" customHeight="1">
      <c r="A94" s="85">
        <v>91</v>
      </c>
      <c r="B94" s="226" t="str">
        <f aca="true" t="shared" si="0" ref="B94:B139">CONCATENATE(H94,"-",L94)</f>
        <v>UZUN-12</v>
      </c>
      <c r="C94" s="139">
        <v>51</v>
      </c>
      <c r="D94" s="139"/>
      <c r="E94" s="87">
        <v>37622</v>
      </c>
      <c r="F94" s="140" t="s">
        <v>427</v>
      </c>
      <c r="G94" s="238" t="s">
        <v>428</v>
      </c>
      <c r="H94" s="192" t="s">
        <v>49</v>
      </c>
      <c r="I94" s="88">
        <v>405</v>
      </c>
      <c r="J94" s="141"/>
      <c r="K94" s="141"/>
      <c r="L94" s="86">
        <v>12</v>
      </c>
    </row>
    <row r="95" spans="1:12" s="142" customFormat="1" ht="24" customHeight="1">
      <c r="A95" s="85">
        <v>92</v>
      </c>
      <c r="B95" s="226" t="str">
        <f t="shared" si="0"/>
        <v>UZUN-13</v>
      </c>
      <c r="C95" s="139">
        <v>52</v>
      </c>
      <c r="D95" s="139"/>
      <c r="E95" s="87">
        <v>37700</v>
      </c>
      <c r="F95" s="140" t="s">
        <v>429</v>
      </c>
      <c r="G95" s="238" t="s">
        <v>430</v>
      </c>
      <c r="H95" s="192" t="s">
        <v>49</v>
      </c>
      <c r="I95" s="88">
        <v>408</v>
      </c>
      <c r="J95" s="141"/>
      <c r="K95" s="141"/>
      <c r="L95" s="86">
        <v>13</v>
      </c>
    </row>
    <row r="96" spans="1:12" s="142" customFormat="1" ht="24" customHeight="1">
      <c r="A96" s="85">
        <v>93</v>
      </c>
      <c r="B96" s="226" t="str">
        <f t="shared" si="0"/>
        <v>UZUN-14</v>
      </c>
      <c r="C96" s="139">
        <v>55</v>
      </c>
      <c r="D96" s="139"/>
      <c r="E96" s="87">
        <v>37884</v>
      </c>
      <c r="F96" s="140" t="s">
        <v>431</v>
      </c>
      <c r="G96" s="238" t="s">
        <v>432</v>
      </c>
      <c r="H96" s="192" t="s">
        <v>49</v>
      </c>
      <c r="I96" s="88">
        <v>415</v>
      </c>
      <c r="J96" s="141"/>
      <c r="K96" s="141"/>
      <c r="L96" s="86">
        <v>14</v>
      </c>
    </row>
    <row r="97" spans="1:12" s="142" customFormat="1" ht="24" customHeight="1">
      <c r="A97" s="85">
        <v>94</v>
      </c>
      <c r="B97" s="226" t="str">
        <f t="shared" si="0"/>
        <v>FIRLATMA-12</v>
      </c>
      <c r="C97" s="139">
        <v>56</v>
      </c>
      <c r="D97" s="139"/>
      <c r="E97" s="87">
        <v>38393</v>
      </c>
      <c r="F97" s="140" t="s">
        <v>433</v>
      </c>
      <c r="G97" s="238" t="s">
        <v>434</v>
      </c>
      <c r="H97" s="192" t="s">
        <v>152</v>
      </c>
      <c r="I97" s="88">
        <v>4203</v>
      </c>
      <c r="J97" s="141"/>
      <c r="K97" s="141"/>
      <c r="L97" s="86">
        <v>12</v>
      </c>
    </row>
    <row r="98" spans="1:12" s="142" customFormat="1" ht="24" customHeight="1">
      <c r="A98" s="85">
        <v>95</v>
      </c>
      <c r="B98" s="226" t="str">
        <f t="shared" si="0"/>
        <v>FIRLATMA-13</v>
      </c>
      <c r="C98" s="139">
        <v>50</v>
      </c>
      <c r="D98" s="139"/>
      <c r="E98" s="87">
        <v>37636</v>
      </c>
      <c r="F98" s="140" t="s">
        <v>435</v>
      </c>
      <c r="G98" s="238" t="s">
        <v>436</v>
      </c>
      <c r="H98" s="192" t="s">
        <v>152</v>
      </c>
      <c r="I98" s="88">
        <v>4225</v>
      </c>
      <c r="J98" s="141"/>
      <c r="K98" s="141"/>
      <c r="L98" s="86">
        <v>13</v>
      </c>
    </row>
    <row r="99" spans="1:12" s="142" customFormat="1" ht="24" customHeight="1">
      <c r="A99" s="85">
        <v>96</v>
      </c>
      <c r="B99" s="226" t="str">
        <f t="shared" si="0"/>
        <v>FIRLATMA-14</v>
      </c>
      <c r="C99" s="139">
        <v>53</v>
      </c>
      <c r="D99" s="139"/>
      <c r="E99" s="87">
        <v>37937</v>
      </c>
      <c r="F99" s="140" t="s">
        <v>437</v>
      </c>
      <c r="G99" s="238" t="s">
        <v>438</v>
      </c>
      <c r="H99" s="192" t="s">
        <v>152</v>
      </c>
      <c r="I99" s="88">
        <v>4295</v>
      </c>
      <c r="J99" s="141"/>
      <c r="K99" s="141"/>
      <c r="L99" s="86">
        <v>14</v>
      </c>
    </row>
    <row r="100" spans="1:12" s="142" customFormat="1" ht="24" customHeight="1">
      <c r="A100" s="85">
        <v>97</v>
      </c>
      <c r="B100" s="226" t="str">
        <f>CONCATENATE(H100,"-",J100,"-",K100)</f>
        <v>100M-3-4</v>
      </c>
      <c r="C100" s="139">
        <v>54</v>
      </c>
      <c r="D100" s="139"/>
      <c r="E100" s="87">
        <v>37627</v>
      </c>
      <c r="F100" s="140" t="s">
        <v>439</v>
      </c>
      <c r="G100" s="238" t="s">
        <v>430</v>
      </c>
      <c r="H100" s="192" t="s">
        <v>151</v>
      </c>
      <c r="I100" s="88" t="s">
        <v>440</v>
      </c>
      <c r="J100" s="141" t="s">
        <v>441</v>
      </c>
      <c r="K100" s="141" t="s">
        <v>442</v>
      </c>
      <c r="L100" s="86"/>
    </row>
    <row r="101" spans="1:12" s="142" customFormat="1" ht="24" customHeight="1">
      <c r="A101" s="85">
        <v>98</v>
      </c>
      <c r="B101" s="226" t="str">
        <f t="shared" si="0"/>
        <v>UZUN-</v>
      </c>
      <c r="C101" s="139"/>
      <c r="D101" s="139"/>
      <c r="E101" s="87"/>
      <c r="F101" s="140"/>
      <c r="G101" s="238"/>
      <c r="H101" s="192" t="s">
        <v>49</v>
      </c>
      <c r="I101" s="88"/>
      <c r="J101" s="141"/>
      <c r="K101" s="141"/>
      <c r="L101" s="86"/>
    </row>
    <row r="102" spans="1:12" s="142" customFormat="1" ht="24" customHeight="1">
      <c r="A102" s="85">
        <v>99</v>
      </c>
      <c r="B102" s="226" t="str">
        <f t="shared" si="0"/>
        <v>UZUN-</v>
      </c>
      <c r="C102" s="139"/>
      <c r="D102" s="139"/>
      <c r="E102" s="87"/>
      <c r="F102" s="140"/>
      <c r="G102" s="238"/>
      <c r="H102" s="192" t="s">
        <v>49</v>
      </c>
      <c r="I102" s="88"/>
      <c r="J102" s="141"/>
      <c r="K102" s="141"/>
      <c r="L102" s="86"/>
    </row>
    <row r="103" spans="1:12" s="142" customFormat="1" ht="24" customHeight="1">
      <c r="A103" s="85">
        <v>100</v>
      </c>
      <c r="B103" s="226" t="str">
        <f t="shared" si="0"/>
        <v>UZUN-</v>
      </c>
      <c r="C103" s="139"/>
      <c r="D103" s="139"/>
      <c r="E103" s="87"/>
      <c r="F103" s="140"/>
      <c r="G103" s="238"/>
      <c r="H103" s="192" t="s">
        <v>49</v>
      </c>
      <c r="I103" s="88"/>
      <c r="J103" s="141"/>
      <c r="K103" s="141"/>
      <c r="L103" s="86"/>
    </row>
    <row r="104" spans="1:12" s="142" customFormat="1" ht="24" customHeight="1">
      <c r="A104" s="85">
        <v>101</v>
      </c>
      <c r="B104" s="226" t="str">
        <f t="shared" si="0"/>
        <v>UZUN-</v>
      </c>
      <c r="C104" s="139"/>
      <c r="D104" s="139"/>
      <c r="E104" s="87"/>
      <c r="F104" s="140"/>
      <c r="G104" s="238"/>
      <c r="H104" s="192" t="s">
        <v>49</v>
      </c>
      <c r="I104" s="88"/>
      <c r="J104" s="141"/>
      <c r="K104" s="141"/>
      <c r="L104" s="86"/>
    </row>
    <row r="105" spans="1:12" s="142" customFormat="1" ht="24" customHeight="1">
      <c r="A105" s="85">
        <v>102</v>
      </c>
      <c r="B105" s="226" t="str">
        <f t="shared" si="0"/>
        <v>UZUN-</v>
      </c>
      <c r="C105" s="139"/>
      <c r="D105" s="139"/>
      <c r="E105" s="87"/>
      <c r="F105" s="140"/>
      <c r="G105" s="238"/>
      <c r="H105" s="192" t="s">
        <v>49</v>
      </c>
      <c r="I105" s="88"/>
      <c r="J105" s="141"/>
      <c r="K105" s="141"/>
      <c r="L105" s="86"/>
    </row>
    <row r="106" spans="1:12" s="142" customFormat="1" ht="24" customHeight="1">
      <c r="A106" s="85">
        <v>103</v>
      </c>
      <c r="B106" s="226" t="str">
        <f t="shared" si="0"/>
        <v>UZUN-</v>
      </c>
      <c r="C106" s="139"/>
      <c r="D106" s="139"/>
      <c r="E106" s="87"/>
      <c r="F106" s="140"/>
      <c r="G106" s="238"/>
      <c r="H106" s="192" t="s">
        <v>49</v>
      </c>
      <c r="I106" s="88"/>
      <c r="J106" s="141"/>
      <c r="K106" s="141"/>
      <c r="L106" s="86"/>
    </row>
    <row r="107" spans="1:12" s="142" customFormat="1" ht="24" customHeight="1">
      <c r="A107" s="85">
        <v>104</v>
      </c>
      <c r="B107" s="226" t="str">
        <f t="shared" si="0"/>
        <v>UZUN-</v>
      </c>
      <c r="C107" s="139"/>
      <c r="D107" s="139"/>
      <c r="E107" s="87"/>
      <c r="F107" s="140"/>
      <c r="G107" s="238"/>
      <c r="H107" s="192" t="s">
        <v>49</v>
      </c>
      <c r="I107" s="88"/>
      <c r="J107" s="141"/>
      <c r="K107" s="141"/>
      <c r="L107" s="86"/>
    </row>
    <row r="108" spans="1:12" s="142" customFormat="1" ht="24" customHeight="1">
      <c r="A108" s="85">
        <v>105</v>
      </c>
      <c r="B108" s="226" t="str">
        <f t="shared" si="0"/>
        <v>UZUN-</v>
      </c>
      <c r="C108" s="139"/>
      <c r="D108" s="139"/>
      <c r="E108" s="87"/>
      <c r="F108" s="140"/>
      <c r="G108" s="238"/>
      <c r="H108" s="192" t="s">
        <v>49</v>
      </c>
      <c r="I108" s="88"/>
      <c r="J108" s="141"/>
      <c r="K108" s="141"/>
      <c r="L108" s="86"/>
    </row>
    <row r="109" spans="1:12" s="142" customFormat="1" ht="24" customHeight="1">
      <c r="A109" s="85">
        <v>106</v>
      </c>
      <c r="B109" s="226" t="str">
        <f t="shared" si="0"/>
        <v>UZUN-</v>
      </c>
      <c r="C109" s="139"/>
      <c r="D109" s="139"/>
      <c r="E109" s="87"/>
      <c r="F109" s="140"/>
      <c r="G109" s="238"/>
      <c r="H109" s="192" t="s">
        <v>49</v>
      </c>
      <c r="I109" s="88"/>
      <c r="J109" s="141"/>
      <c r="K109" s="141"/>
      <c r="L109" s="86"/>
    </row>
    <row r="110" spans="1:12" s="142" customFormat="1" ht="24" customHeight="1">
      <c r="A110" s="85">
        <v>107</v>
      </c>
      <c r="B110" s="226" t="str">
        <f t="shared" si="0"/>
        <v>UZUN-</v>
      </c>
      <c r="C110" s="139"/>
      <c r="D110" s="139"/>
      <c r="E110" s="87"/>
      <c r="F110" s="140"/>
      <c r="G110" s="238"/>
      <c r="H110" s="192" t="s">
        <v>49</v>
      </c>
      <c r="I110" s="88"/>
      <c r="J110" s="141"/>
      <c r="K110" s="141"/>
      <c r="L110" s="86"/>
    </row>
    <row r="111" spans="1:12" s="142" customFormat="1" ht="24" customHeight="1">
      <c r="A111" s="85">
        <v>108</v>
      </c>
      <c r="B111" s="226" t="str">
        <f t="shared" si="0"/>
        <v>UZUN-</v>
      </c>
      <c r="C111" s="139"/>
      <c r="D111" s="139"/>
      <c r="E111" s="87"/>
      <c r="F111" s="140"/>
      <c r="G111" s="238"/>
      <c r="H111" s="192" t="s">
        <v>49</v>
      </c>
      <c r="I111" s="88"/>
      <c r="J111" s="141"/>
      <c r="K111" s="141"/>
      <c r="L111" s="86"/>
    </row>
    <row r="112" spans="1:12" s="142" customFormat="1" ht="24" customHeight="1">
      <c r="A112" s="85">
        <v>109</v>
      </c>
      <c r="B112" s="226" t="str">
        <f t="shared" si="0"/>
        <v>UZUN-</v>
      </c>
      <c r="C112" s="139"/>
      <c r="D112" s="139"/>
      <c r="E112" s="87"/>
      <c r="F112" s="140"/>
      <c r="G112" s="238"/>
      <c r="H112" s="192" t="s">
        <v>49</v>
      </c>
      <c r="I112" s="88"/>
      <c r="J112" s="141"/>
      <c r="K112" s="141"/>
      <c r="L112" s="86"/>
    </row>
    <row r="113" spans="1:12" s="142" customFormat="1" ht="24" customHeight="1">
      <c r="A113" s="85">
        <v>110</v>
      </c>
      <c r="B113" s="226" t="str">
        <f t="shared" si="0"/>
        <v>UZUN-</v>
      </c>
      <c r="C113" s="139"/>
      <c r="D113" s="139"/>
      <c r="E113" s="87"/>
      <c r="F113" s="140"/>
      <c r="G113" s="238"/>
      <c r="H113" s="192" t="s">
        <v>49</v>
      </c>
      <c r="I113" s="88"/>
      <c r="J113" s="141"/>
      <c r="K113" s="141"/>
      <c r="L113" s="86"/>
    </row>
    <row r="114" spans="1:12" s="142" customFormat="1" ht="24" customHeight="1">
      <c r="A114" s="85">
        <v>111</v>
      </c>
      <c r="B114" s="226" t="str">
        <f t="shared" si="0"/>
        <v>UZUN-</v>
      </c>
      <c r="C114" s="139"/>
      <c r="D114" s="139"/>
      <c r="E114" s="87"/>
      <c r="F114" s="140"/>
      <c r="G114" s="238"/>
      <c r="H114" s="192" t="s">
        <v>49</v>
      </c>
      <c r="I114" s="88"/>
      <c r="J114" s="141"/>
      <c r="K114" s="141"/>
      <c r="L114" s="86"/>
    </row>
    <row r="115" spans="1:12" s="142" customFormat="1" ht="24" customHeight="1">
      <c r="A115" s="85">
        <v>112</v>
      </c>
      <c r="B115" s="226" t="str">
        <f t="shared" si="0"/>
        <v>YÜKSEK-</v>
      </c>
      <c r="C115" s="228"/>
      <c r="D115" s="228"/>
      <c r="E115" s="229"/>
      <c r="F115" s="230"/>
      <c r="G115" s="237"/>
      <c r="H115" s="231" t="s">
        <v>50</v>
      </c>
      <c r="I115" s="232"/>
      <c r="J115" s="233"/>
      <c r="K115" s="233"/>
      <c r="L115" s="234"/>
    </row>
    <row r="116" spans="1:12" s="142" customFormat="1" ht="24" customHeight="1">
      <c r="A116" s="85">
        <v>113</v>
      </c>
      <c r="B116" s="226" t="str">
        <f t="shared" si="0"/>
        <v>YÜKSEK-</v>
      </c>
      <c r="C116" s="228"/>
      <c r="D116" s="228"/>
      <c r="E116" s="229"/>
      <c r="F116" s="230"/>
      <c r="G116" s="237"/>
      <c r="H116" s="231" t="s">
        <v>50</v>
      </c>
      <c r="I116" s="232"/>
      <c r="J116" s="233"/>
      <c r="K116" s="233"/>
      <c r="L116" s="234"/>
    </row>
    <row r="117" spans="1:12" s="142" customFormat="1" ht="24" customHeight="1">
      <c r="A117" s="85">
        <v>114</v>
      </c>
      <c r="B117" s="226" t="str">
        <f t="shared" si="0"/>
        <v>YÜKSEK-</v>
      </c>
      <c r="C117" s="228"/>
      <c r="D117" s="228"/>
      <c r="E117" s="229"/>
      <c r="F117" s="230"/>
      <c r="G117" s="237"/>
      <c r="H117" s="231" t="s">
        <v>50</v>
      </c>
      <c r="I117" s="232"/>
      <c r="J117" s="233"/>
      <c r="K117" s="233"/>
      <c r="L117" s="234"/>
    </row>
    <row r="118" spans="1:12" s="142" customFormat="1" ht="24" customHeight="1">
      <c r="A118" s="85">
        <v>115</v>
      </c>
      <c r="B118" s="226" t="str">
        <f t="shared" si="0"/>
        <v>YÜKSEK-</v>
      </c>
      <c r="C118" s="228"/>
      <c r="D118" s="228"/>
      <c r="E118" s="229"/>
      <c r="F118" s="230"/>
      <c r="G118" s="237"/>
      <c r="H118" s="231" t="s">
        <v>50</v>
      </c>
      <c r="I118" s="232"/>
      <c r="J118" s="233"/>
      <c r="K118" s="233"/>
      <c r="L118" s="234"/>
    </row>
    <row r="119" spans="1:12" s="142" customFormat="1" ht="24" customHeight="1">
      <c r="A119" s="85">
        <v>116</v>
      </c>
      <c r="B119" s="226" t="str">
        <f t="shared" si="0"/>
        <v>YÜKSEK-</v>
      </c>
      <c r="C119" s="228"/>
      <c r="D119" s="228"/>
      <c r="E119" s="229"/>
      <c r="F119" s="230"/>
      <c r="G119" s="237"/>
      <c r="H119" s="231" t="s">
        <v>50</v>
      </c>
      <c r="I119" s="232"/>
      <c r="J119" s="233"/>
      <c r="K119" s="233"/>
      <c r="L119" s="234"/>
    </row>
    <row r="120" spans="1:12" s="142" customFormat="1" ht="24" customHeight="1">
      <c r="A120" s="85">
        <v>117</v>
      </c>
      <c r="B120" s="226" t="str">
        <f t="shared" si="0"/>
        <v>YÜKSEK-</v>
      </c>
      <c r="C120" s="228"/>
      <c r="D120" s="228"/>
      <c r="E120" s="229"/>
      <c r="F120" s="230"/>
      <c r="G120" s="237"/>
      <c r="H120" s="231" t="s">
        <v>50</v>
      </c>
      <c r="I120" s="232"/>
      <c r="J120" s="233"/>
      <c r="K120" s="233"/>
      <c r="L120" s="234"/>
    </row>
    <row r="121" spans="1:12" s="142" customFormat="1" ht="24" customHeight="1">
      <c r="A121" s="85">
        <v>118</v>
      </c>
      <c r="B121" s="226" t="str">
        <f t="shared" si="0"/>
        <v>YÜKSEK-</v>
      </c>
      <c r="C121" s="228"/>
      <c r="D121" s="228"/>
      <c r="E121" s="229"/>
      <c r="F121" s="230"/>
      <c r="G121" s="237"/>
      <c r="H121" s="231" t="s">
        <v>50</v>
      </c>
      <c r="I121" s="232"/>
      <c r="J121" s="233"/>
      <c r="K121" s="233"/>
      <c r="L121" s="234"/>
    </row>
    <row r="122" spans="1:12" s="142" customFormat="1" ht="24" customHeight="1">
      <c r="A122" s="85">
        <v>119</v>
      </c>
      <c r="B122" s="226" t="str">
        <f t="shared" si="0"/>
        <v>YÜKSEK-</v>
      </c>
      <c r="C122" s="228"/>
      <c r="D122" s="228"/>
      <c r="E122" s="229"/>
      <c r="F122" s="230"/>
      <c r="G122" s="237"/>
      <c r="H122" s="231" t="s">
        <v>50</v>
      </c>
      <c r="I122" s="232"/>
      <c r="J122" s="233"/>
      <c r="K122" s="233"/>
      <c r="L122" s="234"/>
    </row>
    <row r="123" spans="1:12" s="142" customFormat="1" ht="24" customHeight="1">
      <c r="A123" s="85">
        <v>120</v>
      </c>
      <c r="B123" s="226" t="str">
        <f t="shared" si="0"/>
        <v>YÜKSEK-</v>
      </c>
      <c r="C123" s="228"/>
      <c r="D123" s="228"/>
      <c r="E123" s="229"/>
      <c r="F123" s="230"/>
      <c r="G123" s="237"/>
      <c r="H123" s="231" t="s">
        <v>50</v>
      </c>
      <c r="I123" s="232"/>
      <c r="J123" s="233"/>
      <c r="K123" s="233"/>
      <c r="L123" s="234"/>
    </row>
    <row r="124" spans="1:12" s="142" customFormat="1" ht="24" customHeight="1">
      <c r="A124" s="85">
        <v>121</v>
      </c>
      <c r="B124" s="226" t="str">
        <f t="shared" si="0"/>
        <v>YÜKSEK-</v>
      </c>
      <c r="C124" s="228"/>
      <c r="D124" s="228"/>
      <c r="E124" s="229"/>
      <c r="F124" s="230"/>
      <c r="G124" s="237"/>
      <c r="H124" s="231" t="s">
        <v>50</v>
      </c>
      <c r="I124" s="232"/>
      <c r="J124" s="233"/>
      <c r="K124" s="233"/>
      <c r="L124" s="234"/>
    </row>
    <row r="125" spans="1:12" s="142" customFormat="1" ht="24" customHeight="1">
      <c r="A125" s="85">
        <v>122</v>
      </c>
      <c r="B125" s="226" t="str">
        <f t="shared" si="0"/>
        <v>YÜKSEK-</v>
      </c>
      <c r="C125" s="228"/>
      <c r="D125" s="228"/>
      <c r="E125" s="229"/>
      <c r="F125" s="230"/>
      <c r="G125" s="237"/>
      <c r="H125" s="231" t="s">
        <v>50</v>
      </c>
      <c r="I125" s="232"/>
      <c r="J125" s="233"/>
      <c r="K125" s="233"/>
      <c r="L125" s="234"/>
    </row>
    <row r="126" spans="1:12" s="142" customFormat="1" ht="24" customHeight="1">
      <c r="A126" s="85">
        <v>123</v>
      </c>
      <c r="B126" s="226" t="str">
        <f t="shared" si="0"/>
        <v>YÜKSEK-</v>
      </c>
      <c r="C126" s="228"/>
      <c r="D126" s="228"/>
      <c r="E126" s="229"/>
      <c r="F126" s="230"/>
      <c r="G126" s="237"/>
      <c r="H126" s="231" t="s">
        <v>50</v>
      </c>
      <c r="I126" s="232"/>
      <c r="J126" s="233"/>
      <c r="K126" s="233"/>
      <c r="L126" s="234"/>
    </row>
    <row r="127" spans="1:12" s="142" customFormat="1" ht="24" customHeight="1">
      <c r="A127" s="85">
        <v>124</v>
      </c>
      <c r="B127" s="226" t="str">
        <f t="shared" si="0"/>
        <v>YÜKSEK-</v>
      </c>
      <c r="C127" s="228"/>
      <c r="D127" s="228"/>
      <c r="E127" s="229"/>
      <c r="F127" s="230"/>
      <c r="G127" s="237"/>
      <c r="H127" s="231" t="s">
        <v>50</v>
      </c>
      <c r="I127" s="232"/>
      <c r="J127" s="233"/>
      <c r="K127" s="233"/>
      <c r="L127" s="234"/>
    </row>
    <row r="128" spans="1:12" s="142" customFormat="1" ht="24" customHeight="1">
      <c r="A128" s="85">
        <v>125</v>
      </c>
      <c r="B128" s="226" t="str">
        <f t="shared" si="0"/>
        <v>FIRLATMA-</v>
      </c>
      <c r="C128" s="139"/>
      <c r="D128" s="139"/>
      <c r="E128" s="87"/>
      <c r="F128" s="140"/>
      <c r="G128" s="238"/>
      <c r="H128" s="192" t="s">
        <v>152</v>
      </c>
      <c r="I128" s="88"/>
      <c r="J128" s="141"/>
      <c r="K128" s="141"/>
      <c r="L128" s="86"/>
    </row>
    <row r="129" spans="1:12" s="142" customFormat="1" ht="24" customHeight="1">
      <c r="A129" s="85">
        <v>126</v>
      </c>
      <c r="B129" s="226" t="str">
        <f t="shared" si="0"/>
        <v>FIRLATMA-</v>
      </c>
      <c r="C129" s="139"/>
      <c r="D129" s="139"/>
      <c r="E129" s="87"/>
      <c r="F129" s="140"/>
      <c r="G129" s="238"/>
      <c r="H129" s="192" t="s">
        <v>152</v>
      </c>
      <c r="I129" s="88"/>
      <c r="J129" s="141"/>
      <c r="K129" s="141"/>
      <c r="L129" s="86"/>
    </row>
    <row r="130" spans="1:12" s="142" customFormat="1" ht="24" customHeight="1">
      <c r="A130" s="85">
        <v>127</v>
      </c>
      <c r="B130" s="226" t="str">
        <f t="shared" si="0"/>
        <v>FIRLATMA-</v>
      </c>
      <c r="C130" s="139"/>
      <c r="D130" s="139"/>
      <c r="E130" s="87"/>
      <c r="F130" s="140"/>
      <c r="G130" s="238"/>
      <c r="H130" s="192" t="s">
        <v>152</v>
      </c>
      <c r="I130" s="88"/>
      <c r="J130" s="141"/>
      <c r="K130" s="141"/>
      <c r="L130" s="86"/>
    </row>
    <row r="131" spans="1:12" s="142" customFormat="1" ht="24" customHeight="1">
      <c r="A131" s="85">
        <v>128</v>
      </c>
      <c r="B131" s="226" t="str">
        <f t="shared" si="0"/>
        <v>FIRLATMA-</v>
      </c>
      <c r="C131" s="139"/>
      <c r="D131" s="139"/>
      <c r="E131" s="87"/>
      <c r="F131" s="140"/>
      <c r="G131" s="238"/>
      <c r="H131" s="192" t="s">
        <v>152</v>
      </c>
      <c r="I131" s="88"/>
      <c r="J131" s="141"/>
      <c r="K131" s="141"/>
      <c r="L131" s="86"/>
    </row>
    <row r="132" spans="1:12" s="142" customFormat="1" ht="24" customHeight="1">
      <c r="A132" s="85">
        <v>129</v>
      </c>
      <c r="B132" s="226" t="str">
        <f t="shared" si="0"/>
        <v>FIRLATMA-</v>
      </c>
      <c r="C132" s="139"/>
      <c r="D132" s="139"/>
      <c r="E132" s="87"/>
      <c r="F132" s="140"/>
      <c r="G132" s="238"/>
      <c r="H132" s="192" t="s">
        <v>152</v>
      </c>
      <c r="I132" s="88"/>
      <c r="J132" s="141"/>
      <c r="K132" s="141"/>
      <c r="L132" s="86"/>
    </row>
    <row r="133" spans="1:12" s="142" customFormat="1" ht="24" customHeight="1">
      <c r="A133" s="85">
        <v>130</v>
      </c>
      <c r="B133" s="226" t="str">
        <f t="shared" si="0"/>
        <v>FIRLATMA-</v>
      </c>
      <c r="C133" s="139"/>
      <c r="D133" s="139"/>
      <c r="E133" s="87"/>
      <c r="F133" s="140"/>
      <c r="G133" s="238"/>
      <c r="H133" s="192" t="s">
        <v>152</v>
      </c>
      <c r="I133" s="88"/>
      <c r="J133" s="141"/>
      <c r="K133" s="141"/>
      <c r="L133" s="86"/>
    </row>
    <row r="134" spans="1:12" s="142" customFormat="1" ht="24" customHeight="1">
      <c r="A134" s="85">
        <v>131</v>
      </c>
      <c r="B134" s="226" t="str">
        <f t="shared" si="0"/>
        <v>FIRLATMA-</v>
      </c>
      <c r="C134" s="139"/>
      <c r="D134" s="139"/>
      <c r="E134" s="87"/>
      <c r="F134" s="140"/>
      <c r="G134" s="238"/>
      <c r="H134" s="192" t="s">
        <v>152</v>
      </c>
      <c r="I134" s="88"/>
      <c r="J134" s="141"/>
      <c r="K134" s="141"/>
      <c r="L134" s="86"/>
    </row>
    <row r="135" spans="1:12" s="142" customFormat="1" ht="24" customHeight="1">
      <c r="A135" s="85">
        <v>132</v>
      </c>
      <c r="B135" s="226" t="str">
        <f t="shared" si="0"/>
        <v>FIRLATMA-</v>
      </c>
      <c r="C135" s="139"/>
      <c r="D135" s="139"/>
      <c r="E135" s="87"/>
      <c r="F135" s="140"/>
      <c r="G135" s="238"/>
      <c r="H135" s="192" t="s">
        <v>152</v>
      </c>
      <c r="I135" s="88"/>
      <c r="J135" s="141"/>
      <c r="K135" s="141"/>
      <c r="L135" s="86"/>
    </row>
    <row r="136" spans="1:12" s="142" customFormat="1" ht="24" customHeight="1">
      <c r="A136" s="85">
        <v>133</v>
      </c>
      <c r="B136" s="226" t="str">
        <f t="shared" si="0"/>
        <v>FIRLATMA-</v>
      </c>
      <c r="C136" s="139"/>
      <c r="D136" s="139"/>
      <c r="E136" s="87"/>
      <c r="F136" s="140"/>
      <c r="G136" s="238"/>
      <c r="H136" s="192" t="s">
        <v>152</v>
      </c>
      <c r="I136" s="88"/>
      <c r="J136" s="141"/>
      <c r="K136" s="141"/>
      <c r="L136" s="86"/>
    </row>
    <row r="137" spans="1:12" s="142" customFormat="1" ht="24" customHeight="1">
      <c r="A137" s="85">
        <v>134</v>
      </c>
      <c r="B137" s="226" t="str">
        <f t="shared" si="0"/>
        <v>FIRLATMA-</v>
      </c>
      <c r="C137" s="139"/>
      <c r="D137" s="139"/>
      <c r="E137" s="87"/>
      <c r="F137" s="140"/>
      <c r="G137" s="238"/>
      <c r="H137" s="192" t="s">
        <v>152</v>
      </c>
      <c r="I137" s="88"/>
      <c r="J137" s="141"/>
      <c r="K137" s="141"/>
      <c r="L137" s="86"/>
    </row>
    <row r="138" spans="1:12" s="142" customFormat="1" ht="24" customHeight="1">
      <c r="A138" s="85">
        <v>135</v>
      </c>
      <c r="B138" s="226" t="str">
        <f t="shared" si="0"/>
        <v>FIRLATMA-</v>
      </c>
      <c r="C138" s="139"/>
      <c r="D138" s="139"/>
      <c r="E138" s="87"/>
      <c r="F138" s="140"/>
      <c r="G138" s="238"/>
      <c r="H138" s="192" t="s">
        <v>152</v>
      </c>
      <c r="I138" s="88"/>
      <c r="J138" s="141"/>
      <c r="K138" s="141"/>
      <c r="L138" s="86"/>
    </row>
    <row r="139" spans="1:12" s="142" customFormat="1" ht="24" customHeight="1">
      <c r="A139" s="85">
        <v>136</v>
      </c>
      <c r="B139" s="226" t="str">
        <f t="shared" si="0"/>
        <v>FIRLATMA-</v>
      </c>
      <c r="C139" s="139"/>
      <c r="D139" s="139"/>
      <c r="E139" s="87"/>
      <c r="F139" s="140"/>
      <c r="G139" s="238"/>
      <c r="H139" s="192" t="s">
        <v>152</v>
      </c>
      <c r="I139" s="88"/>
      <c r="J139" s="141"/>
      <c r="K139" s="141"/>
      <c r="L139" s="86"/>
    </row>
    <row r="140" spans="1:12" s="142" customFormat="1" ht="24" customHeight="1">
      <c r="A140" s="85">
        <v>137</v>
      </c>
      <c r="B140" s="226" t="str">
        <f aca="true" t="shared" si="1" ref="B140:B163">CONCATENATE(H140,"-",J140,"-",K140)</f>
        <v>100M--</v>
      </c>
      <c r="C140" s="228"/>
      <c r="D140" s="228"/>
      <c r="E140" s="229"/>
      <c r="F140" s="230"/>
      <c r="G140" s="237"/>
      <c r="H140" s="231" t="s">
        <v>151</v>
      </c>
      <c r="I140" s="232"/>
      <c r="J140" s="233"/>
      <c r="K140" s="233"/>
      <c r="L140" s="234"/>
    </row>
    <row r="141" spans="1:12" s="142" customFormat="1" ht="24" customHeight="1">
      <c r="A141" s="85">
        <v>138</v>
      </c>
      <c r="B141" s="226" t="str">
        <f t="shared" si="1"/>
        <v>100M--</v>
      </c>
      <c r="C141" s="228"/>
      <c r="D141" s="228"/>
      <c r="E141" s="229"/>
      <c r="F141" s="230"/>
      <c r="G141" s="237"/>
      <c r="H141" s="231" t="s">
        <v>151</v>
      </c>
      <c r="I141" s="232"/>
      <c r="J141" s="233"/>
      <c r="K141" s="233"/>
      <c r="L141" s="234"/>
    </row>
    <row r="142" spans="1:12" s="142" customFormat="1" ht="24" customHeight="1">
      <c r="A142" s="85">
        <v>139</v>
      </c>
      <c r="B142" s="226" t="str">
        <f t="shared" si="1"/>
        <v>100M--</v>
      </c>
      <c r="C142" s="228"/>
      <c r="D142" s="228"/>
      <c r="E142" s="229"/>
      <c r="F142" s="230"/>
      <c r="G142" s="237"/>
      <c r="H142" s="231" t="s">
        <v>151</v>
      </c>
      <c r="I142" s="232"/>
      <c r="J142" s="233"/>
      <c r="K142" s="233"/>
      <c r="L142" s="234"/>
    </row>
    <row r="143" spans="1:12" s="142" customFormat="1" ht="24" customHeight="1">
      <c r="A143" s="85">
        <v>140</v>
      </c>
      <c r="B143" s="226" t="str">
        <f t="shared" si="1"/>
        <v>100M--</v>
      </c>
      <c r="C143" s="228"/>
      <c r="D143" s="228"/>
      <c r="E143" s="229"/>
      <c r="F143" s="230"/>
      <c r="G143" s="237"/>
      <c r="H143" s="231" t="s">
        <v>151</v>
      </c>
      <c r="I143" s="232"/>
      <c r="J143" s="233"/>
      <c r="K143" s="233"/>
      <c r="L143" s="234"/>
    </row>
    <row r="144" spans="1:12" s="142" customFormat="1" ht="24" customHeight="1">
      <c r="A144" s="85">
        <v>141</v>
      </c>
      <c r="B144" s="226" t="str">
        <f t="shared" si="1"/>
        <v>100M--</v>
      </c>
      <c r="C144" s="228"/>
      <c r="D144" s="228"/>
      <c r="E144" s="229"/>
      <c r="F144" s="230"/>
      <c r="G144" s="237"/>
      <c r="H144" s="231" t="s">
        <v>151</v>
      </c>
      <c r="I144" s="232"/>
      <c r="J144" s="233"/>
      <c r="K144" s="233"/>
      <c r="L144" s="234"/>
    </row>
    <row r="145" spans="1:12" s="142" customFormat="1" ht="24" customHeight="1">
      <c r="A145" s="85">
        <v>142</v>
      </c>
      <c r="B145" s="226" t="str">
        <f t="shared" si="1"/>
        <v>100M--</v>
      </c>
      <c r="C145" s="228"/>
      <c r="D145" s="228"/>
      <c r="E145" s="229"/>
      <c r="F145" s="230"/>
      <c r="G145" s="237"/>
      <c r="H145" s="231" t="s">
        <v>151</v>
      </c>
      <c r="I145" s="232"/>
      <c r="J145" s="233"/>
      <c r="K145" s="233"/>
      <c r="L145" s="234"/>
    </row>
    <row r="146" spans="1:12" s="142" customFormat="1" ht="24" customHeight="1">
      <c r="A146" s="85">
        <v>143</v>
      </c>
      <c r="B146" s="226" t="str">
        <f t="shared" si="1"/>
        <v>100M--</v>
      </c>
      <c r="C146" s="228"/>
      <c r="D146" s="228"/>
      <c r="E146" s="229"/>
      <c r="F146" s="230"/>
      <c r="G146" s="237"/>
      <c r="H146" s="231" t="s">
        <v>151</v>
      </c>
      <c r="I146" s="232"/>
      <c r="J146" s="233"/>
      <c r="K146" s="233"/>
      <c r="L146" s="234"/>
    </row>
    <row r="147" spans="1:12" s="142" customFormat="1" ht="24" customHeight="1">
      <c r="A147" s="85">
        <v>144</v>
      </c>
      <c r="B147" s="226" t="str">
        <f t="shared" si="1"/>
        <v>100M--</v>
      </c>
      <c r="C147" s="228"/>
      <c r="D147" s="228"/>
      <c r="E147" s="229"/>
      <c r="F147" s="230"/>
      <c r="G147" s="237"/>
      <c r="H147" s="231" t="s">
        <v>151</v>
      </c>
      <c r="I147" s="232"/>
      <c r="J147" s="233"/>
      <c r="K147" s="233"/>
      <c r="L147" s="234"/>
    </row>
    <row r="148" spans="1:12" s="142" customFormat="1" ht="24" customHeight="1">
      <c r="A148" s="85">
        <v>145</v>
      </c>
      <c r="B148" s="226" t="str">
        <f t="shared" si="1"/>
        <v>100M--</v>
      </c>
      <c r="C148" s="228"/>
      <c r="D148" s="228"/>
      <c r="E148" s="229"/>
      <c r="F148" s="230"/>
      <c r="G148" s="237"/>
      <c r="H148" s="231" t="s">
        <v>151</v>
      </c>
      <c r="I148" s="232"/>
      <c r="J148" s="233"/>
      <c r="K148" s="233"/>
      <c r="L148" s="234"/>
    </row>
    <row r="149" spans="1:12" s="142" customFormat="1" ht="24" customHeight="1">
      <c r="A149" s="85">
        <v>146</v>
      </c>
      <c r="B149" s="226" t="str">
        <f t="shared" si="1"/>
        <v>100M--</v>
      </c>
      <c r="C149" s="228"/>
      <c r="D149" s="228"/>
      <c r="E149" s="229"/>
      <c r="F149" s="230"/>
      <c r="G149" s="237"/>
      <c r="H149" s="231" t="s">
        <v>151</v>
      </c>
      <c r="I149" s="232"/>
      <c r="J149" s="233"/>
      <c r="K149" s="233"/>
      <c r="L149" s="234"/>
    </row>
    <row r="150" spans="1:12" s="142" customFormat="1" ht="24" customHeight="1">
      <c r="A150" s="85">
        <v>147</v>
      </c>
      <c r="B150" s="226" t="str">
        <f t="shared" si="1"/>
        <v>100M--</v>
      </c>
      <c r="C150" s="228"/>
      <c r="D150" s="228"/>
      <c r="E150" s="229"/>
      <c r="F150" s="230"/>
      <c r="G150" s="237"/>
      <c r="H150" s="231" t="s">
        <v>151</v>
      </c>
      <c r="I150" s="232"/>
      <c r="J150" s="233"/>
      <c r="K150" s="233"/>
      <c r="L150" s="234"/>
    </row>
    <row r="151" spans="1:12" s="142" customFormat="1" ht="24" customHeight="1">
      <c r="A151" s="85">
        <v>148</v>
      </c>
      <c r="B151" s="226" t="str">
        <f t="shared" si="1"/>
        <v>100M--</v>
      </c>
      <c r="C151" s="228"/>
      <c r="D151" s="228"/>
      <c r="E151" s="229"/>
      <c r="F151" s="230"/>
      <c r="G151" s="237"/>
      <c r="H151" s="231" t="s">
        <v>151</v>
      </c>
      <c r="I151" s="232"/>
      <c r="J151" s="233"/>
      <c r="K151" s="233"/>
      <c r="L151" s="234"/>
    </row>
    <row r="152" spans="1:12" s="142" customFormat="1" ht="24" customHeight="1">
      <c r="A152" s="85">
        <v>149</v>
      </c>
      <c r="B152" s="226" t="str">
        <f t="shared" si="1"/>
        <v>800M--</v>
      </c>
      <c r="C152" s="139"/>
      <c r="D152" s="139"/>
      <c r="E152" s="87"/>
      <c r="F152" s="140"/>
      <c r="G152" s="238"/>
      <c r="H152" s="192" t="s">
        <v>138</v>
      </c>
      <c r="I152" s="88"/>
      <c r="J152" s="141"/>
      <c r="K152" s="141"/>
      <c r="L152" s="86"/>
    </row>
    <row r="153" spans="1:12" s="142" customFormat="1" ht="24" customHeight="1">
      <c r="A153" s="85">
        <v>150</v>
      </c>
      <c r="B153" s="226" t="str">
        <f t="shared" si="1"/>
        <v>800M--</v>
      </c>
      <c r="C153" s="139"/>
      <c r="D153" s="139"/>
      <c r="E153" s="87"/>
      <c r="F153" s="140"/>
      <c r="G153" s="238"/>
      <c r="H153" s="192" t="s">
        <v>138</v>
      </c>
      <c r="I153" s="88"/>
      <c r="J153" s="141"/>
      <c r="K153" s="141"/>
      <c r="L153" s="86"/>
    </row>
    <row r="154" spans="1:12" s="142" customFormat="1" ht="24" customHeight="1">
      <c r="A154" s="85">
        <v>151</v>
      </c>
      <c r="B154" s="226" t="str">
        <f t="shared" si="1"/>
        <v>800M--</v>
      </c>
      <c r="C154" s="139"/>
      <c r="D154" s="139"/>
      <c r="E154" s="87"/>
      <c r="F154" s="140"/>
      <c r="G154" s="238"/>
      <c r="H154" s="192" t="s">
        <v>138</v>
      </c>
      <c r="I154" s="88"/>
      <c r="J154" s="141"/>
      <c r="K154" s="141"/>
      <c r="L154" s="86"/>
    </row>
    <row r="155" spans="1:12" s="142" customFormat="1" ht="24" customHeight="1">
      <c r="A155" s="85">
        <v>152</v>
      </c>
      <c r="B155" s="226" t="str">
        <f t="shared" si="1"/>
        <v>800M--</v>
      </c>
      <c r="C155" s="139"/>
      <c r="D155" s="139"/>
      <c r="E155" s="87"/>
      <c r="F155" s="140"/>
      <c r="G155" s="238"/>
      <c r="H155" s="192" t="s">
        <v>138</v>
      </c>
      <c r="I155" s="88"/>
      <c r="J155" s="141"/>
      <c r="K155" s="141"/>
      <c r="L155" s="86"/>
    </row>
    <row r="156" spans="1:12" s="142" customFormat="1" ht="24" customHeight="1">
      <c r="A156" s="85">
        <v>153</v>
      </c>
      <c r="B156" s="226" t="str">
        <f t="shared" si="1"/>
        <v>800M--</v>
      </c>
      <c r="C156" s="139"/>
      <c r="D156" s="139"/>
      <c r="E156" s="87"/>
      <c r="F156" s="140"/>
      <c r="G156" s="238"/>
      <c r="H156" s="192" t="s">
        <v>138</v>
      </c>
      <c r="I156" s="88"/>
      <c r="J156" s="141"/>
      <c r="K156" s="141"/>
      <c r="L156" s="86"/>
    </row>
    <row r="157" spans="1:12" s="142" customFormat="1" ht="24" customHeight="1">
      <c r="A157" s="85">
        <v>154</v>
      </c>
      <c r="B157" s="226" t="str">
        <f t="shared" si="1"/>
        <v>800M--</v>
      </c>
      <c r="C157" s="139"/>
      <c r="D157" s="139"/>
      <c r="E157" s="87"/>
      <c r="F157" s="140"/>
      <c r="G157" s="238"/>
      <c r="H157" s="192" t="s">
        <v>138</v>
      </c>
      <c r="I157" s="88"/>
      <c r="J157" s="141"/>
      <c r="K157" s="141"/>
      <c r="L157" s="86"/>
    </row>
    <row r="158" spans="1:12" s="142" customFormat="1" ht="24" customHeight="1">
      <c r="A158" s="85">
        <v>155</v>
      </c>
      <c r="B158" s="226" t="str">
        <f t="shared" si="1"/>
        <v>800M--</v>
      </c>
      <c r="C158" s="139"/>
      <c r="D158" s="139"/>
      <c r="E158" s="87"/>
      <c r="F158" s="140"/>
      <c r="G158" s="238"/>
      <c r="H158" s="192" t="s">
        <v>138</v>
      </c>
      <c r="I158" s="88"/>
      <c r="J158" s="141"/>
      <c r="K158" s="141"/>
      <c r="L158" s="86"/>
    </row>
    <row r="159" spans="1:12" s="142" customFormat="1" ht="24" customHeight="1">
      <c r="A159" s="85">
        <v>156</v>
      </c>
      <c r="B159" s="226" t="str">
        <f t="shared" si="1"/>
        <v>800M--</v>
      </c>
      <c r="C159" s="139"/>
      <c r="D159" s="139"/>
      <c r="E159" s="87"/>
      <c r="F159" s="140"/>
      <c r="G159" s="238"/>
      <c r="H159" s="192" t="s">
        <v>138</v>
      </c>
      <c r="I159" s="88"/>
      <c r="J159" s="141"/>
      <c r="K159" s="141"/>
      <c r="L159" s="86"/>
    </row>
    <row r="160" spans="1:12" s="142" customFormat="1" ht="24" customHeight="1">
      <c r="A160" s="85">
        <v>157</v>
      </c>
      <c r="B160" s="226" t="str">
        <f t="shared" si="1"/>
        <v>800M--</v>
      </c>
      <c r="C160" s="139"/>
      <c r="D160" s="139"/>
      <c r="E160" s="87"/>
      <c r="F160" s="140"/>
      <c r="G160" s="238"/>
      <c r="H160" s="192" t="s">
        <v>138</v>
      </c>
      <c r="I160" s="88"/>
      <c r="J160" s="141"/>
      <c r="K160" s="141"/>
      <c r="L160" s="86"/>
    </row>
    <row r="161" spans="1:12" s="142" customFormat="1" ht="24" customHeight="1">
      <c r="A161" s="85">
        <v>158</v>
      </c>
      <c r="B161" s="226" t="str">
        <f t="shared" si="1"/>
        <v>800M--</v>
      </c>
      <c r="C161" s="139"/>
      <c r="D161" s="139"/>
      <c r="E161" s="87"/>
      <c r="F161" s="140"/>
      <c r="G161" s="238"/>
      <c r="H161" s="192" t="s">
        <v>138</v>
      </c>
      <c r="I161" s="88"/>
      <c r="J161" s="141"/>
      <c r="K161" s="141"/>
      <c r="L161" s="86"/>
    </row>
    <row r="162" spans="1:12" s="142" customFormat="1" ht="24" customHeight="1">
      <c r="A162" s="85">
        <v>159</v>
      </c>
      <c r="B162" s="226" t="str">
        <f t="shared" si="1"/>
        <v>800M--</v>
      </c>
      <c r="C162" s="139"/>
      <c r="D162" s="139"/>
      <c r="E162" s="87"/>
      <c r="F162" s="140"/>
      <c r="G162" s="238"/>
      <c r="H162" s="192" t="s">
        <v>138</v>
      </c>
      <c r="I162" s="88"/>
      <c r="J162" s="141"/>
      <c r="K162" s="141"/>
      <c r="L162" s="86"/>
    </row>
    <row r="163" spans="1:12" s="142" customFormat="1" ht="24" customHeight="1">
      <c r="A163" s="85">
        <v>160</v>
      </c>
      <c r="B163" s="226" t="str">
        <f t="shared" si="1"/>
        <v>800M--</v>
      </c>
      <c r="C163" s="139"/>
      <c r="D163" s="139"/>
      <c r="E163" s="87"/>
      <c r="F163" s="140"/>
      <c r="G163" s="238"/>
      <c r="H163" s="192" t="s">
        <v>138</v>
      </c>
      <c r="I163" s="88"/>
      <c r="J163" s="141"/>
      <c r="K163" s="141"/>
      <c r="L163" s="86"/>
    </row>
    <row r="164" spans="1:12" s="142" customFormat="1" ht="24" customHeight="1">
      <c r="A164" s="85">
        <v>161</v>
      </c>
      <c r="B164" s="226"/>
      <c r="C164" s="139"/>
      <c r="D164" s="139"/>
      <c r="E164" s="87"/>
      <c r="F164" s="140"/>
      <c r="G164" s="238"/>
      <c r="H164" s="192"/>
      <c r="I164" s="88"/>
      <c r="J164" s="141"/>
      <c r="K164" s="141"/>
      <c r="L164" s="86"/>
    </row>
    <row r="165" spans="1:12" s="142" customFormat="1" ht="24" customHeight="1">
      <c r="A165" s="85">
        <v>162</v>
      </c>
      <c r="B165" s="226"/>
      <c r="C165" s="139"/>
      <c r="D165" s="139"/>
      <c r="E165" s="87"/>
      <c r="F165" s="140"/>
      <c r="G165" s="238"/>
      <c r="H165" s="192"/>
      <c r="I165" s="88"/>
      <c r="J165" s="141"/>
      <c r="K165" s="141"/>
      <c r="L165" s="86"/>
    </row>
    <row r="166" spans="1:12" s="142" customFormat="1" ht="24" customHeight="1">
      <c r="A166" s="85">
        <v>163</v>
      </c>
      <c r="B166" s="226"/>
      <c r="C166" s="139"/>
      <c r="D166" s="139"/>
      <c r="E166" s="87"/>
      <c r="F166" s="140"/>
      <c r="G166" s="238"/>
      <c r="H166" s="192"/>
      <c r="I166" s="88"/>
      <c r="J166" s="141"/>
      <c r="K166" s="141"/>
      <c r="L166" s="86"/>
    </row>
    <row r="167" spans="1:12" s="142" customFormat="1" ht="24" customHeight="1">
      <c r="A167" s="85">
        <v>164</v>
      </c>
      <c r="B167" s="226"/>
      <c r="C167" s="139"/>
      <c r="D167" s="139"/>
      <c r="E167" s="87"/>
      <c r="F167" s="140"/>
      <c r="G167" s="238"/>
      <c r="H167" s="192"/>
      <c r="I167" s="88"/>
      <c r="J167" s="141"/>
      <c r="K167" s="141"/>
      <c r="L167" s="86"/>
    </row>
    <row r="168" spans="1:12" s="142" customFormat="1" ht="24" customHeight="1">
      <c r="A168" s="85">
        <v>165</v>
      </c>
      <c r="B168" s="226"/>
      <c r="C168" s="139"/>
      <c r="D168" s="139"/>
      <c r="E168" s="87"/>
      <c r="F168" s="140"/>
      <c r="G168" s="238"/>
      <c r="H168" s="192"/>
      <c r="I168" s="88"/>
      <c r="J168" s="141"/>
      <c r="K168" s="141"/>
      <c r="L168" s="86"/>
    </row>
    <row r="169" spans="1:12" s="142" customFormat="1" ht="24" customHeight="1">
      <c r="A169" s="85">
        <v>166</v>
      </c>
      <c r="B169" s="226"/>
      <c r="C169" s="139"/>
      <c r="D169" s="139"/>
      <c r="E169" s="87"/>
      <c r="F169" s="140"/>
      <c r="G169" s="238"/>
      <c r="H169" s="192"/>
      <c r="I169" s="88"/>
      <c r="J169" s="141"/>
      <c r="K169" s="141"/>
      <c r="L169" s="86"/>
    </row>
    <row r="170" spans="1:12" s="142" customFormat="1" ht="24" customHeight="1">
      <c r="A170" s="85">
        <v>167</v>
      </c>
      <c r="B170" s="226"/>
      <c r="C170" s="139"/>
      <c r="D170" s="139"/>
      <c r="E170" s="87"/>
      <c r="F170" s="140"/>
      <c r="G170" s="238"/>
      <c r="H170" s="192"/>
      <c r="I170" s="88"/>
      <c r="J170" s="141"/>
      <c r="K170" s="141"/>
      <c r="L170" s="86"/>
    </row>
    <row r="171" spans="1:12" s="142" customFormat="1" ht="24" customHeight="1">
      <c r="A171" s="85">
        <v>168</v>
      </c>
      <c r="B171" s="226"/>
      <c r="C171" s="139"/>
      <c r="D171" s="139"/>
      <c r="E171" s="87"/>
      <c r="F171" s="140"/>
      <c r="G171" s="238"/>
      <c r="H171" s="192"/>
      <c r="I171" s="88"/>
      <c r="J171" s="141"/>
      <c r="K171" s="141"/>
      <c r="L171" s="86"/>
    </row>
    <row r="172" spans="1:12" s="142" customFormat="1" ht="24" customHeight="1">
      <c r="A172" s="85">
        <v>169</v>
      </c>
      <c r="B172" s="226"/>
      <c r="C172" s="139"/>
      <c r="D172" s="139"/>
      <c r="E172" s="87"/>
      <c r="F172" s="140"/>
      <c r="G172" s="238"/>
      <c r="H172" s="192"/>
      <c r="I172" s="88"/>
      <c r="J172" s="141"/>
      <c r="K172" s="141"/>
      <c r="L172" s="86"/>
    </row>
    <row r="173" spans="1:12" s="142" customFormat="1" ht="24" customHeight="1">
      <c r="A173" s="85">
        <v>170</v>
      </c>
      <c r="B173" s="226"/>
      <c r="C173" s="139"/>
      <c r="D173" s="139"/>
      <c r="E173" s="87"/>
      <c r="F173" s="140"/>
      <c r="G173" s="238"/>
      <c r="H173" s="192"/>
      <c r="I173" s="88"/>
      <c r="J173" s="141"/>
      <c r="K173" s="141"/>
      <c r="L173" s="86"/>
    </row>
    <row r="174" spans="1:12" s="142" customFormat="1" ht="24" customHeight="1">
      <c r="A174" s="85">
        <v>171</v>
      </c>
      <c r="B174" s="226"/>
      <c r="C174" s="139"/>
      <c r="D174" s="139"/>
      <c r="E174" s="87"/>
      <c r="F174" s="140"/>
      <c r="G174" s="238"/>
      <c r="H174" s="192"/>
      <c r="I174" s="88"/>
      <c r="J174" s="141"/>
      <c r="K174" s="141"/>
      <c r="L174" s="86"/>
    </row>
    <row r="175" spans="1:12" s="142" customFormat="1" ht="24" customHeight="1">
      <c r="A175" s="85">
        <v>172</v>
      </c>
      <c r="B175" s="226"/>
      <c r="C175" s="139"/>
      <c r="D175" s="139"/>
      <c r="E175" s="87"/>
      <c r="F175" s="140"/>
      <c r="G175" s="238"/>
      <c r="H175" s="192"/>
      <c r="I175" s="88"/>
      <c r="J175" s="141"/>
      <c r="K175" s="141"/>
      <c r="L175" s="86"/>
    </row>
    <row r="176" spans="1:12" s="142" customFormat="1" ht="24" customHeight="1">
      <c r="A176" s="85">
        <v>173</v>
      </c>
      <c r="B176" s="226"/>
      <c r="C176" s="139"/>
      <c r="D176" s="139"/>
      <c r="E176" s="87"/>
      <c r="F176" s="140"/>
      <c r="G176" s="238"/>
      <c r="H176" s="192"/>
      <c r="I176" s="88"/>
      <c r="J176" s="141"/>
      <c r="K176" s="141"/>
      <c r="L176" s="86"/>
    </row>
    <row r="177" spans="1:12" s="142" customFormat="1" ht="24" customHeight="1">
      <c r="A177" s="85">
        <v>174</v>
      </c>
      <c r="B177" s="226"/>
      <c r="C177" s="139"/>
      <c r="D177" s="139"/>
      <c r="E177" s="87"/>
      <c r="F177" s="140"/>
      <c r="G177" s="238"/>
      <c r="H177" s="192"/>
      <c r="I177" s="88"/>
      <c r="J177" s="141"/>
      <c r="K177" s="141"/>
      <c r="L177" s="86"/>
    </row>
    <row r="178" spans="1:12" s="142" customFormat="1" ht="24" customHeight="1">
      <c r="A178" s="85">
        <v>175</v>
      </c>
      <c r="B178" s="226"/>
      <c r="C178" s="139"/>
      <c r="D178" s="139"/>
      <c r="E178" s="87"/>
      <c r="F178" s="140"/>
      <c r="G178" s="238"/>
      <c r="H178" s="192"/>
      <c r="I178" s="88"/>
      <c r="J178" s="141"/>
      <c r="K178" s="141"/>
      <c r="L178" s="86"/>
    </row>
    <row r="179" spans="1:12" s="142" customFormat="1" ht="24" customHeight="1">
      <c r="A179" s="85">
        <v>176</v>
      </c>
      <c r="B179" s="226"/>
      <c r="C179" s="139"/>
      <c r="D179" s="139"/>
      <c r="E179" s="87"/>
      <c r="F179" s="140"/>
      <c r="G179" s="238"/>
      <c r="H179" s="192"/>
      <c r="I179" s="88"/>
      <c r="J179" s="141"/>
      <c r="K179" s="141"/>
      <c r="L179" s="86"/>
    </row>
    <row r="180" spans="1:12" s="142" customFormat="1" ht="24" customHeight="1">
      <c r="A180" s="85">
        <v>177</v>
      </c>
      <c r="B180" s="226"/>
      <c r="C180" s="139"/>
      <c r="D180" s="139"/>
      <c r="E180" s="87"/>
      <c r="F180" s="140"/>
      <c r="G180" s="238"/>
      <c r="H180" s="192"/>
      <c r="I180" s="88"/>
      <c r="J180" s="141"/>
      <c r="K180" s="141"/>
      <c r="L180" s="86"/>
    </row>
    <row r="181" spans="1:12" s="142" customFormat="1" ht="24" customHeight="1">
      <c r="A181" s="85">
        <v>178</v>
      </c>
      <c r="B181" s="226"/>
      <c r="C181" s="139"/>
      <c r="D181" s="139"/>
      <c r="E181" s="87"/>
      <c r="F181" s="140"/>
      <c r="G181" s="238"/>
      <c r="H181" s="192"/>
      <c r="I181" s="88"/>
      <c r="J181" s="141"/>
      <c r="K181" s="141"/>
      <c r="L181" s="86"/>
    </row>
    <row r="182" spans="1:12" s="142" customFormat="1" ht="24" customHeight="1">
      <c r="A182" s="85">
        <v>179</v>
      </c>
      <c r="B182" s="226"/>
      <c r="C182" s="139"/>
      <c r="D182" s="139"/>
      <c r="E182" s="87"/>
      <c r="F182" s="140"/>
      <c r="G182" s="238"/>
      <c r="H182" s="192"/>
      <c r="I182" s="88"/>
      <c r="J182" s="141"/>
      <c r="K182" s="141"/>
      <c r="L182" s="86"/>
    </row>
    <row r="183" spans="1:12" s="142" customFormat="1" ht="24" customHeight="1">
      <c r="A183" s="85">
        <v>180</v>
      </c>
      <c r="B183" s="226"/>
      <c r="C183" s="139"/>
      <c r="D183" s="139"/>
      <c r="E183" s="87"/>
      <c r="F183" s="140"/>
      <c r="G183" s="238"/>
      <c r="H183" s="192"/>
      <c r="I183" s="88"/>
      <c r="J183" s="141"/>
      <c r="K183" s="141"/>
      <c r="L183" s="86"/>
    </row>
    <row r="184" spans="1:12" s="142" customFormat="1" ht="24" customHeight="1">
      <c r="A184" s="85">
        <v>181</v>
      </c>
      <c r="B184" s="226"/>
      <c r="C184" s="139"/>
      <c r="D184" s="139"/>
      <c r="E184" s="87"/>
      <c r="F184" s="140"/>
      <c r="G184" s="238"/>
      <c r="H184" s="192"/>
      <c r="I184" s="88"/>
      <c r="J184" s="141"/>
      <c r="K184" s="141"/>
      <c r="L184" s="86"/>
    </row>
    <row r="185" spans="1:12" s="142" customFormat="1" ht="24" customHeight="1">
      <c r="A185" s="85">
        <v>182</v>
      </c>
      <c r="B185" s="226"/>
      <c r="C185" s="139"/>
      <c r="D185" s="139"/>
      <c r="E185" s="87"/>
      <c r="F185" s="140"/>
      <c r="G185" s="238"/>
      <c r="H185" s="192"/>
      <c r="I185" s="88"/>
      <c r="J185" s="141"/>
      <c r="K185" s="141"/>
      <c r="L185" s="86"/>
    </row>
    <row r="186" spans="1:12" s="142" customFormat="1" ht="24" customHeight="1">
      <c r="A186" s="85">
        <v>183</v>
      </c>
      <c r="B186" s="226"/>
      <c r="C186" s="139"/>
      <c r="D186" s="139"/>
      <c r="E186" s="87"/>
      <c r="F186" s="140"/>
      <c r="G186" s="238"/>
      <c r="H186" s="192"/>
      <c r="I186" s="88"/>
      <c r="J186" s="141"/>
      <c r="K186" s="141"/>
      <c r="L186" s="86"/>
    </row>
    <row r="187" spans="1:12" s="142" customFormat="1" ht="24" customHeight="1">
      <c r="A187" s="85">
        <v>184</v>
      </c>
      <c r="B187" s="226"/>
      <c r="C187" s="139"/>
      <c r="D187" s="139"/>
      <c r="E187" s="87"/>
      <c r="F187" s="140"/>
      <c r="G187" s="238"/>
      <c r="H187" s="192"/>
      <c r="I187" s="88"/>
      <c r="J187" s="141"/>
      <c r="K187" s="141"/>
      <c r="L187" s="86"/>
    </row>
    <row r="188" spans="1:12" s="142" customFormat="1" ht="24" customHeight="1">
      <c r="A188" s="85">
        <v>185</v>
      </c>
      <c r="B188" s="226"/>
      <c r="C188" s="139"/>
      <c r="D188" s="139"/>
      <c r="E188" s="87"/>
      <c r="F188" s="140"/>
      <c r="G188" s="238"/>
      <c r="H188" s="192"/>
      <c r="I188" s="88"/>
      <c r="J188" s="141"/>
      <c r="K188" s="141"/>
      <c r="L188" s="86"/>
    </row>
    <row r="189" spans="1:12" s="142" customFormat="1" ht="24" customHeight="1">
      <c r="A189" s="85">
        <v>186</v>
      </c>
      <c r="B189" s="226"/>
      <c r="C189" s="139"/>
      <c r="D189" s="139"/>
      <c r="E189" s="87"/>
      <c r="F189" s="140"/>
      <c r="G189" s="238"/>
      <c r="H189" s="192"/>
      <c r="I189" s="88"/>
      <c r="J189" s="141"/>
      <c r="K189" s="141"/>
      <c r="L189" s="86"/>
    </row>
    <row r="190" spans="1:12" s="142" customFormat="1" ht="24" customHeight="1">
      <c r="A190" s="85">
        <v>187</v>
      </c>
      <c r="B190" s="226"/>
      <c r="C190" s="139"/>
      <c r="D190" s="139"/>
      <c r="E190" s="87"/>
      <c r="F190" s="140"/>
      <c r="G190" s="238"/>
      <c r="H190" s="192"/>
      <c r="I190" s="88"/>
      <c r="J190" s="141"/>
      <c r="K190" s="141"/>
      <c r="L190" s="86"/>
    </row>
    <row r="191" spans="1:12" s="142" customFormat="1" ht="24" customHeight="1">
      <c r="A191" s="85">
        <v>188</v>
      </c>
      <c r="B191" s="226"/>
      <c r="C191" s="139"/>
      <c r="D191" s="139"/>
      <c r="E191" s="87"/>
      <c r="F191" s="140"/>
      <c r="G191" s="238"/>
      <c r="H191" s="192"/>
      <c r="I191" s="88"/>
      <c r="J191" s="141"/>
      <c r="K191" s="141"/>
      <c r="L191" s="86"/>
    </row>
    <row r="192" spans="1:12" s="142" customFormat="1" ht="24" customHeight="1">
      <c r="A192" s="85">
        <v>189</v>
      </c>
      <c r="B192" s="226"/>
      <c r="C192" s="139"/>
      <c r="D192" s="139"/>
      <c r="E192" s="87"/>
      <c r="F192" s="140"/>
      <c r="G192" s="238"/>
      <c r="H192" s="192"/>
      <c r="I192" s="88"/>
      <c r="J192" s="141"/>
      <c r="K192" s="141"/>
      <c r="L192" s="86"/>
    </row>
    <row r="193" spans="1:12" ht="24" customHeight="1">
      <c r="A193" s="85">
        <v>190</v>
      </c>
      <c r="B193" s="226"/>
      <c r="C193" s="139"/>
      <c r="D193" s="139"/>
      <c r="E193" s="87"/>
      <c r="F193" s="140"/>
      <c r="G193" s="238"/>
      <c r="H193" s="192"/>
      <c r="I193" s="88"/>
      <c r="J193" s="141"/>
      <c r="K193" s="141"/>
      <c r="L193" s="86"/>
    </row>
    <row r="194" spans="1:12" ht="24" customHeight="1">
      <c r="A194" s="85">
        <v>191</v>
      </c>
      <c r="B194" s="226"/>
      <c r="C194" s="139"/>
      <c r="D194" s="139"/>
      <c r="E194" s="87"/>
      <c r="F194" s="140"/>
      <c r="G194" s="238"/>
      <c r="H194" s="192"/>
      <c r="I194" s="88"/>
      <c r="J194" s="141"/>
      <c r="K194" s="141"/>
      <c r="L194" s="86"/>
    </row>
    <row r="195" spans="1:12" ht="24" customHeight="1">
      <c r="A195" s="85">
        <v>192</v>
      </c>
      <c r="B195" s="226"/>
      <c r="C195" s="139"/>
      <c r="D195" s="139"/>
      <c r="E195" s="87"/>
      <c r="F195" s="140"/>
      <c r="G195" s="238"/>
      <c r="H195" s="192"/>
      <c r="I195" s="88"/>
      <c r="J195" s="141"/>
      <c r="K195" s="141"/>
      <c r="L195" s="86"/>
    </row>
    <row r="196" spans="1:12" ht="24" customHeight="1">
      <c r="A196" s="85">
        <v>193</v>
      </c>
      <c r="B196" s="226"/>
      <c r="C196" s="139"/>
      <c r="D196" s="139"/>
      <c r="E196" s="87"/>
      <c r="F196" s="140"/>
      <c r="G196" s="238"/>
      <c r="H196" s="192"/>
      <c r="I196" s="88"/>
      <c r="J196" s="141"/>
      <c r="K196" s="141"/>
      <c r="L196" s="86"/>
    </row>
    <row r="197" spans="1:12" ht="24" customHeight="1">
      <c r="A197" s="85">
        <v>194</v>
      </c>
      <c r="B197" s="226"/>
      <c r="C197" s="139"/>
      <c r="D197" s="139"/>
      <c r="E197" s="87"/>
      <c r="F197" s="140"/>
      <c r="G197" s="238"/>
      <c r="H197" s="192"/>
      <c r="I197" s="88"/>
      <c r="J197" s="141"/>
      <c r="K197" s="141"/>
      <c r="L197" s="86"/>
    </row>
    <row r="198" spans="1:12" ht="24" customHeight="1">
      <c r="A198" s="85">
        <v>195</v>
      </c>
      <c r="B198" s="226"/>
      <c r="C198" s="139"/>
      <c r="D198" s="139"/>
      <c r="E198" s="87"/>
      <c r="F198" s="140"/>
      <c r="G198" s="238"/>
      <c r="H198" s="192"/>
      <c r="I198" s="88"/>
      <c r="J198" s="141"/>
      <c r="K198" s="141"/>
      <c r="L198" s="86"/>
    </row>
    <row r="199" spans="1:12" ht="24" customHeight="1">
      <c r="A199" s="85">
        <v>196</v>
      </c>
      <c r="B199" s="226"/>
      <c r="C199" s="139"/>
      <c r="D199" s="139"/>
      <c r="E199" s="87"/>
      <c r="F199" s="140"/>
      <c r="G199" s="238"/>
      <c r="H199" s="192"/>
      <c r="I199" s="88"/>
      <c r="J199" s="141"/>
      <c r="K199" s="141"/>
      <c r="L199" s="86"/>
    </row>
    <row r="200" spans="1:12" ht="24" customHeight="1">
      <c r="A200" s="85">
        <v>197</v>
      </c>
      <c r="B200" s="226"/>
      <c r="C200" s="139"/>
      <c r="D200" s="139"/>
      <c r="E200" s="87"/>
      <c r="F200" s="140"/>
      <c r="G200" s="238"/>
      <c r="H200" s="192"/>
      <c r="I200" s="88"/>
      <c r="J200" s="141"/>
      <c r="K200" s="141"/>
      <c r="L200" s="86"/>
    </row>
    <row r="201" spans="1:12" ht="24" customHeight="1">
      <c r="A201" s="85">
        <v>198</v>
      </c>
      <c r="B201" s="226"/>
      <c r="C201" s="139"/>
      <c r="D201" s="139"/>
      <c r="E201" s="87"/>
      <c r="F201" s="140"/>
      <c r="G201" s="238"/>
      <c r="H201" s="192"/>
      <c r="I201" s="88"/>
      <c r="J201" s="141"/>
      <c r="K201" s="141"/>
      <c r="L201" s="86"/>
    </row>
    <row r="202" spans="1:12" ht="24" customHeight="1">
      <c r="A202" s="85">
        <v>199</v>
      </c>
      <c r="B202" s="226"/>
      <c r="C202" s="139"/>
      <c r="D202" s="139"/>
      <c r="E202" s="87"/>
      <c r="F202" s="140"/>
      <c r="G202" s="238"/>
      <c r="H202" s="192"/>
      <c r="I202" s="88"/>
      <c r="J202" s="141"/>
      <c r="K202" s="141"/>
      <c r="L202" s="86"/>
    </row>
    <row r="203" spans="1:12" ht="24" customHeight="1">
      <c r="A203" s="85">
        <v>200</v>
      </c>
      <c r="B203" s="226"/>
      <c r="C203" s="139"/>
      <c r="D203" s="139"/>
      <c r="E203" s="87"/>
      <c r="F203" s="140"/>
      <c r="G203" s="238"/>
      <c r="H203" s="192"/>
      <c r="I203" s="88"/>
      <c r="J203" s="141"/>
      <c r="K203" s="141"/>
      <c r="L203" s="86"/>
    </row>
    <row r="204" spans="1:12" ht="24" customHeight="1">
      <c r="A204" s="85">
        <v>201</v>
      </c>
      <c r="B204" s="226"/>
      <c r="C204" s="139"/>
      <c r="D204" s="139"/>
      <c r="E204" s="87"/>
      <c r="F204" s="140"/>
      <c r="G204" s="238"/>
      <c r="H204" s="192"/>
      <c r="I204" s="88"/>
      <c r="J204" s="141"/>
      <c r="K204" s="141"/>
      <c r="L204" s="86"/>
    </row>
    <row r="205" spans="1:12" ht="24" customHeight="1">
      <c r="A205" s="85">
        <v>202</v>
      </c>
      <c r="B205" s="226"/>
      <c r="C205" s="139"/>
      <c r="D205" s="139"/>
      <c r="E205" s="87"/>
      <c r="F205" s="140"/>
      <c r="G205" s="238"/>
      <c r="H205" s="192"/>
      <c r="I205" s="88"/>
      <c r="J205" s="141"/>
      <c r="K205" s="141"/>
      <c r="L205" s="86"/>
    </row>
    <row r="206" spans="1:12" ht="24" customHeight="1">
      <c r="A206" s="85">
        <v>203</v>
      </c>
      <c r="B206" s="226"/>
      <c r="C206" s="139"/>
      <c r="D206" s="139"/>
      <c r="E206" s="87"/>
      <c r="F206" s="140"/>
      <c r="G206" s="238"/>
      <c r="H206" s="192"/>
      <c r="I206" s="88"/>
      <c r="J206" s="141"/>
      <c r="K206" s="141"/>
      <c r="L206" s="86"/>
    </row>
    <row r="207" spans="1:12" ht="24" customHeight="1">
      <c r="A207" s="85">
        <v>204</v>
      </c>
      <c r="B207" s="226"/>
      <c r="C207" s="139"/>
      <c r="D207" s="139"/>
      <c r="E207" s="87"/>
      <c r="F207" s="140"/>
      <c r="G207" s="238"/>
      <c r="H207" s="192"/>
      <c r="I207" s="88"/>
      <c r="J207" s="141"/>
      <c r="K207" s="141"/>
      <c r="L207" s="86"/>
    </row>
    <row r="208" spans="1:12" ht="24" customHeight="1">
      <c r="A208" s="85">
        <v>205</v>
      </c>
      <c r="B208" s="226"/>
      <c r="C208" s="139"/>
      <c r="D208" s="139"/>
      <c r="E208" s="87"/>
      <c r="F208" s="140"/>
      <c r="G208" s="238"/>
      <c r="H208" s="192"/>
      <c r="I208" s="88"/>
      <c r="J208" s="141"/>
      <c r="K208" s="141"/>
      <c r="L208" s="86"/>
    </row>
    <row r="209" spans="1:12" ht="24" customHeight="1">
      <c r="A209" s="85">
        <v>206</v>
      </c>
      <c r="B209" s="226"/>
      <c r="C209" s="139"/>
      <c r="D209" s="139"/>
      <c r="E209" s="87"/>
      <c r="F209" s="140"/>
      <c r="G209" s="238"/>
      <c r="H209" s="192"/>
      <c r="I209" s="88"/>
      <c r="J209" s="141"/>
      <c r="K209" s="141"/>
      <c r="L209" s="86"/>
    </row>
    <row r="210" spans="1:12" ht="24" customHeight="1">
      <c r="A210" s="85">
        <v>207</v>
      </c>
      <c r="B210" s="226"/>
      <c r="C210" s="139"/>
      <c r="D210" s="139"/>
      <c r="E210" s="87"/>
      <c r="F210" s="140"/>
      <c r="G210" s="238"/>
      <c r="H210" s="192"/>
      <c r="I210" s="88"/>
      <c r="J210" s="141"/>
      <c r="K210" s="141"/>
      <c r="L210" s="86"/>
    </row>
    <row r="211" spans="1:12" ht="24" customHeight="1">
      <c r="A211" s="85">
        <v>208</v>
      </c>
      <c r="B211" s="226"/>
      <c r="C211" s="139"/>
      <c r="D211" s="139"/>
      <c r="E211" s="87"/>
      <c r="F211" s="140"/>
      <c r="G211" s="238"/>
      <c r="H211" s="192"/>
      <c r="I211" s="88"/>
      <c r="J211" s="141"/>
      <c r="K211" s="141"/>
      <c r="L211" s="86"/>
    </row>
    <row r="212" spans="1:12" ht="24" customHeight="1">
      <c r="A212" s="85">
        <v>209</v>
      </c>
      <c r="B212" s="226"/>
      <c r="C212" s="139"/>
      <c r="D212" s="139"/>
      <c r="E212" s="87"/>
      <c r="F212" s="140"/>
      <c r="G212" s="238"/>
      <c r="H212" s="192"/>
      <c r="I212" s="88"/>
      <c r="J212" s="141"/>
      <c r="K212" s="141"/>
      <c r="L212" s="86"/>
    </row>
    <row r="213" spans="1:12" ht="24" customHeight="1">
      <c r="A213" s="85">
        <v>210</v>
      </c>
      <c r="B213" s="226"/>
      <c r="C213" s="139"/>
      <c r="D213" s="139"/>
      <c r="E213" s="87"/>
      <c r="F213" s="140"/>
      <c r="G213" s="238"/>
      <c r="H213" s="192"/>
      <c r="I213" s="88"/>
      <c r="J213" s="141"/>
      <c r="K213" s="141"/>
      <c r="L213" s="86"/>
    </row>
    <row r="214" spans="1:12" ht="24" customHeight="1">
      <c r="A214" s="85">
        <v>211</v>
      </c>
      <c r="B214" s="226"/>
      <c r="C214" s="139"/>
      <c r="D214" s="139"/>
      <c r="E214" s="87"/>
      <c r="F214" s="140"/>
      <c r="G214" s="238"/>
      <c r="H214" s="192"/>
      <c r="I214" s="88"/>
      <c r="J214" s="141"/>
      <c r="K214" s="141"/>
      <c r="L214" s="86"/>
    </row>
    <row r="215" spans="1:12" ht="24" customHeight="1">
      <c r="A215" s="85">
        <v>212</v>
      </c>
      <c r="B215" s="226"/>
      <c r="C215" s="139"/>
      <c r="D215" s="139"/>
      <c r="E215" s="87"/>
      <c r="F215" s="140"/>
      <c r="G215" s="238"/>
      <c r="H215" s="192"/>
      <c r="I215" s="88"/>
      <c r="J215" s="141"/>
      <c r="K215" s="141"/>
      <c r="L215" s="86"/>
    </row>
    <row r="216" spans="1:12" ht="24" customHeight="1">
      <c r="A216" s="85">
        <v>213</v>
      </c>
      <c r="B216" s="226"/>
      <c r="C216" s="139"/>
      <c r="D216" s="139"/>
      <c r="E216" s="87"/>
      <c r="F216" s="140"/>
      <c r="G216" s="238"/>
      <c r="H216" s="192"/>
      <c r="I216" s="88"/>
      <c r="J216" s="141"/>
      <c r="K216" s="141"/>
      <c r="L216" s="86"/>
    </row>
    <row r="217" spans="1:12" ht="24" customHeight="1">
      <c r="A217" s="85">
        <v>214</v>
      </c>
      <c r="B217" s="226"/>
      <c r="C217" s="139"/>
      <c r="D217" s="139"/>
      <c r="E217" s="87"/>
      <c r="F217" s="140"/>
      <c r="G217" s="238"/>
      <c r="H217" s="192"/>
      <c r="I217" s="88"/>
      <c r="J217" s="141"/>
      <c r="K217" s="141"/>
      <c r="L217" s="86"/>
    </row>
    <row r="218" spans="1:12" ht="24" customHeight="1">
      <c r="A218" s="85">
        <v>215</v>
      </c>
      <c r="B218" s="226"/>
      <c r="C218" s="139"/>
      <c r="D218" s="139"/>
      <c r="E218" s="87"/>
      <c r="F218" s="140"/>
      <c r="G218" s="238"/>
      <c r="H218" s="192"/>
      <c r="I218" s="88"/>
      <c r="J218" s="141"/>
      <c r="K218" s="141"/>
      <c r="L218" s="86"/>
    </row>
    <row r="219" spans="1:12" ht="24" customHeight="1">
      <c r="A219" s="85">
        <v>216</v>
      </c>
      <c r="B219" s="226"/>
      <c r="C219" s="139"/>
      <c r="D219" s="139"/>
      <c r="E219" s="87"/>
      <c r="F219" s="140"/>
      <c r="G219" s="238"/>
      <c r="H219" s="192"/>
      <c r="I219" s="88"/>
      <c r="J219" s="141"/>
      <c r="K219" s="141"/>
      <c r="L219" s="86"/>
    </row>
    <row r="220" spans="1:12" ht="24" customHeight="1">
      <c r="A220" s="85">
        <v>217</v>
      </c>
      <c r="B220" s="226"/>
      <c r="C220" s="139"/>
      <c r="D220" s="139"/>
      <c r="E220" s="87"/>
      <c r="F220" s="140"/>
      <c r="G220" s="238"/>
      <c r="H220" s="192"/>
      <c r="I220" s="88"/>
      <c r="J220" s="141"/>
      <c r="K220" s="141"/>
      <c r="L220" s="86"/>
    </row>
    <row r="221" spans="1:12" ht="24" customHeight="1">
      <c r="A221" s="85">
        <v>218</v>
      </c>
      <c r="B221" s="226"/>
      <c r="C221" s="139"/>
      <c r="D221" s="139"/>
      <c r="E221" s="87"/>
      <c r="F221" s="140"/>
      <c r="G221" s="238"/>
      <c r="H221" s="192"/>
      <c r="I221" s="88"/>
      <c r="J221" s="141"/>
      <c r="K221" s="141"/>
      <c r="L221" s="86"/>
    </row>
    <row r="222" spans="1:12" ht="24" customHeight="1">
      <c r="A222" s="85">
        <v>219</v>
      </c>
      <c r="B222" s="226"/>
      <c r="C222" s="139"/>
      <c r="D222" s="139"/>
      <c r="E222" s="87"/>
      <c r="F222" s="140"/>
      <c r="G222" s="238"/>
      <c r="H222" s="192"/>
      <c r="I222" s="88"/>
      <c r="J222" s="141"/>
      <c r="K222" s="141"/>
      <c r="L222" s="86"/>
    </row>
    <row r="223" spans="1:12" ht="24" customHeight="1">
      <c r="A223" s="85">
        <v>220</v>
      </c>
      <c r="B223" s="226"/>
      <c r="C223" s="139"/>
      <c r="D223" s="139"/>
      <c r="E223" s="87"/>
      <c r="F223" s="140"/>
      <c r="G223" s="238"/>
      <c r="H223" s="192"/>
      <c r="I223" s="88"/>
      <c r="J223" s="141"/>
      <c r="K223" s="141"/>
      <c r="L223" s="86"/>
    </row>
    <row r="224" spans="1:12" ht="24" customHeight="1">
      <c r="A224" s="85">
        <v>221</v>
      </c>
      <c r="B224" s="226"/>
      <c r="C224" s="139"/>
      <c r="D224" s="139"/>
      <c r="E224" s="87"/>
      <c r="F224" s="140"/>
      <c r="G224" s="238"/>
      <c r="H224" s="192"/>
      <c r="I224" s="88"/>
      <c r="J224" s="141"/>
      <c r="K224" s="141"/>
      <c r="L224" s="86"/>
    </row>
    <row r="225" spans="1:12" ht="24" customHeight="1">
      <c r="A225" s="85">
        <v>222</v>
      </c>
      <c r="B225" s="226"/>
      <c r="C225" s="139"/>
      <c r="D225" s="139"/>
      <c r="E225" s="87"/>
      <c r="F225" s="140"/>
      <c r="G225" s="238"/>
      <c r="H225" s="192"/>
      <c r="I225" s="88"/>
      <c r="J225" s="141"/>
      <c r="K225" s="141"/>
      <c r="L225" s="86"/>
    </row>
    <row r="226" spans="1:12" ht="24" customHeight="1">
      <c r="A226" s="85">
        <v>223</v>
      </c>
      <c r="B226" s="226"/>
      <c r="C226" s="139"/>
      <c r="D226" s="139"/>
      <c r="E226" s="87"/>
      <c r="F226" s="140"/>
      <c r="G226" s="238"/>
      <c r="H226" s="192"/>
      <c r="I226" s="88"/>
      <c r="J226" s="141"/>
      <c r="K226" s="141"/>
      <c r="L226" s="86"/>
    </row>
    <row r="227" spans="1:12" ht="24" customHeight="1">
      <c r="A227" s="85">
        <v>224</v>
      </c>
      <c r="B227" s="226"/>
      <c r="C227" s="139"/>
      <c r="D227" s="139"/>
      <c r="E227" s="87"/>
      <c r="F227" s="140"/>
      <c r="G227" s="238"/>
      <c r="H227" s="192"/>
      <c r="I227" s="88"/>
      <c r="J227" s="141"/>
      <c r="K227" s="141"/>
      <c r="L227" s="86"/>
    </row>
    <row r="228" spans="1:12" ht="24" customHeight="1">
      <c r="A228" s="85">
        <v>225</v>
      </c>
      <c r="B228" s="226"/>
      <c r="C228" s="139"/>
      <c r="D228" s="139"/>
      <c r="E228" s="87"/>
      <c r="F228" s="140"/>
      <c r="G228" s="238"/>
      <c r="H228" s="192"/>
      <c r="I228" s="88"/>
      <c r="J228" s="141"/>
      <c r="K228" s="141"/>
      <c r="L228" s="86"/>
    </row>
    <row r="229" spans="1:12" ht="24" customHeight="1">
      <c r="A229" s="85">
        <v>226</v>
      </c>
      <c r="B229" s="226"/>
      <c r="C229" s="139"/>
      <c r="D229" s="139"/>
      <c r="E229" s="87"/>
      <c r="F229" s="140"/>
      <c r="G229" s="238"/>
      <c r="H229" s="192"/>
      <c r="I229" s="88"/>
      <c r="J229" s="141"/>
      <c r="K229" s="141"/>
      <c r="L229" s="86"/>
    </row>
    <row r="230" spans="1:12" ht="24" customHeight="1">
      <c r="A230" s="85">
        <v>227</v>
      </c>
      <c r="B230" s="226"/>
      <c r="C230" s="139"/>
      <c r="D230" s="139"/>
      <c r="E230" s="87"/>
      <c r="F230" s="140"/>
      <c r="G230" s="238"/>
      <c r="H230" s="192"/>
      <c r="I230" s="88"/>
      <c r="J230" s="141"/>
      <c r="K230" s="141"/>
      <c r="L230" s="86"/>
    </row>
    <row r="231" spans="1:12" ht="24" customHeight="1">
      <c r="A231" s="85">
        <v>228</v>
      </c>
      <c r="B231" s="226"/>
      <c r="C231" s="139"/>
      <c r="D231" s="139"/>
      <c r="E231" s="87"/>
      <c r="F231" s="140"/>
      <c r="G231" s="238"/>
      <c r="H231" s="192"/>
      <c r="I231" s="88"/>
      <c r="J231" s="141"/>
      <c r="K231" s="141"/>
      <c r="L231" s="86"/>
    </row>
    <row r="232" spans="1:12" ht="24" customHeight="1">
      <c r="A232" s="85">
        <v>229</v>
      </c>
      <c r="B232" s="226"/>
      <c r="C232" s="139"/>
      <c r="D232" s="139"/>
      <c r="E232" s="87"/>
      <c r="F232" s="140"/>
      <c r="G232" s="238"/>
      <c r="H232" s="192"/>
      <c r="I232" s="88"/>
      <c r="J232" s="141"/>
      <c r="K232" s="141"/>
      <c r="L232" s="86"/>
    </row>
    <row r="233" spans="1:12" ht="24" customHeight="1">
      <c r="A233" s="85">
        <v>230</v>
      </c>
      <c r="B233" s="226"/>
      <c r="C233" s="139"/>
      <c r="D233" s="139"/>
      <c r="E233" s="87"/>
      <c r="F233" s="140"/>
      <c r="G233" s="238"/>
      <c r="H233" s="192"/>
      <c r="I233" s="88"/>
      <c r="J233" s="141"/>
      <c r="K233" s="141"/>
      <c r="L233" s="86"/>
    </row>
    <row r="234" spans="1:12" ht="24" customHeight="1">
      <c r="A234" s="85">
        <v>231</v>
      </c>
      <c r="B234" s="226"/>
      <c r="C234" s="139"/>
      <c r="D234" s="139"/>
      <c r="E234" s="87"/>
      <c r="F234" s="140"/>
      <c r="G234" s="238"/>
      <c r="H234" s="192"/>
      <c r="I234" s="88"/>
      <c r="J234" s="141"/>
      <c r="K234" s="141"/>
      <c r="L234" s="86"/>
    </row>
    <row r="235" spans="1:12" ht="24" customHeight="1">
      <c r="A235" s="85">
        <v>232</v>
      </c>
      <c r="B235" s="226"/>
      <c r="C235" s="139"/>
      <c r="D235" s="139"/>
      <c r="E235" s="87"/>
      <c r="F235" s="140"/>
      <c r="G235" s="238"/>
      <c r="H235" s="192"/>
      <c r="I235" s="88"/>
      <c r="J235" s="141"/>
      <c r="K235" s="141"/>
      <c r="L235" s="86"/>
    </row>
    <row r="236" spans="1:12" ht="24" customHeight="1">
      <c r="A236" s="85">
        <v>233</v>
      </c>
      <c r="B236" s="226"/>
      <c r="C236" s="139"/>
      <c r="D236" s="139"/>
      <c r="E236" s="87"/>
      <c r="F236" s="140"/>
      <c r="G236" s="238"/>
      <c r="H236" s="192"/>
      <c r="I236" s="88"/>
      <c r="J236" s="141"/>
      <c r="K236" s="141"/>
      <c r="L236" s="86"/>
    </row>
    <row r="237" spans="1:12" ht="24" customHeight="1">
      <c r="A237" s="85">
        <v>234</v>
      </c>
      <c r="B237" s="226"/>
      <c r="C237" s="139"/>
      <c r="D237" s="139"/>
      <c r="E237" s="87"/>
      <c r="F237" s="140"/>
      <c r="G237" s="238"/>
      <c r="H237" s="192"/>
      <c r="I237" s="88"/>
      <c r="J237" s="141"/>
      <c r="K237" s="141"/>
      <c r="L237" s="86"/>
    </row>
    <row r="238" spans="1:12" ht="24" customHeight="1">
      <c r="A238" s="85">
        <v>235</v>
      </c>
      <c r="B238" s="226"/>
      <c r="C238" s="139"/>
      <c r="D238" s="139"/>
      <c r="E238" s="87"/>
      <c r="F238" s="140"/>
      <c r="G238" s="238"/>
      <c r="H238" s="192"/>
      <c r="I238" s="88"/>
      <c r="J238" s="141"/>
      <c r="K238" s="141"/>
      <c r="L238" s="86"/>
    </row>
    <row r="239" spans="1:12" ht="24" customHeight="1">
      <c r="A239" s="85">
        <v>236</v>
      </c>
      <c r="B239" s="226"/>
      <c r="C239" s="139"/>
      <c r="D239" s="139"/>
      <c r="E239" s="87"/>
      <c r="F239" s="140"/>
      <c r="G239" s="238"/>
      <c r="H239" s="192"/>
      <c r="I239" s="88"/>
      <c r="J239" s="141"/>
      <c r="K239" s="141"/>
      <c r="L239" s="86"/>
    </row>
    <row r="240" spans="1:12" ht="24" customHeight="1">
      <c r="A240" s="85">
        <v>237</v>
      </c>
      <c r="B240" s="226"/>
      <c r="C240" s="139"/>
      <c r="D240" s="139"/>
      <c r="E240" s="87"/>
      <c r="F240" s="140"/>
      <c r="G240" s="238"/>
      <c r="H240" s="192"/>
      <c r="I240" s="88"/>
      <c r="J240" s="141"/>
      <c r="K240" s="141"/>
      <c r="L240" s="86"/>
    </row>
    <row r="241" spans="1:12" ht="24" customHeight="1">
      <c r="A241" s="85">
        <v>238</v>
      </c>
      <c r="B241" s="226"/>
      <c r="C241" s="139"/>
      <c r="D241" s="139"/>
      <c r="E241" s="87"/>
      <c r="F241" s="140"/>
      <c r="G241" s="238"/>
      <c r="H241" s="192"/>
      <c r="I241" s="88"/>
      <c r="J241" s="141"/>
      <c r="K241" s="141"/>
      <c r="L241" s="86"/>
    </row>
    <row r="242" spans="1:12" ht="24" customHeight="1">
      <c r="A242" s="85">
        <v>239</v>
      </c>
      <c r="B242" s="226"/>
      <c r="C242" s="139"/>
      <c r="D242" s="139"/>
      <c r="E242" s="87"/>
      <c r="F242" s="140"/>
      <c r="G242" s="238"/>
      <c r="H242" s="192"/>
      <c r="I242" s="88"/>
      <c r="J242" s="141"/>
      <c r="K242" s="141"/>
      <c r="L242" s="86"/>
    </row>
    <row r="243" spans="1:12" ht="24" customHeight="1">
      <c r="A243" s="85">
        <v>240</v>
      </c>
      <c r="B243" s="226"/>
      <c r="C243" s="139"/>
      <c r="D243" s="139"/>
      <c r="E243" s="87"/>
      <c r="F243" s="140"/>
      <c r="G243" s="238"/>
      <c r="H243" s="192"/>
      <c r="I243" s="88"/>
      <c r="J243" s="141"/>
      <c r="K243" s="141"/>
      <c r="L243" s="86"/>
    </row>
    <row r="244" spans="1:12" ht="24" customHeight="1">
      <c r="A244" s="85">
        <v>241</v>
      </c>
      <c r="B244" s="226"/>
      <c r="C244" s="139"/>
      <c r="D244" s="139"/>
      <c r="E244" s="87"/>
      <c r="F244" s="140"/>
      <c r="G244" s="238"/>
      <c r="H244" s="192"/>
      <c r="I244" s="88"/>
      <c r="J244" s="141"/>
      <c r="K244" s="141"/>
      <c r="L244" s="86"/>
    </row>
    <row r="245" spans="1:12" ht="24" customHeight="1">
      <c r="A245" s="85">
        <v>242</v>
      </c>
      <c r="B245" s="226"/>
      <c r="C245" s="139"/>
      <c r="D245" s="139"/>
      <c r="E245" s="87"/>
      <c r="F245" s="140"/>
      <c r="G245" s="238"/>
      <c r="H245" s="192"/>
      <c r="I245" s="88"/>
      <c r="J245" s="141"/>
      <c r="K245" s="141"/>
      <c r="L245" s="86"/>
    </row>
    <row r="246" spans="1:12" ht="24" customHeight="1">
      <c r="A246" s="85">
        <v>243</v>
      </c>
      <c r="B246" s="226"/>
      <c r="C246" s="139"/>
      <c r="D246" s="139"/>
      <c r="E246" s="87"/>
      <c r="F246" s="140"/>
      <c r="G246" s="238"/>
      <c r="H246" s="192"/>
      <c r="I246" s="88"/>
      <c r="J246" s="141"/>
      <c r="K246" s="141"/>
      <c r="L246" s="86"/>
    </row>
    <row r="247" spans="1:12" ht="24" customHeight="1">
      <c r="A247" s="85">
        <v>244</v>
      </c>
      <c r="B247" s="226"/>
      <c r="C247" s="139"/>
      <c r="D247" s="139"/>
      <c r="E247" s="87"/>
      <c r="F247" s="140"/>
      <c r="G247" s="238"/>
      <c r="H247" s="192"/>
      <c r="I247" s="88"/>
      <c r="J247" s="141"/>
      <c r="K247" s="141"/>
      <c r="L247" s="86"/>
    </row>
    <row r="248" spans="1:12" ht="24" customHeight="1">
      <c r="A248" s="85">
        <v>245</v>
      </c>
      <c r="B248" s="226"/>
      <c r="C248" s="139"/>
      <c r="D248" s="139"/>
      <c r="E248" s="87"/>
      <c r="F248" s="140"/>
      <c r="G248" s="238"/>
      <c r="H248" s="192"/>
      <c r="I248" s="88"/>
      <c r="J248" s="141"/>
      <c r="K248" s="141"/>
      <c r="L248" s="86"/>
    </row>
    <row r="249" spans="1:12" ht="24" customHeight="1">
      <c r="A249" s="85">
        <v>246</v>
      </c>
      <c r="B249" s="226"/>
      <c r="C249" s="139"/>
      <c r="D249" s="139"/>
      <c r="E249" s="87"/>
      <c r="F249" s="140"/>
      <c r="G249" s="238"/>
      <c r="H249" s="192"/>
      <c r="I249" s="88"/>
      <c r="J249" s="141"/>
      <c r="K249" s="141"/>
      <c r="L249" s="86"/>
    </row>
    <row r="250" spans="1:12" ht="24" customHeight="1">
      <c r="A250" s="85">
        <v>247</v>
      </c>
      <c r="B250" s="226"/>
      <c r="C250" s="139"/>
      <c r="D250" s="139"/>
      <c r="E250" s="87"/>
      <c r="F250" s="140"/>
      <c r="G250" s="238"/>
      <c r="H250" s="192"/>
      <c r="I250" s="88"/>
      <c r="J250" s="141"/>
      <c r="K250" s="141"/>
      <c r="L250" s="86"/>
    </row>
    <row r="251" spans="1:12" ht="24" customHeight="1">
      <c r="A251" s="85">
        <v>248</v>
      </c>
      <c r="B251" s="226"/>
      <c r="C251" s="139"/>
      <c r="D251" s="139"/>
      <c r="E251" s="87"/>
      <c r="F251" s="140"/>
      <c r="G251" s="238"/>
      <c r="H251" s="192"/>
      <c r="I251" s="88"/>
      <c r="J251" s="141"/>
      <c r="K251" s="141"/>
      <c r="L251" s="86"/>
    </row>
    <row r="252" spans="1:12" ht="24" customHeight="1">
      <c r="A252" s="85">
        <v>249</v>
      </c>
      <c r="B252" s="226"/>
      <c r="C252" s="139"/>
      <c r="D252" s="139"/>
      <c r="E252" s="87"/>
      <c r="F252" s="140"/>
      <c r="G252" s="238"/>
      <c r="H252" s="192"/>
      <c r="I252" s="88"/>
      <c r="J252" s="141"/>
      <c r="K252" s="141"/>
      <c r="L252" s="86"/>
    </row>
    <row r="253" spans="1:12" ht="24" customHeight="1">
      <c r="A253" s="85">
        <v>250</v>
      </c>
      <c r="B253" s="226"/>
      <c r="C253" s="139"/>
      <c r="D253" s="139"/>
      <c r="E253" s="87"/>
      <c r="F253" s="140"/>
      <c r="G253" s="238"/>
      <c r="H253" s="192"/>
      <c r="I253" s="88"/>
      <c r="J253" s="141"/>
      <c r="K253" s="141"/>
      <c r="L253" s="86"/>
    </row>
    <row r="254" spans="1:12" ht="24" customHeight="1">
      <c r="A254" s="85">
        <v>251</v>
      </c>
      <c r="B254" s="226"/>
      <c r="C254" s="139"/>
      <c r="D254" s="139"/>
      <c r="E254" s="87"/>
      <c r="F254" s="140"/>
      <c r="G254" s="238"/>
      <c r="H254" s="192"/>
      <c r="I254" s="88"/>
      <c r="J254" s="141"/>
      <c r="K254" s="141"/>
      <c r="L254" s="86"/>
    </row>
    <row r="255" spans="1:12" ht="24" customHeight="1">
      <c r="A255" s="85">
        <v>252</v>
      </c>
      <c r="B255" s="226"/>
      <c r="C255" s="139"/>
      <c r="D255" s="139"/>
      <c r="E255" s="87"/>
      <c r="F255" s="140"/>
      <c r="G255" s="238"/>
      <c r="H255" s="192"/>
      <c r="I255" s="88"/>
      <c r="J255" s="141"/>
      <c r="K255" s="141"/>
      <c r="L255" s="86"/>
    </row>
    <row r="256" spans="1:12" ht="24" customHeight="1">
      <c r="A256" s="85">
        <v>253</v>
      </c>
      <c r="B256" s="226"/>
      <c r="C256" s="139"/>
      <c r="D256" s="139"/>
      <c r="E256" s="87"/>
      <c r="F256" s="140"/>
      <c r="G256" s="238"/>
      <c r="H256" s="192"/>
      <c r="I256" s="88"/>
      <c r="J256" s="141"/>
      <c r="K256" s="141"/>
      <c r="L256" s="86"/>
    </row>
    <row r="257" spans="1:12" ht="24" customHeight="1">
      <c r="A257" s="85">
        <v>254</v>
      </c>
      <c r="B257" s="226"/>
      <c r="C257" s="139"/>
      <c r="D257" s="139"/>
      <c r="E257" s="87"/>
      <c r="F257" s="140"/>
      <c r="G257" s="238"/>
      <c r="H257" s="192"/>
      <c r="I257" s="88"/>
      <c r="J257" s="141"/>
      <c r="K257" s="141"/>
      <c r="L257" s="86"/>
    </row>
    <row r="258" spans="1:12" ht="24" customHeight="1">
      <c r="A258" s="85">
        <v>255</v>
      </c>
      <c r="B258" s="226"/>
      <c r="C258" s="139"/>
      <c r="D258" s="139"/>
      <c r="E258" s="87"/>
      <c r="F258" s="140"/>
      <c r="G258" s="238"/>
      <c r="H258" s="192"/>
      <c r="I258" s="88"/>
      <c r="J258" s="141"/>
      <c r="K258" s="141"/>
      <c r="L258" s="86"/>
    </row>
    <row r="259" spans="1:12" ht="24" customHeight="1">
      <c r="A259" s="85">
        <v>256</v>
      </c>
      <c r="B259" s="226"/>
      <c r="C259" s="139"/>
      <c r="D259" s="139"/>
      <c r="E259" s="87"/>
      <c r="F259" s="140"/>
      <c r="G259" s="238"/>
      <c r="H259" s="192"/>
      <c r="I259" s="88"/>
      <c r="J259" s="141"/>
      <c r="K259" s="141"/>
      <c r="L259" s="86"/>
    </row>
    <row r="260" spans="1:12" ht="24" customHeight="1">
      <c r="A260" s="85">
        <v>257</v>
      </c>
      <c r="B260" s="226"/>
      <c r="C260" s="139"/>
      <c r="D260" s="139"/>
      <c r="E260" s="87"/>
      <c r="F260" s="140"/>
      <c r="G260" s="238"/>
      <c r="H260" s="192"/>
      <c r="I260" s="88"/>
      <c r="J260" s="141"/>
      <c r="K260" s="141"/>
      <c r="L260" s="86"/>
    </row>
    <row r="261" spans="1:12" ht="24" customHeight="1">
      <c r="A261" s="85">
        <v>258</v>
      </c>
      <c r="B261" s="226"/>
      <c r="C261" s="139"/>
      <c r="D261" s="139"/>
      <c r="E261" s="87"/>
      <c r="F261" s="140"/>
      <c r="G261" s="238"/>
      <c r="H261" s="192"/>
      <c r="I261" s="88"/>
      <c r="J261" s="141"/>
      <c r="K261" s="141"/>
      <c r="L261" s="86"/>
    </row>
    <row r="262" spans="1:12" ht="24" customHeight="1">
      <c r="A262" s="85">
        <v>259</v>
      </c>
      <c r="B262" s="226"/>
      <c r="C262" s="139"/>
      <c r="D262" s="139"/>
      <c r="E262" s="87"/>
      <c r="F262" s="140"/>
      <c r="G262" s="238"/>
      <c r="H262" s="192"/>
      <c r="I262" s="88"/>
      <c r="J262" s="141"/>
      <c r="K262" s="141"/>
      <c r="L262" s="86"/>
    </row>
    <row r="263" spans="1:12" ht="24" customHeight="1">
      <c r="A263" s="85">
        <v>260</v>
      </c>
      <c r="B263" s="226"/>
      <c r="C263" s="139"/>
      <c r="D263" s="139"/>
      <c r="E263" s="87"/>
      <c r="F263" s="140"/>
      <c r="G263" s="238"/>
      <c r="H263" s="192"/>
      <c r="I263" s="88"/>
      <c r="J263" s="141"/>
      <c r="K263" s="141"/>
      <c r="L263" s="86"/>
    </row>
    <row r="264" spans="1:12" ht="24" customHeight="1">
      <c r="A264" s="85">
        <v>261</v>
      </c>
      <c r="B264" s="226"/>
      <c r="C264" s="139"/>
      <c r="D264" s="139"/>
      <c r="E264" s="87"/>
      <c r="F264" s="140"/>
      <c r="G264" s="238"/>
      <c r="H264" s="192"/>
      <c r="I264" s="88"/>
      <c r="J264" s="141"/>
      <c r="K264" s="141"/>
      <c r="L264" s="86"/>
    </row>
    <row r="265" spans="1:12" ht="24" customHeight="1">
      <c r="A265" s="85">
        <v>262</v>
      </c>
      <c r="B265" s="226"/>
      <c r="C265" s="139"/>
      <c r="D265" s="139"/>
      <c r="E265" s="87"/>
      <c r="F265" s="140"/>
      <c r="G265" s="238"/>
      <c r="H265" s="192"/>
      <c r="I265" s="88"/>
      <c r="J265" s="141"/>
      <c r="K265" s="141"/>
      <c r="L265" s="86"/>
    </row>
    <row r="266" spans="1:12" ht="24" customHeight="1">
      <c r="A266" s="85">
        <v>263</v>
      </c>
      <c r="B266" s="226"/>
      <c r="C266" s="139"/>
      <c r="D266" s="139"/>
      <c r="E266" s="87"/>
      <c r="F266" s="140"/>
      <c r="G266" s="238"/>
      <c r="H266" s="192"/>
      <c r="I266" s="88"/>
      <c r="J266" s="141"/>
      <c r="K266" s="141"/>
      <c r="L266" s="86"/>
    </row>
    <row r="267" spans="1:12" ht="24" customHeight="1">
      <c r="A267" s="85">
        <v>264</v>
      </c>
      <c r="B267" s="226"/>
      <c r="C267" s="139"/>
      <c r="D267" s="139"/>
      <c r="E267" s="87"/>
      <c r="F267" s="140"/>
      <c r="G267" s="238"/>
      <c r="H267" s="192"/>
      <c r="I267" s="88"/>
      <c r="J267" s="141"/>
      <c r="K267" s="141"/>
      <c r="L267" s="86"/>
    </row>
    <row r="268" spans="1:12" ht="24" customHeight="1">
      <c r="A268" s="85">
        <v>265</v>
      </c>
      <c r="B268" s="226"/>
      <c r="C268" s="139"/>
      <c r="D268" s="139"/>
      <c r="E268" s="87"/>
      <c r="F268" s="140"/>
      <c r="G268" s="238"/>
      <c r="H268" s="192"/>
      <c r="I268" s="88"/>
      <c r="J268" s="141"/>
      <c r="K268" s="141"/>
      <c r="L268" s="86"/>
    </row>
    <row r="269" spans="1:12" ht="24" customHeight="1">
      <c r="A269" s="85">
        <v>266</v>
      </c>
      <c r="B269" s="226"/>
      <c r="C269" s="139"/>
      <c r="D269" s="139"/>
      <c r="E269" s="87"/>
      <c r="F269" s="140"/>
      <c r="G269" s="238"/>
      <c r="H269" s="192"/>
      <c r="I269" s="88"/>
      <c r="J269" s="141"/>
      <c r="K269" s="141"/>
      <c r="L269" s="86"/>
    </row>
    <row r="270" spans="1:12" ht="24" customHeight="1">
      <c r="A270" s="85">
        <v>267</v>
      </c>
      <c r="B270" s="226"/>
      <c r="C270" s="139"/>
      <c r="D270" s="139"/>
      <c r="E270" s="87"/>
      <c r="F270" s="140"/>
      <c r="G270" s="238"/>
      <c r="H270" s="192"/>
      <c r="I270" s="88"/>
      <c r="J270" s="141"/>
      <c r="K270" s="141"/>
      <c r="L270" s="86"/>
    </row>
    <row r="271" spans="1:12" ht="24" customHeight="1">
      <c r="A271" s="85">
        <v>268</v>
      </c>
      <c r="B271" s="226"/>
      <c r="C271" s="139"/>
      <c r="D271" s="139"/>
      <c r="E271" s="87"/>
      <c r="F271" s="140"/>
      <c r="G271" s="238"/>
      <c r="H271" s="192"/>
      <c r="I271" s="88"/>
      <c r="J271" s="141"/>
      <c r="K271" s="141"/>
      <c r="L271" s="86"/>
    </row>
    <row r="272" spans="1:12" ht="24" customHeight="1">
      <c r="A272" s="85">
        <v>269</v>
      </c>
      <c r="B272" s="226"/>
      <c r="C272" s="139"/>
      <c r="D272" s="139"/>
      <c r="E272" s="87"/>
      <c r="F272" s="140"/>
      <c r="G272" s="238"/>
      <c r="H272" s="192"/>
      <c r="I272" s="88"/>
      <c r="J272" s="141"/>
      <c r="K272" s="141"/>
      <c r="L272" s="86"/>
    </row>
    <row r="273" spans="1:12" ht="24" customHeight="1">
      <c r="A273" s="85">
        <v>270</v>
      </c>
      <c r="B273" s="226"/>
      <c r="C273" s="139"/>
      <c r="D273" s="139"/>
      <c r="E273" s="87"/>
      <c r="F273" s="140"/>
      <c r="G273" s="238"/>
      <c r="H273" s="192"/>
      <c r="I273" s="88"/>
      <c r="J273" s="141"/>
      <c r="K273" s="141"/>
      <c r="L273" s="86"/>
    </row>
    <row r="274" spans="1:12" ht="24" customHeight="1">
      <c r="A274" s="85">
        <v>271</v>
      </c>
      <c r="B274" s="226"/>
      <c r="C274" s="139"/>
      <c r="D274" s="139"/>
      <c r="E274" s="87"/>
      <c r="F274" s="140"/>
      <c r="G274" s="238"/>
      <c r="H274" s="192"/>
      <c r="I274" s="88"/>
      <c r="J274" s="141"/>
      <c r="K274" s="141"/>
      <c r="L274" s="86"/>
    </row>
    <row r="275" spans="1:12" ht="24" customHeight="1">
      <c r="A275" s="85">
        <v>272</v>
      </c>
      <c r="B275" s="226"/>
      <c r="C275" s="139"/>
      <c r="D275" s="139"/>
      <c r="E275" s="87"/>
      <c r="F275" s="140"/>
      <c r="G275" s="238"/>
      <c r="H275" s="192"/>
      <c r="I275" s="88"/>
      <c r="J275" s="141"/>
      <c r="K275" s="141"/>
      <c r="L275" s="86"/>
    </row>
    <row r="276" spans="1:12" ht="24" customHeight="1">
      <c r="A276" s="85">
        <v>273</v>
      </c>
      <c r="B276" s="226"/>
      <c r="C276" s="139"/>
      <c r="D276" s="139"/>
      <c r="E276" s="87"/>
      <c r="F276" s="140"/>
      <c r="G276" s="238"/>
      <c r="H276" s="192"/>
      <c r="I276" s="88"/>
      <c r="J276" s="141"/>
      <c r="K276" s="141"/>
      <c r="L276" s="86"/>
    </row>
    <row r="277" spans="1:12" ht="24" customHeight="1">
      <c r="A277" s="85">
        <v>274</v>
      </c>
      <c r="B277" s="226"/>
      <c r="C277" s="139"/>
      <c r="D277" s="139"/>
      <c r="E277" s="87"/>
      <c r="F277" s="140"/>
      <c r="G277" s="238"/>
      <c r="H277" s="192"/>
      <c r="I277" s="88"/>
      <c r="J277" s="141"/>
      <c r="K277" s="141"/>
      <c r="L277" s="86"/>
    </row>
    <row r="278" spans="1:12" ht="24" customHeight="1">
      <c r="A278" s="85">
        <v>275</v>
      </c>
      <c r="B278" s="226"/>
      <c r="C278" s="139"/>
      <c r="D278" s="139"/>
      <c r="E278" s="87"/>
      <c r="F278" s="140"/>
      <c r="G278" s="238"/>
      <c r="H278" s="192"/>
      <c r="I278" s="88"/>
      <c r="J278" s="141"/>
      <c r="K278" s="141"/>
      <c r="L278" s="86"/>
    </row>
    <row r="279" spans="1:12" ht="24" customHeight="1">
      <c r="A279" s="85">
        <v>276</v>
      </c>
      <c r="B279" s="226"/>
      <c r="C279" s="139"/>
      <c r="D279" s="139"/>
      <c r="E279" s="87"/>
      <c r="F279" s="140"/>
      <c r="G279" s="238"/>
      <c r="H279" s="192"/>
      <c r="I279" s="88"/>
      <c r="J279" s="141"/>
      <c r="K279" s="141"/>
      <c r="L279" s="86"/>
    </row>
    <row r="280" spans="1:12" ht="24" customHeight="1">
      <c r="A280" s="85">
        <v>277</v>
      </c>
      <c r="B280" s="226"/>
      <c r="C280" s="139"/>
      <c r="D280" s="139"/>
      <c r="E280" s="87"/>
      <c r="F280" s="140"/>
      <c r="G280" s="238"/>
      <c r="H280" s="192"/>
      <c r="I280" s="88"/>
      <c r="J280" s="141"/>
      <c r="K280" s="141"/>
      <c r="L280" s="86"/>
    </row>
    <row r="281" spans="1:12" ht="24" customHeight="1">
      <c r="A281" s="85">
        <v>278</v>
      </c>
      <c r="B281" s="226"/>
      <c r="C281" s="139"/>
      <c r="D281" s="139"/>
      <c r="E281" s="87"/>
      <c r="F281" s="140"/>
      <c r="G281" s="238"/>
      <c r="H281" s="192"/>
      <c r="I281" s="88"/>
      <c r="J281" s="141"/>
      <c r="K281" s="141"/>
      <c r="L281" s="86"/>
    </row>
    <row r="282" spans="1:12" ht="24" customHeight="1">
      <c r="A282" s="85">
        <v>279</v>
      </c>
      <c r="B282" s="226"/>
      <c r="C282" s="139"/>
      <c r="D282" s="139"/>
      <c r="E282" s="87"/>
      <c r="F282" s="140"/>
      <c r="G282" s="238"/>
      <c r="H282" s="192"/>
      <c r="I282" s="88"/>
      <c r="J282" s="141"/>
      <c r="K282" s="141"/>
      <c r="L282" s="86"/>
    </row>
    <row r="283" spans="1:12" ht="24" customHeight="1">
      <c r="A283" s="85">
        <v>280</v>
      </c>
      <c r="B283" s="226"/>
      <c r="C283" s="139"/>
      <c r="D283" s="139"/>
      <c r="E283" s="87"/>
      <c r="F283" s="140"/>
      <c r="G283" s="238"/>
      <c r="H283" s="192"/>
      <c r="I283" s="88"/>
      <c r="J283" s="141"/>
      <c r="K283" s="141"/>
      <c r="L283" s="86"/>
    </row>
    <row r="284" spans="1:12" ht="24" customHeight="1">
      <c r="A284" s="85">
        <v>281</v>
      </c>
      <c r="B284" s="226"/>
      <c r="C284" s="139"/>
      <c r="D284" s="139"/>
      <c r="E284" s="87"/>
      <c r="F284" s="140"/>
      <c r="G284" s="238"/>
      <c r="H284" s="192"/>
      <c r="I284" s="88"/>
      <c r="J284" s="141"/>
      <c r="K284" s="141"/>
      <c r="L284" s="86"/>
    </row>
    <row r="285" spans="1:12" ht="24" customHeight="1">
      <c r="A285" s="85">
        <v>282</v>
      </c>
      <c r="B285" s="226"/>
      <c r="C285" s="139"/>
      <c r="D285" s="139"/>
      <c r="E285" s="87"/>
      <c r="F285" s="140"/>
      <c r="G285" s="238"/>
      <c r="H285" s="192"/>
      <c r="I285" s="88"/>
      <c r="J285" s="141"/>
      <c r="K285" s="141"/>
      <c r="L285" s="86"/>
    </row>
    <row r="286" spans="1:12" ht="24" customHeight="1">
      <c r="A286" s="85">
        <v>283</v>
      </c>
      <c r="B286" s="226"/>
      <c r="C286" s="139"/>
      <c r="D286" s="139"/>
      <c r="E286" s="214"/>
      <c r="F286" s="140"/>
      <c r="G286" s="238"/>
      <c r="H286" s="192"/>
      <c r="I286" s="88"/>
      <c r="J286" s="141"/>
      <c r="K286" s="141"/>
      <c r="L286" s="86"/>
    </row>
    <row r="287" spans="1:12" ht="24" customHeight="1">
      <c r="A287" s="85">
        <v>284</v>
      </c>
      <c r="B287" s="226"/>
      <c r="C287" s="139"/>
      <c r="D287" s="139"/>
      <c r="E287" s="87"/>
      <c r="F287" s="140"/>
      <c r="G287" s="238"/>
      <c r="H287" s="192"/>
      <c r="I287" s="88"/>
      <c r="J287" s="141"/>
      <c r="K287" s="141"/>
      <c r="L287" s="86"/>
    </row>
    <row r="288" spans="1:12" ht="24" customHeight="1">
      <c r="A288" s="85">
        <v>285</v>
      </c>
      <c r="B288" s="226"/>
      <c r="C288" s="139"/>
      <c r="D288" s="139"/>
      <c r="E288" s="87"/>
      <c r="F288" s="140"/>
      <c r="G288" s="238"/>
      <c r="H288" s="192"/>
      <c r="I288" s="88"/>
      <c r="J288" s="141"/>
      <c r="K288" s="141"/>
      <c r="L288" s="86"/>
    </row>
    <row r="289" spans="1:12" ht="24" customHeight="1">
      <c r="A289" s="85">
        <v>286</v>
      </c>
      <c r="B289" s="226"/>
      <c r="C289" s="139"/>
      <c r="D289" s="139"/>
      <c r="E289" s="87"/>
      <c r="F289" s="140"/>
      <c r="G289" s="238"/>
      <c r="H289" s="192"/>
      <c r="I289" s="88"/>
      <c r="J289" s="141"/>
      <c r="K289" s="141"/>
      <c r="L289" s="86"/>
    </row>
    <row r="290" spans="1:12" ht="24" customHeight="1">
      <c r="A290" s="85">
        <v>287</v>
      </c>
      <c r="B290" s="226"/>
      <c r="C290" s="139"/>
      <c r="D290" s="139"/>
      <c r="E290" s="87"/>
      <c r="F290" s="140"/>
      <c r="G290" s="238"/>
      <c r="H290" s="192"/>
      <c r="I290" s="88"/>
      <c r="J290" s="141"/>
      <c r="K290" s="141"/>
      <c r="L290" s="86"/>
    </row>
    <row r="291" spans="1:12" ht="24" customHeight="1">
      <c r="A291" s="85">
        <v>288</v>
      </c>
      <c r="B291" s="226"/>
      <c r="C291" s="139"/>
      <c r="D291" s="139"/>
      <c r="E291" s="87"/>
      <c r="F291" s="140"/>
      <c r="G291" s="238"/>
      <c r="H291" s="192"/>
      <c r="I291" s="88"/>
      <c r="J291" s="141"/>
      <c r="K291" s="141"/>
      <c r="L291" s="86"/>
    </row>
    <row r="292" spans="1:12" ht="24" customHeight="1">
      <c r="A292" s="85">
        <v>289</v>
      </c>
      <c r="B292" s="226"/>
      <c r="C292" s="139"/>
      <c r="D292" s="139"/>
      <c r="E292" s="87"/>
      <c r="F292" s="140"/>
      <c r="G292" s="238"/>
      <c r="H292" s="192"/>
      <c r="I292" s="88"/>
      <c r="J292" s="141"/>
      <c r="K292" s="141"/>
      <c r="L292" s="86"/>
    </row>
    <row r="293" spans="1:12" ht="24" customHeight="1">
      <c r="A293" s="85">
        <v>290</v>
      </c>
      <c r="B293" s="226"/>
      <c r="C293" s="139"/>
      <c r="D293" s="139"/>
      <c r="E293" s="87"/>
      <c r="F293" s="140"/>
      <c r="G293" s="238"/>
      <c r="H293" s="192"/>
      <c r="I293" s="88"/>
      <c r="J293" s="141"/>
      <c r="K293" s="141"/>
      <c r="L293" s="86"/>
    </row>
    <row r="294" spans="1:12" ht="24" customHeight="1">
      <c r="A294" s="85">
        <v>291</v>
      </c>
      <c r="B294" s="226"/>
      <c r="C294" s="139"/>
      <c r="D294" s="139"/>
      <c r="E294" s="87"/>
      <c r="F294" s="140"/>
      <c r="G294" s="238"/>
      <c r="H294" s="192"/>
      <c r="I294" s="88"/>
      <c r="J294" s="141"/>
      <c r="K294" s="141"/>
      <c r="L294" s="86"/>
    </row>
    <row r="295" spans="1:12" ht="24" customHeight="1">
      <c r="A295" s="85">
        <v>292</v>
      </c>
      <c r="B295" s="226"/>
      <c r="C295" s="139"/>
      <c r="D295" s="139"/>
      <c r="E295" s="87"/>
      <c r="F295" s="140"/>
      <c r="G295" s="238"/>
      <c r="H295" s="192"/>
      <c r="I295" s="88"/>
      <c r="J295" s="141"/>
      <c r="K295" s="141"/>
      <c r="L295" s="86"/>
    </row>
    <row r="296" spans="1:12" ht="24" customHeight="1">
      <c r="A296" s="85">
        <v>293</v>
      </c>
      <c r="B296" s="226"/>
      <c r="C296" s="139"/>
      <c r="D296" s="139"/>
      <c r="E296" s="87"/>
      <c r="F296" s="140"/>
      <c r="G296" s="238"/>
      <c r="H296" s="192"/>
      <c r="I296" s="88"/>
      <c r="J296" s="141"/>
      <c r="K296" s="141"/>
      <c r="L296" s="86"/>
    </row>
    <row r="297" spans="1:12" ht="24" customHeight="1">
      <c r="A297" s="85">
        <v>294</v>
      </c>
      <c r="B297" s="226"/>
      <c r="C297" s="139"/>
      <c r="D297" s="139"/>
      <c r="E297" s="87"/>
      <c r="F297" s="140"/>
      <c r="G297" s="238"/>
      <c r="H297" s="192"/>
      <c r="I297" s="88"/>
      <c r="J297" s="141"/>
      <c r="K297" s="141"/>
      <c r="L297" s="86"/>
    </row>
    <row r="298" spans="1:12" ht="24" customHeight="1">
      <c r="A298" s="85">
        <v>295</v>
      </c>
      <c r="B298" s="226"/>
      <c r="C298" s="139"/>
      <c r="D298" s="139"/>
      <c r="E298" s="87"/>
      <c r="F298" s="140"/>
      <c r="G298" s="238"/>
      <c r="H298" s="192"/>
      <c r="I298" s="88"/>
      <c r="J298" s="141"/>
      <c r="K298" s="141"/>
      <c r="L298" s="86"/>
    </row>
    <row r="299" spans="1:12" ht="24" customHeight="1">
      <c r="A299" s="85">
        <v>296</v>
      </c>
      <c r="B299" s="226"/>
      <c r="C299" s="139"/>
      <c r="D299" s="139"/>
      <c r="E299" s="87"/>
      <c r="F299" s="140"/>
      <c r="G299" s="238"/>
      <c r="H299" s="192"/>
      <c r="I299" s="88"/>
      <c r="J299" s="141"/>
      <c r="K299" s="141"/>
      <c r="L299" s="86"/>
    </row>
    <row r="300" spans="1:12" ht="24" customHeight="1">
      <c r="A300" s="85">
        <v>297</v>
      </c>
      <c r="B300" s="226"/>
      <c r="C300" s="139"/>
      <c r="D300" s="139"/>
      <c r="E300" s="87"/>
      <c r="F300" s="140"/>
      <c r="G300" s="238"/>
      <c r="H300" s="192"/>
      <c r="I300" s="88"/>
      <c r="J300" s="141"/>
      <c r="K300" s="141"/>
      <c r="L300" s="86"/>
    </row>
    <row r="301" spans="1:12" ht="24" customHeight="1">
      <c r="A301" s="85">
        <v>298</v>
      </c>
      <c r="B301" s="226"/>
      <c r="C301" s="139"/>
      <c r="D301" s="139"/>
      <c r="E301" s="87"/>
      <c r="F301" s="140"/>
      <c r="G301" s="238"/>
      <c r="H301" s="192"/>
      <c r="I301" s="88"/>
      <c r="J301" s="141"/>
      <c r="K301" s="141"/>
      <c r="L301" s="86"/>
    </row>
    <row r="302" spans="1:12" ht="24" customHeight="1">
      <c r="A302" s="85">
        <v>299</v>
      </c>
      <c r="B302" s="226"/>
      <c r="C302" s="139"/>
      <c r="D302" s="139"/>
      <c r="E302" s="87"/>
      <c r="F302" s="140"/>
      <c r="G302" s="238"/>
      <c r="H302" s="192"/>
      <c r="I302" s="88"/>
      <c r="J302" s="141"/>
      <c r="K302" s="141"/>
      <c r="L302" s="86"/>
    </row>
    <row r="303" spans="1:12" ht="24" customHeight="1">
      <c r="A303" s="85">
        <v>300</v>
      </c>
      <c r="B303" s="226"/>
      <c r="C303" s="139"/>
      <c r="D303" s="139"/>
      <c r="E303" s="87"/>
      <c r="F303" s="140"/>
      <c r="G303" s="238"/>
      <c r="H303" s="192"/>
      <c r="I303" s="88"/>
      <c r="J303" s="141"/>
      <c r="K303" s="141"/>
      <c r="L303" s="86"/>
    </row>
    <row r="304" spans="1:12" ht="24" customHeight="1">
      <c r="A304" s="85">
        <v>301</v>
      </c>
      <c r="B304" s="226"/>
      <c r="C304" s="139"/>
      <c r="D304" s="139"/>
      <c r="E304" s="87"/>
      <c r="F304" s="140"/>
      <c r="G304" s="238"/>
      <c r="H304" s="192"/>
      <c r="I304" s="88"/>
      <c r="J304" s="141"/>
      <c r="K304" s="141"/>
      <c r="L304" s="86"/>
    </row>
    <row r="305" spans="1:12" ht="24" customHeight="1">
      <c r="A305" s="85">
        <v>302</v>
      </c>
      <c r="B305" s="226"/>
      <c r="C305" s="139"/>
      <c r="D305" s="139"/>
      <c r="E305" s="87"/>
      <c r="F305" s="140"/>
      <c r="G305" s="238"/>
      <c r="H305" s="192"/>
      <c r="I305" s="88"/>
      <c r="J305" s="141"/>
      <c r="K305" s="141"/>
      <c r="L305" s="86"/>
    </row>
    <row r="306" spans="1:12" ht="24" customHeight="1">
      <c r="A306" s="85">
        <v>303</v>
      </c>
      <c r="B306" s="226"/>
      <c r="C306" s="139"/>
      <c r="D306" s="139"/>
      <c r="E306" s="87"/>
      <c r="F306" s="140"/>
      <c r="G306" s="238"/>
      <c r="H306" s="192"/>
      <c r="I306" s="88"/>
      <c r="J306" s="141"/>
      <c r="K306" s="141"/>
      <c r="L306" s="86"/>
    </row>
    <row r="307" spans="1:12" ht="24" customHeight="1">
      <c r="A307" s="85">
        <v>304</v>
      </c>
      <c r="B307" s="226"/>
      <c r="C307" s="139"/>
      <c r="D307" s="139"/>
      <c r="E307" s="87"/>
      <c r="F307" s="140"/>
      <c r="G307" s="238"/>
      <c r="H307" s="192"/>
      <c r="I307" s="88"/>
      <c r="J307" s="141"/>
      <c r="K307" s="141"/>
      <c r="L307" s="86"/>
    </row>
    <row r="308" spans="1:12" ht="24" customHeight="1">
      <c r="A308" s="85">
        <v>305</v>
      </c>
      <c r="B308" s="226"/>
      <c r="C308" s="139"/>
      <c r="D308" s="139"/>
      <c r="E308" s="87"/>
      <c r="F308" s="140"/>
      <c r="G308" s="238"/>
      <c r="H308" s="192"/>
      <c r="I308" s="88"/>
      <c r="J308" s="141"/>
      <c r="K308" s="141"/>
      <c r="L308" s="86"/>
    </row>
    <row r="309" spans="1:12" ht="24" customHeight="1">
      <c r="A309" s="85">
        <v>306</v>
      </c>
      <c r="B309" s="226"/>
      <c r="C309" s="139"/>
      <c r="D309" s="139"/>
      <c r="E309" s="87"/>
      <c r="F309" s="140"/>
      <c r="G309" s="238"/>
      <c r="H309" s="192"/>
      <c r="I309" s="88"/>
      <c r="J309" s="141"/>
      <c r="K309" s="141"/>
      <c r="L309" s="86"/>
    </row>
    <row r="310" spans="1:12" ht="24" customHeight="1">
      <c r="A310" s="85">
        <v>307</v>
      </c>
      <c r="B310" s="226"/>
      <c r="C310" s="139"/>
      <c r="D310" s="139"/>
      <c r="E310" s="87"/>
      <c r="F310" s="140"/>
      <c r="G310" s="238"/>
      <c r="H310" s="192"/>
      <c r="I310" s="88"/>
      <c r="J310" s="141"/>
      <c r="K310" s="141"/>
      <c r="L310" s="86"/>
    </row>
    <row r="311" spans="1:12" ht="24" customHeight="1">
      <c r="A311" s="85">
        <v>308</v>
      </c>
      <c r="B311" s="226"/>
      <c r="C311" s="139"/>
      <c r="D311" s="139"/>
      <c r="E311" s="87"/>
      <c r="F311" s="140"/>
      <c r="G311" s="238"/>
      <c r="H311" s="192"/>
      <c r="I311" s="88"/>
      <c r="J311" s="141"/>
      <c r="K311" s="141"/>
      <c r="L311" s="86"/>
    </row>
    <row r="312" spans="1:12" ht="24" customHeight="1">
      <c r="A312" s="85">
        <v>309</v>
      </c>
      <c r="B312" s="226"/>
      <c r="C312" s="139"/>
      <c r="D312" s="139"/>
      <c r="E312" s="87"/>
      <c r="F312" s="140"/>
      <c r="G312" s="238"/>
      <c r="H312" s="192"/>
      <c r="I312" s="88"/>
      <c r="J312" s="141"/>
      <c r="K312" s="141"/>
      <c r="L312" s="86"/>
    </row>
    <row r="313" spans="1:12" ht="24" customHeight="1">
      <c r="A313" s="85">
        <v>310</v>
      </c>
      <c r="B313" s="226"/>
      <c r="C313" s="139"/>
      <c r="D313" s="139"/>
      <c r="E313" s="87"/>
      <c r="F313" s="140"/>
      <c r="G313" s="238"/>
      <c r="H313" s="192"/>
      <c r="I313" s="88"/>
      <c r="J313" s="141"/>
      <c r="K313" s="141"/>
      <c r="L313" s="86"/>
    </row>
    <row r="314" spans="1:12" ht="24" customHeight="1">
      <c r="A314" s="85">
        <v>311</v>
      </c>
      <c r="B314" s="226"/>
      <c r="C314" s="139"/>
      <c r="D314" s="139"/>
      <c r="E314" s="87"/>
      <c r="F314" s="140"/>
      <c r="G314" s="238"/>
      <c r="H314" s="192"/>
      <c r="I314" s="88"/>
      <c r="J314" s="141"/>
      <c r="K314" s="141"/>
      <c r="L314" s="86"/>
    </row>
    <row r="315" spans="1:12" ht="24" customHeight="1">
      <c r="A315" s="85">
        <v>312</v>
      </c>
      <c r="B315" s="226"/>
      <c r="C315" s="139"/>
      <c r="D315" s="139"/>
      <c r="E315" s="87"/>
      <c r="F315" s="140"/>
      <c r="G315" s="238"/>
      <c r="H315" s="192"/>
      <c r="I315" s="88"/>
      <c r="J315" s="141"/>
      <c r="K315" s="141"/>
      <c r="L315" s="86"/>
    </row>
    <row r="316" spans="1:12" ht="24" customHeight="1">
      <c r="A316" s="85">
        <v>313</v>
      </c>
      <c r="B316" s="226"/>
      <c r="C316" s="139"/>
      <c r="D316" s="139"/>
      <c r="E316" s="87"/>
      <c r="F316" s="140"/>
      <c r="G316" s="238"/>
      <c r="H316" s="192"/>
      <c r="I316" s="88"/>
      <c r="J316" s="141"/>
      <c r="K316" s="141"/>
      <c r="L316" s="86"/>
    </row>
    <row r="317" spans="1:12" ht="24" customHeight="1">
      <c r="A317" s="85">
        <v>314</v>
      </c>
      <c r="B317" s="226"/>
      <c r="C317" s="139"/>
      <c r="D317" s="139"/>
      <c r="E317" s="87"/>
      <c r="F317" s="140"/>
      <c r="G317" s="238"/>
      <c r="H317" s="192"/>
      <c r="I317" s="88"/>
      <c r="J317" s="141"/>
      <c r="K317" s="141"/>
      <c r="L317" s="86"/>
    </row>
    <row r="318" spans="1:12" ht="24" customHeight="1">
      <c r="A318" s="85">
        <v>315</v>
      </c>
      <c r="B318" s="226"/>
      <c r="C318" s="139"/>
      <c r="D318" s="139"/>
      <c r="E318" s="87"/>
      <c r="F318" s="140"/>
      <c r="G318" s="238"/>
      <c r="H318" s="192"/>
      <c r="I318" s="88"/>
      <c r="J318" s="141"/>
      <c r="K318" s="141"/>
      <c r="L318" s="86"/>
    </row>
    <row r="319" spans="1:12" ht="24" customHeight="1">
      <c r="A319" s="85">
        <v>316</v>
      </c>
      <c r="B319" s="226"/>
      <c r="C319" s="139"/>
      <c r="D319" s="139"/>
      <c r="E319" s="87"/>
      <c r="F319" s="140"/>
      <c r="G319" s="238"/>
      <c r="H319" s="192"/>
      <c r="I319" s="88"/>
      <c r="J319" s="141"/>
      <c r="K319" s="141"/>
      <c r="L319" s="86"/>
    </row>
    <row r="320" spans="1:12" ht="24" customHeight="1">
      <c r="A320" s="85">
        <v>317</v>
      </c>
      <c r="B320" s="226"/>
      <c r="C320" s="139"/>
      <c r="D320" s="139"/>
      <c r="E320" s="87"/>
      <c r="F320" s="140"/>
      <c r="G320" s="238"/>
      <c r="H320" s="192"/>
      <c r="I320" s="88"/>
      <c r="J320" s="141"/>
      <c r="K320" s="141"/>
      <c r="L320" s="86"/>
    </row>
    <row r="321" spans="1:12" ht="24" customHeight="1">
      <c r="A321" s="85">
        <v>318</v>
      </c>
      <c r="B321" s="226"/>
      <c r="C321" s="139"/>
      <c r="D321" s="139"/>
      <c r="E321" s="87"/>
      <c r="F321" s="140"/>
      <c r="G321" s="238"/>
      <c r="H321" s="192"/>
      <c r="I321" s="88"/>
      <c r="J321" s="141"/>
      <c r="K321" s="141"/>
      <c r="L321" s="86"/>
    </row>
    <row r="322" spans="1:12" ht="24" customHeight="1">
      <c r="A322" s="85">
        <v>319</v>
      </c>
      <c r="B322" s="226"/>
      <c r="C322" s="139"/>
      <c r="D322" s="139"/>
      <c r="E322" s="87"/>
      <c r="F322" s="140"/>
      <c r="G322" s="238"/>
      <c r="H322" s="192"/>
      <c r="I322" s="88"/>
      <c r="J322" s="141"/>
      <c r="K322" s="141"/>
      <c r="L322" s="86"/>
    </row>
    <row r="323" spans="1:12" ht="24" customHeight="1">
      <c r="A323" s="85">
        <v>320</v>
      </c>
      <c r="B323" s="226"/>
      <c r="C323" s="139"/>
      <c r="D323" s="139"/>
      <c r="E323" s="87"/>
      <c r="F323" s="140"/>
      <c r="G323" s="238"/>
      <c r="H323" s="192"/>
      <c r="I323" s="88"/>
      <c r="J323" s="141"/>
      <c r="K323" s="141"/>
      <c r="L323" s="86"/>
    </row>
    <row r="324" spans="1:12" ht="24" customHeight="1">
      <c r="A324" s="85">
        <v>321</v>
      </c>
      <c r="B324" s="226"/>
      <c r="C324" s="139"/>
      <c r="D324" s="139"/>
      <c r="E324" s="87"/>
      <c r="F324" s="140"/>
      <c r="G324" s="238"/>
      <c r="H324" s="192"/>
      <c r="I324" s="88"/>
      <c r="J324" s="141"/>
      <c r="K324" s="141"/>
      <c r="L324" s="86"/>
    </row>
    <row r="325" spans="1:12" ht="24" customHeight="1">
      <c r="A325" s="85">
        <v>322</v>
      </c>
      <c r="B325" s="226"/>
      <c r="C325" s="139"/>
      <c r="D325" s="139"/>
      <c r="E325" s="87"/>
      <c r="F325" s="140"/>
      <c r="G325" s="238"/>
      <c r="H325" s="192"/>
      <c r="I325" s="88"/>
      <c r="J325" s="141"/>
      <c r="K325" s="141"/>
      <c r="L325" s="86"/>
    </row>
    <row r="326" spans="1:12" ht="24" customHeight="1">
      <c r="A326" s="85">
        <v>323</v>
      </c>
      <c r="B326" s="226"/>
      <c r="C326" s="139"/>
      <c r="D326" s="139"/>
      <c r="E326" s="87"/>
      <c r="F326" s="140"/>
      <c r="G326" s="238"/>
      <c r="H326" s="192"/>
      <c r="I326" s="88"/>
      <c r="J326" s="141"/>
      <c r="K326" s="141"/>
      <c r="L326" s="86"/>
    </row>
    <row r="327" spans="1:12" ht="24" customHeight="1">
      <c r="A327" s="85">
        <v>324</v>
      </c>
      <c r="B327" s="226"/>
      <c r="C327" s="139"/>
      <c r="D327" s="139"/>
      <c r="E327" s="87"/>
      <c r="F327" s="140"/>
      <c r="G327" s="238"/>
      <c r="H327" s="192"/>
      <c r="I327" s="88"/>
      <c r="J327" s="141"/>
      <c r="K327" s="141"/>
      <c r="L327" s="86"/>
    </row>
    <row r="328" spans="1:12" ht="24" customHeight="1">
      <c r="A328" s="85">
        <v>325</v>
      </c>
      <c r="B328" s="226"/>
      <c r="C328" s="139"/>
      <c r="D328" s="139"/>
      <c r="E328" s="87"/>
      <c r="F328" s="140"/>
      <c r="G328" s="238"/>
      <c r="H328" s="192"/>
      <c r="I328" s="88"/>
      <c r="J328" s="141"/>
      <c r="K328" s="141"/>
      <c r="L328" s="86"/>
    </row>
    <row r="329" spans="1:12" ht="24" customHeight="1">
      <c r="A329" s="85">
        <v>326</v>
      </c>
      <c r="B329" s="226"/>
      <c r="C329" s="139"/>
      <c r="D329" s="139"/>
      <c r="E329" s="87"/>
      <c r="F329" s="140"/>
      <c r="G329" s="238"/>
      <c r="H329" s="192"/>
      <c r="I329" s="88"/>
      <c r="J329" s="141"/>
      <c r="K329" s="141"/>
      <c r="L329" s="86"/>
    </row>
    <row r="330" spans="1:12" ht="24" customHeight="1">
      <c r="A330" s="85">
        <v>327</v>
      </c>
      <c r="B330" s="226"/>
      <c r="C330" s="139"/>
      <c r="D330" s="139"/>
      <c r="E330" s="87"/>
      <c r="F330" s="140"/>
      <c r="G330" s="238"/>
      <c r="H330" s="192"/>
      <c r="I330" s="88"/>
      <c r="J330" s="141"/>
      <c r="K330" s="141"/>
      <c r="L330" s="86"/>
    </row>
    <row r="331" spans="1:12" ht="24" customHeight="1">
      <c r="A331" s="85">
        <v>328</v>
      </c>
      <c r="B331" s="226"/>
      <c r="C331" s="139"/>
      <c r="D331" s="139"/>
      <c r="E331" s="87"/>
      <c r="F331" s="140"/>
      <c r="G331" s="238"/>
      <c r="H331" s="192"/>
      <c r="I331" s="88"/>
      <c r="J331" s="141"/>
      <c r="K331" s="141"/>
      <c r="L331" s="86"/>
    </row>
    <row r="332" spans="1:12" ht="24" customHeight="1">
      <c r="A332" s="85">
        <v>329</v>
      </c>
      <c r="B332" s="226"/>
      <c r="C332" s="139"/>
      <c r="D332" s="139"/>
      <c r="E332" s="87"/>
      <c r="F332" s="140"/>
      <c r="G332" s="238"/>
      <c r="H332" s="192"/>
      <c r="I332" s="88"/>
      <c r="J332" s="141"/>
      <c r="K332" s="141"/>
      <c r="L332" s="86"/>
    </row>
    <row r="333" spans="1:12" ht="24" customHeight="1">
      <c r="A333" s="85">
        <v>330</v>
      </c>
      <c r="B333" s="226"/>
      <c r="C333" s="139"/>
      <c r="D333" s="139"/>
      <c r="E333" s="87"/>
      <c r="F333" s="140"/>
      <c r="G333" s="238"/>
      <c r="H333" s="192"/>
      <c r="I333" s="88"/>
      <c r="J333" s="141"/>
      <c r="K333" s="141"/>
      <c r="L333" s="86"/>
    </row>
    <row r="334" spans="1:12" ht="24" customHeight="1">
      <c r="A334" s="85">
        <v>331</v>
      </c>
      <c r="B334" s="226"/>
      <c r="C334" s="139"/>
      <c r="D334" s="139"/>
      <c r="E334" s="87"/>
      <c r="F334" s="140"/>
      <c r="G334" s="238"/>
      <c r="H334" s="192"/>
      <c r="I334" s="88"/>
      <c r="J334" s="141"/>
      <c r="K334" s="141"/>
      <c r="L334" s="86"/>
    </row>
    <row r="335" spans="1:12" ht="24" customHeight="1">
      <c r="A335" s="85">
        <v>332</v>
      </c>
      <c r="B335" s="226"/>
      <c r="C335" s="139"/>
      <c r="D335" s="139"/>
      <c r="E335" s="87"/>
      <c r="F335" s="140"/>
      <c r="G335" s="238"/>
      <c r="H335" s="192"/>
      <c r="I335" s="88"/>
      <c r="J335" s="141"/>
      <c r="K335" s="141"/>
      <c r="L335" s="86"/>
    </row>
    <row r="336" spans="1:12" ht="24" customHeight="1">
      <c r="A336" s="85">
        <v>333</v>
      </c>
      <c r="B336" s="226"/>
      <c r="C336" s="139"/>
      <c r="D336" s="139"/>
      <c r="E336" s="87"/>
      <c r="F336" s="140"/>
      <c r="G336" s="238"/>
      <c r="H336" s="192"/>
      <c r="I336" s="88"/>
      <c r="J336" s="141"/>
      <c r="K336" s="141"/>
      <c r="L336" s="86"/>
    </row>
    <row r="337" spans="1:12" ht="24" customHeight="1">
      <c r="A337" s="85">
        <v>334</v>
      </c>
      <c r="B337" s="226"/>
      <c r="C337" s="139"/>
      <c r="D337" s="139"/>
      <c r="E337" s="87"/>
      <c r="F337" s="140"/>
      <c r="G337" s="238"/>
      <c r="H337" s="192"/>
      <c r="I337" s="88"/>
      <c r="J337" s="141"/>
      <c r="K337" s="141"/>
      <c r="L337" s="86"/>
    </row>
    <row r="338" spans="1:12" ht="24" customHeight="1">
      <c r="A338" s="85">
        <v>335</v>
      </c>
      <c r="B338" s="226"/>
      <c r="C338" s="139"/>
      <c r="D338" s="139"/>
      <c r="E338" s="87"/>
      <c r="F338" s="140"/>
      <c r="G338" s="238"/>
      <c r="H338" s="192"/>
      <c r="I338" s="88"/>
      <c r="J338" s="141"/>
      <c r="K338" s="141"/>
      <c r="L338" s="86"/>
    </row>
    <row r="339" spans="1:12" ht="24" customHeight="1">
      <c r="A339" s="85">
        <v>336</v>
      </c>
      <c r="B339" s="226"/>
      <c r="C339" s="139"/>
      <c r="D339" s="139"/>
      <c r="E339" s="87"/>
      <c r="F339" s="140"/>
      <c r="G339" s="238"/>
      <c r="H339" s="192"/>
      <c r="I339" s="88"/>
      <c r="J339" s="141"/>
      <c r="K339" s="141"/>
      <c r="L339" s="86"/>
    </row>
    <row r="340" spans="1:12" ht="24" customHeight="1">
      <c r="A340" s="85">
        <v>337</v>
      </c>
      <c r="B340" s="226"/>
      <c r="C340" s="139"/>
      <c r="D340" s="139"/>
      <c r="E340" s="87"/>
      <c r="F340" s="140"/>
      <c r="G340" s="238"/>
      <c r="H340" s="192"/>
      <c r="I340" s="88"/>
      <c r="J340" s="141"/>
      <c r="K340" s="141"/>
      <c r="L340" s="86"/>
    </row>
    <row r="341" spans="1:12" ht="24" customHeight="1">
      <c r="A341" s="85">
        <v>338</v>
      </c>
      <c r="B341" s="226"/>
      <c r="C341" s="139"/>
      <c r="D341" s="139"/>
      <c r="E341" s="87"/>
      <c r="F341" s="140"/>
      <c r="G341" s="238"/>
      <c r="H341" s="192"/>
      <c r="I341" s="88"/>
      <c r="J341" s="141"/>
      <c r="K341" s="141"/>
      <c r="L341" s="86"/>
    </row>
    <row r="342" spans="1:12" ht="24" customHeight="1">
      <c r="A342" s="85">
        <v>339</v>
      </c>
      <c r="B342" s="226"/>
      <c r="C342" s="139"/>
      <c r="D342" s="139"/>
      <c r="E342" s="87"/>
      <c r="F342" s="140"/>
      <c r="G342" s="238"/>
      <c r="H342" s="192"/>
      <c r="I342" s="88"/>
      <c r="J342" s="141"/>
      <c r="K342" s="141"/>
      <c r="L342" s="86"/>
    </row>
    <row r="343" spans="1:12" ht="24" customHeight="1">
      <c r="A343" s="85">
        <v>340</v>
      </c>
      <c r="B343" s="226"/>
      <c r="C343" s="139"/>
      <c r="D343" s="139"/>
      <c r="E343" s="87"/>
      <c r="F343" s="140"/>
      <c r="G343" s="238"/>
      <c r="H343" s="192"/>
      <c r="I343" s="88"/>
      <c r="J343" s="141"/>
      <c r="K343" s="141"/>
      <c r="L343" s="86"/>
    </row>
    <row r="344" spans="1:12" ht="24" customHeight="1">
      <c r="A344" s="85">
        <v>341</v>
      </c>
      <c r="B344" s="226"/>
      <c r="C344" s="139"/>
      <c r="D344" s="139"/>
      <c r="E344" s="87"/>
      <c r="F344" s="140"/>
      <c r="G344" s="238"/>
      <c r="H344" s="192"/>
      <c r="I344" s="88"/>
      <c r="J344" s="141"/>
      <c r="K344" s="141"/>
      <c r="L344" s="86"/>
    </row>
    <row r="345" spans="1:12" ht="24" customHeight="1">
      <c r="A345" s="85">
        <v>342</v>
      </c>
      <c r="B345" s="226"/>
      <c r="C345" s="139"/>
      <c r="D345" s="139"/>
      <c r="E345" s="87"/>
      <c r="F345" s="140"/>
      <c r="G345" s="238"/>
      <c r="H345" s="192"/>
      <c r="I345" s="88"/>
      <c r="J345" s="141"/>
      <c r="K345" s="141"/>
      <c r="L345" s="86"/>
    </row>
    <row r="346" spans="1:12" ht="24" customHeight="1">
      <c r="A346" s="85">
        <v>343</v>
      </c>
      <c r="B346" s="226"/>
      <c r="C346" s="139"/>
      <c r="D346" s="139"/>
      <c r="E346" s="87"/>
      <c r="F346" s="140"/>
      <c r="G346" s="238"/>
      <c r="H346" s="192"/>
      <c r="I346" s="88"/>
      <c r="J346" s="141"/>
      <c r="K346" s="141"/>
      <c r="L346" s="86"/>
    </row>
    <row r="347" spans="1:12" ht="24" customHeight="1">
      <c r="A347" s="85">
        <v>344</v>
      </c>
      <c r="B347" s="226"/>
      <c r="C347" s="139"/>
      <c r="D347" s="139"/>
      <c r="E347" s="87"/>
      <c r="F347" s="140"/>
      <c r="G347" s="238"/>
      <c r="H347" s="192"/>
      <c r="I347" s="88"/>
      <c r="J347" s="141"/>
      <c r="K347" s="141"/>
      <c r="L347" s="86"/>
    </row>
    <row r="348" spans="1:12" ht="24" customHeight="1">
      <c r="A348" s="85">
        <v>345</v>
      </c>
      <c r="B348" s="226"/>
      <c r="C348" s="139"/>
      <c r="D348" s="139"/>
      <c r="E348" s="87"/>
      <c r="F348" s="140"/>
      <c r="G348" s="238"/>
      <c r="H348" s="192"/>
      <c r="I348" s="88"/>
      <c r="J348" s="141"/>
      <c r="K348" s="141"/>
      <c r="L348" s="86"/>
    </row>
    <row r="349" spans="1:12" ht="24" customHeight="1">
      <c r="A349" s="85">
        <v>346</v>
      </c>
      <c r="B349" s="226"/>
      <c r="C349" s="139"/>
      <c r="D349" s="139"/>
      <c r="E349" s="87"/>
      <c r="F349" s="140"/>
      <c r="G349" s="238"/>
      <c r="H349" s="192"/>
      <c r="I349" s="88"/>
      <c r="J349" s="141"/>
      <c r="K349" s="141"/>
      <c r="L349" s="86"/>
    </row>
    <row r="350" spans="1:12" ht="24" customHeight="1">
      <c r="A350" s="85">
        <v>347</v>
      </c>
      <c r="B350" s="226"/>
      <c r="C350" s="139"/>
      <c r="D350" s="139"/>
      <c r="E350" s="87"/>
      <c r="F350" s="140"/>
      <c r="G350" s="238"/>
      <c r="H350" s="192"/>
      <c r="I350" s="88"/>
      <c r="J350" s="141"/>
      <c r="K350" s="141"/>
      <c r="L350" s="86"/>
    </row>
    <row r="351" spans="1:12" ht="24" customHeight="1">
      <c r="A351" s="85">
        <v>348</v>
      </c>
      <c r="B351" s="226"/>
      <c r="C351" s="139"/>
      <c r="D351" s="139"/>
      <c r="E351" s="87"/>
      <c r="F351" s="140"/>
      <c r="G351" s="238"/>
      <c r="H351" s="192"/>
      <c r="I351" s="88"/>
      <c r="J351" s="141"/>
      <c r="K351" s="141"/>
      <c r="L351" s="86"/>
    </row>
    <row r="352" spans="1:12" ht="24" customHeight="1">
      <c r="A352" s="85">
        <v>349</v>
      </c>
      <c r="B352" s="226"/>
      <c r="C352" s="139"/>
      <c r="D352" s="139"/>
      <c r="E352" s="87"/>
      <c r="F352" s="140"/>
      <c r="G352" s="238"/>
      <c r="H352" s="192"/>
      <c r="I352" s="88"/>
      <c r="J352" s="141"/>
      <c r="K352" s="141"/>
      <c r="L352" s="86"/>
    </row>
    <row r="353" spans="1:12" ht="24" customHeight="1">
      <c r="A353" s="85">
        <v>350</v>
      </c>
      <c r="B353" s="226"/>
      <c r="C353" s="139"/>
      <c r="D353" s="139"/>
      <c r="E353" s="87"/>
      <c r="F353" s="140"/>
      <c r="G353" s="238"/>
      <c r="H353" s="192"/>
      <c r="I353" s="88"/>
      <c r="J353" s="141"/>
      <c r="K353" s="141"/>
      <c r="L353" s="86"/>
    </row>
    <row r="354" spans="1:12" ht="24" customHeight="1">
      <c r="A354" s="85">
        <v>351</v>
      </c>
      <c r="B354" s="226"/>
      <c r="C354" s="139"/>
      <c r="D354" s="139"/>
      <c r="E354" s="87"/>
      <c r="F354" s="140"/>
      <c r="G354" s="238"/>
      <c r="H354" s="192"/>
      <c r="I354" s="88"/>
      <c r="J354" s="141"/>
      <c r="K354" s="141"/>
      <c r="L354" s="86"/>
    </row>
    <row r="355" spans="1:12" ht="24" customHeight="1">
      <c r="A355" s="85">
        <v>352</v>
      </c>
      <c r="B355" s="226"/>
      <c r="C355" s="139"/>
      <c r="D355" s="139"/>
      <c r="E355" s="87"/>
      <c r="F355" s="140"/>
      <c r="G355" s="238"/>
      <c r="H355" s="192"/>
      <c r="I355" s="88"/>
      <c r="J355" s="141"/>
      <c r="K355" s="141"/>
      <c r="L355" s="86"/>
    </row>
    <row r="356" spans="1:12" ht="24" customHeight="1">
      <c r="A356" s="85">
        <v>353</v>
      </c>
      <c r="B356" s="226"/>
      <c r="C356" s="139"/>
      <c r="D356" s="139"/>
      <c r="E356" s="87"/>
      <c r="F356" s="140"/>
      <c r="G356" s="238"/>
      <c r="H356" s="192"/>
      <c r="I356" s="88"/>
      <c r="J356" s="141"/>
      <c r="K356" s="141"/>
      <c r="L356" s="86"/>
    </row>
    <row r="357" spans="1:12" ht="24" customHeight="1">
      <c r="A357" s="85">
        <v>354</v>
      </c>
      <c r="B357" s="226"/>
      <c r="C357" s="139"/>
      <c r="D357" s="139"/>
      <c r="E357" s="87"/>
      <c r="F357" s="140"/>
      <c r="G357" s="238"/>
      <c r="H357" s="192"/>
      <c r="I357" s="88"/>
      <c r="J357" s="141"/>
      <c r="K357" s="141"/>
      <c r="L357" s="86"/>
    </row>
    <row r="358" spans="1:12" ht="24" customHeight="1">
      <c r="A358" s="85">
        <v>355</v>
      </c>
      <c r="B358" s="226"/>
      <c r="C358" s="139"/>
      <c r="D358" s="139"/>
      <c r="E358" s="87"/>
      <c r="F358" s="140"/>
      <c r="G358" s="238"/>
      <c r="H358" s="192"/>
      <c r="I358" s="88"/>
      <c r="J358" s="141"/>
      <c r="K358" s="141"/>
      <c r="L358" s="86"/>
    </row>
    <row r="359" spans="1:12" ht="24" customHeight="1">
      <c r="A359" s="85">
        <v>356</v>
      </c>
      <c r="B359" s="226"/>
      <c r="C359" s="139"/>
      <c r="D359" s="139"/>
      <c r="E359" s="87"/>
      <c r="F359" s="140"/>
      <c r="G359" s="238"/>
      <c r="H359" s="192"/>
      <c r="I359" s="88"/>
      <c r="J359" s="141"/>
      <c r="K359" s="141"/>
      <c r="L359" s="86"/>
    </row>
    <row r="360" spans="1:12" ht="24" customHeight="1">
      <c r="A360" s="85">
        <v>357</v>
      </c>
      <c r="B360" s="226"/>
      <c r="C360" s="139"/>
      <c r="D360" s="139"/>
      <c r="E360" s="87"/>
      <c r="F360" s="140"/>
      <c r="G360" s="238"/>
      <c r="H360" s="192"/>
      <c r="I360" s="88"/>
      <c r="J360" s="141"/>
      <c r="K360" s="141"/>
      <c r="L360" s="86"/>
    </row>
    <row r="361" spans="1:12" ht="24" customHeight="1">
      <c r="A361" s="85">
        <v>358</v>
      </c>
      <c r="B361" s="226"/>
      <c r="C361" s="139"/>
      <c r="D361" s="139"/>
      <c r="E361" s="87"/>
      <c r="F361" s="140"/>
      <c r="G361" s="238"/>
      <c r="H361" s="192"/>
      <c r="I361" s="88"/>
      <c r="J361" s="141"/>
      <c r="K361" s="141"/>
      <c r="L361" s="86"/>
    </row>
    <row r="362" spans="1:12" ht="24" customHeight="1">
      <c r="A362" s="85">
        <v>359</v>
      </c>
      <c r="B362" s="226"/>
      <c r="C362" s="139"/>
      <c r="D362" s="139"/>
      <c r="E362" s="87"/>
      <c r="F362" s="140"/>
      <c r="G362" s="238"/>
      <c r="H362" s="192"/>
      <c r="I362" s="88"/>
      <c r="J362" s="141"/>
      <c r="K362" s="141"/>
      <c r="L362" s="86"/>
    </row>
    <row r="363" spans="1:12" ht="24" customHeight="1">
      <c r="A363" s="85">
        <v>360</v>
      </c>
      <c r="B363" s="226"/>
      <c r="C363" s="139"/>
      <c r="D363" s="139"/>
      <c r="E363" s="87"/>
      <c r="F363" s="140"/>
      <c r="G363" s="238"/>
      <c r="H363" s="192"/>
      <c r="I363" s="88"/>
      <c r="J363" s="141"/>
      <c r="K363" s="141"/>
      <c r="L363" s="86"/>
    </row>
    <row r="364" spans="1:12" ht="24" customHeight="1">
      <c r="A364" s="85">
        <v>361</v>
      </c>
      <c r="B364" s="226"/>
      <c r="C364" s="139"/>
      <c r="D364" s="139"/>
      <c r="E364" s="87"/>
      <c r="F364" s="140"/>
      <c r="G364" s="238"/>
      <c r="H364" s="192"/>
      <c r="I364" s="88"/>
      <c r="J364" s="141"/>
      <c r="K364" s="141"/>
      <c r="L364" s="86"/>
    </row>
    <row r="365" spans="1:12" ht="24" customHeight="1">
      <c r="A365" s="85">
        <v>362</v>
      </c>
      <c r="B365" s="226"/>
      <c r="C365" s="139"/>
      <c r="D365" s="139"/>
      <c r="E365" s="87"/>
      <c r="F365" s="140"/>
      <c r="G365" s="238"/>
      <c r="H365" s="192"/>
      <c r="I365" s="88"/>
      <c r="J365" s="141"/>
      <c r="K365" s="141"/>
      <c r="L365" s="86"/>
    </row>
    <row r="366" spans="1:12" ht="24" customHeight="1">
      <c r="A366" s="85">
        <v>363</v>
      </c>
      <c r="B366" s="226"/>
      <c r="C366" s="139"/>
      <c r="D366" s="139"/>
      <c r="E366" s="87"/>
      <c r="F366" s="140"/>
      <c r="G366" s="238"/>
      <c r="H366" s="192"/>
      <c r="I366" s="88"/>
      <c r="J366" s="141"/>
      <c r="K366" s="141"/>
      <c r="L366" s="86"/>
    </row>
    <row r="367" spans="1:12" ht="24" customHeight="1">
      <c r="A367" s="85">
        <v>364</v>
      </c>
      <c r="B367" s="226"/>
      <c r="C367" s="139"/>
      <c r="D367" s="139"/>
      <c r="E367" s="87"/>
      <c r="F367" s="140"/>
      <c r="G367" s="238"/>
      <c r="H367" s="192"/>
      <c r="I367" s="88"/>
      <c r="J367" s="141"/>
      <c r="K367" s="141"/>
      <c r="L367" s="86"/>
    </row>
    <row r="368" spans="1:12" ht="24" customHeight="1">
      <c r="A368" s="85">
        <v>365</v>
      </c>
      <c r="B368" s="226"/>
      <c r="C368" s="139"/>
      <c r="D368" s="139"/>
      <c r="E368" s="87"/>
      <c r="F368" s="140"/>
      <c r="G368" s="238"/>
      <c r="H368" s="192"/>
      <c r="I368" s="88"/>
      <c r="J368" s="141"/>
      <c r="K368" s="141"/>
      <c r="L368" s="86"/>
    </row>
    <row r="369" spans="1:12" ht="24" customHeight="1">
      <c r="A369" s="85">
        <v>366</v>
      </c>
      <c r="B369" s="226"/>
      <c r="C369" s="139"/>
      <c r="D369" s="139"/>
      <c r="E369" s="87"/>
      <c r="F369" s="140"/>
      <c r="G369" s="238"/>
      <c r="H369" s="192"/>
      <c r="I369" s="88"/>
      <c r="J369" s="141"/>
      <c r="K369" s="141"/>
      <c r="L369" s="86"/>
    </row>
    <row r="370" spans="1:12" ht="24" customHeight="1">
      <c r="A370" s="85">
        <v>367</v>
      </c>
      <c r="B370" s="226"/>
      <c r="C370" s="139"/>
      <c r="D370" s="139"/>
      <c r="E370" s="87"/>
      <c r="F370" s="140"/>
      <c r="G370" s="238"/>
      <c r="H370" s="192"/>
      <c r="I370" s="88"/>
      <c r="J370" s="141"/>
      <c r="K370" s="141"/>
      <c r="L370" s="86"/>
    </row>
    <row r="371" spans="1:12" ht="24" customHeight="1">
      <c r="A371" s="85">
        <v>368</v>
      </c>
      <c r="B371" s="226"/>
      <c r="C371" s="139"/>
      <c r="D371" s="139"/>
      <c r="E371" s="87"/>
      <c r="F371" s="140"/>
      <c r="G371" s="238"/>
      <c r="H371" s="192"/>
      <c r="I371" s="88"/>
      <c r="J371" s="141"/>
      <c r="K371" s="141"/>
      <c r="L371" s="86"/>
    </row>
    <row r="372" spans="1:12" ht="24" customHeight="1">
      <c r="A372" s="85">
        <v>369</v>
      </c>
      <c r="B372" s="226"/>
      <c r="C372" s="139"/>
      <c r="D372" s="139"/>
      <c r="E372" s="87"/>
      <c r="F372" s="140"/>
      <c r="G372" s="238"/>
      <c r="H372" s="192"/>
      <c r="I372" s="88"/>
      <c r="J372" s="141"/>
      <c r="K372" s="141"/>
      <c r="L372" s="86"/>
    </row>
    <row r="373" spans="1:12" ht="24" customHeight="1">
      <c r="A373" s="85">
        <v>370</v>
      </c>
      <c r="B373" s="226"/>
      <c r="C373" s="139"/>
      <c r="D373" s="139"/>
      <c r="E373" s="87"/>
      <c r="F373" s="140"/>
      <c r="G373" s="238"/>
      <c r="H373" s="192"/>
      <c r="I373" s="88"/>
      <c r="J373" s="141"/>
      <c r="K373" s="141"/>
      <c r="L373" s="86"/>
    </row>
    <row r="374" spans="1:12" ht="24" customHeight="1">
      <c r="A374" s="85">
        <v>371</v>
      </c>
      <c r="B374" s="226"/>
      <c r="C374" s="139"/>
      <c r="D374" s="139"/>
      <c r="E374" s="87"/>
      <c r="F374" s="140"/>
      <c r="G374" s="238"/>
      <c r="H374" s="192"/>
      <c r="I374" s="88"/>
      <c r="J374" s="141"/>
      <c r="K374" s="141"/>
      <c r="L374" s="86"/>
    </row>
    <row r="375" spans="1:12" ht="24" customHeight="1">
      <c r="A375" s="85">
        <v>372</v>
      </c>
      <c r="B375" s="226"/>
      <c r="C375" s="139"/>
      <c r="D375" s="139"/>
      <c r="E375" s="87"/>
      <c r="F375" s="140"/>
      <c r="G375" s="238"/>
      <c r="H375" s="192"/>
      <c r="I375" s="88"/>
      <c r="J375" s="141"/>
      <c r="K375" s="141"/>
      <c r="L375" s="86"/>
    </row>
    <row r="376" spans="1:12" ht="24" customHeight="1">
      <c r="A376" s="85">
        <v>373</v>
      </c>
      <c r="B376" s="226"/>
      <c r="C376" s="139"/>
      <c r="D376" s="139"/>
      <c r="E376" s="87"/>
      <c r="F376" s="140"/>
      <c r="G376" s="238"/>
      <c r="H376" s="192"/>
      <c r="I376" s="88"/>
      <c r="J376" s="141"/>
      <c r="K376" s="141"/>
      <c r="L376" s="86"/>
    </row>
    <row r="377" spans="1:12" ht="24" customHeight="1">
      <c r="A377" s="85">
        <v>374</v>
      </c>
      <c r="B377" s="226"/>
      <c r="C377" s="139"/>
      <c r="D377" s="139"/>
      <c r="E377" s="87"/>
      <c r="F377" s="140"/>
      <c r="G377" s="238"/>
      <c r="H377" s="192"/>
      <c r="I377" s="88"/>
      <c r="J377" s="141"/>
      <c r="K377" s="141"/>
      <c r="L377" s="86"/>
    </row>
    <row r="378" spans="1:12" ht="24" customHeight="1">
      <c r="A378" s="85">
        <v>375</v>
      </c>
      <c r="B378" s="226"/>
      <c r="C378" s="139"/>
      <c r="D378" s="139"/>
      <c r="E378" s="87"/>
      <c r="F378" s="140"/>
      <c r="G378" s="238"/>
      <c r="H378" s="192"/>
      <c r="I378" s="88"/>
      <c r="J378" s="141"/>
      <c r="K378" s="141"/>
      <c r="L378" s="86"/>
    </row>
    <row r="379" spans="1:12" ht="24" customHeight="1">
      <c r="A379" s="85">
        <v>376</v>
      </c>
      <c r="B379" s="226"/>
      <c r="C379" s="139"/>
      <c r="D379" s="139"/>
      <c r="E379" s="87"/>
      <c r="F379" s="140"/>
      <c r="G379" s="238"/>
      <c r="H379" s="192"/>
      <c r="I379" s="88"/>
      <c r="J379" s="141"/>
      <c r="K379" s="141"/>
      <c r="L379" s="86"/>
    </row>
    <row r="380" spans="1:12" ht="24" customHeight="1">
      <c r="A380" s="85">
        <v>377</v>
      </c>
      <c r="B380" s="226"/>
      <c r="C380" s="139"/>
      <c r="D380" s="139"/>
      <c r="E380" s="87"/>
      <c r="F380" s="140"/>
      <c r="G380" s="238"/>
      <c r="H380" s="192"/>
      <c r="I380" s="88"/>
      <c r="J380" s="141"/>
      <c r="K380" s="141"/>
      <c r="L380" s="86"/>
    </row>
    <row r="381" spans="1:12" ht="24" customHeight="1">
      <c r="A381" s="85">
        <v>378</v>
      </c>
      <c r="B381" s="226"/>
      <c r="C381" s="139"/>
      <c r="D381" s="139"/>
      <c r="E381" s="87"/>
      <c r="F381" s="140"/>
      <c r="G381" s="238"/>
      <c r="H381" s="192"/>
      <c r="I381" s="88"/>
      <c r="J381" s="141"/>
      <c r="K381" s="141"/>
      <c r="L381" s="86"/>
    </row>
    <row r="382" spans="1:12" ht="24" customHeight="1">
      <c r="A382" s="85">
        <v>379</v>
      </c>
      <c r="B382" s="226"/>
      <c r="C382" s="139"/>
      <c r="D382" s="139"/>
      <c r="E382" s="87"/>
      <c r="F382" s="140"/>
      <c r="G382" s="238"/>
      <c r="H382" s="192"/>
      <c r="I382" s="88"/>
      <c r="J382" s="141"/>
      <c r="K382" s="141"/>
      <c r="L382" s="86"/>
    </row>
    <row r="383" spans="1:12" ht="24" customHeight="1">
      <c r="A383" s="85">
        <v>380</v>
      </c>
      <c r="B383" s="226"/>
      <c r="C383" s="139"/>
      <c r="D383" s="139"/>
      <c r="E383" s="87"/>
      <c r="F383" s="140"/>
      <c r="G383" s="238"/>
      <c r="H383" s="192"/>
      <c r="I383" s="88"/>
      <c r="J383" s="141"/>
      <c r="K383" s="141"/>
      <c r="L383" s="86"/>
    </row>
    <row r="384" spans="1:12" ht="24" customHeight="1">
      <c r="A384" s="85">
        <v>381</v>
      </c>
      <c r="B384" s="226"/>
      <c r="C384" s="139"/>
      <c r="D384" s="139"/>
      <c r="E384" s="87"/>
      <c r="F384" s="140"/>
      <c r="G384" s="238"/>
      <c r="H384" s="192"/>
      <c r="I384" s="88"/>
      <c r="J384" s="141"/>
      <c r="K384" s="141"/>
      <c r="L384" s="86"/>
    </row>
    <row r="385" spans="1:12" ht="24" customHeight="1">
      <c r="A385" s="85">
        <v>382</v>
      </c>
      <c r="B385" s="226"/>
      <c r="C385" s="139"/>
      <c r="D385" s="139"/>
      <c r="E385" s="87"/>
      <c r="F385" s="140"/>
      <c r="G385" s="238"/>
      <c r="H385" s="192"/>
      <c r="I385" s="88"/>
      <c r="J385" s="141"/>
      <c r="K385" s="141"/>
      <c r="L385" s="86"/>
    </row>
    <row r="386" spans="1:12" ht="24" customHeight="1">
      <c r="A386" s="85">
        <v>383</v>
      </c>
      <c r="B386" s="226"/>
      <c r="C386" s="139"/>
      <c r="D386" s="139"/>
      <c r="E386" s="87"/>
      <c r="F386" s="140"/>
      <c r="G386" s="238"/>
      <c r="H386" s="192"/>
      <c r="I386" s="88"/>
      <c r="J386" s="141"/>
      <c r="K386" s="141"/>
      <c r="L386" s="86"/>
    </row>
    <row r="387" spans="1:12" ht="24" customHeight="1">
      <c r="A387" s="85">
        <v>384</v>
      </c>
      <c r="B387" s="226"/>
      <c r="C387" s="139"/>
      <c r="D387" s="139"/>
      <c r="E387" s="87"/>
      <c r="F387" s="140"/>
      <c r="G387" s="238"/>
      <c r="H387" s="192"/>
      <c r="I387" s="88"/>
      <c r="J387" s="141"/>
      <c r="K387" s="141"/>
      <c r="L387" s="86"/>
    </row>
    <row r="388" spans="1:12" ht="24" customHeight="1">
      <c r="A388" s="85">
        <v>385</v>
      </c>
      <c r="B388" s="226"/>
      <c r="C388" s="139"/>
      <c r="D388" s="139"/>
      <c r="E388" s="87"/>
      <c r="F388" s="140"/>
      <c r="G388" s="238"/>
      <c r="H388" s="192"/>
      <c r="I388" s="88"/>
      <c r="J388" s="141"/>
      <c r="K388" s="141"/>
      <c r="L388" s="86"/>
    </row>
    <row r="389" spans="1:12" ht="24" customHeight="1">
      <c r="A389" s="85">
        <v>386</v>
      </c>
      <c r="B389" s="226"/>
      <c r="C389" s="139"/>
      <c r="D389" s="139"/>
      <c r="E389" s="87"/>
      <c r="F389" s="140"/>
      <c r="G389" s="238"/>
      <c r="H389" s="192"/>
      <c r="I389" s="88"/>
      <c r="J389" s="141"/>
      <c r="K389" s="141"/>
      <c r="L389" s="86"/>
    </row>
    <row r="390" spans="1:12" ht="24" customHeight="1">
      <c r="A390" s="85">
        <v>387</v>
      </c>
      <c r="B390" s="226"/>
      <c r="C390" s="139"/>
      <c r="D390" s="139"/>
      <c r="E390" s="87"/>
      <c r="F390" s="140"/>
      <c r="G390" s="238"/>
      <c r="H390" s="192"/>
      <c r="I390" s="88"/>
      <c r="J390" s="141"/>
      <c r="K390" s="141"/>
      <c r="L390" s="86"/>
    </row>
    <row r="391" spans="1:12" ht="24" customHeight="1">
      <c r="A391" s="85">
        <v>388</v>
      </c>
      <c r="B391" s="226"/>
      <c r="C391" s="139"/>
      <c r="D391" s="139"/>
      <c r="E391" s="87"/>
      <c r="F391" s="140"/>
      <c r="G391" s="238"/>
      <c r="H391" s="192"/>
      <c r="I391" s="88"/>
      <c r="J391" s="141"/>
      <c r="K391" s="141"/>
      <c r="L391" s="86"/>
    </row>
    <row r="392" spans="1:12" ht="24" customHeight="1">
      <c r="A392" s="85">
        <v>389</v>
      </c>
      <c r="B392" s="226"/>
      <c r="C392" s="139"/>
      <c r="D392" s="139"/>
      <c r="E392" s="87"/>
      <c r="F392" s="140"/>
      <c r="G392" s="238"/>
      <c r="H392" s="192"/>
      <c r="I392" s="88"/>
      <c r="J392" s="141"/>
      <c r="K392" s="141"/>
      <c r="L392" s="86"/>
    </row>
    <row r="393" spans="1:12" ht="24" customHeight="1">
      <c r="A393" s="85">
        <v>390</v>
      </c>
      <c r="B393" s="226"/>
      <c r="C393" s="139"/>
      <c r="D393" s="139"/>
      <c r="E393" s="87"/>
      <c r="F393" s="140"/>
      <c r="G393" s="238"/>
      <c r="H393" s="192"/>
      <c r="I393" s="88"/>
      <c r="J393" s="141"/>
      <c r="K393" s="141"/>
      <c r="L393" s="86"/>
    </row>
    <row r="394" spans="1:12" ht="24" customHeight="1">
      <c r="A394" s="85">
        <v>391</v>
      </c>
      <c r="B394" s="226"/>
      <c r="C394" s="139"/>
      <c r="D394" s="139"/>
      <c r="E394" s="87"/>
      <c r="F394" s="140"/>
      <c r="G394" s="238"/>
      <c r="H394" s="192"/>
      <c r="I394" s="88"/>
      <c r="J394" s="141"/>
      <c r="K394" s="141"/>
      <c r="L394" s="86"/>
    </row>
    <row r="395" spans="1:12" ht="24" customHeight="1">
      <c r="A395" s="85">
        <v>392</v>
      </c>
      <c r="B395" s="226"/>
      <c r="C395" s="139"/>
      <c r="D395" s="139"/>
      <c r="E395" s="87"/>
      <c r="F395" s="140"/>
      <c r="G395" s="238"/>
      <c r="H395" s="192"/>
      <c r="I395" s="88"/>
      <c r="J395" s="141"/>
      <c r="K395" s="141"/>
      <c r="L395" s="86"/>
    </row>
    <row r="396" spans="1:12" ht="24" customHeight="1">
      <c r="A396" s="85">
        <v>393</v>
      </c>
      <c r="B396" s="226"/>
      <c r="C396" s="139"/>
      <c r="D396" s="139"/>
      <c r="E396" s="87"/>
      <c r="F396" s="140"/>
      <c r="G396" s="238"/>
      <c r="H396" s="192"/>
      <c r="I396" s="88"/>
      <c r="J396" s="141"/>
      <c r="K396" s="141"/>
      <c r="L396" s="86"/>
    </row>
    <row r="397" spans="1:12" ht="24" customHeight="1">
      <c r="A397" s="85">
        <v>394</v>
      </c>
      <c r="B397" s="226"/>
      <c r="C397" s="139"/>
      <c r="D397" s="139"/>
      <c r="E397" s="87"/>
      <c r="F397" s="140"/>
      <c r="G397" s="238"/>
      <c r="H397" s="192"/>
      <c r="I397" s="88"/>
      <c r="J397" s="141"/>
      <c r="K397" s="141"/>
      <c r="L397" s="86"/>
    </row>
    <row r="398" spans="1:12" ht="24" customHeight="1">
      <c r="A398" s="85">
        <v>395</v>
      </c>
      <c r="B398" s="226"/>
      <c r="C398" s="139"/>
      <c r="D398" s="139"/>
      <c r="E398" s="87"/>
      <c r="F398" s="140"/>
      <c r="G398" s="238"/>
      <c r="H398" s="192"/>
      <c r="I398" s="88"/>
      <c r="J398" s="141"/>
      <c r="K398" s="141"/>
      <c r="L398" s="86"/>
    </row>
    <row r="399" spans="1:12" ht="24" customHeight="1">
      <c r="A399" s="85">
        <v>396</v>
      </c>
      <c r="B399" s="226"/>
      <c r="C399" s="139"/>
      <c r="D399" s="139"/>
      <c r="E399" s="87"/>
      <c r="F399" s="140"/>
      <c r="G399" s="238"/>
      <c r="H399" s="192"/>
      <c r="I399" s="88"/>
      <c r="J399" s="141"/>
      <c r="K399" s="141"/>
      <c r="L399" s="86"/>
    </row>
    <row r="400" spans="1:12" ht="24" customHeight="1">
      <c r="A400" s="85">
        <v>397</v>
      </c>
      <c r="B400" s="226"/>
      <c r="C400" s="139"/>
      <c r="D400" s="139"/>
      <c r="E400" s="87"/>
      <c r="F400" s="140"/>
      <c r="G400" s="238"/>
      <c r="H400" s="192"/>
      <c r="I400" s="88"/>
      <c r="J400" s="141"/>
      <c r="K400" s="141"/>
      <c r="L400" s="86"/>
    </row>
    <row r="401" spans="1:12" ht="24" customHeight="1">
      <c r="A401" s="85">
        <v>398</v>
      </c>
      <c r="B401" s="226"/>
      <c r="C401" s="139"/>
      <c r="D401" s="139"/>
      <c r="E401" s="87"/>
      <c r="F401" s="140"/>
      <c r="G401" s="238"/>
      <c r="H401" s="192"/>
      <c r="I401" s="88"/>
      <c r="J401" s="141"/>
      <c r="K401" s="141"/>
      <c r="L401" s="86"/>
    </row>
    <row r="402" spans="1:12" ht="24" customHeight="1">
      <c r="A402" s="85">
        <v>399</v>
      </c>
      <c r="B402" s="226"/>
      <c r="C402" s="139"/>
      <c r="D402" s="139"/>
      <c r="E402" s="87"/>
      <c r="F402" s="140"/>
      <c r="G402" s="238"/>
      <c r="H402" s="192"/>
      <c r="I402" s="88"/>
      <c r="J402" s="141"/>
      <c r="K402" s="141"/>
      <c r="L402" s="86"/>
    </row>
    <row r="403" spans="1:12" ht="24" customHeight="1">
      <c r="A403" s="85">
        <v>400</v>
      </c>
      <c r="B403" s="226"/>
      <c r="C403" s="139"/>
      <c r="D403" s="139"/>
      <c r="E403" s="87"/>
      <c r="F403" s="140"/>
      <c r="G403" s="238"/>
      <c r="H403" s="192"/>
      <c r="I403" s="88"/>
      <c r="J403" s="141"/>
      <c r="K403" s="141"/>
      <c r="L403" s="86"/>
    </row>
    <row r="404" spans="1:12" ht="24" customHeight="1">
      <c r="A404" s="85">
        <v>401</v>
      </c>
      <c r="B404" s="226"/>
      <c r="C404" s="139"/>
      <c r="D404" s="139"/>
      <c r="E404" s="87"/>
      <c r="F404" s="140"/>
      <c r="G404" s="238"/>
      <c r="H404" s="192"/>
      <c r="I404" s="88"/>
      <c r="J404" s="141"/>
      <c r="K404" s="141"/>
      <c r="L404" s="86"/>
    </row>
    <row r="405" spans="1:12" ht="24" customHeight="1">
      <c r="A405" s="85">
        <v>402</v>
      </c>
      <c r="B405" s="226"/>
      <c r="C405" s="139"/>
      <c r="D405" s="139"/>
      <c r="E405" s="87"/>
      <c r="F405" s="140"/>
      <c r="G405" s="238"/>
      <c r="H405" s="192"/>
      <c r="I405" s="88"/>
      <c r="J405" s="141"/>
      <c r="K405" s="141"/>
      <c r="L405" s="86"/>
    </row>
    <row r="406" spans="1:12" ht="24" customHeight="1">
      <c r="A406" s="85">
        <v>403</v>
      </c>
      <c r="B406" s="226"/>
      <c r="C406" s="139"/>
      <c r="D406" s="139"/>
      <c r="E406" s="87"/>
      <c r="F406" s="140"/>
      <c r="G406" s="238"/>
      <c r="H406" s="192"/>
      <c r="I406" s="88"/>
      <c r="J406" s="141"/>
      <c r="K406" s="141"/>
      <c r="L406" s="86"/>
    </row>
    <row r="407" spans="1:12" ht="24" customHeight="1">
      <c r="A407" s="85">
        <v>404</v>
      </c>
      <c r="B407" s="226"/>
      <c r="C407" s="139"/>
      <c r="D407" s="139"/>
      <c r="E407" s="87"/>
      <c r="F407" s="140"/>
      <c r="G407" s="238"/>
      <c r="H407" s="192"/>
      <c r="I407" s="88"/>
      <c r="J407" s="141"/>
      <c r="K407" s="141"/>
      <c r="L407" s="86"/>
    </row>
    <row r="408" spans="1:12" ht="24" customHeight="1">
      <c r="A408" s="85">
        <v>405</v>
      </c>
      <c r="B408" s="226"/>
      <c r="C408" s="139"/>
      <c r="D408" s="139"/>
      <c r="E408" s="87"/>
      <c r="F408" s="140"/>
      <c r="G408" s="238"/>
      <c r="H408" s="192"/>
      <c r="I408" s="88"/>
      <c r="J408" s="141"/>
      <c r="K408" s="141"/>
      <c r="L408" s="86"/>
    </row>
    <row r="409" spans="1:12" ht="24" customHeight="1">
      <c r="A409" s="85">
        <v>406</v>
      </c>
      <c r="B409" s="226"/>
      <c r="C409" s="139"/>
      <c r="D409" s="139"/>
      <c r="E409" s="87"/>
      <c r="F409" s="140"/>
      <c r="G409" s="238"/>
      <c r="H409" s="192"/>
      <c r="I409" s="88"/>
      <c r="J409" s="141"/>
      <c r="K409" s="141"/>
      <c r="L409" s="86"/>
    </row>
    <row r="410" spans="1:12" ht="24" customHeight="1">
      <c r="A410" s="85">
        <v>407</v>
      </c>
      <c r="B410" s="226"/>
      <c r="C410" s="139"/>
      <c r="D410" s="139"/>
      <c r="E410" s="87"/>
      <c r="F410" s="140"/>
      <c r="G410" s="238"/>
      <c r="H410" s="192"/>
      <c r="I410" s="88"/>
      <c r="J410" s="141"/>
      <c r="K410" s="141"/>
      <c r="L410" s="86"/>
    </row>
    <row r="411" spans="1:12" ht="24" customHeight="1">
      <c r="A411" s="85">
        <v>408</v>
      </c>
      <c r="B411" s="226"/>
      <c r="C411" s="139"/>
      <c r="D411" s="139"/>
      <c r="E411" s="87"/>
      <c r="F411" s="140"/>
      <c r="G411" s="238"/>
      <c r="H411" s="192"/>
      <c r="I411" s="88"/>
      <c r="J411" s="141"/>
      <c r="K411" s="141"/>
      <c r="L411" s="86"/>
    </row>
    <row r="412" spans="1:12" ht="24" customHeight="1">
      <c r="A412" s="85">
        <v>409</v>
      </c>
      <c r="B412" s="226"/>
      <c r="C412" s="139"/>
      <c r="D412" s="139"/>
      <c r="E412" s="87"/>
      <c r="F412" s="140"/>
      <c r="G412" s="238"/>
      <c r="H412" s="192"/>
      <c r="I412" s="88"/>
      <c r="J412" s="141"/>
      <c r="K412" s="141"/>
      <c r="L412" s="86"/>
    </row>
    <row r="413" spans="1:12" ht="24" customHeight="1">
      <c r="A413" s="85">
        <v>410</v>
      </c>
      <c r="B413" s="226"/>
      <c r="C413" s="139"/>
      <c r="D413" s="139"/>
      <c r="E413" s="87"/>
      <c r="F413" s="140"/>
      <c r="G413" s="238"/>
      <c r="H413" s="192"/>
      <c r="I413" s="88"/>
      <c r="J413" s="141"/>
      <c r="K413" s="141"/>
      <c r="L413" s="86"/>
    </row>
    <row r="414" spans="1:12" ht="24" customHeight="1">
      <c r="A414" s="85">
        <v>411</v>
      </c>
      <c r="B414" s="226"/>
      <c r="C414" s="139"/>
      <c r="D414" s="139"/>
      <c r="E414" s="87"/>
      <c r="F414" s="140"/>
      <c r="G414" s="238"/>
      <c r="H414" s="192"/>
      <c r="I414" s="88"/>
      <c r="J414" s="141"/>
      <c r="K414" s="141"/>
      <c r="L414" s="86"/>
    </row>
    <row r="415" spans="1:12" ht="24" customHeight="1">
      <c r="A415" s="85">
        <v>412</v>
      </c>
      <c r="B415" s="226"/>
      <c r="C415" s="139"/>
      <c r="D415" s="139"/>
      <c r="E415" s="87"/>
      <c r="F415" s="140"/>
      <c r="G415" s="238"/>
      <c r="H415" s="192"/>
      <c r="I415" s="88"/>
      <c r="J415" s="141"/>
      <c r="K415" s="141"/>
      <c r="L415" s="86"/>
    </row>
    <row r="416" spans="1:12" ht="24" customHeight="1">
      <c r="A416" s="85">
        <v>413</v>
      </c>
      <c r="B416" s="226"/>
      <c r="C416" s="139"/>
      <c r="D416" s="139"/>
      <c r="E416" s="87"/>
      <c r="F416" s="140"/>
      <c r="G416" s="238"/>
      <c r="H416" s="192"/>
      <c r="I416" s="88"/>
      <c r="J416" s="141"/>
      <c r="K416" s="141"/>
      <c r="L416" s="86"/>
    </row>
    <row r="417" spans="1:12" ht="24" customHeight="1">
      <c r="A417" s="85">
        <v>414</v>
      </c>
      <c r="B417" s="226"/>
      <c r="C417" s="139"/>
      <c r="D417" s="139"/>
      <c r="E417" s="87"/>
      <c r="F417" s="140"/>
      <c r="G417" s="238"/>
      <c r="H417" s="192"/>
      <c r="I417" s="88"/>
      <c r="J417" s="141"/>
      <c r="K417" s="141"/>
      <c r="L417" s="86"/>
    </row>
    <row r="418" spans="1:12" ht="24" customHeight="1">
      <c r="A418" s="85">
        <v>415</v>
      </c>
      <c r="B418" s="226"/>
      <c r="C418" s="139"/>
      <c r="D418" s="139"/>
      <c r="E418" s="87"/>
      <c r="F418" s="140"/>
      <c r="G418" s="238"/>
      <c r="H418" s="192"/>
      <c r="I418" s="88"/>
      <c r="J418" s="141"/>
      <c r="K418" s="141"/>
      <c r="L418" s="86"/>
    </row>
    <row r="419" spans="1:12" ht="24" customHeight="1">
      <c r="A419" s="85">
        <v>416</v>
      </c>
      <c r="B419" s="226"/>
      <c r="C419" s="139"/>
      <c r="D419" s="139"/>
      <c r="E419" s="87"/>
      <c r="F419" s="140"/>
      <c r="G419" s="238"/>
      <c r="H419" s="192"/>
      <c r="I419" s="88"/>
      <c r="J419" s="141"/>
      <c r="K419" s="141"/>
      <c r="L419" s="86"/>
    </row>
    <row r="420" spans="1:12" ht="24" customHeight="1">
      <c r="A420" s="85">
        <v>417</v>
      </c>
      <c r="B420" s="226"/>
      <c r="C420" s="139"/>
      <c r="D420" s="139"/>
      <c r="E420" s="87"/>
      <c r="F420" s="140"/>
      <c r="G420" s="238"/>
      <c r="H420" s="192"/>
      <c r="I420" s="88"/>
      <c r="J420" s="141"/>
      <c r="K420" s="141"/>
      <c r="L420" s="86"/>
    </row>
    <row r="421" spans="1:12" ht="24" customHeight="1">
      <c r="A421" s="85">
        <v>418</v>
      </c>
      <c r="B421" s="226"/>
      <c r="C421" s="139"/>
      <c r="D421" s="139"/>
      <c r="E421" s="87"/>
      <c r="F421" s="140"/>
      <c r="G421" s="238"/>
      <c r="H421" s="192"/>
      <c r="I421" s="88"/>
      <c r="J421" s="141"/>
      <c r="K421" s="141"/>
      <c r="L421" s="86"/>
    </row>
    <row r="422" spans="1:12" ht="24" customHeight="1">
      <c r="A422" s="85">
        <v>419</v>
      </c>
      <c r="B422" s="226"/>
      <c r="C422" s="139"/>
      <c r="D422" s="139"/>
      <c r="E422" s="87"/>
      <c r="F422" s="140"/>
      <c r="G422" s="238"/>
      <c r="H422" s="192"/>
      <c r="I422" s="88"/>
      <c r="J422" s="141"/>
      <c r="K422" s="141"/>
      <c r="L422" s="86"/>
    </row>
  </sheetData>
  <sheetProtection/>
  <mergeCells count="3">
    <mergeCell ref="A1:L1"/>
    <mergeCell ref="A2:F2"/>
    <mergeCell ref="I2:L2"/>
  </mergeCells>
  <conditionalFormatting sqref="E4:E1033">
    <cfRule type="cellIs" priority="2" dxfId="1" operator="between" stopIfTrue="1">
      <formula>36892</formula>
      <formula>37621</formula>
    </cfRule>
  </conditionalFormatting>
  <conditionalFormatting sqref="G1:G65536">
    <cfRule type="containsText" priority="1" dxfId="0"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9" manualBreakCount="9">
    <brk id="29" max="12" man="1"/>
    <brk id="47" max="12" man="1"/>
    <brk id="63" max="12" man="1"/>
    <brk id="87" max="12" man="1"/>
    <brk id="99" max="12" man="1"/>
    <brk id="121" max="12" man="1"/>
    <brk id="144" max="12" man="1"/>
    <brk id="174" max="12" man="1"/>
    <brk id="235" max="12" man="1"/>
  </rowBreaks>
  <ignoredErrors>
    <ignoredError sqref="I2" unlockedFormula="1"/>
    <ignoredError sqref="J142:L422" numberStoredAsText="1"/>
  </ignoredErrors>
</worksheet>
</file>

<file path=xl/worksheets/sheet5.xml><?xml version="1.0" encoding="utf-8"?>
<worksheet xmlns="http://schemas.openxmlformats.org/spreadsheetml/2006/main" xmlns:r="http://schemas.openxmlformats.org/officeDocument/2006/relationships">
  <sheetPr codeName="Sayfa6">
    <tabColor rgb="FF7030A0"/>
  </sheetPr>
  <dimension ref="A1:AQ65536"/>
  <sheetViews>
    <sheetView view="pageBreakPreview" zoomScale="80" zoomScaleSheetLayoutView="80" zoomScalePageLayoutView="0" workbookViewId="0" topLeftCell="A1">
      <selection activeCell="C8" sqref="C8:F8"/>
    </sheetView>
  </sheetViews>
  <sheetFormatPr defaultColWidth="9.140625" defaultRowHeight="12.75"/>
  <cols>
    <col min="1" max="1" width="6.7109375" style="27" customWidth="1"/>
    <col min="2" max="2" width="7.7109375" style="27" bestFit="1" customWidth="1"/>
    <col min="3" max="3" width="14.421875" style="21" customWidth="1"/>
    <col min="4" max="4" width="20.8515625" style="50" customWidth="1"/>
    <col min="5" max="5" width="33.421875" style="50" customWidth="1"/>
    <col min="6" max="6" width="9.28125" style="271" customWidth="1"/>
    <col min="7" max="7" width="7.57421875" style="28" customWidth="1"/>
    <col min="8" max="8" width="2.140625" style="21" customWidth="1"/>
    <col min="9" max="9" width="4.421875" style="27" customWidth="1"/>
    <col min="10" max="10" width="14.28125" style="27" hidden="1" customWidth="1"/>
    <col min="11" max="11" width="6.57421875" style="27" customWidth="1"/>
    <col min="12" max="12" width="12.7109375" style="29" customWidth="1"/>
    <col min="13" max="13" width="14.7109375" style="54" bestFit="1" customWidth="1"/>
    <col min="14" max="14" width="26.8515625" style="54" customWidth="1"/>
    <col min="15" max="15" width="10.8515625" style="54" customWidth="1"/>
    <col min="16" max="16" width="14.421875" style="271" hidden="1" customWidth="1"/>
    <col min="17" max="17" width="7.7109375" style="21" customWidth="1"/>
    <col min="18" max="18" width="5.7109375" style="21" customWidth="1"/>
    <col min="19" max="16384" width="9.140625" style="21" customWidth="1"/>
  </cols>
  <sheetData>
    <row r="1" spans="1:17" s="10" customFormat="1" ht="53.25" customHeight="1">
      <c r="A1" s="473" t="s">
        <v>145</v>
      </c>
      <c r="B1" s="473"/>
      <c r="C1" s="473"/>
      <c r="D1" s="473"/>
      <c r="E1" s="473"/>
      <c r="F1" s="473"/>
      <c r="G1" s="473"/>
      <c r="H1" s="473"/>
      <c r="I1" s="473"/>
      <c r="J1" s="473"/>
      <c r="K1" s="473"/>
      <c r="L1" s="473"/>
      <c r="M1" s="473"/>
      <c r="N1" s="473"/>
      <c r="O1" s="473"/>
      <c r="P1" s="473"/>
      <c r="Q1" s="473"/>
    </row>
    <row r="2" spans="1:17" s="10" customFormat="1" ht="24.75" customHeight="1">
      <c r="A2" s="481" t="s">
        <v>418</v>
      </c>
      <c r="B2" s="481"/>
      <c r="C2" s="481"/>
      <c r="D2" s="481"/>
      <c r="E2" s="481"/>
      <c r="F2" s="481"/>
      <c r="G2" s="481"/>
      <c r="H2" s="481"/>
      <c r="I2" s="481"/>
      <c r="J2" s="481"/>
      <c r="K2" s="481"/>
      <c r="L2" s="481"/>
      <c r="M2" s="481"/>
      <c r="N2" s="481"/>
      <c r="O2" s="481"/>
      <c r="P2" s="481"/>
      <c r="Q2" s="481"/>
    </row>
    <row r="3" spans="1:17" s="12" customFormat="1" ht="21.75" customHeight="1">
      <c r="A3" s="482" t="s">
        <v>93</v>
      </c>
      <c r="B3" s="482"/>
      <c r="C3" s="482"/>
      <c r="D3" s="483" t="s">
        <v>146</v>
      </c>
      <c r="E3" s="483"/>
      <c r="F3" s="484" t="s">
        <v>46</v>
      </c>
      <c r="G3" s="484"/>
      <c r="H3" s="11" t="s">
        <v>78</v>
      </c>
      <c r="I3" s="480">
        <v>1434</v>
      </c>
      <c r="J3" s="480"/>
      <c r="K3" s="480"/>
      <c r="L3" s="480"/>
      <c r="M3" s="82"/>
      <c r="N3" s="478"/>
      <c r="O3" s="478"/>
      <c r="P3" s="478"/>
      <c r="Q3" s="478"/>
    </row>
    <row r="4" spans="1:17" s="12" customFormat="1" ht="17.25" customHeight="1">
      <c r="A4" s="485" t="s">
        <v>82</v>
      </c>
      <c r="B4" s="485"/>
      <c r="C4" s="485"/>
      <c r="D4" s="486" t="s">
        <v>144</v>
      </c>
      <c r="E4" s="486"/>
      <c r="F4" s="272"/>
      <c r="G4" s="33"/>
      <c r="H4" s="33"/>
      <c r="I4" s="33"/>
      <c r="J4" s="33"/>
      <c r="K4" s="33"/>
      <c r="L4" s="34"/>
      <c r="M4" s="83" t="s">
        <v>91</v>
      </c>
      <c r="N4" s="479" t="s">
        <v>354</v>
      </c>
      <c r="O4" s="479"/>
      <c r="P4" s="479"/>
      <c r="Q4" s="479"/>
    </row>
    <row r="5" spans="1:17" s="10" customFormat="1" ht="19.5" customHeight="1">
      <c r="A5" s="13"/>
      <c r="B5" s="13"/>
      <c r="C5" s="14"/>
      <c r="D5" s="15"/>
      <c r="E5" s="16"/>
      <c r="F5" s="273"/>
      <c r="G5" s="16"/>
      <c r="H5" s="16"/>
      <c r="I5" s="13"/>
      <c r="J5" s="13"/>
      <c r="K5" s="13"/>
      <c r="L5" s="17"/>
      <c r="M5" s="18"/>
      <c r="N5" s="477">
        <v>42121.41772118056</v>
      </c>
      <c r="O5" s="477"/>
      <c r="P5" s="477"/>
      <c r="Q5" s="477"/>
    </row>
    <row r="6" spans="1:43" s="19" customFormat="1" ht="24.75" customHeight="1">
      <c r="A6" s="332"/>
      <c r="B6" s="333"/>
      <c r="C6" s="334"/>
      <c r="D6" s="335"/>
      <c r="E6" s="335" t="s">
        <v>309</v>
      </c>
      <c r="F6" s="336"/>
      <c r="G6" s="337"/>
      <c r="I6" s="283" t="s">
        <v>16</v>
      </c>
      <c r="J6" s="284"/>
      <c r="K6" s="284"/>
      <c r="L6" s="284"/>
      <c r="M6" s="286" t="s">
        <v>323</v>
      </c>
      <c r="N6" s="287"/>
      <c r="O6" s="287"/>
      <c r="P6" s="284"/>
      <c r="Q6" s="285"/>
      <c r="AP6" s="356"/>
      <c r="AQ6" s="357"/>
    </row>
    <row r="7" spans="1:43" ht="26.25" customHeight="1">
      <c r="A7" s="328" t="s">
        <v>12</v>
      </c>
      <c r="B7" s="328" t="s">
        <v>76</v>
      </c>
      <c r="C7" s="331" t="s">
        <v>89</v>
      </c>
      <c r="D7" s="329" t="s">
        <v>14</v>
      </c>
      <c r="E7" s="329" t="s">
        <v>187</v>
      </c>
      <c r="F7" s="330" t="s">
        <v>15</v>
      </c>
      <c r="G7" s="329" t="s">
        <v>320</v>
      </c>
      <c r="H7" s="20"/>
      <c r="I7" s="47" t="s">
        <v>12</v>
      </c>
      <c r="J7" s="44" t="s">
        <v>77</v>
      </c>
      <c r="K7" s="44" t="s">
        <v>76</v>
      </c>
      <c r="L7" s="45" t="s">
        <v>13</v>
      </c>
      <c r="M7" s="46" t="s">
        <v>14</v>
      </c>
      <c r="N7" s="46" t="s">
        <v>187</v>
      </c>
      <c r="O7" s="355" t="s">
        <v>340</v>
      </c>
      <c r="P7" s="267" t="s">
        <v>341</v>
      </c>
      <c r="Q7" s="44" t="s">
        <v>28</v>
      </c>
      <c r="AP7" s="356"/>
      <c r="AQ7" s="358"/>
    </row>
    <row r="8" spans="1:43" s="19" customFormat="1" ht="42.75" customHeight="1">
      <c r="A8" s="396">
        <v>1</v>
      </c>
      <c r="B8" s="396">
        <v>7</v>
      </c>
      <c r="C8" s="397" t="s">
        <v>367</v>
      </c>
      <c r="D8" s="398" t="s">
        <v>368</v>
      </c>
      <c r="E8" s="399" t="s">
        <v>369</v>
      </c>
      <c r="F8" s="400">
        <v>1434</v>
      </c>
      <c r="G8" s="401">
        <v>58</v>
      </c>
      <c r="H8" s="22"/>
      <c r="I8" s="23">
        <v>1</v>
      </c>
      <c r="J8" s="24" t="s">
        <v>154</v>
      </c>
      <c r="K8" s="25" t="s">
        <v>470</v>
      </c>
      <c r="L8" s="26" t="s">
        <v>470</v>
      </c>
      <c r="M8" s="48" t="s">
        <v>470</v>
      </c>
      <c r="N8" s="48" t="s">
        <v>470</v>
      </c>
      <c r="O8" s="353" t="s">
        <v>471</v>
      </c>
      <c r="P8" s="268"/>
      <c r="Q8" s="25"/>
      <c r="AP8" s="356"/>
      <c r="AQ8" s="359"/>
    </row>
    <row r="9" spans="1:43" s="19" customFormat="1" ht="42.75" customHeight="1">
      <c r="A9" s="23">
        <v>2</v>
      </c>
      <c r="B9" s="23">
        <v>1</v>
      </c>
      <c r="C9" s="26">
        <v>37773</v>
      </c>
      <c r="D9" s="291" t="s">
        <v>360</v>
      </c>
      <c r="E9" s="292" t="s">
        <v>366</v>
      </c>
      <c r="F9" s="268">
        <v>1454</v>
      </c>
      <c r="G9" s="293">
        <v>54</v>
      </c>
      <c r="H9" s="22"/>
      <c r="I9" s="23">
        <v>2</v>
      </c>
      <c r="J9" s="24" t="s">
        <v>155</v>
      </c>
      <c r="K9" s="25">
        <v>11</v>
      </c>
      <c r="L9" s="26">
        <v>37643</v>
      </c>
      <c r="M9" s="48" t="s">
        <v>372</v>
      </c>
      <c r="N9" s="48" t="s">
        <v>377</v>
      </c>
      <c r="O9" s="353">
        <v>1484</v>
      </c>
      <c r="P9" s="268">
        <v>1456</v>
      </c>
      <c r="Q9" s="25">
        <v>2</v>
      </c>
      <c r="AP9" s="356"/>
      <c r="AQ9" s="359"/>
    </row>
    <row r="10" spans="1:43" s="19" customFormat="1" ht="42.75" customHeight="1">
      <c r="A10" s="23">
        <v>3</v>
      </c>
      <c r="B10" s="23">
        <v>11</v>
      </c>
      <c r="C10" s="26">
        <v>37643</v>
      </c>
      <c r="D10" s="291" t="s">
        <v>372</v>
      </c>
      <c r="E10" s="292" t="s">
        <v>377</v>
      </c>
      <c r="F10" s="268">
        <v>1484</v>
      </c>
      <c r="G10" s="293">
        <v>49</v>
      </c>
      <c r="H10" s="22"/>
      <c r="I10" s="23">
        <v>3</v>
      </c>
      <c r="J10" s="24" t="s">
        <v>156</v>
      </c>
      <c r="K10" s="25">
        <v>1</v>
      </c>
      <c r="L10" s="26">
        <v>37773</v>
      </c>
      <c r="M10" s="48" t="s">
        <v>360</v>
      </c>
      <c r="N10" s="48" t="s">
        <v>366</v>
      </c>
      <c r="O10" s="353">
        <v>1454</v>
      </c>
      <c r="P10" s="268">
        <v>1424</v>
      </c>
      <c r="Q10" s="25">
        <v>1</v>
      </c>
      <c r="AP10" s="356"/>
      <c r="AQ10" s="359"/>
    </row>
    <row r="11" spans="1:43" s="19" customFormat="1" ht="42.75" customHeight="1">
      <c r="A11" s="23">
        <v>4</v>
      </c>
      <c r="B11" s="23">
        <v>44</v>
      </c>
      <c r="C11" s="26">
        <v>37697</v>
      </c>
      <c r="D11" s="291" t="s">
        <v>407</v>
      </c>
      <c r="E11" s="292" t="s">
        <v>408</v>
      </c>
      <c r="F11" s="268">
        <v>1524</v>
      </c>
      <c r="G11" s="293">
        <v>45</v>
      </c>
      <c r="H11" s="22"/>
      <c r="I11" s="23">
        <v>4</v>
      </c>
      <c r="J11" s="24" t="s">
        <v>157</v>
      </c>
      <c r="K11" s="25">
        <v>26</v>
      </c>
      <c r="L11" s="26">
        <v>37771</v>
      </c>
      <c r="M11" s="48" t="s">
        <v>388</v>
      </c>
      <c r="N11" s="48" t="s">
        <v>394</v>
      </c>
      <c r="O11" s="353">
        <v>1534</v>
      </c>
      <c r="P11" s="268">
        <v>1501</v>
      </c>
      <c r="Q11" s="25">
        <v>4</v>
      </c>
      <c r="AP11" s="356"/>
      <c r="AQ11" s="359"/>
    </row>
    <row r="12" spans="1:43" s="19" customFormat="1" ht="42.75" customHeight="1">
      <c r="A12" s="23">
        <v>5</v>
      </c>
      <c r="B12" s="23">
        <v>21</v>
      </c>
      <c r="C12" s="26">
        <v>38182</v>
      </c>
      <c r="D12" s="291" t="s">
        <v>383</v>
      </c>
      <c r="E12" s="292" t="s">
        <v>387</v>
      </c>
      <c r="F12" s="268">
        <v>1524</v>
      </c>
      <c r="G12" s="293">
        <v>45</v>
      </c>
      <c r="H12" s="22"/>
      <c r="I12" s="23">
        <v>5</v>
      </c>
      <c r="J12" s="24" t="s">
        <v>158</v>
      </c>
      <c r="K12" s="25">
        <v>21</v>
      </c>
      <c r="L12" s="26">
        <v>38182</v>
      </c>
      <c r="M12" s="48" t="s">
        <v>383</v>
      </c>
      <c r="N12" s="48" t="s">
        <v>387</v>
      </c>
      <c r="O12" s="353">
        <v>1524</v>
      </c>
      <c r="P12" s="268">
        <v>1496</v>
      </c>
      <c r="Q12" s="25">
        <v>3</v>
      </c>
      <c r="AP12" s="356"/>
      <c r="AQ12" s="359"/>
    </row>
    <row r="13" spans="1:43" s="19" customFormat="1" ht="42.75" customHeight="1">
      <c r="A13" s="23">
        <v>6</v>
      </c>
      <c r="B13" s="23">
        <v>26</v>
      </c>
      <c r="C13" s="26">
        <v>37771</v>
      </c>
      <c r="D13" s="291" t="s">
        <v>388</v>
      </c>
      <c r="E13" s="292" t="s">
        <v>394</v>
      </c>
      <c r="F13" s="268">
        <v>1534</v>
      </c>
      <c r="G13" s="293">
        <v>44</v>
      </c>
      <c r="H13" s="22"/>
      <c r="I13" s="23">
        <v>6</v>
      </c>
      <c r="J13" s="24" t="s">
        <v>159</v>
      </c>
      <c r="K13" s="25">
        <v>3</v>
      </c>
      <c r="L13" s="26">
        <v>37880</v>
      </c>
      <c r="M13" s="48" t="s">
        <v>451</v>
      </c>
      <c r="N13" s="48" t="s">
        <v>456</v>
      </c>
      <c r="O13" s="353">
        <v>1684</v>
      </c>
      <c r="P13" s="268">
        <v>1656</v>
      </c>
      <c r="Q13" s="25">
        <v>5</v>
      </c>
      <c r="AP13" s="356"/>
      <c r="AQ13" s="359"/>
    </row>
    <row r="14" spans="1:43" s="19" customFormat="1" ht="42.75" customHeight="1">
      <c r="A14" s="23">
        <v>7</v>
      </c>
      <c r="B14" s="23">
        <v>57</v>
      </c>
      <c r="C14" s="26">
        <v>37639</v>
      </c>
      <c r="D14" s="291" t="s">
        <v>444</v>
      </c>
      <c r="E14" s="292" t="s">
        <v>449</v>
      </c>
      <c r="F14" s="268">
        <v>1534</v>
      </c>
      <c r="G14" s="293">
        <v>44</v>
      </c>
      <c r="H14" s="22"/>
      <c r="I14" s="23">
        <v>7</v>
      </c>
      <c r="J14" s="24" t="s">
        <v>160</v>
      </c>
      <c r="K14" s="25" t="s">
        <v>470</v>
      </c>
      <c r="L14" s="26" t="s">
        <v>470</v>
      </c>
      <c r="M14" s="48" t="s">
        <v>470</v>
      </c>
      <c r="N14" s="48" t="s">
        <v>470</v>
      </c>
      <c r="O14" s="353" t="s">
        <v>471</v>
      </c>
      <c r="P14" s="268"/>
      <c r="Q14" s="25"/>
      <c r="AP14" s="356"/>
      <c r="AQ14" s="359"/>
    </row>
    <row r="15" spans="1:43" s="19" customFormat="1" ht="42.75" customHeight="1">
      <c r="A15" s="23">
        <v>8</v>
      </c>
      <c r="B15" s="23">
        <v>32</v>
      </c>
      <c r="C15" s="26">
        <v>37771</v>
      </c>
      <c r="D15" s="291" t="s">
        <v>395</v>
      </c>
      <c r="E15" s="292" t="s">
        <v>400</v>
      </c>
      <c r="F15" s="268">
        <v>1534</v>
      </c>
      <c r="G15" s="293">
        <v>44</v>
      </c>
      <c r="H15" s="22"/>
      <c r="I15" s="23">
        <v>8</v>
      </c>
      <c r="J15" s="24" t="s">
        <v>161</v>
      </c>
      <c r="K15" s="25" t="s">
        <v>470</v>
      </c>
      <c r="L15" s="26" t="s">
        <v>470</v>
      </c>
      <c r="M15" s="48" t="s">
        <v>470</v>
      </c>
      <c r="N15" s="48" t="s">
        <v>470</v>
      </c>
      <c r="O15" s="353" t="s">
        <v>471</v>
      </c>
      <c r="P15" s="268"/>
      <c r="Q15" s="25"/>
      <c r="AP15" s="356"/>
      <c r="AQ15" s="359"/>
    </row>
    <row r="16" spans="1:43" s="19" customFormat="1" ht="42.75" customHeight="1">
      <c r="A16" s="23">
        <v>9</v>
      </c>
      <c r="B16" s="23">
        <v>15</v>
      </c>
      <c r="C16" s="26">
        <v>37908</v>
      </c>
      <c r="D16" s="291" t="s">
        <v>378</v>
      </c>
      <c r="E16" s="292" t="s">
        <v>382</v>
      </c>
      <c r="F16" s="268">
        <v>1644</v>
      </c>
      <c r="G16" s="293">
        <v>35</v>
      </c>
      <c r="H16" s="22"/>
      <c r="I16" s="283" t="s">
        <v>17</v>
      </c>
      <c r="J16" s="284"/>
      <c r="K16" s="284"/>
      <c r="L16" s="284"/>
      <c r="M16" s="286" t="s">
        <v>323</v>
      </c>
      <c r="N16" s="287"/>
      <c r="O16" s="287"/>
      <c r="P16" s="284"/>
      <c r="Q16" s="285"/>
      <c r="AP16" s="356"/>
      <c r="AQ16" s="359"/>
    </row>
    <row r="17" spans="1:43" s="19" customFormat="1" ht="42.75" customHeight="1">
      <c r="A17" s="23">
        <v>10</v>
      </c>
      <c r="B17" s="23">
        <v>38</v>
      </c>
      <c r="C17" s="26">
        <v>37661</v>
      </c>
      <c r="D17" s="291" t="s">
        <v>401</v>
      </c>
      <c r="E17" s="292" t="s">
        <v>402</v>
      </c>
      <c r="F17" s="268">
        <v>1664</v>
      </c>
      <c r="G17" s="293">
        <v>34</v>
      </c>
      <c r="H17" s="22"/>
      <c r="I17" s="47" t="s">
        <v>12</v>
      </c>
      <c r="J17" s="44" t="s">
        <v>77</v>
      </c>
      <c r="K17" s="44" t="s">
        <v>76</v>
      </c>
      <c r="L17" s="45" t="s">
        <v>13</v>
      </c>
      <c r="M17" s="46" t="s">
        <v>14</v>
      </c>
      <c r="N17" s="46" t="s">
        <v>187</v>
      </c>
      <c r="O17" s="355" t="s">
        <v>338</v>
      </c>
      <c r="P17" s="267" t="s">
        <v>15</v>
      </c>
      <c r="Q17" s="44" t="s">
        <v>28</v>
      </c>
      <c r="AP17" s="356"/>
      <c r="AQ17" s="359"/>
    </row>
    <row r="18" spans="1:43" s="19" customFormat="1" ht="42.75" customHeight="1">
      <c r="A18" s="23">
        <v>11</v>
      </c>
      <c r="B18" s="23">
        <v>3</v>
      </c>
      <c r="C18" s="26">
        <v>37880</v>
      </c>
      <c r="D18" s="291" t="s">
        <v>451</v>
      </c>
      <c r="E18" s="292" t="s">
        <v>456</v>
      </c>
      <c r="F18" s="268">
        <v>1684</v>
      </c>
      <c r="G18" s="293">
        <v>33</v>
      </c>
      <c r="H18" s="22"/>
      <c r="I18" s="23">
        <v>1</v>
      </c>
      <c r="J18" s="24" t="s">
        <v>162</v>
      </c>
      <c r="K18" s="25" t="s">
        <v>470</v>
      </c>
      <c r="L18" s="26" t="s">
        <v>470</v>
      </c>
      <c r="M18" s="48" t="s">
        <v>470</v>
      </c>
      <c r="N18" s="48" t="s">
        <v>470</v>
      </c>
      <c r="O18" s="353" t="s">
        <v>471</v>
      </c>
      <c r="P18" s="268"/>
      <c r="Q18" s="25"/>
      <c r="AP18" s="356"/>
      <c r="AQ18" s="359"/>
    </row>
    <row r="19" spans="1:43" s="19" customFormat="1" ht="42.75" customHeight="1">
      <c r="A19" s="23"/>
      <c r="B19" s="23">
        <v>54</v>
      </c>
      <c r="C19" s="26">
        <v>37627</v>
      </c>
      <c r="D19" s="291" t="s">
        <v>439</v>
      </c>
      <c r="E19" s="292" t="s">
        <v>430</v>
      </c>
      <c r="F19" s="268" t="s">
        <v>332</v>
      </c>
      <c r="G19" s="293" t="s">
        <v>471</v>
      </c>
      <c r="H19" s="22"/>
      <c r="I19" s="23">
        <v>2</v>
      </c>
      <c r="J19" s="24" t="s">
        <v>163</v>
      </c>
      <c r="K19" s="25">
        <v>57</v>
      </c>
      <c r="L19" s="26">
        <v>37639</v>
      </c>
      <c r="M19" s="48" t="s">
        <v>444</v>
      </c>
      <c r="N19" s="48" t="s">
        <v>449</v>
      </c>
      <c r="O19" s="353">
        <v>1534</v>
      </c>
      <c r="P19" s="268">
        <v>1508</v>
      </c>
      <c r="Q19" s="25">
        <v>4</v>
      </c>
      <c r="AP19" s="356"/>
      <c r="AQ19" s="359"/>
    </row>
    <row r="20" spans="1:43" s="19" customFormat="1" ht="42.75" customHeight="1">
      <c r="A20" s="23"/>
      <c r="B20" s="23"/>
      <c r="C20" s="26"/>
      <c r="D20" s="291"/>
      <c r="E20" s="292"/>
      <c r="F20" s="268"/>
      <c r="G20" s="293" t="s">
        <v>472</v>
      </c>
      <c r="H20" s="22"/>
      <c r="I20" s="23">
        <v>3</v>
      </c>
      <c r="J20" s="24" t="s">
        <v>164</v>
      </c>
      <c r="K20" s="25">
        <v>15</v>
      </c>
      <c r="L20" s="26">
        <v>37908</v>
      </c>
      <c r="M20" s="48" t="s">
        <v>378</v>
      </c>
      <c r="N20" s="48" t="s">
        <v>382</v>
      </c>
      <c r="O20" s="353">
        <v>1644</v>
      </c>
      <c r="P20" s="268">
        <v>1614</v>
      </c>
      <c r="Q20" s="25">
        <v>5</v>
      </c>
      <c r="AP20" s="356"/>
      <c r="AQ20" s="359"/>
    </row>
    <row r="21" spans="1:43" s="19" customFormat="1" ht="42.75" customHeight="1">
      <c r="A21" s="23"/>
      <c r="B21" s="23"/>
      <c r="C21" s="26"/>
      <c r="D21" s="291"/>
      <c r="E21" s="292"/>
      <c r="F21" s="268"/>
      <c r="G21" s="293" t="s">
        <v>472</v>
      </c>
      <c r="H21" s="22"/>
      <c r="I21" s="23">
        <v>4</v>
      </c>
      <c r="J21" s="24" t="s">
        <v>165</v>
      </c>
      <c r="K21" s="25">
        <v>44</v>
      </c>
      <c r="L21" s="26">
        <v>37697</v>
      </c>
      <c r="M21" s="48" t="s">
        <v>407</v>
      </c>
      <c r="N21" s="48" t="s">
        <v>408</v>
      </c>
      <c r="O21" s="353">
        <v>1524</v>
      </c>
      <c r="P21" s="268">
        <v>1491</v>
      </c>
      <c r="Q21" s="25">
        <v>2</v>
      </c>
      <c r="AP21" s="356"/>
      <c r="AQ21" s="359"/>
    </row>
    <row r="22" spans="1:43" s="19" customFormat="1" ht="42.75" customHeight="1">
      <c r="A22" s="23"/>
      <c r="B22" s="23"/>
      <c r="C22" s="26"/>
      <c r="D22" s="291"/>
      <c r="E22" s="292"/>
      <c r="F22" s="268"/>
      <c r="G22" s="293" t="s">
        <v>472</v>
      </c>
      <c r="H22" s="22"/>
      <c r="I22" s="23">
        <v>5</v>
      </c>
      <c r="J22" s="24" t="s">
        <v>166</v>
      </c>
      <c r="K22" s="25">
        <v>7</v>
      </c>
      <c r="L22" s="26" t="s">
        <v>367</v>
      </c>
      <c r="M22" s="48" t="s">
        <v>368</v>
      </c>
      <c r="N22" s="48" t="s">
        <v>369</v>
      </c>
      <c r="O22" s="353">
        <v>1434</v>
      </c>
      <c r="P22" s="268">
        <v>1406</v>
      </c>
      <c r="Q22" s="25">
        <v>1</v>
      </c>
      <c r="AP22" s="356"/>
      <c r="AQ22" s="359"/>
    </row>
    <row r="23" spans="1:43" s="19" customFormat="1" ht="42.75" customHeight="1">
      <c r="A23" s="23"/>
      <c r="B23" s="23"/>
      <c r="C23" s="26"/>
      <c r="D23" s="291"/>
      <c r="E23" s="292"/>
      <c r="F23" s="268"/>
      <c r="G23" s="293" t="s">
        <v>472</v>
      </c>
      <c r="H23" s="22"/>
      <c r="I23" s="23">
        <v>6</v>
      </c>
      <c r="J23" s="24" t="s">
        <v>167</v>
      </c>
      <c r="K23" s="25">
        <v>38</v>
      </c>
      <c r="L23" s="26">
        <v>37661</v>
      </c>
      <c r="M23" s="48" t="s">
        <v>401</v>
      </c>
      <c r="N23" s="48" t="s">
        <v>402</v>
      </c>
      <c r="O23" s="353">
        <v>1664</v>
      </c>
      <c r="P23" s="268">
        <v>1637</v>
      </c>
      <c r="Q23" s="25">
        <v>6</v>
      </c>
      <c r="AP23" s="356"/>
      <c r="AQ23" s="359"/>
    </row>
    <row r="24" spans="1:43" s="19" customFormat="1" ht="42.75" customHeight="1">
      <c r="A24" s="23"/>
      <c r="B24" s="23"/>
      <c r="C24" s="26"/>
      <c r="D24" s="291"/>
      <c r="E24" s="292"/>
      <c r="F24" s="268"/>
      <c r="G24" s="293" t="s">
        <v>472</v>
      </c>
      <c r="H24" s="22"/>
      <c r="I24" s="23">
        <v>7</v>
      </c>
      <c r="J24" s="24" t="s">
        <v>168</v>
      </c>
      <c r="K24" s="25">
        <v>32</v>
      </c>
      <c r="L24" s="26">
        <v>37771</v>
      </c>
      <c r="M24" s="48" t="s">
        <v>395</v>
      </c>
      <c r="N24" s="48" t="s">
        <v>400</v>
      </c>
      <c r="O24" s="353">
        <v>1534</v>
      </c>
      <c r="P24" s="268">
        <v>1506</v>
      </c>
      <c r="Q24" s="25">
        <v>3</v>
      </c>
      <c r="AP24" s="356"/>
      <c r="AQ24" s="359"/>
    </row>
    <row r="25" spans="1:43" s="19" customFormat="1" ht="42.75" customHeight="1">
      <c r="A25" s="23"/>
      <c r="B25" s="23"/>
      <c r="C25" s="26"/>
      <c r="D25" s="291"/>
      <c r="E25" s="292"/>
      <c r="F25" s="268"/>
      <c r="G25" s="293" t="s">
        <v>472</v>
      </c>
      <c r="H25" s="22"/>
      <c r="I25" s="23">
        <v>8</v>
      </c>
      <c r="J25" s="24" t="s">
        <v>169</v>
      </c>
      <c r="K25" s="25" t="s">
        <v>470</v>
      </c>
      <c r="L25" s="26" t="s">
        <v>470</v>
      </c>
      <c r="M25" s="48" t="s">
        <v>470</v>
      </c>
      <c r="N25" s="48" t="s">
        <v>470</v>
      </c>
      <c r="O25" s="353" t="s">
        <v>471</v>
      </c>
      <c r="P25" s="268"/>
      <c r="Q25" s="25"/>
      <c r="AP25" s="356"/>
      <c r="AQ25" s="359"/>
    </row>
    <row r="26" spans="1:43" s="19" customFormat="1" ht="42.75" customHeight="1">
      <c r="A26" s="23"/>
      <c r="B26" s="23"/>
      <c r="C26" s="26"/>
      <c r="D26" s="291"/>
      <c r="E26" s="292"/>
      <c r="F26" s="268"/>
      <c r="G26" s="293" t="s">
        <v>472</v>
      </c>
      <c r="H26" s="22"/>
      <c r="I26" s="283" t="s">
        <v>18</v>
      </c>
      <c r="J26" s="284"/>
      <c r="K26" s="284"/>
      <c r="L26" s="284"/>
      <c r="M26" s="286" t="s">
        <v>323</v>
      </c>
      <c r="N26" s="287"/>
      <c r="O26" s="287"/>
      <c r="P26" s="284"/>
      <c r="Q26" s="285"/>
      <c r="AP26" s="356"/>
      <c r="AQ26" s="359"/>
    </row>
    <row r="27" spans="1:43" s="19" customFormat="1" ht="42.75" customHeight="1">
      <c r="A27" s="23"/>
      <c r="B27" s="23"/>
      <c r="C27" s="26"/>
      <c r="D27" s="291"/>
      <c r="E27" s="292"/>
      <c r="F27" s="268"/>
      <c r="G27" s="293" t="s">
        <v>472</v>
      </c>
      <c r="H27" s="22"/>
      <c r="I27" s="47" t="s">
        <v>12</v>
      </c>
      <c r="J27" s="44" t="s">
        <v>77</v>
      </c>
      <c r="K27" s="44" t="s">
        <v>76</v>
      </c>
      <c r="L27" s="45" t="s">
        <v>13</v>
      </c>
      <c r="M27" s="46" t="s">
        <v>14</v>
      </c>
      <c r="N27" s="46" t="s">
        <v>187</v>
      </c>
      <c r="O27" s="46"/>
      <c r="P27" s="267" t="s">
        <v>15</v>
      </c>
      <c r="Q27" s="44" t="s">
        <v>28</v>
      </c>
      <c r="AP27" s="356"/>
      <c r="AQ27" s="359"/>
    </row>
    <row r="28" spans="1:43" s="19" customFormat="1" ht="42.75" customHeight="1">
      <c r="A28" s="23"/>
      <c r="B28" s="23"/>
      <c r="C28" s="26"/>
      <c r="D28" s="291"/>
      <c r="E28" s="292"/>
      <c r="F28" s="268"/>
      <c r="G28" s="293" t="s">
        <v>472</v>
      </c>
      <c r="H28" s="22"/>
      <c r="I28" s="23">
        <v>1</v>
      </c>
      <c r="J28" s="24" t="s">
        <v>170</v>
      </c>
      <c r="K28" s="25" t="s">
        <v>470</v>
      </c>
      <c r="L28" s="26" t="s">
        <v>470</v>
      </c>
      <c r="M28" s="48" t="s">
        <v>470</v>
      </c>
      <c r="N28" s="48" t="s">
        <v>470</v>
      </c>
      <c r="O28" s="353" t="s">
        <v>471</v>
      </c>
      <c r="P28" s="268"/>
      <c r="Q28" s="25"/>
      <c r="AP28" s="356"/>
      <c r="AQ28" s="359"/>
    </row>
    <row r="29" spans="1:43" s="19" customFormat="1" ht="42.75" customHeight="1">
      <c r="A29" s="23"/>
      <c r="B29" s="23"/>
      <c r="C29" s="26"/>
      <c r="D29" s="291"/>
      <c r="E29" s="292"/>
      <c r="F29" s="268"/>
      <c r="G29" s="293" t="s">
        <v>472</v>
      </c>
      <c r="H29" s="22"/>
      <c r="I29" s="23">
        <v>2</v>
      </c>
      <c r="J29" s="24" t="s">
        <v>171</v>
      </c>
      <c r="K29" s="25" t="s">
        <v>470</v>
      </c>
      <c r="L29" s="26" t="s">
        <v>470</v>
      </c>
      <c r="M29" s="48" t="s">
        <v>470</v>
      </c>
      <c r="N29" s="48" t="s">
        <v>470</v>
      </c>
      <c r="O29" s="353" t="s">
        <v>471</v>
      </c>
      <c r="P29" s="268"/>
      <c r="Q29" s="25"/>
      <c r="AP29" s="356"/>
      <c r="AQ29" s="359"/>
    </row>
    <row r="30" spans="1:43" s="19" customFormat="1" ht="42.75" customHeight="1">
      <c r="A30" s="23"/>
      <c r="B30" s="23"/>
      <c r="C30" s="26"/>
      <c r="D30" s="291"/>
      <c r="E30" s="292"/>
      <c r="F30" s="268"/>
      <c r="G30" s="293" t="s">
        <v>472</v>
      </c>
      <c r="H30" s="22"/>
      <c r="I30" s="23">
        <v>3</v>
      </c>
      <c r="J30" s="24" t="s">
        <v>172</v>
      </c>
      <c r="K30" s="25" t="s">
        <v>470</v>
      </c>
      <c r="L30" s="26" t="s">
        <v>470</v>
      </c>
      <c r="M30" s="48" t="s">
        <v>470</v>
      </c>
      <c r="N30" s="48" t="s">
        <v>470</v>
      </c>
      <c r="O30" s="353" t="s">
        <v>471</v>
      </c>
      <c r="P30" s="268"/>
      <c r="Q30" s="25"/>
      <c r="AP30" s="356"/>
      <c r="AQ30" s="359"/>
    </row>
    <row r="31" spans="1:43" s="19" customFormat="1" ht="42.75" customHeight="1">
      <c r="A31" s="23"/>
      <c r="B31" s="23"/>
      <c r="C31" s="26"/>
      <c r="D31" s="291"/>
      <c r="E31" s="292"/>
      <c r="F31" s="268"/>
      <c r="G31" s="293" t="s">
        <v>472</v>
      </c>
      <c r="H31" s="22"/>
      <c r="I31" s="23">
        <v>4</v>
      </c>
      <c r="J31" s="24" t="s">
        <v>173</v>
      </c>
      <c r="K31" s="25">
        <v>54</v>
      </c>
      <c r="L31" s="26">
        <v>37627</v>
      </c>
      <c r="M31" s="48" t="s">
        <v>439</v>
      </c>
      <c r="N31" s="48" t="s">
        <v>430</v>
      </c>
      <c r="O31" s="25" t="s">
        <v>332</v>
      </c>
      <c r="P31" s="268"/>
      <c r="Q31" s="25" t="s">
        <v>332</v>
      </c>
      <c r="AP31" s="356"/>
      <c r="AQ31" s="359"/>
    </row>
    <row r="32" spans="1:43" s="19" customFormat="1" ht="42.75" customHeight="1">
      <c r="A32" s="23"/>
      <c r="B32" s="23"/>
      <c r="C32" s="26"/>
      <c r="D32" s="291"/>
      <c r="E32" s="292"/>
      <c r="F32" s="268"/>
      <c r="G32" s="293" t="s">
        <v>472</v>
      </c>
      <c r="H32" s="22"/>
      <c r="I32" s="23">
        <v>5</v>
      </c>
      <c r="J32" s="24" t="s">
        <v>174</v>
      </c>
      <c r="K32" s="25" t="s">
        <v>470</v>
      </c>
      <c r="L32" s="26" t="s">
        <v>470</v>
      </c>
      <c r="M32" s="48" t="s">
        <v>470</v>
      </c>
      <c r="N32" s="48" t="s">
        <v>470</v>
      </c>
      <c r="O32" s="353" t="s">
        <v>471</v>
      </c>
      <c r="P32" s="268"/>
      <c r="Q32" s="25"/>
      <c r="AP32" s="356"/>
      <c r="AQ32" s="359"/>
    </row>
    <row r="33" spans="1:43" s="19" customFormat="1" ht="42.75" customHeight="1">
      <c r="A33" s="23"/>
      <c r="B33" s="23"/>
      <c r="C33" s="26"/>
      <c r="D33" s="291"/>
      <c r="E33" s="292"/>
      <c r="F33" s="268"/>
      <c r="G33" s="293" t="s">
        <v>472</v>
      </c>
      <c r="H33" s="22"/>
      <c r="I33" s="23">
        <v>6</v>
      </c>
      <c r="J33" s="24" t="s">
        <v>175</v>
      </c>
      <c r="K33" s="25" t="s">
        <v>470</v>
      </c>
      <c r="L33" s="26" t="s">
        <v>470</v>
      </c>
      <c r="M33" s="48" t="s">
        <v>470</v>
      </c>
      <c r="N33" s="48" t="s">
        <v>470</v>
      </c>
      <c r="O33" s="353" t="s">
        <v>471</v>
      </c>
      <c r="P33" s="268"/>
      <c r="Q33" s="25"/>
      <c r="AP33" s="356"/>
      <c r="AQ33" s="359"/>
    </row>
    <row r="34" spans="1:43" s="19" customFormat="1" ht="42.75" customHeight="1">
      <c r="A34" s="23"/>
      <c r="B34" s="23"/>
      <c r="C34" s="26"/>
      <c r="D34" s="291"/>
      <c r="E34" s="292"/>
      <c r="F34" s="268"/>
      <c r="G34" s="293" t="s">
        <v>472</v>
      </c>
      <c r="H34" s="22"/>
      <c r="I34" s="23">
        <v>7</v>
      </c>
      <c r="J34" s="24" t="s">
        <v>176</v>
      </c>
      <c r="K34" s="25" t="s">
        <v>470</v>
      </c>
      <c r="L34" s="26" t="s">
        <v>470</v>
      </c>
      <c r="M34" s="48" t="s">
        <v>470</v>
      </c>
      <c r="N34" s="48" t="s">
        <v>470</v>
      </c>
      <c r="O34" s="353" t="s">
        <v>471</v>
      </c>
      <c r="P34" s="268"/>
      <c r="Q34" s="25"/>
      <c r="AP34" s="356"/>
      <c r="AQ34" s="359"/>
    </row>
    <row r="35" spans="1:43" s="19" customFormat="1" ht="42.75" customHeight="1">
      <c r="A35" s="23"/>
      <c r="B35" s="23"/>
      <c r="C35" s="26"/>
      <c r="D35" s="291"/>
      <c r="E35" s="292"/>
      <c r="F35" s="268"/>
      <c r="G35" s="293" t="s">
        <v>472</v>
      </c>
      <c r="H35" s="22"/>
      <c r="I35" s="23">
        <v>8</v>
      </c>
      <c r="J35" s="24" t="s">
        <v>177</v>
      </c>
      <c r="K35" s="25" t="s">
        <v>470</v>
      </c>
      <c r="L35" s="26" t="s">
        <v>470</v>
      </c>
      <c r="M35" s="48" t="s">
        <v>470</v>
      </c>
      <c r="N35" s="48" t="s">
        <v>470</v>
      </c>
      <c r="O35" s="353" t="s">
        <v>471</v>
      </c>
      <c r="P35" s="268"/>
      <c r="Q35" s="25"/>
      <c r="AP35" s="356"/>
      <c r="AQ35" s="359"/>
    </row>
    <row r="36" spans="1:43" s="19" customFormat="1" ht="29.25" customHeight="1" hidden="1">
      <c r="A36" s="23">
        <v>29</v>
      </c>
      <c r="B36" s="23"/>
      <c r="C36" s="26"/>
      <c r="D36" s="291"/>
      <c r="E36" s="292"/>
      <c r="F36" s="268"/>
      <c r="G36" s="293" t="s">
        <v>472</v>
      </c>
      <c r="H36" s="22"/>
      <c r="I36" s="283" t="s">
        <v>44</v>
      </c>
      <c r="J36" s="284"/>
      <c r="K36" s="284"/>
      <c r="L36" s="284"/>
      <c r="M36" s="286" t="s">
        <v>323</v>
      </c>
      <c r="N36" s="287"/>
      <c r="O36" s="287"/>
      <c r="P36" s="284"/>
      <c r="Q36" s="285"/>
      <c r="AQ36" s="359"/>
    </row>
    <row r="37" spans="1:43" s="19" customFormat="1" ht="29.25" customHeight="1" hidden="1">
      <c r="A37" s="23">
        <v>30</v>
      </c>
      <c r="B37" s="23"/>
      <c r="C37" s="26"/>
      <c r="D37" s="291"/>
      <c r="E37" s="292"/>
      <c r="F37" s="268"/>
      <c r="G37" s="293" t="s">
        <v>472</v>
      </c>
      <c r="H37" s="22"/>
      <c r="I37" s="47" t="s">
        <v>12</v>
      </c>
      <c r="J37" s="44" t="s">
        <v>77</v>
      </c>
      <c r="K37" s="44" t="s">
        <v>76</v>
      </c>
      <c r="L37" s="45" t="s">
        <v>13</v>
      </c>
      <c r="M37" s="46" t="s">
        <v>14</v>
      </c>
      <c r="N37" s="46" t="s">
        <v>187</v>
      </c>
      <c r="O37" s="46"/>
      <c r="P37" s="267" t="s">
        <v>15</v>
      </c>
      <c r="Q37" s="44" t="s">
        <v>28</v>
      </c>
      <c r="AQ37" s="359"/>
    </row>
    <row r="38" spans="1:43" s="19" customFormat="1" ht="29.25" customHeight="1" hidden="1">
      <c r="A38" s="23">
        <v>31</v>
      </c>
      <c r="B38" s="23"/>
      <c r="C38" s="26"/>
      <c r="D38" s="291"/>
      <c r="E38" s="292"/>
      <c r="F38" s="268"/>
      <c r="G38" s="293" t="s">
        <v>472</v>
      </c>
      <c r="H38" s="22"/>
      <c r="I38" s="23">
        <v>1</v>
      </c>
      <c r="J38" s="24" t="s">
        <v>178</v>
      </c>
      <c r="K38" s="25" t="s">
        <v>470</v>
      </c>
      <c r="L38" s="26" t="s">
        <v>470</v>
      </c>
      <c r="M38" s="48" t="s">
        <v>470</v>
      </c>
      <c r="N38" s="48" t="s">
        <v>470</v>
      </c>
      <c r="O38" s="353" t="s">
        <v>471</v>
      </c>
      <c r="P38" s="268"/>
      <c r="Q38" s="25"/>
      <c r="AQ38" s="359"/>
    </row>
    <row r="39" spans="1:17" s="19" customFormat="1" ht="29.25" customHeight="1" hidden="1">
      <c r="A39" s="23">
        <v>32</v>
      </c>
      <c r="B39" s="23"/>
      <c r="C39" s="26"/>
      <c r="D39" s="291"/>
      <c r="E39" s="292"/>
      <c r="F39" s="268"/>
      <c r="G39" s="293" t="s">
        <v>472</v>
      </c>
      <c r="H39" s="22"/>
      <c r="I39" s="23">
        <v>2</v>
      </c>
      <c r="J39" s="24" t="s">
        <v>179</v>
      </c>
      <c r="K39" s="25" t="s">
        <v>470</v>
      </c>
      <c r="L39" s="26" t="s">
        <v>470</v>
      </c>
      <c r="M39" s="48" t="s">
        <v>470</v>
      </c>
      <c r="N39" s="48" t="s">
        <v>470</v>
      </c>
      <c r="O39" s="353" t="s">
        <v>471</v>
      </c>
      <c r="P39" s="268"/>
      <c r="Q39" s="25"/>
    </row>
    <row r="40" spans="1:17" s="19" customFormat="1" ht="29.25" customHeight="1" hidden="1">
      <c r="A40" s="23">
        <v>33</v>
      </c>
      <c r="B40" s="23"/>
      <c r="C40" s="26"/>
      <c r="D40" s="291"/>
      <c r="E40" s="292"/>
      <c r="F40" s="268"/>
      <c r="G40" s="293" t="s">
        <v>472</v>
      </c>
      <c r="H40" s="22"/>
      <c r="I40" s="23">
        <v>3</v>
      </c>
      <c r="J40" s="24" t="s">
        <v>180</v>
      </c>
      <c r="K40" s="25" t="s">
        <v>470</v>
      </c>
      <c r="L40" s="26" t="s">
        <v>470</v>
      </c>
      <c r="M40" s="48" t="s">
        <v>470</v>
      </c>
      <c r="N40" s="48" t="s">
        <v>470</v>
      </c>
      <c r="O40" s="353" t="s">
        <v>471</v>
      </c>
      <c r="P40" s="268"/>
      <c r="Q40" s="25"/>
    </row>
    <row r="41" spans="1:17" s="19" customFormat="1" ht="29.25" customHeight="1" hidden="1">
      <c r="A41" s="23">
        <v>34</v>
      </c>
      <c r="B41" s="23"/>
      <c r="C41" s="26"/>
      <c r="D41" s="291"/>
      <c r="E41" s="292"/>
      <c r="F41" s="268"/>
      <c r="G41" s="293" t="s">
        <v>472</v>
      </c>
      <c r="H41" s="22"/>
      <c r="I41" s="23">
        <v>4</v>
      </c>
      <c r="J41" s="24" t="s">
        <v>181</v>
      </c>
      <c r="K41" s="25" t="s">
        <v>470</v>
      </c>
      <c r="L41" s="26" t="s">
        <v>470</v>
      </c>
      <c r="M41" s="48" t="s">
        <v>470</v>
      </c>
      <c r="N41" s="48" t="s">
        <v>470</v>
      </c>
      <c r="O41" s="353" t="s">
        <v>471</v>
      </c>
      <c r="P41" s="268"/>
      <c r="Q41" s="25"/>
    </row>
    <row r="42" spans="1:17" s="19" customFormat="1" ht="29.25" customHeight="1" hidden="1">
      <c r="A42" s="23">
        <v>35</v>
      </c>
      <c r="B42" s="23"/>
      <c r="C42" s="26"/>
      <c r="D42" s="291"/>
      <c r="E42" s="292"/>
      <c r="F42" s="268"/>
      <c r="G42" s="293" t="s">
        <v>472</v>
      </c>
      <c r="H42" s="22"/>
      <c r="I42" s="23">
        <v>5</v>
      </c>
      <c r="J42" s="24" t="s">
        <v>182</v>
      </c>
      <c r="K42" s="25" t="s">
        <v>470</v>
      </c>
      <c r="L42" s="26" t="s">
        <v>470</v>
      </c>
      <c r="M42" s="48" t="s">
        <v>470</v>
      </c>
      <c r="N42" s="48" t="s">
        <v>470</v>
      </c>
      <c r="O42" s="353" t="s">
        <v>471</v>
      </c>
      <c r="P42" s="268"/>
      <c r="Q42" s="25"/>
    </row>
    <row r="43" spans="1:17" s="19" customFormat="1" ht="29.25" customHeight="1" hidden="1">
      <c r="A43" s="23">
        <v>36</v>
      </c>
      <c r="B43" s="23"/>
      <c r="C43" s="26"/>
      <c r="D43" s="291"/>
      <c r="E43" s="292"/>
      <c r="F43" s="268"/>
      <c r="G43" s="293" t="s">
        <v>472</v>
      </c>
      <c r="H43" s="22"/>
      <c r="I43" s="23">
        <v>6</v>
      </c>
      <c r="J43" s="24" t="s">
        <v>183</v>
      </c>
      <c r="K43" s="25" t="s">
        <v>470</v>
      </c>
      <c r="L43" s="26" t="s">
        <v>470</v>
      </c>
      <c r="M43" s="48" t="s">
        <v>470</v>
      </c>
      <c r="N43" s="48" t="s">
        <v>470</v>
      </c>
      <c r="O43" s="353" t="s">
        <v>471</v>
      </c>
      <c r="P43" s="268"/>
      <c r="Q43" s="25"/>
    </row>
    <row r="44" spans="1:17" s="19" customFormat="1" ht="29.25" customHeight="1" hidden="1">
      <c r="A44" s="23">
        <v>37</v>
      </c>
      <c r="B44" s="23"/>
      <c r="C44" s="26"/>
      <c r="D44" s="291"/>
      <c r="E44" s="292"/>
      <c r="F44" s="268"/>
      <c r="G44" s="293" t="s">
        <v>472</v>
      </c>
      <c r="H44" s="22"/>
      <c r="I44" s="23">
        <v>7</v>
      </c>
      <c r="J44" s="24" t="s">
        <v>184</v>
      </c>
      <c r="K44" s="25" t="s">
        <v>470</v>
      </c>
      <c r="L44" s="26" t="s">
        <v>470</v>
      </c>
      <c r="M44" s="48" t="s">
        <v>470</v>
      </c>
      <c r="N44" s="48" t="s">
        <v>470</v>
      </c>
      <c r="O44" s="353" t="s">
        <v>471</v>
      </c>
      <c r="P44" s="268"/>
      <c r="Q44" s="25"/>
    </row>
    <row r="45" spans="1:17" s="19" customFormat="1" ht="29.25" customHeight="1" hidden="1">
      <c r="A45" s="23">
        <v>38</v>
      </c>
      <c r="B45" s="23"/>
      <c r="C45" s="26"/>
      <c r="D45" s="291"/>
      <c r="E45" s="292"/>
      <c r="F45" s="268"/>
      <c r="G45" s="293" t="s">
        <v>472</v>
      </c>
      <c r="H45" s="22"/>
      <c r="I45" s="23">
        <v>8</v>
      </c>
      <c r="J45" s="24" t="s">
        <v>185</v>
      </c>
      <c r="K45" s="25" t="s">
        <v>470</v>
      </c>
      <c r="L45" s="26" t="s">
        <v>470</v>
      </c>
      <c r="M45" s="48" t="s">
        <v>470</v>
      </c>
      <c r="N45" s="48" t="s">
        <v>470</v>
      </c>
      <c r="O45" s="353" t="s">
        <v>471</v>
      </c>
      <c r="P45" s="268"/>
      <c r="Q45" s="25"/>
    </row>
    <row r="46" spans="1:17" ht="13.5" customHeight="1">
      <c r="A46" s="36"/>
      <c r="B46" s="36"/>
      <c r="C46" s="37"/>
      <c r="D46" s="55"/>
      <c r="E46" s="38"/>
      <c r="F46" s="274"/>
      <c r="G46" s="39"/>
      <c r="I46" s="40"/>
      <c r="J46" s="41"/>
      <c r="K46" s="42"/>
      <c r="L46" s="43"/>
      <c r="M46" s="51"/>
      <c r="N46" s="51"/>
      <c r="O46" s="51"/>
      <c r="P46" s="269"/>
      <c r="Q46" s="42"/>
    </row>
    <row r="47" spans="1:18" ht="14.25" customHeight="1">
      <c r="A47" s="30" t="s">
        <v>19</v>
      </c>
      <c r="B47" s="30"/>
      <c r="C47" s="30"/>
      <c r="D47" s="56"/>
      <c r="E47" s="49" t="s">
        <v>0</v>
      </c>
      <c r="F47" s="275" t="s">
        <v>1</v>
      </c>
      <c r="G47" s="27"/>
      <c r="H47" s="31" t="s">
        <v>2</v>
      </c>
      <c r="I47" s="31"/>
      <c r="J47" s="31"/>
      <c r="K47" s="31"/>
      <c r="M47" s="52" t="s">
        <v>3</v>
      </c>
      <c r="N47" s="53" t="s">
        <v>3</v>
      </c>
      <c r="O47" s="53"/>
      <c r="P47" s="270" t="s">
        <v>3</v>
      </c>
      <c r="Q47" s="30"/>
      <c r="R47" s="32"/>
    </row>
    <row r="65536" ht="12.75">
      <c r="A65536" s="27" t="s">
        <v>339</v>
      </c>
    </row>
  </sheetData>
  <sheetProtection/>
  <mergeCells count="11">
    <mergeCell ref="D4:E4"/>
    <mergeCell ref="N5:Q5"/>
    <mergeCell ref="N3:Q3"/>
    <mergeCell ref="N4:Q4"/>
    <mergeCell ref="I3:L3"/>
    <mergeCell ref="A1:Q1"/>
    <mergeCell ref="A2:Q2"/>
    <mergeCell ref="A3:C3"/>
    <mergeCell ref="D3:E3"/>
    <mergeCell ref="F3:G3"/>
    <mergeCell ref="A4:C4"/>
  </mergeCells>
  <conditionalFormatting sqref="E1:E65536 N1:N65536 O1:O7 O26:O27 O36:O37 O46:O65536 O16:O17">
    <cfRule type="containsText" priority="3" dxfId="0" operator="containsText" stopIfTrue="1" text="FERDİ">
      <formula>NOT(ISERROR(SEARCH("FERDİ",E1)))</formula>
    </cfRule>
  </conditionalFormatting>
  <conditionalFormatting sqref="E8:E22">
    <cfRule type="containsText" priority="1" dxfId="0" operator="containsText" stopIfTrue="1" text="FERDİ">
      <formula>NOT(ISERROR(SEARCH("FERDİ",E8)))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codeName="Sayfa7">
    <tabColor rgb="FF7030A0"/>
  </sheetPr>
  <dimension ref="A1:M65536"/>
  <sheetViews>
    <sheetView view="pageBreakPreview" zoomScale="90" zoomScaleSheetLayoutView="90" zoomScalePageLayoutView="0" workbookViewId="0" topLeftCell="A1">
      <selection activeCell="K8" activeCellId="1" sqref="D8:F9 K8:K9"/>
    </sheetView>
  </sheetViews>
  <sheetFormatPr defaultColWidth="9.140625" defaultRowHeight="12.75"/>
  <cols>
    <col min="1" max="1" width="6.00390625" style="95" customWidth="1"/>
    <col min="2" max="2" width="10.28125" style="95" hidden="1" customWidth="1"/>
    <col min="3" max="3" width="9.00390625" style="95" customWidth="1"/>
    <col min="4" max="4" width="13.57421875" style="96" customWidth="1"/>
    <col min="5" max="5" width="21.28125" style="95" customWidth="1"/>
    <col min="6" max="6" width="31.140625" style="3" customWidth="1"/>
    <col min="7" max="10" width="10.140625" style="3" customWidth="1"/>
    <col min="11" max="11" width="10.140625" style="97" customWidth="1"/>
    <col min="12" max="12" width="10.140625" style="95" customWidth="1"/>
    <col min="13" max="13" width="9.140625" style="3" customWidth="1"/>
    <col min="14" max="16384" width="9.140625" style="3" customWidth="1"/>
  </cols>
  <sheetData>
    <row r="1" spans="1:13" ht="48.75" customHeight="1">
      <c r="A1" s="487" t="s">
        <v>145</v>
      </c>
      <c r="B1" s="487"/>
      <c r="C1" s="487"/>
      <c r="D1" s="487"/>
      <c r="E1" s="487"/>
      <c r="F1" s="487"/>
      <c r="G1" s="487"/>
      <c r="H1" s="487"/>
      <c r="I1" s="487"/>
      <c r="J1" s="487"/>
      <c r="K1" s="487"/>
      <c r="L1" s="487"/>
      <c r="M1" s="487"/>
    </row>
    <row r="2" spans="1:13" ht="25.5" customHeight="1">
      <c r="A2" s="488" t="s">
        <v>418</v>
      </c>
      <c r="B2" s="488"/>
      <c r="C2" s="488"/>
      <c r="D2" s="488"/>
      <c r="E2" s="488"/>
      <c r="F2" s="488"/>
      <c r="G2" s="488"/>
      <c r="H2" s="488"/>
      <c r="I2" s="488"/>
      <c r="J2" s="488"/>
      <c r="K2" s="488"/>
      <c r="L2" s="488"/>
      <c r="M2" s="488"/>
    </row>
    <row r="3" spans="1:13" s="4" customFormat="1" ht="27" customHeight="1">
      <c r="A3" s="492" t="s">
        <v>93</v>
      </c>
      <c r="B3" s="492"/>
      <c r="C3" s="492"/>
      <c r="D3" s="493" t="s">
        <v>149</v>
      </c>
      <c r="E3" s="493"/>
      <c r="F3" s="98" t="s">
        <v>90</v>
      </c>
      <c r="G3" s="324">
        <v>420</v>
      </c>
      <c r="H3" s="260"/>
      <c r="I3" s="216"/>
      <c r="J3" s="288"/>
      <c r="K3" s="288"/>
      <c r="L3" s="288"/>
      <c r="M3" s="288"/>
    </row>
    <row r="4" spans="1:13" s="4" customFormat="1" ht="17.25" customHeight="1">
      <c r="A4" s="490" t="s">
        <v>94</v>
      </c>
      <c r="B4" s="490"/>
      <c r="C4" s="490"/>
      <c r="D4" s="491" t="s">
        <v>144</v>
      </c>
      <c r="E4" s="491"/>
      <c r="F4" s="99"/>
      <c r="G4" s="261"/>
      <c r="H4" s="261"/>
      <c r="I4" s="289" t="s">
        <v>92</v>
      </c>
      <c r="J4" s="494" t="s">
        <v>356</v>
      </c>
      <c r="K4" s="494"/>
      <c r="L4" s="494"/>
      <c r="M4" s="261"/>
    </row>
    <row r="5" spans="1:12" ht="21" customHeight="1">
      <c r="A5" s="5"/>
      <c r="B5" s="5"/>
      <c r="C5" s="5"/>
      <c r="D5" s="9"/>
      <c r="E5" s="6"/>
      <c r="F5" s="7"/>
      <c r="G5" s="8"/>
      <c r="H5" s="8"/>
      <c r="I5" s="8"/>
      <c r="J5" s="8"/>
      <c r="K5" s="489">
        <v>42121.41772118056</v>
      </c>
      <c r="L5" s="489"/>
    </row>
    <row r="6" spans="1:13" ht="15.75" customHeight="1">
      <c r="A6" s="340"/>
      <c r="B6" s="341"/>
      <c r="C6" s="342"/>
      <c r="D6" s="342"/>
      <c r="E6" s="341" t="s">
        <v>313</v>
      </c>
      <c r="F6" s="343"/>
      <c r="G6" s="498" t="s">
        <v>36</v>
      </c>
      <c r="H6" s="498"/>
      <c r="I6" s="498"/>
      <c r="J6" s="498"/>
      <c r="K6" s="497" t="s">
        <v>8</v>
      </c>
      <c r="L6" s="497" t="s">
        <v>143</v>
      </c>
      <c r="M6" s="497" t="s">
        <v>324</v>
      </c>
    </row>
    <row r="7" spans="1:13" ht="24.75" customHeight="1">
      <c r="A7" s="338" t="s">
        <v>6</v>
      </c>
      <c r="B7" s="338"/>
      <c r="C7" s="339" t="s">
        <v>75</v>
      </c>
      <c r="D7" s="339" t="s">
        <v>96</v>
      </c>
      <c r="E7" s="338" t="s">
        <v>7</v>
      </c>
      <c r="F7" s="338" t="s">
        <v>45</v>
      </c>
      <c r="G7" s="100">
        <v>1</v>
      </c>
      <c r="H7" s="100">
        <v>2</v>
      </c>
      <c r="I7" s="100">
        <v>3</v>
      </c>
      <c r="J7" s="100">
        <v>4</v>
      </c>
      <c r="K7" s="497"/>
      <c r="L7" s="497"/>
      <c r="M7" s="497"/>
    </row>
    <row r="8" spans="1:13" s="89" customFormat="1" ht="43.5" customHeight="1">
      <c r="A8" s="374">
        <v>1</v>
      </c>
      <c r="B8" s="375" t="s">
        <v>201</v>
      </c>
      <c r="C8" s="376">
        <v>55</v>
      </c>
      <c r="D8" s="377">
        <v>37884</v>
      </c>
      <c r="E8" s="378" t="s">
        <v>431</v>
      </c>
      <c r="F8" s="378" t="s">
        <v>432</v>
      </c>
      <c r="G8" s="379" t="s">
        <v>459</v>
      </c>
      <c r="H8" s="379">
        <v>402</v>
      </c>
      <c r="I8" s="379">
        <v>432</v>
      </c>
      <c r="J8" s="380" t="s">
        <v>459</v>
      </c>
      <c r="K8" s="381">
        <v>432</v>
      </c>
      <c r="L8" s="382"/>
      <c r="M8" s="290"/>
    </row>
    <row r="9" spans="1:13" s="89" customFormat="1" ht="43.5" customHeight="1">
      <c r="A9" s="374">
        <v>2</v>
      </c>
      <c r="B9" s="375" t="s">
        <v>198</v>
      </c>
      <c r="C9" s="376">
        <v>32</v>
      </c>
      <c r="D9" s="377">
        <v>37771</v>
      </c>
      <c r="E9" s="378" t="s">
        <v>395</v>
      </c>
      <c r="F9" s="378" t="s">
        <v>400</v>
      </c>
      <c r="G9" s="379">
        <v>420</v>
      </c>
      <c r="H9" s="379">
        <v>419</v>
      </c>
      <c r="I9" s="379">
        <v>413</v>
      </c>
      <c r="J9" s="380">
        <v>420</v>
      </c>
      <c r="K9" s="381">
        <v>420</v>
      </c>
      <c r="L9" s="382">
        <v>56</v>
      </c>
      <c r="M9" s="290"/>
    </row>
    <row r="10" spans="1:13" s="89" customFormat="1" ht="43.5" customHeight="1">
      <c r="A10" s="101">
        <v>3</v>
      </c>
      <c r="B10" s="102" t="s">
        <v>196</v>
      </c>
      <c r="C10" s="103">
        <v>7</v>
      </c>
      <c r="D10" s="104" t="s">
        <v>367</v>
      </c>
      <c r="E10" s="213" t="s">
        <v>368</v>
      </c>
      <c r="F10" s="213" t="s">
        <v>369</v>
      </c>
      <c r="G10" s="196">
        <v>410</v>
      </c>
      <c r="H10" s="196">
        <v>397</v>
      </c>
      <c r="I10" s="196">
        <v>393</v>
      </c>
      <c r="J10" s="254" t="s">
        <v>460</v>
      </c>
      <c r="K10" s="383">
        <v>410</v>
      </c>
      <c r="L10" s="296">
        <v>53</v>
      </c>
      <c r="M10" s="290"/>
    </row>
    <row r="11" spans="1:13" s="89" customFormat="1" ht="43.5" customHeight="1">
      <c r="A11" s="101">
        <v>4</v>
      </c>
      <c r="B11" s="102" t="s">
        <v>189</v>
      </c>
      <c r="C11" s="103">
        <v>2</v>
      </c>
      <c r="D11" s="104">
        <v>37782</v>
      </c>
      <c r="E11" s="213" t="s">
        <v>361</v>
      </c>
      <c r="F11" s="213" t="s">
        <v>366</v>
      </c>
      <c r="G11" s="196">
        <v>373</v>
      </c>
      <c r="H11" s="196">
        <v>390</v>
      </c>
      <c r="I11" s="196">
        <v>404</v>
      </c>
      <c r="J11" s="254">
        <v>370</v>
      </c>
      <c r="K11" s="383">
        <v>404</v>
      </c>
      <c r="L11" s="296">
        <v>51</v>
      </c>
      <c r="M11" s="290"/>
    </row>
    <row r="12" spans="1:13" s="89" customFormat="1" ht="43.5" customHeight="1">
      <c r="A12" s="101">
        <v>5</v>
      </c>
      <c r="B12" s="102" t="s">
        <v>194</v>
      </c>
      <c r="C12" s="103">
        <v>15</v>
      </c>
      <c r="D12" s="104">
        <v>37908</v>
      </c>
      <c r="E12" s="213" t="s">
        <v>378</v>
      </c>
      <c r="F12" s="213" t="s">
        <v>382</v>
      </c>
      <c r="G12" s="196">
        <v>400</v>
      </c>
      <c r="H12" s="196">
        <v>391</v>
      </c>
      <c r="I12" s="196">
        <v>381</v>
      </c>
      <c r="J12" s="254">
        <v>347</v>
      </c>
      <c r="K12" s="383">
        <v>400</v>
      </c>
      <c r="L12" s="296">
        <v>50</v>
      </c>
      <c r="M12" s="290"/>
    </row>
    <row r="13" spans="1:13" s="89" customFormat="1" ht="43.5" customHeight="1">
      <c r="A13" s="101">
        <v>6</v>
      </c>
      <c r="B13" s="102" t="s">
        <v>197</v>
      </c>
      <c r="C13" s="103">
        <v>38</v>
      </c>
      <c r="D13" s="104">
        <v>37661</v>
      </c>
      <c r="E13" s="213" t="s">
        <v>401</v>
      </c>
      <c r="F13" s="213" t="s">
        <v>402</v>
      </c>
      <c r="G13" s="196">
        <v>395</v>
      </c>
      <c r="H13" s="196" t="s">
        <v>459</v>
      </c>
      <c r="I13" s="196">
        <v>367</v>
      </c>
      <c r="J13" s="254">
        <v>365</v>
      </c>
      <c r="K13" s="383">
        <v>395</v>
      </c>
      <c r="L13" s="296">
        <v>48</v>
      </c>
      <c r="M13" s="290"/>
    </row>
    <row r="14" spans="1:13" s="89" customFormat="1" ht="43.5" customHeight="1">
      <c r="A14" s="101">
        <v>7</v>
      </c>
      <c r="B14" s="102" t="s">
        <v>191</v>
      </c>
      <c r="C14" s="103">
        <v>22</v>
      </c>
      <c r="D14" s="104">
        <v>37652</v>
      </c>
      <c r="E14" s="213" t="s">
        <v>384</v>
      </c>
      <c r="F14" s="213" t="s">
        <v>387</v>
      </c>
      <c r="G14" s="196">
        <v>387</v>
      </c>
      <c r="H14" s="196">
        <v>384</v>
      </c>
      <c r="I14" s="196">
        <v>378</v>
      </c>
      <c r="J14" s="254">
        <v>377</v>
      </c>
      <c r="K14" s="383">
        <v>387</v>
      </c>
      <c r="L14" s="296">
        <v>46</v>
      </c>
      <c r="M14" s="290"/>
    </row>
    <row r="15" spans="1:13" s="89" customFormat="1" ht="43.5" customHeight="1">
      <c r="A15" s="101">
        <v>8</v>
      </c>
      <c r="B15" s="102" t="s">
        <v>193</v>
      </c>
      <c r="C15" s="103">
        <v>59</v>
      </c>
      <c r="D15" s="104">
        <v>37650</v>
      </c>
      <c r="E15" s="213" t="s">
        <v>446</v>
      </c>
      <c r="F15" s="213" t="s">
        <v>449</v>
      </c>
      <c r="G15" s="196">
        <v>345</v>
      </c>
      <c r="H15" s="196">
        <v>352</v>
      </c>
      <c r="I15" s="196">
        <v>370</v>
      </c>
      <c r="J15" s="254">
        <v>358</v>
      </c>
      <c r="K15" s="383">
        <v>370</v>
      </c>
      <c r="L15" s="296">
        <v>42</v>
      </c>
      <c r="M15" s="290"/>
    </row>
    <row r="16" spans="1:13" s="89" customFormat="1" ht="43.5" customHeight="1">
      <c r="A16" s="101">
        <v>9</v>
      </c>
      <c r="B16" s="102" t="s">
        <v>188</v>
      </c>
      <c r="C16" s="103">
        <v>12</v>
      </c>
      <c r="D16" s="104">
        <v>37708</v>
      </c>
      <c r="E16" s="213" t="s">
        <v>373</v>
      </c>
      <c r="F16" s="213" t="s">
        <v>377</v>
      </c>
      <c r="G16" s="196" t="s">
        <v>459</v>
      </c>
      <c r="H16" s="196">
        <v>318</v>
      </c>
      <c r="I16" s="196">
        <v>339</v>
      </c>
      <c r="J16" s="254">
        <v>349</v>
      </c>
      <c r="K16" s="383">
        <v>349</v>
      </c>
      <c r="L16" s="296">
        <v>37</v>
      </c>
      <c r="M16" s="290"/>
    </row>
    <row r="17" spans="1:13" s="89" customFormat="1" ht="43.5" customHeight="1">
      <c r="A17" s="101">
        <v>10</v>
      </c>
      <c r="B17" s="102" t="s">
        <v>195</v>
      </c>
      <c r="C17" s="103">
        <v>46</v>
      </c>
      <c r="D17" s="104">
        <v>37865</v>
      </c>
      <c r="E17" s="213" t="s">
        <v>410</v>
      </c>
      <c r="F17" s="213" t="s">
        <v>408</v>
      </c>
      <c r="G17" s="196" t="s">
        <v>459</v>
      </c>
      <c r="H17" s="196" t="s">
        <v>459</v>
      </c>
      <c r="I17" s="196">
        <v>349</v>
      </c>
      <c r="J17" s="254">
        <v>336</v>
      </c>
      <c r="K17" s="383">
        <v>349</v>
      </c>
      <c r="L17" s="296">
        <v>37</v>
      </c>
      <c r="M17" s="290"/>
    </row>
    <row r="18" spans="1:13" s="89" customFormat="1" ht="43.5" customHeight="1">
      <c r="A18" s="101">
        <v>11</v>
      </c>
      <c r="B18" s="102" t="s">
        <v>190</v>
      </c>
      <c r="C18" s="103">
        <v>27</v>
      </c>
      <c r="D18" s="104">
        <v>37713</v>
      </c>
      <c r="E18" s="213" t="s">
        <v>389</v>
      </c>
      <c r="F18" s="213" t="s">
        <v>394</v>
      </c>
      <c r="G18" s="196">
        <v>310</v>
      </c>
      <c r="H18" s="196">
        <v>332</v>
      </c>
      <c r="I18" s="196">
        <v>337</v>
      </c>
      <c r="J18" s="254">
        <v>341</v>
      </c>
      <c r="K18" s="383">
        <v>341</v>
      </c>
      <c r="L18" s="296">
        <v>35</v>
      </c>
      <c r="M18" s="290"/>
    </row>
    <row r="19" spans="1:13" s="89" customFormat="1" ht="43.5" customHeight="1">
      <c r="A19" s="101">
        <v>12</v>
      </c>
      <c r="B19" s="102" t="s">
        <v>192</v>
      </c>
      <c r="C19" s="103">
        <v>63</v>
      </c>
      <c r="D19" s="104">
        <v>37880</v>
      </c>
      <c r="E19" s="213" t="s">
        <v>451</v>
      </c>
      <c r="F19" s="213" t="s">
        <v>456</v>
      </c>
      <c r="G19" s="196">
        <v>300</v>
      </c>
      <c r="H19" s="196" t="s">
        <v>459</v>
      </c>
      <c r="I19" s="196">
        <v>318</v>
      </c>
      <c r="J19" s="254">
        <v>318</v>
      </c>
      <c r="K19" s="383">
        <v>318</v>
      </c>
      <c r="L19" s="296">
        <v>29</v>
      </c>
      <c r="M19" s="290"/>
    </row>
    <row r="20" spans="1:13" s="89" customFormat="1" ht="43.5" customHeight="1">
      <c r="A20" s="101" t="s">
        <v>460</v>
      </c>
      <c r="B20" s="102" t="s">
        <v>199</v>
      </c>
      <c r="C20" s="103">
        <v>51</v>
      </c>
      <c r="D20" s="104">
        <v>37622</v>
      </c>
      <c r="E20" s="213" t="s">
        <v>427</v>
      </c>
      <c r="F20" s="213" t="s">
        <v>428</v>
      </c>
      <c r="G20" s="196"/>
      <c r="H20" s="196"/>
      <c r="I20" s="196"/>
      <c r="J20" s="254"/>
      <c r="K20" s="383" t="s">
        <v>332</v>
      </c>
      <c r="L20" s="296">
        <v>0</v>
      </c>
      <c r="M20" s="290"/>
    </row>
    <row r="21" spans="1:13" s="89" customFormat="1" ht="43.5" customHeight="1">
      <c r="A21" s="101" t="s">
        <v>460</v>
      </c>
      <c r="B21" s="102" t="s">
        <v>200</v>
      </c>
      <c r="C21" s="103">
        <v>52</v>
      </c>
      <c r="D21" s="104">
        <v>37700</v>
      </c>
      <c r="E21" s="213" t="s">
        <v>429</v>
      </c>
      <c r="F21" s="213" t="s">
        <v>430</v>
      </c>
      <c r="G21" s="196"/>
      <c r="H21" s="196"/>
      <c r="I21" s="196"/>
      <c r="J21" s="254"/>
      <c r="K21" s="383" t="s">
        <v>332</v>
      </c>
      <c r="L21" s="296">
        <v>0</v>
      </c>
      <c r="M21" s="290"/>
    </row>
    <row r="22" spans="1:13" s="89" customFormat="1" ht="43.5" customHeight="1">
      <c r="A22" s="101"/>
      <c r="B22" s="102" t="s">
        <v>202</v>
      </c>
      <c r="C22" s="103" t="s">
        <v>470</v>
      </c>
      <c r="D22" s="104" t="s">
        <v>470</v>
      </c>
      <c r="E22" s="213" t="s">
        <v>470</v>
      </c>
      <c r="F22" s="213" t="s">
        <v>470</v>
      </c>
      <c r="G22" s="196"/>
      <c r="H22" s="196"/>
      <c r="I22" s="196"/>
      <c r="J22" s="254"/>
      <c r="K22" s="383" t="s">
        <v>470</v>
      </c>
      <c r="L22" s="296" t="s">
        <v>470</v>
      </c>
      <c r="M22" s="290"/>
    </row>
    <row r="23" spans="1:13" s="89" customFormat="1" ht="43.5" customHeight="1">
      <c r="A23" s="101"/>
      <c r="B23" s="102" t="s">
        <v>203</v>
      </c>
      <c r="C23" s="103" t="s">
        <v>470</v>
      </c>
      <c r="D23" s="104" t="s">
        <v>470</v>
      </c>
      <c r="E23" s="213" t="s">
        <v>470</v>
      </c>
      <c r="F23" s="213" t="s">
        <v>470</v>
      </c>
      <c r="G23" s="196"/>
      <c r="H23" s="196"/>
      <c r="I23" s="196"/>
      <c r="J23" s="254"/>
      <c r="K23" s="383" t="s">
        <v>470</v>
      </c>
      <c r="L23" s="296" t="s">
        <v>470</v>
      </c>
      <c r="M23" s="290"/>
    </row>
    <row r="24" spans="1:13" s="89" customFormat="1" ht="43.5" customHeight="1">
      <c r="A24" s="101"/>
      <c r="B24" s="102" t="s">
        <v>204</v>
      </c>
      <c r="C24" s="103" t="s">
        <v>470</v>
      </c>
      <c r="D24" s="104" t="s">
        <v>470</v>
      </c>
      <c r="E24" s="213" t="s">
        <v>470</v>
      </c>
      <c r="F24" s="213" t="s">
        <v>470</v>
      </c>
      <c r="G24" s="196"/>
      <c r="H24" s="196"/>
      <c r="I24" s="196"/>
      <c r="J24" s="254"/>
      <c r="K24" s="383" t="s">
        <v>470</v>
      </c>
      <c r="L24" s="296" t="s">
        <v>470</v>
      </c>
      <c r="M24" s="290"/>
    </row>
    <row r="25" spans="1:13" s="89" customFormat="1" ht="43.5" customHeight="1">
      <c r="A25" s="101"/>
      <c r="B25" s="102" t="s">
        <v>205</v>
      </c>
      <c r="C25" s="103" t="s">
        <v>470</v>
      </c>
      <c r="D25" s="104" t="s">
        <v>470</v>
      </c>
      <c r="E25" s="213" t="s">
        <v>470</v>
      </c>
      <c r="F25" s="213" t="s">
        <v>470</v>
      </c>
      <c r="G25" s="196"/>
      <c r="H25" s="196"/>
      <c r="I25" s="196"/>
      <c r="J25" s="254"/>
      <c r="K25" s="383" t="s">
        <v>470</v>
      </c>
      <c r="L25" s="296" t="s">
        <v>470</v>
      </c>
      <c r="M25" s="290"/>
    </row>
    <row r="26" spans="1:13" s="89" customFormat="1" ht="43.5" customHeight="1">
      <c r="A26" s="101"/>
      <c r="B26" s="102" t="s">
        <v>206</v>
      </c>
      <c r="C26" s="103" t="s">
        <v>470</v>
      </c>
      <c r="D26" s="104" t="s">
        <v>470</v>
      </c>
      <c r="E26" s="213" t="s">
        <v>470</v>
      </c>
      <c r="F26" s="213" t="s">
        <v>470</v>
      </c>
      <c r="G26" s="196"/>
      <c r="H26" s="196"/>
      <c r="I26" s="196"/>
      <c r="J26" s="254"/>
      <c r="K26" s="383" t="s">
        <v>470</v>
      </c>
      <c r="L26" s="296" t="s">
        <v>470</v>
      </c>
      <c r="M26" s="290"/>
    </row>
    <row r="27" spans="1:13" s="89" customFormat="1" ht="43.5" customHeight="1">
      <c r="A27" s="101"/>
      <c r="B27" s="102" t="s">
        <v>207</v>
      </c>
      <c r="C27" s="103" t="s">
        <v>470</v>
      </c>
      <c r="D27" s="104" t="s">
        <v>470</v>
      </c>
      <c r="E27" s="213" t="s">
        <v>470</v>
      </c>
      <c r="F27" s="213" t="s">
        <v>470</v>
      </c>
      <c r="G27" s="196"/>
      <c r="H27" s="196"/>
      <c r="I27" s="196"/>
      <c r="J27" s="254"/>
      <c r="K27" s="383" t="s">
        <v>470</v>
      </c>
      <c r="L27" s="296" t="s">
        <v>470</v>
      </c>
      <c r="M27" s="290"/>
    </row>
    <row r="28" spans="1:13" s="89" customFormat="1" ht="43.5" customHeight="1">
      <c r="A28" s="101"/>
      <c r="B28" s="102" t="s">
        <v>208</v>
      </c>
      <c r="C28" s="103" t="s">
        <v>470</v>
      </c>
      <c r="D28" s="104" t="s">
        <v>470</v>
      </c>
      <c r="E28" s="213" t="s">
        <v>470</v>
      </c>
      <c r="F28" s="213" t="s">
        <v>470</v>
      </c>
      <c r="G28" s="196"/>
      <c r="H28" s="196"/>
      <c r="I28" s="196"/>
      <c r="J28" s="254"/>
      <c r="K28" s="383" t="s">
        <v>470</v>
      </c>
      <c r="L28" s="296" t="s">
        <v>470</v>
      </c>
      <c r="M28" s="290"/>
    </row>
    <row r="29" spans="1:13" s="89" customFormat="1" ht="43.5" customHeight="1">
      <c r="A29" s="101"/>
      <c r="B29" s="102" t="s">
        <v>209</v>
      </c>
      <c r="C29" s="103" t="s">
        <v>470</v>
      </c>
      <c r="D29" s="104" t="s">
        <v>470</v>
      </c>
      <c r="E29" s="213" t="s">
        <v>470</v>
      </c>
      <c r="F29" s="213" t="s">
        <v>470</v>
      </c>
      <c r="G29" s="196"/>
      <c r="H29" s="196"/>
      <c r="I29" s="196"/>
      <c r="J29" s="254"/>
      <c r="K29" s="383" t="s">
        <v>470</v>
      </c>
      <c r="L29" s="296" t="s">
        <v>470</v>
      </c>
      <c r="M29" s="290"/>
    </row>
    <row r="30" spans="1:13" s="89" customFormat="1" ht="43.5" customHeight="1">
      <c r="A30" s="101"/>
      <c r="B30" s="102" t="s">
        <v>210</v>
      </c>
      <c r="C30" s="103" t="s">
        <v>470</v>
      </c>
      <c r="D30" s="104" t="s">
        <v>470</v>
      </c>
      <c r="E30" s="213" t="s">
        <v>470</v>
      </c>
      <c r="F30" s="213" t="s">
        <v>470</v>
      </c>
      <c r="G30" s="196"/>
      <c r="H30" s="196"/>
      <c r="I30" s="196"/>
      <c r="J30" s="254"/>
      <c r="K30" s="383" t="s">
        <v>470</v>
      </c>
      <c r="L30" s="296" t="s">
        <v>470</v>
      </c>
      <c r="M30" s="290"/>
    </row>
    <row r="31" spans="1:13" s="89" customFormat="1" ht="24" customHeight="1" hidden="1">
      <c r="A31" s="101">
        <v>24</v>
      </c>
      <c r="B31" s="102" t="s">
        <v>211</v>
      </c>
      <c r="C31" s="103" t="s">
        <v>470</v>
      </c>
      <c r="D31" s="104" t="s">
        <v>470</v>
      </c>
      <c r="E31" s="213" t="s">
        <v>470</v>
      </c>
      <c r="F31" s="213" t="s">
        <v>470</v>
      </c>
      <c r="G31" s="196"/>
      <c r="H31" s="196"/>
      <c r="I31" s="196"/>
      <c r="J31" s="254"/>
      <c r="K31" s="295" t="s">
        <v>470</v>
      </c>
      <c r="L31" s="296" t="s">
        <v>470</v>
      </c>
      <c r="M31" s="290"/>
    </row>
    <row r="32" spans="1:13" s="89" customFormat="1" ht="24" customHeight="1" hidden="1">
      <c r="A32" s="101">
        <v>25</v>
      </c>
      <c r="B32" s="102" t="s">
        <v>212</v>
      </c>
      <c r="C32" s="103" t="s">
        <v>470</v>
      </c>
      <c r="D32" s="104" t="s">
        <v>470</v>
      </c>
      <c r="E32" s="213" t="s">
        <v>470</v>
      </c>
      <c r="F32" s="213" t="s">
        <v>470</v>
      </c>
      <c r="G32" s="196"/>
      <c r="H32" s="196"/>
      <c r="I32" s="196"/>
      <c r="J32" s="254"/>
      <c r="K32" s="295" t="s">
        <v>470</v>
      </c>
      <c r="L32" s="296" t="s">
        <v>470</v>
      </c>
      <c r="M32" s="290"/>
    </row>
    <row r="33" spans="1:13" s="89" customFormat="1" ht="24" customHeight="1" hidden="1">
      <c r="A33" s="101">
        <v>26</v>
      </c>
      <c r="B33" s="102" t="s">
        <v>213</v>
      </c>
      <c r="C33" s="103" t="s">
        <v>470</v>
      </c>
      <c r="D33" s="104" t="s">
        <v>470</v>
      </c>
      <c r="E33" s="213" t="s">
        <v>470</v>
      </c>
      <c r="F33" s="213" t="s">
        <v>470</v>
      </c>
      <c r="G33" s="196"/>
      <c r="H33" s="196"/>
      <c r="I33" s="196"/>
      <c r="J33" s="254"/>
      <c r="K33" s="295" t="s">
        <v>470</v>
      </c>
      <c r="L33" s="296" t="s">
        <v>470</v>
      </c>
      <c r="M33" s="290"/>
    </row>
    <row r="34" spans="1:13" s="89" customFormat="1" ht="24" customHeight="1" hidden="1">
      <c r="A34" s="101">
        <v>27</v>
      </c>
      <c r="B34" s="102" t="s">
        <v>214</v>
      </c>
      <c r="C34" s="103" t="s">
        <v>470</v>
      </c>
      <c r="D34" s="104" t="s">
        <v>470</v>
      </c>
      <c r="E34" s="213" t="s">
        <v>470</v>
      </c>
      <c r="F34" s="213" t="s">
        <v>470</v>
      </c>
      <c r="G34" s="196"/>
      <c r="H34" s="196"/>
      <c r="I34" s="196"/>
      <c r="J34" s="254"/>
      <c r="K34" s="295" t="s">
        <v>470</v>
      </c>
      <c r="L34" s="296" t="s">
        <v>470</v>
      </c>
      <c r="M34" s="290"/>
    </row>
    <row r="35" spans="1:13" s="89" customFormat="1" ht="24" customHeight="1" hidden="1">
      <c r="A35" s="101">
        <v>28</v>
      </c>
      <c r="B35" s="102" t="s">
        <v>215</v>
      </c>
      <c r="C35" s="103" t="s">
        <v>470</v>
      </c>
      <c r="D35" s="104" t="s">
        <v>470</v>
      </c>
      <c r="E35" s="213" t="s">
        <v>470</v>
      </c>
      <c r="F35" s="213" t="s">
        <v>470</v>
      </c>
      <c r="G35" s="196"/>
      <c r="H35" s="196"/>
      <c r="I35" s="196"/>
      <c r="J35" s="254"/>
      <c r="K35" s="295" t="s">
        <v>470</v>
      </c>
      <c r="L35" s="296" t="s">
        <v>470</v>
      </c>
      <c r="M35" s="290"/>
    </row>
    <row r="36" spans="1:13" s="89" customFormat="1" ht="24" customHeight="1" hidden="1">
      <c r="A36" s="101">
        <v>29</v>
      </c>
      <c r="B36" s="102" t="s">
        <v>216</v>
      </c>
      <c r="C36" s="103" t="s">
        <v>470</v>
      </c>
      <c r="D36" s="104" t="s">
        <v>470</v>
      </c>
      <c r="E36" s="213" t="s">
        <v>470</v>
      </c>
      <c r="F36" s="213" t="s">
        <v>470</v>
      </c>
      <c r="G36" s="196"/>
      <c r="H36" s="196"/>
      <c r="I36" s="196"/>
      <c r="J36" s="254"/>
      <c r="K36" s="295" t="s">
        <v>470</v>
      </c>
      <c r="L36" s="296" t="s">
        <v>470</v>
      </c>
      <c r="M36" s="290"/>
    </row>
    <row r="37" spans="1:13" s="89" customFormat="1" ht="24" customHeight="1" hidden="1">
      <c r="A37" s="101">
        <v>30</v>
      </c>
      <c r="B37" s="102" t="s">
        <v>217</v>
      </c>
      <c r="C37" s="103" t="s">
        <v>470</v>
      </c>
      <c r="D37" s="104" t="s">
        <v>470</v>
      </c>
      <c r="E37" s="213" t="s">
        <v>470</v>
      </c>
      <c r="F37" s="213" t="s">
        <v>470</v>
      </c>
      <c r="G37" s="196"/>
      <c r="H37" s="196"/>
      <c r="I37" s="196"/>
      <c r="J37" s="254"/>
      <c r="K37" s="295" t="s">
        <v>470</v>
      </c>
      <c r="L37" s="296" t="s">
        <v>470</v>
      </c>
      <c r="M37" s="290"/>
    </row>
    <row r="38" spans="1:13" s="89" customFormat="1" ht="24" customHeight="1" hidden="1">
      <c r="A38" s="101">
        <v>31</v>
      </c>
      <c r="B38" s="102" t="s">
        <v>218</v>
      </c>
      <c r="C38" s="103" t="s">
        <v>470</v>
      </c>
      <c r="D38" s="104" t="s">
        <v>470</v>
      </c>
      <c r="E38" s="213" t="s">
        <v>470</v>
      </c>
      <c r="F38" s="213" t="s">
        <v>470</v>
      </c>
      <c r="G38" s="196"/>
      <c r="H38" s="196"/>
      <c r="I38" s="196"/>
      <c r="J38" s="254"/>
      <c r="K38" s="295" t="s">
        <v>470</v>
      </c>
      <c r="L38" s="296" t="s">
        <v>470</v>
      </c>
      <c r="M38" s="290"/>
    </row>
    <row r="39" spans="1:13" s="89" customFormat="1" ht="24" customHeight="1" hidden="1">
      <c r="A39" s="101">
        <v>32</v>
      </c>
      <c r="B39" s="102" t="s">
        <v>219</v>
      </c>
      <c r="C39" s="103" t="s">
        <v>470</v>
      </c>
      <c r="D39" s="104" t="s">
        <v>470</v>
      </c>
      <c r="E39" s="213" t="s">
        <v>470</v>
      </c>
      <c r="F39" s="213" t="s">
        <v>470</v>
      </c>
      <c r="G39" s="196"/>
      <c r="H39" s="196"/>
      <c r="I39" s="196"/>
      <c r="J39" s="254"/>
      <c r="K39" s="295" t="s">
        <v>470</v>
      </c>
      <c r="L39" s="296" t="s">
        <v>470</v>
      </c>
      <c r="M39" s="290"/>
    </row>
    <row r="40" spans="1:13" s="89" customFormat="1" ht="24" customHeight="1" hidden="1">
      <c r="A40" s="101">
        <v>33</v>
      </c>
      <c r="B40" s="102" t="s">
        <v>220</v>
      </c>
      <c r="C40" s="103" t="s">
        <v>470</v>
      </c>
      <c r="D40" s="104" t="s">
        <v>470</v>
      </c>
      <c r="E40" s="213" t="s">
        <v>470</v>
      </c>
      <c r="F40" s="213" t="s">
        <v>470</v>
      </c>
      <c r="G40" s="196"/>
      <c r="H40" s="196"/>
      <c r="I40" s="196"/>
      <c r="J40" s="254"/>
      <c r="K40" s="295" t="s">
        <v>470</v>
      </c>
      <c r="L40" s="296" t="s">
        <v>470</v>
      </c>
      <c r="M40" s="290"/>
    </row>
    <row r="41" spans="1:13" s="89" customFormat="1" ht="24" customHeight="1" hidden="1">
      <c r="A41" s="101">
        <v>34</v>
      </c>
      <c r="B41" s="102" t="s">
        <v>221</v>
      </c>
      <c r="C41" s="103" t="s">
        <v>470</v>
      </c>
      <c r="D41" s="104" t="s">
        <v>470</v>
      </c>
      <c r="E41" s="213" t="s">
        <v>470</v>
      </c>
      <c r="F41" s="213" t="s">
        <v>470</v>
      </c>
      <c r="G41" s="196"/>
      <c r="H41" s="196"/>
      <c r="I41" s="196"/>
      <c r="J41" s="254"/>
      <c r="K41" s="295" t="s">
        <v>470</v>
      </c>
      <c r="L41" s="296" t="s">
        <v>470</v>
      </c>
      <c r="M41" s="290"/>
    </row>
    <row r="42" spans="1:13" s="89" customFormat="1" ht="24" customHeight="1" hidden="1">
      <c r="A42" s="101">
        <v>35</v>
      </c>
      <c r="B42" s="102" t="s">
        <v>222</v>
      </c>
      <c r="C42" s="103" t="s">
        <v>470</v>
      </c>
      <c r="D42" s="104" t="s">
        <v>470</v>
      </c>
      <c r="E42" s="213" t="s">
        <v>470</v>
      </c>
      <c r="F42" s="213" t="s">
        <v>470</v>
      </c>
      <c r="G42" s="196"/>
      <c r="H42" s="196"/>
      <c r="I42" s="196"/>
      <c r="J42" s="254"/>
      <c r="K42" s="295" t="s">
        <v>470</v>
      </c>
      <c r="L42" s="296" t="s">
        <v>470</v>
      </c>
      <c r="M42" s="290"/>
    </row>
    <row r="43" spans="1:13" s="89" customFormat="1" ht="24" customHeight="1" hidden="1">
      <c r="A43" s="101">
        <v>36</v>
      </c>
      <c r="B43" s="102" t="s">
        <v>223</v>
      </c>
      <c r="C43" s="103" t="s">
        <v>470</v>
      </c>
      <c r="D43" s="104" t="s">
        <v>470</v>
      </c>
      <c r="E43" s="213" t="s">
        <v>470</v>
      </c>
      <c r="F43" s="213" t="s">
        <v>470</v>
      </c>
      <c r="G43" s="196"/>
      <c r="H43" s="196"/>
      <c r="I43" s="196"/>
      <c r="J43" s="254"/>
      <c r="K43" s="295" t="s">
        <v>470</v>
      </c>
      <c r="L43" s="296" t="s">
        <v>470</v>
      </c>
      <c r="M43" s="290"/>
    </row>
    <row r="44" spans="1:13" s="89" customFormat="1" ht="24" customHeight="1" hidden="1">
      <c r="A44" s="101">
        <v>37</v>
      </c>
      <c r="B44" s="102" t="s">
        <v>224</v>
      </c>
      <c r="C44" s="103" t="s">
        <v>470</v>
      </c>
      <c r="D44" s="104" t="s">
        <v>470</v>
      </c>
      <c r="E44" s="213" t="s">
        <v>470</v>
      </c>
      <c r="F44" s="213" t="s">
        <v>470</v>
      </c>
      <c r="G44" s="196"/>
      <c r="H44" s="196"/>
      <c r="I44" s="196"/>
      <c r="J44" s="254"/>
      <c r="K44" s="295" t="s">
        <v>470</v>
      </c>
      <c r="L44" s="296" t="s">
        <v>470</v>
      </c>
      <c r="M44" s="290"/>
    </row>
    <row r="45" spans="1:13" s="89" customFormat="1" ht="24" customHeight="1" hidden="1">
      <c r="A45" s="101">
        <v>38</v>
      </c>
      <c r="B45" s="102" t="s">
        <v>225</v>
      </c>
      <c r="C45" s="103" t="s">
        <v>470</v>
      </c>
      <c r="D45" s="104" t="s">
        <v>470</v>
      </c>
      <c r="E45" s="213" t="s">
        <v>470</v>
      </c>
      <c r="F45" s="213" t="s">
        <v>470</v>
      </c>
      <c r="G45" s="196"/>
      <c r="H45" s="196"/>
      <c r="I45" s="196"/>
      <c r="J45" s="254"/>
      <c r="K45" s="295" t="s">
        <v>470</v>
      </c>
      <c r="L45" s="296" t="s">
        <v>470</v>
      </c>
      <c r="M45" s="290"/>
    </row>
    <row r="46" spans="1:13" s="89" customFormat="1" ht="24" customHeight="1" hidden="1">
      <c r="A46" s="101">
        <v>39</v>
      </c>
      <c r="B46" s="102" t="s">
        <v>226</v>
      </c>
      <c r="C46" s="103" t="s">
        <v>470</v>
      </c>
      <c r="D46" s="104" t="s">
        <v>470</v>
      </c>
      <c r="E46" s="213" t="s">
        <v>470</v>
      </c>
      <c r="F46" s="213" t="s">
        <v>470</v>
      </c>
      <c r="G46" s="196"/>
      <c r="H46" s="196"/>
      <c r="I46" s="196"/>
      <c r="J46" s="254"/>
      <c r="K46" s="295" t="s">
        <v>470</v>
      </c>
      <c r="L46" s="296" t="s">
        <v>470</v>
      </c>
      <c r="M46" s="290"/>
    </row>
    <row r="47" spans="1:13" s="89" customFormat="1" ht="24" customHeight="1" hidden="1">
      <c r="A47" s="101">
        <v>40</v>
      </c>
      <c r="B47" s="102" t="s">
        <v>227</v>
      </c>
      <c r="C47" s="103" t="s">
        <v>470</v>
      </c>
      <c r="D47" s="104" t="s">
        <v>470</v>
      </c>
      <c r="E47" s="213" t="s">
        <v>470</v>
      </c>
      <c r="F47" s="213" t="s">
        <v>470</v>
      </c>
      <c r="G47" s="196"/>
      <c r="H47" s="196"/>
      <c r="I47" s="196"/>
      <c r="J47" s="254"/>
      <c r="K47" s="295" t="s">
        <v>470</v>
      </c>
      <c r="L47" s="296" t="s">
        <v>470</v>
      </c>
      <c r="M47" s="290"/>
    </row>
    <row r="48" spans="1:12" s="92" customFormat="1" ht="9" customHeight="1">
      <c r="A48" s="90"/>
      <c r="B48" s="90"/>
      <c r="C48" s="90"/>
      <c r="D48" s="91"/>
      <c r="E48" s="90"/>
      <c r="K48" s="93"/>
      <c r="L48" s="90"/>
    </row>
    <row r="49" spans="1:12" s="92" customFormat="1" ht="25.5" customHeight="1">
      <c r="A49" s="495" t="s">
        <v>4</v>
      </c>
      <c r="B49" s="495"/>
      <c r="C49" s="495"/>
      <c r="D49" s="495"/>
      <c r="E49" s="94" t="s">
        <v>0</v>
      </c>
      <c r="F49" s="94" t="s">
        <v>1</v>
      </c>
      <c r="G49" s="496" t="s">
        <v>2</v>
      </c>
      <c r="H49" s="496"/>
      <c r="I49" s="496"/>
      <c r="J49" s="496"/>
      <c r="K49" s="496" t="s">
        <v>3</v>
      </c>
      <c r="L49" s="496"/>
    </row>
    <row r="65536" ht="38.25">
      <c r="A65536" s="95" t="s">
        <v>339</v>
      </c>
    </row>
  </sheetData>
  <sheetProtection/>
  <mergeCells count="15">
    <mergeCell ref="A49:D49"/>
    <mergeCell ref="G49:J49"/>
    <mergeCell ref="K49:L49"/>
    <mergeCell ref="K6:K7"/>
    <mergeCell ref="L6:L7"/>
    <mergeCell ref="M6:M7"/>
    <mergeCell ref="G6:J6"/>
    <mergeCell ref="A1:M1"/>
    <mergeCell ref="A2:M2"/>
    <mergeCell ref="K5:L5"/>
    <mergeCell ref="A4:C4"/>
    <mergeCell ref="D4:E4"/>
    <mergeCell ref="A3:C3"/>
    <mergeCell ref="D3:E3"/>
    <mergeCell ref="J4:L4"/>
  </mergeCells>
  <conditionalFormatting sqref="F1:F65536">
    <cfRule type="containsText" priority="2" dxfId="0" operator="containsText" stopIfTrue="1" text="FERDİ">
      <formula>NOT(ISERROR(SEARCH("FERDİ",F1)))</formula>
    </cfRule>
  </conditionalFormatting>
  <conditionalFormatting sqref="F8:F11">
    <cfRule type="containsText" priority="1" dxfId="0" operator="containsText" stopIfTrue="1"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7.xml><?xml version="1.0" encoding="utf-8"?>
<worksheet xmlns="http://schemas.openxmlformats.org/spreadsheetml/2006/main" xmlns:r="http://schemas.openxmlformats.org/officeDocument/2006/relationships">
  <sheetPr codeName="Sayfa8">
    <tabColor rgb="FF7030A0"/>
  </sheetPr>
  <dimension ref="A1:M65536"/>
  <sheetViews>
    <sheetView view="pageBreakPreview" zoomScale="106" zoomScaleSheetLayoutView="106" zoomScalePageLayoutView="0" workbookViewId="0" topLeftCell="A2">
      <selection activeCell="K8" activeCellId="1" sqref="D8:F9 K8:K9"/>
    </sheetView>
  </sheetViews>
  <sheetFormatPr defaultColWidth="9.140625" defaultRowHeight="12.75"/>
  <cols>
    <col min="1" max="1" width="6.00390625" style="95" customWidth="1"/>
    <col min="2" max="2" width="15.57421875" style="95" hidden="1" customWidth="1"/>
    <col min="3" max="3" width="7.00390625" style="95" customWidth="1"/>
    <col min="4" max="4" width="13.57421875" style="96" customWidth="1"/>
    <col min="5" max="5" width="15.8515625" style="95" bestFit="1" customWidth="1"/>
    <col min="6" max="6" width="31.28125" style="3" customWidth="1"/>
    <col min="7" max="10" width="10.00390625" style="3" customWidth="1"/>
    <col min="11" max="11" width="9.140625" style="97" customWidth="1"/>
    <col min="12" max="12" width="10.8515625" style="95" bestFit="1" customWidth="1"/>
    <col min="13" max="13" width="8.421875" style="3" customWidth="1"/>
    <col min="14" max="16384" width="9.140625" style="3" customWidth="1"/>
  </cols>
  <sheetData>
    <row r="1" spans="1:13" ht="48.75" customHeight="1">
      <c r="A1" s="487" t="s">
        <v>145</v>
      </c>
      <c r="B1" s="487"/>
      <c r="C1" s="487"/>
      <c r="D1" s="487"/>
      <c r="E1" s="487"/>
      <c r="F1" s="487"/>
      <c r="G1" s="487"/>
      <c r="H1" s="487"/>
      <c r="I1" s="487"/>
      <c r="J1" s="487"/>
      <c r="K1" s="487"/>
      <c r="L1" s="487"/>
      <c r="M1" s="487"/>
    </row>
    <row r="2" spans="1:13" ht="25.5" customHeight="1">
      <c r="A2" s="488" t="s">
        <v>418</v>
      </c>
      <c r="B2" s="488"/>
      <c r="C2" s="488"/>
      <c r="D2" s="488"/>
      <c r="E2" s="488"/>
      <c r="F2" s="488"/>
      <c r="G2" s="488"/>
      <c r="H2" s="488"/>
      <c r="I2" s="488"/>
      <c r="J2" s="488"/>
      <c r="K2" s="488"/>
      <c r="L2" s="488"/>
      <c r="M2" s="488"/>
    </row>
    <row r="3" spans="1:13" s="4" customFormat="1" ht="27" customHeight="1">
      <c r="A3" s="492" t="s">
        <v>93</v>
      </c>
      <c r="B3" s="492"/>
      <c r="C3" s="492"/>
      <c r="D3" s="493" t="s">
        <v>147</v>
      </c>
      <c r="E3" s="493"/>
      <c r="F3" s="212" t="s">
        <v>90</v>
      </c>
      <c r="G3" s="500">
        <v>4600</v>
      </c>
      <c r="H3" s="500"/>
      <c r="I3" s="216"/>
      <c r="J3" s="288"/>
      <c r="K3" s="288"/>
      <c r="L3" s="288"/>
      <c r="M3" s="288"/>
    </row>
    <row r="4" spans="1:13" s="4" customFormat="1" ht="17.25" customHeight="1">
      <c r="A4" s="490" t="s">
        <v>94</v>
      </c>
      <c r="B4" s="490"/>
      <c r="C4" s="490"/>
      <c r="D4" s="491" t="s">
        <v>144</v>
      </c>
      <c r="E4" s="491"/>
      <c r="F4" s="99"/>
      <c r="G4" s="225"/>
      <c r="H4" s="225"/>
      <c r="I4" s="218" t="s">
        <v>92</v>
      </c>
      <c r="J4" s="494" t="s">
        <v>355</v>
      </c>
      <c r="K4" s="494"/>
      <c r="L4" s="494"/>
      <c r="M4" s="225"/>
    </row>
    <row r="5" spans="1:12" ht="15" customHeight="1">
      <c r="A5" s="5"/>
      <c r="B5" s="5"/>
      <c r="C5" s="5"/>
      <c r="D5" s="9"/>
      <c r="E5" s="6"/>
      <c r="F5" s="7"/>
      <c r="G5" s="8"/>
      <c r="H5" s="8"/>
      <c r="I5" s="8"/>
      <c r="J5" s="8"/>
      <c r="K5" s="489">
        <v>42121.41772118056</v>
      </c>
      <c r="L5" s="489"/>
    </row>
    <row r="6" spans="1:13" ht="16.5" customHeight="1">
      <c r="A6" s="340"/>
      <c r="B6" s="341"/>
      <c r="C6" s="342"/>
      <c r="D6" s="342"/>
      <c r="E6" s="341" t="s">
        <v>311</v>
      </c>
      <c r="F6" s="343"/>
      <c r="G6" s="498" t="s">
        <v>325</v>
      </c>
      <c r="H6" s="498"/>
      <c r="I6" s="498"/>
      <c r="J6" s="498"/>
      <c r="K6" s="497" t="s">
        <v>8</v>
      </c>
      <c r="L6" s="497" t="s">
        <v>143</v>
      </c>
      <c r="M6" s="499" t="s">
        <v>9</v>
      </c>
    </row>
    <row r="7" spans="1:13" ht="36" customHeight="1">
      <c r="A7" s="344" t="s">
        <v>6</v>
      </c>
      <c r="B7" s="338"/>
      <c r="C7" s="345" t="s">
        <v>75</v>
      </c>
      <c r="D7" s="339" t="s">
        <v>337</v>
      </c>
      <c r="E7" s="338" t="s">
        <v>7</v>
      </c>
      <c r="F7" s="338" t="s">
        <v>186</v>
      </c>
      <c r="G7" s="211">
        <v>1</v>
      </c>
      <c r="H7" s="211">
        <v>2</v>
      </c>
      <c r="I7" s="211">
        <v>3</v>
      </c>
      <c r="J7" s="211">
        <v>4</v>
      </c>
      <c r="K7" s="497"/>
      <c r="L7" s="497"/>
      <c r="M7" s="499"/>
    </row>
    <row r="8" spans="1:13" s="89" customFormat="1" ht="32.25" customHeight="1">
      <c r="A8" s="374">
        <v>1</v>
      </c>
      <c r="B8" s="375" t="s">
        <v>237</v>
      </c>
      <c r="C8" s="376">
        <v>40</v>
      </c>
      <c r="D8" s="377">
        <v>37751</v>
      </c>
      <c r="E8" s="378" t="s">
        <v>404</v>
      </c>
      <c r="F8" s="378" t="s">
        <v>402</v>
      </c>
      <c r="G8" s="379">
        <v>4728</v>
      </c>
      <c r="H8" s="379">
        <v>5418</v>
      </c>
      <c r="I8" s="379">
        <v>4806</v>
      </c>
      <c r="J8" s="380">
        <v>5156</v>
      </c>
      <c r="K8" s="381">
        <v>5418</v>
      </c>
      <c r="L8" s="382">
        <v>76</v>
      </c>
      <c r="M8" s="385"/>
    </row>
    <row r="9" spans="1:13" s="89" customFormat="1" ht="32.25" customHeight="1">
      <c r="A9" s="374">
        <v>2</v>
      </c>
      <c r="B9" s="375" t="s">
        <v>241</v>
      </c>
      <c r="C9" s="376">
        <v>53</v>
      </c>
      <c r="D9" s="377">
        <v>37937</v>
      </c>
      <c r="E9" s="378" t="s">
        <v>437</v>
      </c>
      <c r="F9" s="378" t="s">
        <v>438</v>
      </c>
      <c r="G9" s="379">
        <v>3516</v>
      </c>
      <c r="H9" s="379">
        <v>4812</v>
      </c>
      <c r="I9" s="379">
        <v>4393</v>
      </c>
      <c r="J9" s="380">
        <v>4513</v>
      </c>
      <c r="K9" s="381">
        <v>4812</v>
      </c>
      <c r="L9" s="382"/>
      <c r="M9" s="385"/>
    </row>
    <row r="10" spans="1:13" s="89" customFormat="1" ht="32.25" customHeight="1">
      <c r="A10" s="101">
        <v>3</v>
      </c>
      <c r="B10" s="102" t="s">
        <v>232</v>
      </c>
      <c r="C10" s="103">
        <v>66</v>
      </c>
      <c r="D10" s="104">
        <v>37787</v>
      </c>
      <c r="E10" s="213" t="s">
        <v>454</v>
      </c>
      <c r="F10" s="213" t="s">
        <v>456</v>
      </c>
      <c r="G10" s="196" t="s">
        <v>459</v>
      </c>
      <c r="H10" s="196">
        <v>4097</v>
      </c>
      <c r="I10" s="196">
        <v>4092</v>
      </c>
      <c r="J10" s="254">
        <v>4449</v>
      </c>
      <c r="K10" s="295">
        <v>4449</v>
      </c>
      <c r="L10" s="296">
        <v>54</v>
      </c>
      <c r="M10" s="290"/>
    </row>
    <row r="11" spans="1:13" s="89" customFormat="1" ht="32.25" customHeight="1">
      <c r="A11" s="101">
        <v>4</v>
      </c>
      <c r="B11" s="102" t="s">
        <v>231</v>
      </c>
      <c r="C11" s="103">
        <v>23</v>
      </c>
      <c r="D11" s="104">
        <v>37636</v>
      </c>
      <c r="E11" s="213" t="s">
        <v>385</v>
      </c>
      <c r="F11" s="213" t="s">
        <v>387</v>
      </c>
      <c r="G11" s="196">
        <v>3671</v>
      </c>
      <c r="H11" s="196">
        <v>3994</v>
      </c>
      <c r="I11" s="196">
        <v>4265</v>
      </c>
      <c r="J11" s="254">
        <v>3900</v>
      </c>
      <c r="K11" s="295">
        <v>4265</v>
      </c>
      <c r="L11" s="296">
        <v>51</v>
      </c>
      <c r="M11" s="290"/>
    </row>
    <row r="12" spans="1:13" s="89" customFormat="1" ht="32.25" customHeight="1">
      <c r="A12" s="101">
        <v>5</v>
      </c>
      <c r="B12" s="102" t="s">
        <v>230</v>
      </c>
      <c r="C12" s="103">
        <v>29</v>
      </c>
      <c r="D12" s="104">
        <v>37883</v>
      </c>
      <c r="E12" s="213" t="s">
        <v>391</v>
      </c>
      <c r="F12" s="213" t="s">
        <v>394</v>
      </c>
      <c r="G12" s="196">
        <v>3683</v>
      </c>
      <c r="H12" s="196">
        <v>3757</v>
      </c>
      <c r="I12" s="196">
        <v>4177</v>
      </c>
      <c r="J12" s="254">
        <v>3662</v>
      </c>
      <c r="K12" s="295">
        <v>4177</v>
      </c>
      <c r="L12" s="296">
        <v>49</v>
      </c>
      <c r="M12" s="290"/>
    </row>
    <row r="13" spans="1:13" s="89" customFormat="1" ht="32.25" customHeight="1">
      <c r="A13" s="101">
        <v>6</v>
      </c>
      <c r="B13" s="102" t="s">
        <v>228</v>
      </c>
      <c r="C13" s="103">
        <v>14</v>
      </c>
      <c r="D13" s="104">
        <v>38243</v>
      </c>
      <c r="E13" s="213" t="s">
        <v>375</v>
      </c>
      <c r="F13" s="213" t="s">
        <v>377</v>
      </c>
      <c r="G13" s="196">
        <v>3521</v>
      </c>
      <c r="H13" s="196">
        <v>3779</v>
      </c>
      <c r="I13" s="196">
        <v>3912</v>
      </c>
      <c r="J13" s="254">
        <v>4166</v>
      </c>
      <c r="K13" s="295">
        <v>4166</v>
      </c>
      <c r="L13" s="296">
        <v>49</v>
      </c>
      <c r="M13" s="290"/>
    </row>
    <row r="14" spans="1:13" s="89" customFormat="1" ht="32.25" customHeight="1">
      <c r="A14" s="101">
        <v>7</v>
      </c>
      <c r="B14" s="102" t="s">
        <v>235</v>
      </c>
      <c r="C14" s="103">
        <v>48</v>
      </c>
      <c r="D14" s="104">
        <v>38082</v>
      </c>
      <c r="E14" s="213" t="s">
        <v>412</v>
      </c>
      <c r="F14" s="213" t="s">
        <v>408</v>
      </c>
      <c r="G14" s="196">
        <v>3386</v>
      </c>
      <c r="H14" s="196">
        <v>3320</v>
      </c>
      <c r="I14" s="196">
        <v>3662</v>
      </c>
      <c r="J14" s="254">
        <v>4042</v>
      </c>
      <c r="K14" s="295">
        <v>4042</v>
      </c>
      <c r="L14" s="296">
        <v>46</v>
      </c>
      <c r="M14" s="290"/>
    </row>
    <row r="15" spans="1:13" s="89" customFormat="1" ht="32.25" customHeight="1">
      <c r="A15" s="101">
        <v>8</v>
      </c>
      <c r="B15" s="102" t="s">
        <v>236</v>
      </c>
      <c r="C15" s="103">
        <v>9</v>
      </c>
      <c r="D15" s="104" t="s">
        <v>367</v>
      </c>
      <c r="E15" s="213" t="s">
        <v>371</v>
      </c>
      <c r="F15" s="213" t="s">
        <v>369</v>
      </c>
      <c r="G15" s="196">
        <v>3930</v>
      </c>
      <c r="H15" s="196">
        <v>3665</v>
      </c>
      <c r="I15" s="196">
        <v>3648</v>
      </c>
      <c r="J15" s="254">
        <v>3570</v>
      </c>
      <c r="K15" s="295">
        <v>3930</v>
      </c>
      <c r="L15" s="296">
        <v>44</v>
      </c>
      <c r="M15" s="290"/>
    </row>
    <row r="16" spans="1:13" s="89" customFormat="1" ht="32.25" customHeight="1">
      <c r="A16" s="101">
        <v>9</v>
      </c>
      <c r="B16" s="102" t="s">
        <v>238</v>
      </c>
      <c r="C16" s="103">
        <v>35</v>
      </c>
      <c r="D16" s="104">
        <v>37817</v>
      </c>
      <c r="E16" s="213" t="s">
        <v>398</v>
      </c>
      <c r="F16" s="213" t="s">
        <v>400</v>
      </c>
      <c r="G16" s="196">
        <v>3613</v>
      </c>
      <c r="H16" s="196">
        <v>3580</v>
      </c>
      <c r="I16" s="196">
        <v>3531</v>
      </c>
      <c r="J16" s="254">
        <v>3526</v>
      </c>
      <c r="K16" s="295">
        <v>3613</v>
      </c>
      <c r="L16" s="296">
        <v>38</v>
      </c>
      <c r="M16" s="290"/>
    </row>
    <row r="17" spans="1:13" s="89" customFormat="1" ht="32.25" customHeight="1">
      <c r="A17" s="101">
        <v>10</v>
      </c>
      <c r="B17" s="102" t="s">
        <v>229</v>
      </c>
      <c r="C17" s="103">
        <v>4</v>
      </c>
      <c r="D17" s="104">
        <v>38295</v>
      </c>
      <c r="E17" s="213" t="s">
        <v>363</v>
      </c>
      <c r="F17" s="213" t="s">
        <v>366</v>
      </c>
      <c r="G17" s="196" t="s">
        <v>459</v>
      </c>
      <c r="H17" s="196">
        <v>2868</v>
      </c>
      <c r="I17" s="196">
        <v>3378</v>
      </c>
      <c r="J17" s="254" t="s">
        <v>459</v>
      </c>
      <c r="K17" s="295">
        <v>3378</v>
      </c>
      <c r="L17" s="296">
        <v>33</v>
      </c>
      <c r="M17" s="290"/>
    </row>
    <row r="18" spans="1:13" s="89" customFormat="1" ht="32.25" customHeight="1">
      <c r="A18" s="101">
        <v>11</v>
      </c>
      <c r="B18" s="102" t="s">
        <v>233</v>
      </c>
      <c r="C18" s="103">
        <v>57</v>
      </c>
      <c r="D18" s="104">
        <v>37639</v>
      </c>
      <c r="E18" s="213" t="s">
        <v>444</v>
      </c>
      <c r="F18" s="213" t="s">
        <v>449</v>
      </c>
      <c r="G18" s="196">
        <v>3313</v>
      </c>
      <c r="H18" s="196">
        <v>2558</v>
      </c>
      <c r="I18" s="196">
        <v>3165</v>
      </c>
      <c r="J18" s="254">
        <v>3048</v>
      </c>
      <c r="K18" s="295">
        <v>3313</v>
      </c>
      <c r="L18" s="296">
        <v>32</v>
      </c>
      <c r="M18" s="290"/>
    </row>
    <row r="19" spans="1:13" s="89" customFormat="1" ht="32.25" customHeight="1">
      <c r="A19" s="101">
        <v>12</v>
      </c>
      <c r="B19" s="102" t="s">
        <v>234</v>
      </c>
      <c r="C19" s="103">
        <v>18</v>
      </c>
      <c r="D19" s="104">
        <v>38167</v>
      </c>
      <c r="E19" s="213" t="s">
        <v>381</v>
      </c>
      <c r="F19" s="213" t="s">
        <v>382</v>
      </c>
      <c r="G19" s="196">
        <v>2767</v>
      </c>
      <c r="H19" s="196">
        <v>2712</v>
      </c>
      <c r="I19" s="196">
        <v>2530</v>
      </c>
      <c r="J19" s="254">
        <v>2596</v>
      </c>
      <c r="K19" s="295">
        <v>2767</v>
      </c>
      <c r="L19" s="296">
        <v>22</v>
      </c>
      <c r="M19" s="290"/>
    </row>
    <row r="20" spans="1:13" s="89" customFormat="1" ht="32.25" customHeight="1">
      <c r="A20" s="101">
        <v>13</v>
      </c>
      <c r="B20" s="102" t="s">
        <v>239</v>
      </c>
      <c r="C20" s="103">
        <v>56</v>
      </c>
      <c r="D20" s="104">
        <v>38393</v>
      </c>
      <c r="E20" s="213" t="s">
        <v>433</v>
      </c>
      <c r="F20" s="213" t="s">
        <v>434</v>
      </c>
      <c r="G20" s="196"/>
      <c r="H20" s="196"/>
      <c r="I20" s="196"/>
      <c r="J20" s="254"/>
      <c r="K20" s="295" t="s">
        <v>332</v>
      </c>
      <c r="L20" s="296">
        <v>0</v>
      </c>
      <c r="M20" s="290"/>
    </row>
    <row r="21" spans="1:13" s="89" customFormat="1" ht="32.25" customHeight="1">
      <c r="A21" s="101">
        <v>14</v>
      </c>
      <c r="B21" s="102" t="s">
        <v>240</v>
      </c>
      <c r="C21" s="103">
        <v>50</v>
      </c>
      <c r="D21" s="104">
        <v>37636</v>
      </c>
      <c r="E21" s="213" t="s">
        <v>435</v>
      </c>
      <c r="F21" s="213" t="s">
        <v>436</v>
      </c>
      <c r="G21" s="196"/>
      <c r="H21" s="196"/>
      <c r="I21" s="196"/>
      <c r="J21" s="254"/>
      <c r="K21" s="295" t="s">
        <v>332</v>
      </c>
      <c r="L21" s="296">
        <v>0</v>
      </c>
      <c r="M21" s="290"/>
    </row>
    <row r="22" spans="1:13" s="89" customFormat="1" ht="32.25" customHeight="1">
      <c r="A22" s="101">
        <v>15</v>
      </c>
      <c r="B22" s="102" t="s">
        <v>242</v>
      </c>
      <c r="C22" s="103" t="s">
        <v>470</v>
      </c>
      <c r="D22" s="104" t="s">
        <v>470</v>
      </c>
      <c r="E22" s="213" t="s">
        <v>470</v>
      </c>
      <c r="F22" s="213" t="s">
        <v>470</v>
      </c>
      <c r="G22" s="196"/>
      <c r="H22" s="196"/>
      <c r="I22" s="196"/>
      <c r="J22" s="254"/>
      <c r="K22" s="295" t="s">
        <v>470</v>
      </c>
      <c r="L22" s="296" t="s">
        <v>470</v>
      </c>
      <c r="M22" s="290"/>
    </row>
    <row r="23" spans="1:13" s="89" customFormat="1" ht="32.25" customHeight="1">
      <c r="A23" s="101">
        <v>16</v>
      </c>
      <c r="B23" s="102" t="s">
        <v>243</v>
      </c>
      <c r="C23" s="103" t="s">
        <v>470</v>
      </c>
      <c r="D23" s="104" t="s">
        <v>470</v>
      </c>
      <c r="E23" s="213" t="s">
        <v>470</v>
      </c>
      <c r="F23" s="213" t="s">
        <v>470</v>
      </c>
      <c r="G23" s="196"/>
      <c r="H23" s="196"/>
      <c r="I23" s="196"/>
      <c r="J23" s="210"/>
      <c r="K23" s="295" t="s">
        <v>470</v>
      </c>
      <c r="L23" s="296" t="s">
        <v>470</v>
      </c>
      <c r="M23" s="290"/>
    </row>
    <row r="24" spans="1:13" s="89" customFormat="1" ht="32.25" customHeight="1">
      <c r="A24" s="101">
        <v>17</v>
      </c>
      <c r="B24" s="102" t="s">
        <v>244</v>
      </c>
      <c r="C24" s="103" t="s">
        <v>470</v>
      </c>
      <c r="D24" s="104" t="s">
        <v>470</v>
      </c>
      <c r="E24" s="213" t="s">
        <v>470</v>
      </c>
      <c r="F24" s="213" t="s">
        <v>470</v>
      </c>
      <c r="G24" s="196"/>
      <c r="H24" s="196"/>
      <c r="I24" s="196"/>
      <c r="J24" s="210"/>
      <c r="K24" s="295" t="s">
        <v>470</v>
      </c>
      <c r="L24" s="296" t="s">
        <v>470</v>
      </c>
      <c r="M24" s="290"/>
    </row>
    <row r="25" spans="1:13" s="89" customFormat="1" ht="32.25" customHeight="1">
      <c r="A25" s="101">
        <v>18</v>
      </c>
      <c r="B25" s="102" t="s">
        <v>245</v>
      </c>
      <c r="C25" s="103" t="s">
        <v>470</v>
      </c>
      <c r="D25" s="104" t="s">
        <v>470</v>
      </c>
      <c r="E25" s="213" t="s">
        <v>470</v>
      </c>
      <c r="F25" s="213" t="s">
        <v>470</v>
      </c>
      <c r="G25" s="196"/>
      <c r="H25" s="196"/>
      <c r="I25" s="196"/>
      <c r="J25" s="210"/>
      <c r="K25" s="295" t="s">
        <v>470</v>
      </c>
      <c r="L25" s="296" t="s">
        <v>470</v>
      </c>
      <c r="M25" s="290"/>
    </row>
    <row r="26" spans="1:13" s="89" customFormat="1" ht="32.25" customHeight="1">
      <c r="A26" s="101">
        <v>19</v>
      </c>
      <c r="B26" s="102" t="s">
        <v>246</v>
      </c>
      <c r="C26" s="103" t="s">
        <v>470</v>
      </c>
      <c r="D26" s="104" t="s">
        <v>470</v>
      </c>
      <c r="E26" s="213" t="s">
        <v>470</v>
      </c>
      <c r="F26" s="213" t="s">
        <v>470</v>
      </c>
      <c r="G26" s="196"/>
      <c r="H26" s="196"/>
      <c r="I26" s="196"/>
      <c r="J26" s="210"/>
      <c r="K26" s="295" t="s">
        <v>470</v>
      </c>
      <c r="L26" s="296" t="s">
        <v>470</v>
      </c>
      <c r="M26" s="290"/>
    </row>
    <row r="27" spans="1:13" s="89" customFormat="1" ht="32.25" customHeight="1">
      <c r="A27" s="101">
        <v>20</v>
      </c>
      <c r="B27" s="102" t="s">
        <v>247</v>
      </c>
      <c r="C27" s="103" t="s">
        <v>470</v>
      </c>
      <c r="D27" s="104" t="s">
        <v>470</v>
      </c>
      <c r="E27" s="213" t="s">
        <v>470</v>
      </c>
      <c r="F27" s="213" t="s">
        <v>470</v>
      </c>
      <c r="G27" s="196"/>
      <c r="H27" s="196"/>
      <c r="I27" s="196"/>
      <c r="J27" s="210"/>
      <c r="K27" s="295" t="s">
        <v>470</v>
      </c>
      <c r="L27" s="296" t="s">
        <v>470</v>
      </c>
      <c r="M27" s="290"/>
    </row>
    <row r="28" spans="1:13" s="89" customFormat="1" ht="32.25" customHeight="1">
      <c r="A28" s="101">
        <v>21</v>
      </c>
      <c r="B28" s="102" t="s">
        <v>248</v>
      </c>
      <c r="C28" s="103" t="s">
        <v>470</v>
      </c>
      <c r="D28" s="104" t="s">
        <v>470</v>
      </c>
      <c r="E28" s="213" t="s">
        <v>470</v>
      </c>
      <c r="F28" s="213" t="s">
        <v>470</v>
      </c>
      <c r="G28" s="196"/>
      <c r="H28" s="196"/>
      <c r="I28" s="196"/>
      <c r="J28" s="210"/>
      <c r="K28" s="295" t="s">
        <v>470</v>
      </c>
      <c r="L28" s="296" t="s">
        <v>470</v>
      </c>
      <c r="M28" s="290"/>
    </row>
    <row r="29" spans="1:13" s="89" customFormat="1" ht="32.25" customHeight="1">
      <c r="A29" s="101">
        <v>22</v>
      </c>
      <c r="B29" s="102" t="s">
        <v>249</v>
      </c>
      <c r="C29" s="103" t="s">
        <v>470</v>
      </c>
      <c r="D29" s="104" t="s">
        <v>470</v>
      </c>
      <c r="E29" s="213" t="s">
        <v>470</v>
      </c>
      <c r="F29" s="213" t="s">
        <v>470</v>
      </c>
      <c r="G29" s="196"/>
      <c r="H29" s="196"/>
      <c r="I29" s="196"/>
      <c r="J29" s="210"/>
      <c r="K29" s="295" t="s">
        <v>470</v>
      </c>
      <c r="L29" s="296" t="s">
        <v>470</v>
      </c>
      <c r="M29" s="290"/>
    </row>
    <row r="30" spans="1:13" s="89" customFormat="1" ht="32.25" customHeight="1">
      <c r="A30" s="101">
        <v>23</v>
      </c>
      <c r="B30" s="102" t="s">
        <v>250</v>
      </c>
      <c r="C30" s="103" t="s">
        <v>470</v>
      </c>
      <c r="D30" s="104" t="s">
        <v>470</v>
      </c>
      <c r="E30" s="213" t="s">
        <v>470</v>
      </c>
      <c r="F30" s="213" t="s">
        <v>470</v>
      </c>
      <c r="G30" s="196"/>
      <c r="H30" s="196"/>
      <c r="I30" s="196"/>
      <c r="J30" s="210"/>
      <c r="K30" s="295" t="s">
        <v>470</v>
      </c>
      <c r="L30" s="296" t="s">
        <v>470</v>
      </c>
      <c r="M30" s="290"/>
    </row>
    <row r="31" spans="1:13" s="89" customFormat="1" ht="32.25" customHeight="1">
      <c r="A31" s="101">
        <v>24</v>
      </c>
      <c r="B31" s="102" t="s">
        <v>251</v>
      </c>
      <c r="C31" s="103" t="s">
        <v>470</v>
      </c>
      <c r="D31" s="104" t="s">
        <v>470</v>
      </c>
      <c r="E31" s="213" t="s">
        <v>470</v>
      </c>
      <c r="F31" s="213" t="s">
        <v>470</v>
      </c>
      <c r="G31" s="196"/>
      <c r="H31" s="196"/>
      <c r="I31" s="196"/>
      <c r="J31" s="210"/>
      <c r="K31" s="295" t="s">
        <v>470</v>
      </c>
      <c r="L31" s="296" t="s">
        <v>470</v>
      </c>
      <c r="M31" s="290"/>
    </row>
    <row r="32" spans="1:13" s="89" customFormat="1" ht="32.25" customHeight="1">
      <c r="A32" s="101">
        <v>25</v>
      </c>
      <c r="B32" s="102" t="s">
        <v>252</v>
      </c>
      <c r="C32" s="103" t="s">
        <v>470</v>
      </c>
      <c r="D32" s="104" t="s">
        <v>470</v>
      </c>
      <c r="E32" s="213" t="s">
        <v>470</v>
      </c>
      <c r="F32" s="213" t="s">
        <v>470</v>
      </c>
      <c r="G32" s="196"/>
      <c r="H32" s="196"/>
      <c r="I32" s="196"/>
      <c r="J32" s="210"/>
      <c r="K32" s="295" t="s">
        <v>470</v>
      </c>
      <c r="L32" s="296" t="s">
        <v>470</v>
      </c>
      <c r="M32" s="290"/>
    </row>
    <row r="33" spans="1:13" s="89" customFormat="1" ht="32.25" customHeight="1">
      <c r="A33" s="101">
        <v>26</v>
      </c>
      <c r="B33" s="102" t="s">
        <v>253</v>
      </c>
      <c r="C33" s="103" t="s">
        <v>470</v>
      </c>
      <c r="D33" s="104" t="s">
        <v>470</v>
      </c>
      <c r="E33" s="213" t="s">
        <v>470</v>
      </c>
      <c r="F33" s="213" t="s">
        <v>470</v>
      </c>
      <c r="G33" s="196"/>
      <c r="H33" s="196"/>
      <c r="I33" s="196"/>
      <c r="J33" s="210"/>
      <c r="K33" s="295" t="s">
        <v>470</v>
      </c>
      <c r="L33" s="296" t="s">
        <v>470</v>
      </c>
      <c r="M33" s="290"/>
    </row>
    <row r="34" spans="1:13" s="89" customFormat="1" ht="32.25" customHeight="1">
      <c r="A34" s="101">
        <v>27</v>
      </c>
      <c r="B34" s="102" t="s">
        <v>254</v>
      </c>
      <c r="C34" s="103" t="s">
        <v>470</v>
      </c>
      <c r="D34" s="104" t="s">
        <v>470</v>
      </c>
      <c r="E34" s="213" t="s">
        <v>470</v>
      </c>
      <c r="F34" s="213" t="s">
        <v>470</v>
      </c>
      <c r="G34" s="196"/>
      <c r="H34" s="196"/>
      <c r="I34" s="196"/>
      <c r="J34" s="210"/>
      <c r="K34" s="295" t="s">
        <v>470</v>
      </c>
      <c r="L34" s="296" t="s">
        <v>470</v>
      </c>
      <c r="M34" s="290"/>
    </row>
    <row r="35" spans="1:13" s="89" customFormat="1" ht="32.25" customHeight="1">
      <c r="A35" s="101">
        <v>28</v>
      </c>
      <c r="B35" s="102" t="s">
        <v>255</v>
      </c>
      <c r="C35" s="103" t="s">
        <v>470</v>
      </c>
      <c r="D35" s="104" t="s">
        <v>470</v>
      </c>
      <c r="E35" s="213" t="s">
        <v>470</v>
      </c>
      <c r="F35" s="213" t="s">
        <v>470</v>
      </c>
      <c r="G35" s="196"/>
      <c r="H35" s="196"/>
      <c r="I35" s="196"/>
      <c r="J35" s="210"/>
      <c r="K35" s="295" t="s">
        <v>470</v>
      </c>
      <c r="L35" s="296" t="s">
        <v>470</v>
      </c>
      <c r="M35" s="290"/>
    </row>
    <row r="36" spans="1:13" s="89" customFormat="1" ht="32.25" customHeight="1">
      <c r="A36" s="101">
        <v>29</v>
      </c>
      <c r="B36" s="102" t="s">
        <v>256</v>
      </c>
      <c r="C36" s="103" t="s">
        <v>470</v>
      </c>
      <c r="D36" s="104" t="s">
        <v>470</v>
      </c>
      <c r="E36" s="213" t="s">
        <v>470</v>
      </c>
      <c r="F36" s="213" t="s">
        <v>470</v>
      </c>
      <c r="G36" s="196"/>
      <c r="H36" s="196"/>
      <c r="I36" s="196"/>
      <c r="J36" s="210"/>
      <c r="K36" s="295" t="s">
        <v>470</v>
      </c>
      <c r="L36" s="296" t="s">
        <v>470</v>
      </c>
      <c r="M36" s="290"/>
    </row>
    <row r="37" spans="1:13" s="89" customFormat="1" ht="32.25" customHeight="1">
      <c r="A37" s="101">
        <v>30</v>
      </c>
      <c r="B37" s="102" t="s">
        <v>257</v>
      </c>
      <c r="C37" s="103" t="s">
        <v>470</v>
      </c>
      <c r="D37" s="104" t="s">
        <v>470</v>
      </c>
      <c r="E37" s="213" t="s">
        <v>470</v>
      </c>
      <c r="F37" s="213" t="s">
        <v>470</v>
      </c>
      <c r="G37" s="196"/>
      <c r="H37" s="196"/>
      <c r="I37" s="196"/>
      <c r="J37" s="210"/>
      <c r="K37" s="295" t="s">
        <v>470</v>
      </c>
      <c r="L37" s="296" t="s">
        <v>470</v>
      </c>
      <c r="M37" s="290"/>
    </row>
    <row r="38" spans="1:13" s="89" customFormat="1" ht="24" customHeight="1" hidden="1">
      <c r="A38" s="101">
        <v>31</v>
      </c>
      <c r="B38" s="102" t="s">
        <v>258</v>
      </c>
      <c r="C38" s="103" t="s">
        <v>470</v>
      </c>
      <c r="D38" s="104" t="s">
        <v>470</v>
      </c>
      <c r="E38" s="213" t="s">
        <v>470</v>
      </c>
      <c r="F38" s="213" t="s">
        <v>470</v>
      </c>
      <c r="G38" s="196"/>
      <c r="H38" s="196"/>
      <c r="I38" s="196"/>
      <c r="J38" s="210"/>
      <c r="K38" s="295" t="s">
        <v>470</v>
      </c>
      <c r="L38" s="296" t="s">
        <v>470</v>
      </c>
      <c r="M38" s="290"/>
    </row>
    <row r="39" spans="1:13" s="89" customFormat="1" ht="24" customHeight="1" hidden="1">
      <c r="A39" s="101">
        <v>32</v>
      </c>
      <c r="B39" s="102" t="s">
        <v>259</v>
      </c>
      <c r="C39" s="103" t="s">
        <v>470</v>
      </c>
      <c r="D39" s="104" t="s">
        <v>470</v>
      </c>
      <c r="E39" s="213" t="s">
        <v>470</v>
      </c>
      <c r="F39" s="213" t="s">
        <v>470</v>
      </c>
      <c r="G39" s="196"/>
      <c r="H39" s="196"/>
      <c r="I39" s="196"/>
      <c r="J39" s="210"/>
      <c r="K39" s="295" t="s">
        <v>470</v>
      </c>
      <c r="L39" s="296" t="s">
        <v>470</v>
      </c>
      <c r="M39" s="290"/>
    </row>
    <row r="40" spans="1:13" s="89" customFormat="1" ht="24" customHeight="1" hidden="1">
      <c r="A40" s="101">
        <v>33</v>
      </c>
      <c r="B40" s="102" t="s">
        <v>260</v>
      </c>
      <c r="C40" s="103" t="s">
        <v>470</v>
      </c>
      <c r="D40" s="104" t="s">
        <v>470</v>
      </c>
      <c r="E40" s="213" t="s">
        <v>470</v>
      </c>
      <c r="F40" s="213" t="s">
        <v>470</v>
      </c>
      <c r="G40" s="196"/>
      <c r="H40" s="196"/>
      <c r="I40" s="196"/>
      <c r="J40" s="210"/>
      <c r="K40" s="295" t="s">
        <v>470</v>
      </c>
      <c r="L40" s="296" t="s">
        <v>470</v>
      </c>
      <c r="M40" s="290"/>
    </row>
    <row r="41" spans="1:13" s="89" customFormat="1" ht="24" customHeight="1" hidden="1">
      <c r="A41" s="101">
        <v>34</v>
      </c>
      <c r="B41" s="102" t="s">
        <v>261</v>
      </c>
      <c r="C41" s="103" t="s">
        <v>470</v>
      </c>
      <c r="D41" s="104" t="s">
        <v>470</v>
      </c>
      <c r="E41" s="213" t="s">
        <v>470</v>
      </c>
      <c r="F41" s="213" t="s">
        <v>470</v>
      </c>
      <c r="G41" s="196"/>
      <c r="H41" s="196"/>
      <c r="I41" s="196"/>
      <c r="J41" s="210"/>
      <c r="K41" s="295" t="s">
        <v>470</v>
      </c>
      <c r="L41" s="296" t="s">
        <v>470</v>
      </c>
      <c r="M41" s="290"/>
    </row>
    <row r="42" spans="1:13" s="89" customFormat="1" ht="24" customHeight="1" hidden="1">
      <c r="A42" s="101">
        <v>35</v>
      </c>
      <c r="B42" s="102" t="s">
        <v>262</v>
      </c>
      <c r="C42" s="103" t="s">
        <v>470</v>
      </c>
      <c r="D42" s="104" t="s">
        <v>470</v>
      </c>
      <c r="E42" s="213" t="s">
        <v>470</v>
      </c>
      <c r="F42" s="213" t="s">
        <v>470</v>
      </c>
      <c r="G42" s="196"/>
      <c r="H42" s="196"/>
      <c r="I42" s="196"/>
      <c r="J42" s="210"/>
      <c r="K42" s="295" t="s">
        <v>470</v>
      </c>
      <c r="L42" s="296" t="s">
        <v>470</v>
      </c>
      <c r="M42" s="290"/>
    </row>
    <row r="43" spans="1:13" s="89" customFormat="1" ht="24" customHeight="1" hidden="1">
      <c r="A43" s="101">
        <v>36</v>
      </c>
      <c r="B43" s="102" t="s">
        <v>263</v>
      </c>
      <c r="C43" s="103" t="s">
        <v>470</v>
      </c>
      <c r="D43" s="104" t="s">
        <v>470</v>
      </c>
      <c r="E43" s="213" t="s">
        <v>470</v>
      </c>
      <c r="F43" s="213" t="s">
        <v>470</v>
      </c>
      <c r="G43" s="196"/>
      <c r="H43" s="196"/>
      <c r="I43" s="196"/>
      <c r="J43" s="210"/>
      <c r="K43" s="295" t="s">
        <v>470</v>
      </c>
      <c r="L43" s="296" t="s">
        <v>470</v>
      </c>
      <c r="M43" s="290"/>
    </row>
    <row r="44" spans="1:13" s="89" customFormat="1" ht="24" customHeight="1" hidden="1">
      <c r="A44" s="101">
        <v>37</v>
      </c>
      <c r="B44" s="102" t="s">
        <v>264</v>
      </c>
      <c r="C44" s="103" t="s">
        <v>470</v>
      </c>
      <c r="D44" s="104" t="s">
        <v>470</v>
      </c>
      <c r="E44" s="213" t="s">
        <v>470</v>
      </c>
      <c r="F44" s="213" t="s">
        <v>470</v>
      </c>
      <c r="G44" s="196"/>
      <c r="H44" s="196"/>
      <c r="I44" s="196"/>
      <c r="J44" s="210"/>
      <c r="K44" s="295" t="s">
        <v>470</v>
      </c>
      <c r="L44" s="296" t="s">
        <v>470</v>
      </c>
      <c r="M44" s="290"/>
    </row>
    <row r="45" spans="1:13" s="89" customFormat="1" ht="24" customHeight="1" hidden="1">
      <c r="A45" s="101">
        <v>38</v>
      </c>
      <c r="B45" s="102" t="s">
        <v>265</v>
      </c>
      <c r="C45" s="103" t="s">
        <v>470</v>
      </c>
      <c r="D45" s="104" t="s">
        <v>470</v>
      </c>
      <c r="E45" s="213" t="s">
        <v>470</v>
      </c>
      <c r="F45" s="213" t="s">
        <v>470</v>
      </c>
      <c r="G45" s="196"/>
      <c r="H45" s="196"/>
      <c r="I45" s="196"/>
      <c r="J45" s="210"/>
      <c r="K45" s="295" t="s">
        <v>470</v>
      </c>
      <c r="L45" s="296" t="s">
        <v>470</v>
      </c>
      <c r="M45" s="290"/>
    </row>
    <row r="46" spans="1:13" s="89" customFormat="1" ht="24" customHeight="1" hidden="1">
      <c r="A46" s="101">
        <v>39</v>
      </c>
      <c r="B46" s="102" t="s">
        <v>266</v>
      </c>
      <c r="C46" s="103" t="s">
        <v>470</v>
      </c>
      <c r="D46" s="104" t="s">
        <v>470</v>
      </c>
      <c r="E46" s="213" t="s">
        <v>470</v>
      </c>
      <c r="F46" s="213" t="s">
        <v>470</v>
      </c>
      <c r="G46" s="196"/>
      <c r="H46" s="196"/>
      <c r="I46" s="196"/>
      <c r="J46" s="210"/>
      <c r="K46" s="295" t="s">
        <v>470</v>
      </c>
      <c r="L46" s="296" t="s">
        <v>470</v>
      </c>
      <c r="M46" s="290"/>
    </row>
    <row r="47" spans="1:13" s="89" customFormat="1" ht="24" customHeight="1" hidden="1">
      <c r="A47" s="101">
        <v>40</v>
      </c>
      <c r="B47" s="102" t="s">
        <v>267</v>
      </c>
      <c r="C47" s="103" t="s">
        <v>470</v>
      </c>
      <c r="D47" s="104" t="s">
        <v>470</v>
      </c>
      <c r="E47" s="213" t="s">
        <v>470</v>
      </c>
      <c r="F47" s="213" t="s">
        <v>470</v>
      </c>
      <c r="G47" s="196"/>
      <c r="H47" s="196"/>
      <c r="I47" s="196"/>
      <c r="J47" s="210"/>
      <c r="K47" s="295" t="s">
        <v>470</v>
      </c>
      <c r="L47" s="296" t="s">
        <v>470</v>
      </c>
      <c r="M47" s="290"/>
    </row>
    <row r="48" spans="1:12" s="92" customFormat="1" ht="9" customHeight="1">
      <c r="A48" s="90"/>
      <c r="B48" s="90"/>
      <c r="C48" s="90"/>
      <c r="D48" s="91"/>
      <c r="E48" s="90"/>
      <c r="K48" s="93"/>
      <c r="L48" s="90"/>
    </row>
    <row r="49" spans="1:12" s="92" customFormat="1" ht="25.5" customHeight="1">
      <c r="A49" s="495" t="s">
        <v>4</v>
      </c>
      <c r="B49" s="495"/>
      <c r="C49" s="495"/>
      <c r="D49" s="495"/>
      <c r="E49" s="94" t="s">
        <v>0</v>
      </c>
      <c r="F49" s="94" t="s">
        <v>1</v>
      </c>
      <c r="G49" s="496" t="s">
        <v>2</v>
      </c>
      <c r="H49" s="496"/>
      <c r="I49" s="496"/>
      <c r="J49" s="496"/>
      <c r="K49" s="496" t="s">
        <v>3</v>
      </c>
      <c r="L49" s="496"/>
    </row>
    <row r="65536" ht="38.25">
      <c r="A65536" s="95" t="s">
        <v>339</v>
      </c>
    </row>
  </sheetData>
  <sheetProtection/>
  <mergeCells count="16">
    <mergeCell ref="A49:D49"/>
    <mergeCell ref="G49:J49"/>
    <mergeCell ref="K49:L49"/>
    <mergeCell ref="K5:L5"/>
    <mergeCell ref="G6:J6"/>
    <mergeCell ref="D3:E3"/>
    <mergeCell ref="M6:M7"/>
    <mergeCell ref="K6:K7"/>
    <mergeCell ref="A1:M1"/>
    <mergeCell ref="A2:M2"/>
    <mergeCell ref="L6:L7"/>
    <mergeCell ref="A4:C4"/>
    <mergeCell ref="J4:L4"/>
    <mergeCell ref="D4:E4"/>
    <mergeCell ref="G3:H3"/>
    <mergeCell ref="A3:C3"/>
  </mergeCells>
  <conditionalFormatting sqref="F1:F65536">
    <cfRule type="containsText" priority="3" dxfId="0" operator="containsText" stopIfTrue="1" text="FERDİ">
      <formula>NOT(ISERROR(SEARCH("FERDİ",F1)))</formula>
    </cfRule>
  </conditionalFormatting>
  <conditionalFormatting sqref="F8:F22">
    <cfRule type="containsText" priority="2" dxfId="0" operator="containsText" stopIfTrue="1" text="FERDİ">
      <formula>NOT(ISERROR(SEARCH("FERDİ",F8)))</formula>
    </cfRule>
  </conditionalFormatting>
  <conditionalFormatting sqref="F8:F11">
    <cfRule type="containsText" priority="1" dxfId="0" operator="containsText" stopIfTrue="1"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9" r:id="rId2"/>
  <drawing r:id="rId1"/>
</worksheet>
</file>

<file path=xl/worksheets/sheet8.xml><?xml version="1.0" encoding="utf-8"?>
<worksheet xmlns="http://schemas.openxmlformats.org/spreadsheetml/2006/main" xmlns:r="http://schemas.openxmlformats.org/officeDocument/2006/relationships">
  <sheetPr codeName="Sayfa9">
    <tabColor rgb="FF00B0F0"/>
    <pageSetUpPr fitToPage="1"/>
  </sheetPr>
  <dimension ref="A1:S18"/>
  <sheetViews>
    <sheetView tabSelected="1" view="pageBreakPreview" zoomScale="60" zoomScalePageLayoutView="0" workbookViewId="0" topLeftCell="A4">
      <selection activeCell="R8" activeCellId="1" sqref="B8:B12 R8:R12"/>
    </sheetView>
  </sheetViews>
  <sheetFormatPr defaultColWidth="9.140625" defaultRowHeight="12.75"/>
  <cols>
    <col min="2" max="2" width="44.140625" style="0" customWidth="1"/>
    <col min="3" max="3" width="10.8515625" style="280" customWidth="1"/>
    <col min="4" max="4" width="9.7109375" style="0" customWidth="1"/>
    <col min="5" max="5" width="11.7109375" style="0" customWidth="1"/>
    <col min="6" max="6" width="12.421875" style="0" customWidth="1"/>
    <col min="7" max="7" width="12.8515625" style="0" customWidth="1"/>
    <col min="8" max="8" width="9.140625" style="0" customWidth="1"/>
    <col min="9" max="9" width="12.421875" style="0" customWidth="1"/>
    <col min="10" max="10" width="13.140625" style="0" hidden="1" customWidth="1"/>
    <col min="11" max="11" width="13.140625" style="278" customWidth="1"/>
    <col min="12" max="12" width="11.7109375" style="0" customWidth="1"/>
    <col min="13" max="13" width="11.28125" style="0" customWidth="1"/>
    <col min="14" max="14" width="11.7109375" style="0" customWidth="1"/>
    <col min="15" max="15" width="11.7109375" style="278" customWidth="1"/>
    <col min="16" max="16" width="13.7109375" style="0" customWidth="1"/>
    <col min="17" max="17" width="11.57421875" style="0" customWidth="1"/>
    <col min="18" max="18" width="11.7109375" style="0" customWidth="1"/>
  </cols>
  <sheetData>
    <row r="1" spans="1:19" ht="57.75" customHeight="1">
      <c r="A1" s="504" t="s">
        <v>145</v>
      </c>
      <c r="B1" s="504"/>
      <c r="C1" s="504"/>
      <c r="D1" s="504"/>
      <c r="E1" s="504"/>
      <c r="F1" s="504"/>
      <c r="G1" s="504"/>
      <c r="H1" s="504"/>
      <c r="I1" s="504"/>
      <c r="J1" s="504"/>
      <c r="K1" s="504"/>
      <c r="L1" s="504"/>
      <c r="M1" s="504"/>
      <c r="N1" s="504"/>
      <c r="O1" s="504"/>
      <c r="P1" s="504"/>
      <c r="Q1" s="504"/>
      <c r="R1" s="504"/>
      <c r="S1" s="504"/>
    </row>
    <row r="2" spans="1:19" ht="27.75" customHeight="1">
      <c r="A2" s="505" t="s">
        <v>418</v>
      </c>
      <c r="B2" s="505"/>
      <c r="C2" s="505"/>
      <c r="D2" s="505"/>
      <c r="E2" s="505"/>
      <c r="F2" s="505"/>
      <c r="G2" s="505"/>
      <c r="H2" s="505"/>
      <c r="I2" s="505"/>
      <c r="J2" s="505"/>
      <c r="K2" s="505"/>
      <c r="L2" s="505"/>
      <c r="M2" s="505"/>
      <c r="N2" s="505"/>
      <c r="O2" s="505"/>
      <c r="P2" s="505"/>
      <c r="Q2" s="505"/>
      <c r="R2" s="505"/>
      <c r="S2" s="505"/>
    </row>
    <row r="3" spans="1:19" ht="23.25" customHeight="1">
      <c r="A3" s="503" t="s">
        <v>315</v>
      </c>
      <c r="B3" s="503"/>
      <c r="C3" s="503"/>
      <c r="D3" s="503"/>
      <c r="E3" s="503"/>
      <c r="F3" s="503"/>
      <c r="G3" s="503"/>
      <c r="H3" s="503"/>
      <c r="I3" s="503"/>
      <c r="J3" s="503"/>
      <c r="K3" s="503"/>
      <c r="L3" s="503"/>
      <c r="M3" s="503"/>
      <c r="N3" s="503"/>
      <c r="O3" s="503"/>
      <c r="P3" s="503"/>
      <c r="Q3" s="503"/>
      <c r="R3" s="503"/>
      <c r="S3" s="503"/>
    </row>
    <row r="4" spans="1:19" ht="23.25" customHeight="1">
      <c r="A4" s="503" t="s">
        <v>144</v>
      </c>
      <c r="B4" s="503"/>
      <c r="C4" s="503"/>
      <c r="D4" s="503"/>
      <c r="E4" s="503"/>
      <c r="F4" s="503"/>
      <c r="G4" s="503"/>
      <c r="H4" s="503"/>
      <c r="I4" s="503"/>
      <c r="J4" s="503"/>
      <c r="K4" s="503"/>
      <c r="L4" s="503"/>
      <c r="M4" s="503"/>
      <c r="N4" s="503"/>
      <c r="O4" s="503"/>
      <c r="P4" s="503"/>
      <c r="Q4" s="503"/>
      <c r="R4" s="503"/>
      <c r="S4" s="503"/>
    </row>
    <row r="5" spans="1:19" ht="23.25" customHeight="1">
      <c r="A5" s="266"/>
      <c r="B5" s="266"/>
      <c r="C5" s="266"/>
      <c r="D5" s="266"/>
      <c r="E5" s="266"/>
      <c r="F5" s="266"/>
      <c r="G5" s="266"/>
      <c r="H5" s="266"/>
      <c r="I5" s="266"/>
      <c r="J5" s="266"/>
      <c r="K5" s="266"/>
      <c r="L5" s="266"/>
      <c r="M5" s="266"/>
      <c r="N5" s="266"/>
      <c r="O5" s="266"/>
      <c r="P5" s="502">
        <v>42121.41772118056</v>
      </c>
      <c r="Q5" s="503"/>
      <c r="R5" s="503"/>
      <c r="S5" s="503"/>
    </row>
    <row r="6" spans="1:19" ht="36.75" customHeight="1">
      <c r="A6" s="507" t="s">
        <v>316</v>
      </c>
      <c r="B6" s="507" t="s">
        <v>186</v>
      </c>
      <c r="C6" s="501" t="s">
        <v>309</v>
      </c>
      <c r="D6" s="501"/>
      <c r="E6" s="501" t="s">
        <v>313</v>
      </c>
      <c r="F6" s="501"/>
      <c r="G6" s="501" t="s">
        <v>311</v>
      </c>
      <c r="H6" s="501"/>
      <c r="I6" s="506" t="s">
        <v>317</v>
      </c>
      <c r="J6" s="244"/>
      <c r="K6" s="501" t="s">
        <v>312</v>
      </c>
      <c r="L6" s="501"/>
      <c r="M6" s="501" t="s">
        <v>310</v>
      </c>
      <c r="N6" s="501"/>
      <c r="O6" s="501" t="s">
        <v>314</v>
      </c>
      <c r="P6" s="501"/>
      <c r="Q6" s="506" t="s">
        <v>318</v>
      </c>
      <c r="R6" s="506" t="s">
        <v>319</v>
      </c>
      <c r="S6" s="243"/>
    </row>
    <row r="7" spans="1:19" ht="27" customHeight="1">
      <c r="A7" s="507"/>
      <c r="B7" s="507"/>
      <c r="C7" s="279" t="s">
        <v>27</v>
      </c>
      <c r="D7" s="246" t="s">
        <v>143</v>
      </c>
      <c r="E7" s="245" t="s">
        <v>27</v>
      </c>
      <c r="F7" s="246" t="s">
        <v>143</v>
      </c>
      <c r="G7" s="245" t="s">
        <v>27</v>
      </c>
      <c r="H7" s="246" t="s">
        <v>143</v>
      </c>
      <c r="I7" s="506"/>
      <c r="J7" s="247"/>
      <c r="K7" s="277" t="s">
        <v>27</v>
      </c>
      <c r="L7" s="246" t="s">
        <v>143</v>
      </c>
      <c r="M7" s="245" t="s">
        <v>27</v>
      </c>
      <c r="N7" s="246" t="s">
        <v>143</v>
      </c>
      <c r="O7" s="277" t="s">
        <v>27</v>
      </c>
      <c r="P7" s="246" t="s">
        <v>143</v>
      </c>
      <c r="Q7" s="506"/>
      <c r="R7" s="506"/>
      <c r="S7" s="243"/>
    </row>
    <row r="8" spans="1:19" ht="46.5" customHeight="1">
      <c r="A8" s="249">
        <v>1</v>
      </c>
      <c r="B8" s="384" t="s">
        <v>369</v>
      </c>
      <c r="C8" s="250">
        <v>1434</v>
      </c>
      <c r="D8" s="281">
        <v>58</v>
      </c>
      <c r="E8" s="326">
        <v>410</v>
      </c>
      <c r="F8" s="327">
        <v>53</v>
      </c>
      <c r="G8" s="250">
        <v>3930</v>
      </c>
      <c r="H8" s="281">
        <v>44</v>
      </c>
      <c r="I8" s="251">
        <v>155</v>
      </c>
      <c r="J8" s="248"/>
      <c r="K8" s="252">
        <v>22874</v>
      </c>
      <c r="L8" s="281">
        <v>67</v>
      </c>
      <c r="M8" s="326">
        <v>100</v>
      </c>
      <c r="N8" s="327">
        <v>20</v>
      </c>
      <c r="O8" s="252">
        <v>5834</v>
      </c>
      <c r="P8" s="281">
        <v>78</v>
      </c>
      <c r="Q8" s="282">
        <v>165</v>
      </c>
      <c r="R8" s="282">
        <v>320</v>
      </c>
      <c r="S8" s="243"/>
    </row>
    <row r="9" spans="1:19" ht="46.5" customHeight="1">
      <c r="A9" s="249">
        <v>2</v>
      </c>
      <c r="B9" s="384" t="s">
        <v>400</v>
      </c>
      <c r="C9" s="250">
        <v>1534</v>
      </c>
      <c r="D9" s="281">
        <v>44</v>
      </c>
      <c r="E9" s="326">
        <v>420</v>
      </c>
      <c r="F9" s="327">
        <v>56</v>
      </c>
      <c r="G9" s="250">
        <v>3613</v>
      </c>
      <c r="H9" s="281">
        <v>38</v>
      </c>
      <c r="I9" s="251">
        <v>138</v>
      </c>
      <c r="J9" s="248"/>
      <c r="K9" s="252">
        <v>25644</v>
      </c>
      <c r="L9" s="281">
        <v>24</v>
      </c>
      <c r="M9" s="326">
        <v>120</v>
      </c>
      <c r="N9" s="327">
        <v>40</v>
      </c>
      <c r="O9" s="252">
        <v>10244</v>
      </c>
      <c r="P9" s="281">
        <v>64</v>
      </c>
      <c r="Q9" s="282">
        <v>128</v>
      </c>
      <c r="R9" s="282">
        <v>266</v>
      </c>
      <c r="S9" s="243"/>
    </row>
    <row r="10" spans="1:19" ht="46.5" customHeight="1">
      <c r="A10" s="249">
        <v>3</v>
      </c>
      <c r="B10" s="384" t="s">
        <v>366</v>
      </c>
      <c r="C10" s="250">
        <v>1454</v>
      </c>
      <c r="D10" s="281">
        <v>54</v>
      </c>
      <c r="E10" s="326">
        <v>404</v>
      </c>
      <c r="F10" s="327">
        <v>51</v>
      </c>
      <c r="G10" s="250">
        <v>3378</v>
      </c>
      <c r="H10" s="281">
        <v>33</v>
      </c>
      <c r="I10" s="251">
        <v>138</v>
      </c>
      <c r="J10" s="248"/>
      <c r="K10" s="252">
        <v>30544</v>
      </c>
      <c r="L10" s="281">
        <v>19</v>
      </c>
      <c r="M10" s="326">
        <v>115</v>
      </c>
      <c r="N10" s="327">
        <v>35</v>
      </c>
      <c r="O10" s="252">
        <v>6004</v>
      </c>
      <c r="P10" s="281">
        <v>72</v>
      </c>
      <c r="Q10" s="282">
        <v>126</v>
      </c>
      <c r="R10" s="282">
        <v>264</v>
      </c>
      <c r="S10" s="243"/>
    </row>
    <row r="11" spans="1:19" ht="46.5" customHeight="1">
      <c r="A11" s="249">
        <v>4</v>
      </c>
      <c r="B11" s="384" t="s">
        <v>394</v>
      </c>
      <c r="C11" s="250">
        <v>1534</v>
      </c>
      <c r="D11" s="281">
        <v>44</v>
      </c>
      <c r="E11" s="326">
        <v>341</v>
      </c>
      <c r="F11" s="327">
        <v>35</v>
      </c>
      <c r="G11" s="250">
        <v>4177</v>
      </c>
      <c r="H11" s="281">
        <v>49</v>
      </c>
      <c r="I11" s="251">
        <v>128</v>
      </c>
      <c r="J11" s="248"/>
      <c r="K11" s="252">
        <v>24524</v>
      </c>
      <c r="L11" s="281">
        <v>36</v>
      </c>
      <c r="M11" s="326">
        <v>110</v>
      </c>
      <c r="N11" s="327">
        <v>30</v>
      </c>
      <c r="O11" s="252">
        <v>10304</v>
      </c>
      <c r="P11" s="281">
        <v>62</v>
      </c>
      <c r="Q11" s="282">
        <v>128</v>
      </c>
      <c r="R11" s="282">
        <v>256</v>
      </c>
      <c r="S11" s="243"/>
    </row>
    <row r="12" spans="1:19" ht="46.5" customHeight="1">
      <c r="A12" s="249">
        <v>5</v>
      </c>
      <c r="B12" s="384" t="s">
        <v>387</v>
      </c>
      <c r="C12" s="250">
        <v>1524</v>
      </c>
      <c r="D12" s="281">
        <v>45</v>
      </c>
      <c r="E12" s="326">
        <v>387</v>
      </c>
      <c r="F12" s="327">
        <v>46</v>
      </c>
      <c r="G12" s="250">
        <v>4265</v>
      </c>
      <c r="H12" s="281">
        <v>51</v>
      </c>
      <c r="I12" s="251">
        <v>142</v>
      </c>
      <c r="J12" s="248"/>
      <c r="K12" s="252" t="s">
        <v>330</v>
      </c>
      <c r="L12" s="281" t="s">
        <v>471</v>
      </c>
      <c r="M12" s="326">
        <v>123</v>
      </c>
      <c r="N12" s="327">
        <v>43</v>
      </c>
      <c r="O12" s="252">
        <v>10184</v>
      </c>
      <c r="P12" s="281">
        <v>66</v>
      </c>
      <c r="Q12" s="282">
        <v>109</v>
      </c>
      <c r="R12" s="282">
        <v>251</v>
      </c>
      <c r="S12" s="243"/>
    </row>
    <row r="13" spans="1:19" ht="46.5" customHeight="1">
      <c r="A13" s="249">
        <v>6</v>
      </c>
      <c r="B13" s="384" t="s">
        <v>402</v>
      </c>
      <c r="C13" s="250">
        <v>1664</v>
      </c>
      <c r="D13" s="281">
        <v>34</v>
      </c>
      <c r="E13" s="326">
        <v>395</v>
      </c>
      <c r="F13" s="327">
        <v>48</v>
      </c>
      <c r="G13" s="250">
        <v>5418</v>
      </c>
      <c r="H13" s="281">
        <v>76</v>
      </c>
      <c r="I13" s="251">
        <v>158</v>
      </c>
      <c r="J13" s="248"/>
      <c r="K13" s="252" t="s">
        <v>330</v>
      </c>
      <c r="L13" s="281" t="s">
        <v>471</v>
      </c>
      <c r="M13" s="326">
        <v>110</v>
      </c>
      <c r="N13" s="327">
        <v>30</v>
      </c>
      <c r="O13" s="252">
        <v>10644</v>
      </c>
      <c r="P13" s="281">
        <v>51</v>
      </c>
      <c r="Q13" s="282">
        <v>81</v>
      </c>
      <c r="R13" s="282">
        <v>239</v>
      </c>
      <c r="S13" s="243"/>
    </row>
    <row r="14" spans="1:19" ht="46.5" customHeight="1">
      <c r="A14" s="249">
        <v>7</v>
      </c>
      <c r="B14" s="384" t="s">
        <v>377</v>
      </c>
      <c r="C14" s="250">
        <v>1484</v>
      </c>
      <c r="D14" s="281">
        <v>49</v>
      </c>
      <c r="E14" s="326">
        <v>349</v>
      </c>
      <c r="F14" s="327">
        <v>37</v>
      </c>
      <c r="G14" s="250">
        <v>4166</v>
      </c>
      <c r="H14" s="281">
        <v>49</v>
      </c>
      <c r="I14" s="251">
        <v>135</v>
      </c>
      <c r="J14" s="248"/>
      <c r="K14" s="252">
        <v>25494</v>
      </c>
      <c r="L14" s="281">
        <v>25</v>
      </c>
      <c r="M14" s="326">
        <v>105</v>
      </c>
      <c r="N14" s="327">
        <v>25</v>
      </c>
      <c r="O14" s="252">
        <v>10764</v>
      </c>
      <c r="P14" s="281">
        <v>47</v>
      </c>
      <c r="Q14" s="282">
        <v>97</v>
      </c>
      <c r="R14" s="282">
        <v>232</v>
      </c>
      <c r="S14" s="243"/>
    </row>
    <row r="15" spans="1:19" ht="46.5" customHeight="1">
      <c r="A15" s="249">
        <v>8</v>
      </c>
      <c r="B15" s="384" t="s">
        <v>449</v>
      </c>
      <c r="C15" s="250">
        <v>1534</v>
      </c>
      <c r="D15" s="281">
        <v>44</v>
      </c>
      <c r="E15" s="326">
        <v>370</v>
      </c>
      <c r="F15" s="327">
        <v>42</v>
      </c>
      <c r="G15" s="250">
        <v>3313</v>
      </c>
      <c r="H15" s="281">
        <v>32</v>
      </c>
      <c r="I15" s="251">
        <v>118</v>
      </c>
      <c r="J15" s="248"/>
      <c r="K15" s="252">
        <v>31054</v>
      </c>
      <c r="L15" s="281">
        <v>17</v>
      </c>
      <c r="M15" s="326">
        <v>110</v>
      </c>
      <c r="N15" s="327">
        <v>30</v>
      </c>
      <c r="O15" s="252">
        <v>10304</v>
      </c>
      <c r="P15" s="281">
        <v>62</v>
      </c>
      <c r="Q15" s="282">
        <v>109</v>
      </c>
      <c r="R15" s="282">
        <v>227</v>
      </c>
      <c r="S15" s="243"/>
    </row>
    <row r="16" spans="1:19" ht="46.5" customHeight="1">
      <c r="A16" s="249">
        <v>9</v>
      </c>
      <c r="B16" s="384" t="s">
        <v>408</v>
      </c>
      <c r="C16" s="250">
        <v>1524</v>
      </c>
      <c r="D16" s="281">
        <v>45</v>
      </c>
      <c r="E16" s="326">
        <v>349</v>
      </c>
      <c r="F16" s="327">
        <v>37</v>
      </c>
      <c r="G16" s="250">
        <v>4042</v>
      </c>
      <c r="H16" s="281">
        <v>46</v>
      </c>
      <c r="I16" s="251">
        <v>128</v>
      </c>
      <c r="J16" s="248"/>
      <c r="K16" s="252">
        <v>31604</v>
      </c>
      <c r="L16" s="281">
        <v>14</v>
      </c>
      <c r="M16" s="326">
        <v>105</v>
      </c>
      <c r="N16" s="327">
        <v>25</v>
      </c>
      <c r="O16" s="252">
        <v>10494</v>
      </c>
      <c r="P16" s="281">
        <v>56</v>
      </c>
      <c r="Q16" s="282">
        <v>95</v>
      </c>
      <c r="R16" s="282">
        <v>223</v>
      </c>
      <c r="S16" s="243"/>
    </row>
    <row r="17" spans="1:19" ht="46.5" customHeight="1">
      <c r="A17" s="249">
        <v>10</v>
      </c>
      <c r="B17" s="384" t="s">
        <v>456</v>
      </c>
      <c r="C17" s="250">
        <v>1684</v>
      </c>
      <c r="D17" s="281">
        <v>33</v>
      </c>
      <c r="E17" s="326">
        <v>318</v>
      </c>
      <c r="F17" s="327">
        <v>29</v>
      </c>
      <c r="G17" s="250">
        <v>4449</v>
      </c>
      <c r="H17" s="281">
        <v>54</v>
      </c>
      <c r="I17" s="251">
        <v>116</v>
      </c>
      <c r="J17" s="248"/>
      <c r="K17" s="252">
        <v>25704</v>
      </c>
      <c r="L17" s="281">
        <v>23</v>
      </c>
      <c r="M17" s="326">
        <v>110</v>
      </c>
      <c r="N17" s="327">
        <v>30</v>
      </c>
      <c r="O17" s="252">
        <v>11004</v>
      </c>
      <c r="P17" s="281">
        <v>39</v>
      </c>
      <c r="Q17" s="282">
        <v>92</v>
      </c>
      <c r="R17" s="282">
        <v>208</v>
      </c>
      <c r="S17" s="243"/>
    </row>
    <row r="18" spans="1:19" ht="46.5" customHeight="1">
      <c r="A18" s="249">
        <v>11</v>
      </c>
      <c r="B18" s="384" t="s">
        <v>382</v>
      </c>
      <c r="C18" s="250">
        <v>1644</v>
      </c>
      <c r="D18" s="281">
        <v>35</v>
      </c>
      <c r="E18" s="326">
        <v>400</v>
      </c>
      <c r="F18" s="327">
        <v>50</v>
      </c>
      <c r="G18" s="250">
        <v>2767</v>
      </c>
      <c r="H18" s="281">
        <v>22</v>
      </c>
      <c r="I18" s="251">
        <v>107</v>
      </c>
      <c r="J18" s="248"/>
      <c r="K18" s="252">
        <v>31194</v>
      </c>
      <c r="L18" s="281">
        <v>16</v>
      </c>
      <c r="M18" s="326">
        <v>110</v>
      </c>
      <c r="N18" s="327">
        <v>30</v>
      </c>
      <c r="O18" s="252">
        <v>10824</v>
      </c>
      <c r="P18" s="281">
        <v>45</v>
      </c>
      <c r="Q18" s="282">
        <v>91</v>
      </c>
      <c r="R18" s="282">
        <v>198</v>
      </c>
      <c r="S18" s="243"/>
    </row>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2.5" customHeight="1"/>
    <row r="55" ht="50.25" customHeight="1"/>
    <row r="56" ht="50.25" customHeight="1"/>
    <row r="57" ht="50.25" customHeight="1"/>
    <row r="58" ht="50.25" customHeight="1"/>
    <row r="59" ht="50.25" customHeight="1"/>
    <row r="60" ht="50.25" customHeight="1"/>
    <row r="61" ht="50.25" customHeight="1"/>
    <row r="62" ht="50.25" customHeight="1"/>
    <row r="65" ht="61.5" customHeight="1"/>
    <row r="66" ht="61.5" customHeight="1"/>
    <row r="67" ht="61.5" customHeight="1"/>
    <row r="68" ht="61.5" customHeight="1"/>
    <row r="69" ht="61.5" customHeight="1"/>
    <row r="70" ht="61.5" customHeight="1"/>
    <row r="71" ht="61.5" customHeight="1"/>
    <row r="72" ht="61.5" customHeight="1"/>
  </sheetData>
  <sheetProtection/>
  <mergeCells count="16">
    <mergeCell ref="A4:S4"/>
    <mergeCell ref="O6:P6"/>
    <mergeCell ref="A1:S1"/>
    <mergeCell ref="A2:S2"/>
    <mergeCell ref="A3:S3"/>
    <mergeCell ref="I6:I7"/>
    <mergeCell ref="Q6:Q7"/>
    <mergeCell ref="R6:R7"/>
    <mergeCell ref="A6:A7"/>
    <mergeCell ref="B6:B7"/>
    <mergeCell ref="C6:D6"/>
    <mergeCell ref="E6:F6"/>
    <mergeCell ref="P5:S5"/>
    <mergeCell ref="G6:H6"/>
    <mergeCell ref="K6:L6"/>
    <mergeCell ref="M6:N6"/>
  </mergeCells>
  <conditionalFormatting sqref="B8:B11">
    <cfRule type="containsText" priority="1" dxfId="0" operator="containsText" stopIfTrue="1" text="FERDİ">
      <formula>NOT(ISERROR(SEARCH("FERDİ",B8)))</formula>
    </cfRule>
  </conditionalFormatting>
  <hyperlinks>
    <hyperlink ref="A3:S3"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8" r:id="rId2"/>
  <drawing r:id="rId1"/>
</worksheet>
</file>

<file path=xl/worksheets/sheet9.xml><?xml version="1.0" encoding="utf-8"?>
<worksheet xmlns="http://schemas.openxmlformats.org/spreadsheetml/2006/main" xmlns:r="http://schemas.openxmlformats.org/officeDocument/2006/relationships">
  <sheetPr codeName="Sayfa11">
    <tabColor rgb="FFFF0000"/>
  </sheetPr>
  <dimension ref="A1:V65536"/>
  <sheetViews>
    <sheetView view="pageBreakPreview" zoomScale="90" zoomScaleSheetLayoutView="90" zoomScalePageLayoutView="0" workbookViewId="0" topLeftCell="A1">
      <selection activeCell="C8" sqref="C8:F8"/>
    </sheetView>
  </sheetViews>
  <sheetFormatPr defaultColWidth="9.140625" defaultRowHeight="12.75"/>
  <cols>
    <col min="1" max="1" width="4.8515625" style="27" customWidth="1"/>
    <col min="2" max="2" width="8.57421875" style="27" customWidth="1"/>
    <col min="3" max="3" width="14.421875" style="21" customWidth="1"/>
    <col min="4" max="4" width="22.140625" style="50" customWidth="1"/>
    <col min="5" max="5" width="26.140625" style="50" bestFit="1" customWidth="1"/>
    <col min="6" max="6" width="9.28125" style="202" customWidth="1"/>
    <col min="7" max="7" width="7.57421875" style="28" customWidth="1"/>
    <col min="8" max="8" width="2.140625" style="21" customWidth="1"/>
    <col min="9" max="9" width="4.421875" style="27" customWidth="1"/>
    <col min="10" max="10" width="12.421875" style="27" hidden="1" customWidth="1"/>
    <col min="11" max="11" width="6.57421875" style="27" customWidth="1"/>
    <col min="12" max="12" width="11.57421875" style="29" customWidth="1"/>
    <col min="13" max="13" width="14.7109375" style="54" bestFit="1" customWidth="1"/>
    <col min="14" max="14" width="26.7109375" style="54" customWidth="1"/>
    <col min="15" max="15" width="13.140625" style="54" customWidth="1"/>
    <col min="16" max="16" width="10.8515625" style="202" hidden="1" customWidth="1"/>
    <col min="17" max="17" width="4.421875" style="21" customWidth="1"/>
    <col min="18" max="18" width="5.7109375" style="21" customWidth="1"/>
    <col min="19" max="20" width="9.140625" style="21" customWidth="1"/>
    <col min="21" max="21" width="7.7109375" style="263" bestFit="1" customWidth="1"/>
    <col min="22" max="22" width="5.57421875" style="263" bestFit="1" customWidth="1"/>
    <col min="23" max="16384" width="9.140625" style="21" customWidth="1"/>
  </cols>
  <sheetData>
    <row r="1" spans="1:22" s="10" customFormat="1" ht="50.25" customHeight="1">
      <c r="A1" s="473" t="s">
        <v>145</v>
      </c>
      <c r="B1" s="473"/>
      <c r="C1" s="473"/>
      <c r="D1" s="473"/>
      <c r="E1" s="473"/>
      <c r="F1" s="473"/>
      <c r="G1" s="473"/>
      <c r="H1" s="473"/>
      <c r="I1" s="473"/>
      <c r="J1" s="473"/>
      <c r="K1" s="473"/>
      <c r="L1" s="473"/>
      <c r="M1" s="473"/>
      <c r="N1" s="473"/>
      <c r="O1" s="473"/>
      <c r="P1" s="473"/>
      <c r="Q1" s="473"/>
      <c r="U1" s="264"/>
      <c r="V1" s="262"/>
    </row>
    <row r="2" spans="1:22" s="10" customFormat="1" ht="24.75" customHeight="1">
      <c r="A2" s="481" t="s">
        <v>418</v>
      </c>
      <c r="B2" s="481"/>
      <c r="C2" s="481"/>
      <c r="D2" s="481"/>
      <c r="E2" s="481"/>
      <c r="F2" s="481"/>
      <c r="G2" s="481"/>
      <c r="H2" s="481"/>
      <c r="I2" s="481"/>
      <c r="J2" s="481"/>
      <c r="K2" s="481"/>
      <c r="L2" s="481"/>
      <c r="M2" s="481"/>
      <c r="N2" s="481"/>
      <c r="O2" s="481"/>
      <c r="P2" s="481"/>
      <c r="Q2" s="481"/>
      <c r="U2" s="264"/>
      <c r="V2" s="262"/>
    </row>
    <row r="3" spans="1:22" s="12" customFormat="1" ht="29.25" customHeight="1">
      <c r="A3" s="482" t="s">
        <v>93</v>
      </c>
      <c r="B3" s="482"/>
      <c r="C3" s="482"/>
      <c r="D3" s="483" t="s">
        <v>148</v>
      </c>
      <c r="E3" s="483"/>
      <c r="F3" s="484" t="s">
        <v>46</v>
      </c>
      <c r="G3" s="484"/>
      <c r="H3" s="11" t="s">
        <v>78</v>
      </c>
      <c r="I3" s="509">
        <v>23514</v>
      </c>
      <c r="J3" s="509"/>
      <c r="K3" s="509"/>
      <c r="L3" s="509"/>
      <c r="M3" s="82"/>
      <c r="N3" s="478"/>
      <c r="O3" s="478"/>
      <c r="P3" s="478"/>
      <c r="Q3" s="478"/>
      <c r="U3" s="264"/>
      <c r="V3" s="262"/>
    </row>
    <row r="4" spans="1:22" s="12" customFormat="1" ht="17.25" customHeight="1">
      <c r="A4" s="485" t="s">
        <v>82</v>
      </c>
      <c r="B4" s="485"/>
      <c r="C4" s="485"/>
      <c r="D4" s="486" t="s">
        <v>144</v>
      </c>
      <c r="E4" s="486"/>
      <c r="F4" s="203"/>
      <c r="G4" s="33"/>
      <c r="H4" s="33"/>
      <c r="I4" s="33"/>
      <c r="J4" s="33"/>
      <c r="K4" s="33"/>
      <c r="L4" s="34"/>
      <c r="M4" s="83" t="s">
        <v>5</v>
      </c>
      <c r="N4" s="479" t="s">
        <v>357</v>
      </c>
      <c r="O4" s="479"/>
      <c r="P4" s="479"/>
      <c r="Q4" s="479"/>
      <c r="U4" s="264"/>
      <c r="V4" s="262"/>
    </row>
    <row r="5" spans="1:22" s="10" customFormat="1" ht="15" customHeight="1">
      <c r="A5" s="13"/>
      <c r="B5" s="13"/>
      <c r="C5" s="14"/>
      <c r="D5" s="15"/>
      <c r="E5" s="16"/>
      <c r="F5" s="204"/>
      <c r="G5" s="16"/>
      <c r="H5" s="16"/>
      <c r="I5" s="13"/>
      <c r="J5" s="13"/>
      <c r="K5" s="13"/>
      <c r="L5" s="17"/>
      <c r="M5" s="18"/>
      <c r="N5" s="489">
        <v>42121.41772118056</v>
      </c>
      <c r="O5" s="489"/>
      <c r="P5" s="489"/>
      <c r="Q5" s="489"/>
      <c r="U5" s="264"/>
      <c r="V5" s="262"/>
    </row>
    <row r="6" spans="1:22" s="19" customFormat="1" ht="18.75" customHeight="1">
      <c r="A6" s="332"/>
      <c r="B6" s="333"/>
      <c r="C6" s="334"/>
      <c r="D6" s="335"/>
      <c r="E6" s="335" t="s">
        <v>312</v>
      </c>
      <c r="F6" s="347"/>
      <c r="G6" s="337"/>
      <c r="I6" s="283" t="s">
        <v>16</v>
      </c>
      <c r="J6" s="284"/>
      <c r="K6" s="284"/>
      <c r="L6" s="284"/>
      <c r="M6" s="284"/>
      <c r="N6" s="284"/>
      <c r="O6" s="284"/>
      <c r="P6" s="284"/>
      <c r="Q6" s="285"/>
      <c r="U6" s="265"/>
      <c r="V6" s="263"/>
    </row>
    <row r="7" spans="1:21" ht="26.25" customHeight="1">
      <c r="A7" s="346" t="s">
        <v>12</v>
      </c>
      <c r="B7" s="346" t="s">
        <v>76</v>
      </c>
      <c r="C7" s="331" t="s">
        <v>89</v>
      </c>
      <c r="D7" s="329" t="s">
        <v>14</v>
      </c>
      <c r="E7" s="329" t="s">
        <v>187</v>
      </c>
      <c r="F7" s="346" t="s">
        <v>15</v>
      </c>
      <c r="G7" s="328" t="s">
        <v>320</v>
      </c>
      <c r="H7" s="20"/>
      <c r="I7" s="47" t="s">
        <v>12</v>
      </c>
      <c r="J7" s="47" t="s">
        <v>77</v>
      </c>
      <c r="K7" s="47" t="s">
        <v>76</v>
      </c>
      <c r="L7" s="133" t="s">
        <v>13</v>
      </c>
      <c r="M7" s="134" t="s">
        <v>14</v>
      </c>
      <c r="N7" s="134" t="s">
        <v>187</v>
      </c>
      <c r="O7" s="355" t="s">
        <v>340</v>
      </c>
      <c r="P7" s="198" t="s">
        <v>341</v>
      </c>
      <c r="Q7" s="47" t="s">
        <v>28</v>
      </c>
      <c r="U7" s="265"/>
    </row>
    <row r="8" spans="1:22" s="19" customFormat="1" ht="30.75" customHeight="1">
      <c r="A8" s="396">
        <v>1</v>
      </c>
      <c r="B8" s="396">
        <v>8</v>
      </c>
      <c r="C8" s="397">
        <v>37622</v>
      </c>
      <c r="D8" s="398" t="s">
        <v>370</v>
      </c>
      <c r="E8" s="398" t="s">
        <v>369</v>
      </c>
      <c r="F8" s="402">
        <v>22874</v>
      </c>
      <c r="G8" s="401">
        <v>67</v>
      </c>
      <c r="H8" s="22"/>
      <c r="I8" s="23">
        <v>1</v>
      </c>
      <c r="J8" s="24" t="s">
        <v>51</v>
      </c>
      <c r="K8" s="25" t="s">
        <v>470</v>
      </c>
      <c r="L8" s="26" t="s">
        <v>470</v>
      </c>
      <c r="M8" s="48" t="s">
        <v>470</v>
      </c>
      <c r="N8" s="48" t="s">
        <v>470</v>
      </c>
      <c r="O8" s="354" t="s">
        <v>471</v>
      </c>
      <c r="P8" s="199"/>
      <c r="Q8" s="25"/>
      <c r="U8" s="265"/>
      <c r="V8" s="263"/>
    </row>
    <row r="9" spans="1:22" s="19" customFormat="1" ht="30.75" customHeight="1">
      <c r="A9" s="23">
        <v>2</v>
      </c>
      <c r="B9" s="23">
        <v>26</v>
      </c>
      <c r="C9" s="26">
        <v>37771</v>
      </c>
      <c r="D9" s="291" t="s">
        <v>388</v>
      </c>
      <c r="E9" s="291" t="s">
        <v>394</v>
      </c>
      <c r="F9" s="199">
        <v>24524</v>
      </c>
      <c r="G9" s="293">
        <v>36</v>
      </c>
      <c r="H9" s="22"/>
      <c r="I9" s="23">
        <v>2</v>
      </c>
      <c r="J9" s="24" t="s">
        <v>52</v>
      </c>
      <c r="K9" s="25">
        <v>11</v>
      </c>
      <c r="L9" s="26">
        <v>37643</v>
      </c>
      <c r="M9" s="48" t="s">
        <v>372</v>
      </c>
      <c r="N9" s="48" t="s">
        <v>377</v>
      </c>
      <c r="O9" s="354">
        <v>25494</v>
      </c>
      <c r="P9" s="199">
        <v>25472</v>
      </c>
      <c r="Q9" s="25">
        <v>3</v>
      </c>
      <c r="U9" s="265"/>
      <c r="V9" s="263"/>
    </row>
    <row r="10" spans="1:22" s="19" customFormat="1" ht="30.75" customHeight="1">
      <c r="A10" s="23">
        <v>3</v>
      </c>
      <c r="B10" s="23">
        <v>11</v>
      </c>
      <c r="C10" s="26">
        <v>37643</v>
      </c>
      <c r="D10" s="291" t="s">
        <v>372</v>
      </c>
      <c r="E10" s="291" t="s">
        <v>377</v>
      </c>
      <c r="F10" s="199">
        <v>25494</v>
      </c>
      <c r="G10" s="293">
        <v>25</v>
      </c>
      <c r="H10" s="22"/>
      <c r="I10" s="23">
        <v>3</v>
      </c>
      <c r="J10" s="24" t="s">
        <v>53</v>
      </c>
      <c r="K10" s="25">
        <v>1</v>
      </c>
      <c r="L10" s="26">
        <v>37773</v>
      </c>
      <c r="M10" s="48" t="s">
        <v>360</v>
      </c>
      <c r="N10" s="48" t="s">
        <v>366</v>
      </c>
      <c r="O10" s="354">
        <v>30544</v>
      </c>
      <c r="P10" s="199">
        <v>30530</v>
      </c>
      <c r="Q10" s="25">
        <v>6</v>
      </c>
      <c r="U10" s="265"/>
      <c r="V10" s="263"/>
    </row>
    <row r="11" spans="1:22" s="19" customFormat="1" ht="30.75" customHeight="1">
      <c r="A11" s="23">
        <v>4</v>
      </c>
      <c r="B11" s="23">
        <v>33</v>
      </c>
      <c r="C11" s="26">
        <v>37838</v>
      </c>
      <c r="D11" s="291" t="s">
        <v>396</v>
      </c>
      <c r="E11" s="291" t="s">
        <v>400</v>
      </c>
      <c r="F11" s="199">
        <v>25644</v>
      </c>
      <c r="G11" s="293">
        <v>24</v>
      </c>
      <c r="H11" s="22"/>
      <c r="I11" s="23">
        <v>4</v>
      </c>
      <c r="J11" s="24" t="s">
        <v>54</v>
      </c>
      <c r="K11" s="25">
        <v>26</v>
      </c>
      <c r="L11" s="26">
        <v>37771</v>
      </c>
      <c r="M11" s="48" t="s">
        <v>388</v>
      </c>
      <c r="N11" s="48" t="s">
        <v>394</v>
      </c>
      <c r="O11" s="354">
        <v>24524</v>
      </c>
      <c r="P11" s="199">
        <v>24503</v>
      </c>
      <c r="Q11" s="25">
        <v>2</v>
      </c>
      <c r="U11" s="265"/>
      <c r="V11" s="263"/>
    </row>
    <row r="12" spans="1:22" s="19" customFormat="1" ht="30.75" customHeight="1">
      <c r="A12" s="23">
        <v>5</v>
      </c>
      <c r="B12" s="23">
        <v>64</v>
      </c>
      <c r="C12" s="26">
        <v>37853</v>
      </c>
      <c r="D12" s="291" t="s">
        <v>452</v>
      </c>
      <c r="E12" s="291" t="s">
        <v>456</v>
      </c>
      <c r="F12" s="199">
        <v>25704</v>
      </c>
      <c r="G12" s="293">
        <v>23</v>
      </c>
      <c r="H12" s="22"/>
      <c r="I12" s="23">
        <v>5</v>
      </c>
      <c r="J12" s="24" t="s">
        <v>55</v>
      </c>
      <c r="K12" s="25">
        <v>21</v>
      </c>
      <c r="L12" s="26">
        <v>38182</v>
      </c>
      <c r="M12" s="48" t="s">
        <v>383</v>
      </c>
      <c r="N12" s="48" t="s">
        <v>387</v>
      </c>
      <c r="O12" s="354" t="s">
        <v>330</v>
      </c>
      <c r="P12" s="199" t="s">
        <v>330</v>
      </c>
      <c r="Q12" s="25"/>
      <c r="U12" s="265"/>
      <c r="V12" s="263"/>
    </row>
    <row r="13" spans="1:22" s="19" customFormat="1" ht="30.75" customHeight="1">
      <c r="A13" s="23">
        <v>6</v>
      </c>
      <c r="B13" s="23">
        <v>1</v>
      </c>
      <c r="C13" s="26">
        <v>37773</v>
      </c>
      <c r="D13" s="291" t="s">
        <v>360</v>
      </c>
      <c r="E13" s="291" t="s">
        <v>366</v>
      </c>
      <c r="F13" s="199">
        <v>30544</v>
      </c>
      <c r="G13" s="293">
        <v>19</v>
      </c>
      <c r="H13" s="22"/>
      <c r="I13" s="23">
        <v>6</v>
      </c>
      <c r="J13" s="24" t="s">
        <v>56</v>
      </c>
      <c r="K13" s="25">
        <v>64</v>
      </c>
      <c r="L13" s="26">
        <v>37853</v>
      </c>
      <c r="M13" s="48" t="s">
        <v>452</v>
      </c>
      <c r="N13" s="48" t="s">
        <v>456</v>
      </c>
      <c r="O13" s="354">
        <v>25704</v>
      </c>
      <c r="P13" s="199">
        <v>25688</v>
      </c>
      <c r="Q13" s="25">
        <v>5</v>
      </c>
      <c r="U13" s="265"/>
      <c r="V13" s="263"/>
    </row>
    <row r="14" spans="1:22" s="19" customFormat="1" ht="30.75" customHeight="1">
      <c r="A14" s="23">
        <v>7</v>
      </c>
      <c r="B14" s="23">
        <v>58</v>
      </c>
      <c r="C14" s="26">
        <v>37766</v>
      </c>
      <c r="D14" s="291" t="s">
        <v>445</v>
      </c>
      <c r="E14" s="291" t="s">
        <v>449</v>
      </c>
      <c r="F14" s="199">
        <v>31054</v>
      </c>
      <c r="G14" s="293">
        <v>17</v>
      </c>
      <c r="H14" s="22"/>
      <c r="I14" s="23">
        <v>7</v>
      </c>
      <c r="J14" s="24" t="s">
        <v>268</v>
      </c>
      <c r="K14" s="25" t="s">
        <v>470</v>
      </c>
      <c r="L14" s="26" t="s">
        <v>470</v>
      </c>
      <c r="M14" s="48" t="s">
        <v>470</v>
      </c>
      <c r="N14" s="48" t="s">
        <v>470</v>
      </c>
      <c r="O14" s="354" t="s">
        <v>471</v>
      </c>
      <c r="P14" s="199"/>
      <c r="Q14" s="25"/>
      <c r="U14" s="265"/>
      <c r="V14" s="263"/>
    </row>
    <row r="15" spans="1:22" s="19" customFormat="1" ht="30.75" customHeight="1">
      <c r="A15" s="23">
        <v>8</v>
      </c>
      <c r="B15" s="23">
        <v>16</v>
      </c>
      <c r="C15" s="26">
        <v>37678</v>
      </c>
      <c r="D15" s="291" t="s">
        <v>379</v>
      </c>
      <c r="E15" s="291" t="s">
        <v>382</v>
      </c>
      <c r="F15" s="199">
        <v>31194</v>
      </c>
      <c r="G15" s="293">
        <v>16</v>
      </c>
      <c r="H15" s="22"/>
      <c r="I15" s="23">
        <v>8</v>
      </c>
      <c r="J15" s="24" t="s">
        <v>269</v>
      </c>
      <c r="K15" s="25" t="s">
        <v>470</v>
      </c>
      <c r="L15" s="26" t="s">
        <v>470</v>
      </c>
      <c r="M15" s="48" t="s">
        <v>470</v>
      </c>
      <c r="N15" s="48" t="s">
        <v>470</v>
      </c>
      <c r="O15" s="354" t="s">
        <v>471</v>
      </c>
      <c r="P15" s="199"/>
      <c r="Q15" s="25"/>
      <c r="U15" s="265"/>
      <c r="V15" s="263"/>
    </row>
    <row r="16" spans="1:22" s="19" customFormat="1" ht="30.75" customHeight="1">
      <c r="A16" s="23">
        <v>9</v>
      </c>
      <c r="B16" s="23">
        <v>45</v>
      </c>
      <c r="C16" s="26">
        <v>37979</v>
      </c>
      <c r="D16" s="291" t="s">
        <v>409</v>
      </c>
      <c r="E16" s="291" t="s">
        <v>408</v>
      </c>
      <c r="F16" s="199">
        <v>31604</v>
      </c>
      <c r="G16" s="293">
        <v>14</v>
      </c>
      <c r="H16" s="22"/>
      <c r="I16" s="23">
        <v>9</v>
      </c>
      <c r="J16" s="24" t="s">
        <v>270</v>
      </c>
      <c r="K16" s="25" t="s">
        <v>470</v>
      </c>
      <c r="L16" s="26" t="s">
        <v>470</v>
      </c>
      <c r="M16" s="48" t="s">
        <v>470</v>
      </c>
      <c r="N16" s="48" t="s">
        <v>470</v>
      </c>
      <c r="O16" s="354" t="s">
        <v>471</v>
      </c>
      <c r="P16" s="199"/>
      <c r="Q16" s="25"/>
      <c r="U16" s="265"/>
      <c r="V16" s="263"/>
    </row>
    <row r="17" spans="1:22" s="19" customFormat="1" ht="30.75" customHeight="1">
      <c r="A17" s="23" t="s">
        <v>460</v>
      </c>
      <c r="B17" s="23">
        <v>21</v>
      </c>
      <c r="C17" s="26">
        <v>38182</v>
      </c>
      <c r="D17" s="291" t="s">
        <v>383</v>
      </c>
      <c r="E17" s="291" t="s">
        <v>387</v>
      </c>
      <c r="F17" s="199" t="s">
        <v>330</v>
      </c>
      <c r="G17" s="293" t="s">
        <v>471</v>
      </c>
      <c r="H17" s="22"/>
      <c r="I17" s="23">
        <v>10</v>
      </c>
      <c r="J17" s="24" t="s">
        <v>271</v>
      </c>
      <c r="K17" s="25" t="s">
        <v>470</v>
      </c>
      <c r="L17" s="26" t="s">
        <v>470</v>
      </c>
      <c r="M17" s="48" t="s">
        <v>470</v>
      </c>
      <c r="N17" s="48" t="s">
        <v>470</v>
      </c>
      <c r="O17" s="354" t="s">
        <v>471</v>
      </c>
      <c r="P17" s="199"/>
      <c r="Q17" s="25"/>
      <c r="U17" s="265"/>
      <c r="V17" s="263"/>
    </row>
    <row r="18" spans="1:22" s="19" customFormat="1" ht="30.75" customHeight="1">
      <c r="A18" s="23" t="s">
        <v>460</v>
      </c>
      <c r="B18" s="23">
        <v>39</v>
      </c>
      <c r="C18" s="26">
        <v>37648</v>
      </c>
      <c r="D18" s="291" t="s">
        <v>403</v>
      </c>
      <c r="E18" s="291" t="s">
        <v>402</v>
      </c>
      <c r="F18" s="199" t="s">
        <v>330</v>
      </c>
      <c r="G18" s="293" t="s">
        <v>471</v>
      </c>
      <c r="H18" s="22"/>
      <c r="I18" s="23">
        <v>11</v>
      </c>
      <c r="J18" s="24" t="s">
        <v>272</v>
      </c>
      <c r="K18" s="25" t="s">
        <v>470</v>
      </c>
      <c r="L18" s="26" t="s">
        <v>470</v>
      </c>
      <c r="M18" s="48" t="s">
        <v>470</v>
      </c>
      <c r="N18" s="48" t="s">
        <v>470</v>
      </c>
      <c r="O18" s="354" t="s">
        <v>471</v>
      </c>
      <c r="P18" s="199"/>
      <c r="Q18" s="25"/>
      <c r="U18" s="265"/>
      <c r="V18" s="263"/>
    </row>
    <row r="19" spans="1:22" s="19" customFormat="1" ht="30.75" customHeight="1">
      <c r="A19" s="23"/>
      <c r="B19" s="23"/>
      <c r="C19" s="26"/>
      <c r="D19" s="291"/>
      <c r="E19" s="291"/>
      <c r="F19" s="199"/>
      <c r="G19" s="293" t="s">
        <v>472</v>
      </c>
      <c r="H19" s="22"/>
      <c r="I19" s="23">
        <v>12</v>
      </c>
      <c r="J19" s="24" t="s">
        <v>273</v>
      </c>
      <c r="K19" s="25" t="s">
        <v>470</v>
      </c>
      <c r="L19" s="26" t="s">
        <v>470</v>
      </c>
      <c r="M19" s="48" t="s">
        <v>470</v>
      </c>
      <c r="N19" s="48" t="s">
        <v>470</v>
      </c>
      <c r="O19" s="354" t="s">
        <v>471</v>
      </c>
      <c r="P19" s="199"/>
      <c r="Q19" s="25"/>
      <c r="U19" s="265"/>
      <c r="V19" s="263"/>
    </row>
    <row r="20" spans="1:22" s="19" customFormat="1" ht="30.75" customHeight="1">
      <c r="A20" s="23"/>
      <c r="B20" s="23"/>
      <c r="C20" s="26"/>
      <c r="D20" s="291"/>
      <c r="E20" s="291"/>
      <c r="F20" s="199"/>
      <c r="G20" s="293" t="s">
        <v>472</v>
      </c>
      <c r="H20" s="22"/>
      <c r="I20" s="283" t="s">
        <v>17</v>
      </c>
      <c r="J20" s="284"/>
      <c r="K20" s="284"/>
      <c r="L20" s="284"/>
      <c r="M20" s="284"/>
      <c r="N20" s="284"/>
      <c r="O20" s="284"/>
      <c r="P20" s="284"/>
      <c r="Q20" s="285"/>
      <c r="U20" s="265"/>
      <c r="V20" s="263"/>
    </row>
    <row r="21" spans="1:22" s="19" customFormat="1" ht="30.75" customHeight="1">
      <c r="A21" s="23"/>
      <c r="B21" s="23"/>
      <c r="C21" s="26"/>
      <c r="D21" s="291"/>
      <c r="E21" s="291"/>
      <c r="F21" s="199"/>
      <c r="G21" s="293" t="s">
        <v>472</v>
      </c>
      <c r="H21" s="22"/>
      <c r="I21" s="47" t="s">
        <v>12</v>
      </c>
      <c r="J21" s="47" t="s">
        <v>77</v>
      </c>
      <c r="K21" s="47" t="s">
        <v>76</v>
      </c>
      <c r="L21" s="133" t="s">
        <v>13</v>
      </c>
      <c r="M21" s="134" t="s">
        <v>14</v>
      </c>
      <c r="N21" s="134" t="s">
        <v>187</v>
      </c>
      <c r="O21" s="134" t="s">
        <v>340</v>
      </c>
      <c r="P21" s="198" t="s">
        <v>341</v>
      </c>
      <c r="Q21" s="47" t="s">
        <v>28</v>
      </c>
      <c r="U21" s="265"/>
      <c r="V21" s="263"/>
    </row>
    <row r="22" spans="1:22" s="19" customFormat="1" ht="30.75" customHeight="1">
      <c r="A22" s="23"/>
      <c r="B22" s="23"/>
      <c r="C22" s="26"/>
      <c r="D22" s="291"/>
      <c r="E22" s="291"/>
      <c r="F22" s="199"/>
      <c r="G22" s="293" t="s">
        <v>472</v>
      </c>
      <c r="H22" s="22"/>
      <c r="I22" s="23">
        <v>1</v>
      </c>
      <c r="J22" s="24" t="s">
        <v>57</v>
      </c>
      <c r="K22" s="25" t="s">
        <v>470</v>
      </c>
      <c r="L22" s="26" t="s">
        <v>470</v>
      </c>
      <c r="M22" s="48" t="s">
        <v>470</v>
      </c>
      <c r="N22" s="48" t="s">
        <v>470</v>
      </c>
      <c r="O22" s="354" t="s">
        <v>471</v>
      </c>
      <c r="P22" s="199"/>
      <c r="Q22" s="25"/>
      <c r="U22" s="265"/>
      <c r="V22" s="263"/>
    </row>
    <row r="23" spans="1:22" s="19" customFormat="1" ht="30.75" customHeight="1">
      <c r="A23" s="23"/>
      <c r="B23" s="23"/>
      <c r="C23" s="26"/>
      <c r="D23" s="291"/>
      <c r="E23" s="291"/>
      <c r="F23" s="199"/>
      <c r="G23" s="293" t="s">
        <v>472</v>
      </c>
      <c r="H23" s="22"/>
      <c r="I23" s="23">
        <v>2</v>
      </c>
      <c r="J23" s="24" t="s">
        <v>58</v>
      </c>
      <c r="K23" s="25">
        <v>58</v>
      </c>
      <c r="L23" s="26">
        <v>37766</v>
      </c>
      <c r="M23" s="48" t="s">
        <v>445</v>
      </c>
      <c r="N23" s="48" t="s">
        <v>449</v>
      </c>
      <c r="O23" s="354">
        <v>31054</v>
      </c>
      <c r="P23" s="199">
        <v>31031</v>
      </c>
      <c r="Q23" s="25">
        <v>7</v>
      </c>
      <c r="U23" s="265"/>
      <c r="V23" s="263"/>
    </row>
    <row r="24" spans="1:22" s="19" customFormat="1" ht="30.75" customHeight="1">
      <c r="A24" s="23"/>
      <c r="B24" s="23"/>
      <c r="C24" s="26"/>
      <c r="D24" s="291"/>
      <c r="E24" s="291"/>
      <c r="F24" s="199"/>
      <c r="G24" s="293" t="s">
        <v>472</v>
      </c>
      <c r="H24" s="22"/>
      <c r="I24" s="23">
        <v>3</v>
      </c>
      <c r="J24" s="24" t="s">
        <v>59</v>
      </c>
      <c r="K24" s="25">
        <v>16</v>
      </c>
      <c r="L24" s="26">
        <v>37678</v>
      </c>
      <c r="M24" s="48" t="s">
        <v>379</v>
      </c>
      <c r="N24" s="48" t="s">
        <v>382</v>
      </c>
      <c r="O24" s="354">
        <v>31194</v>
      </c>
      <c r="P24" s="199">
        <v>31178</v>
      </c>
      <c r="Q24" s="25">
        <v>8</v>
      </c>
      <c r="U24" s="265"/>
      <c r="V24" s="263"/>
    </row>
    <row r="25" spans="1:22" s="19" customFormat="1" ht="30.75" customHeight="1">
      <c r="A25" s="23"/>
      <c r="B25" s="23"/>
      <c r="C25" s="26"/>
      <c r="D25" s="291"/>
      <c r="E25" s="291"/>
      <c r="F25" s="199"/>
      <c r="G25" s="293" t="s">
        <v>472</v>
      </c>
      <c r="H25" s="22"/>
      <c r="I25" s="23">
        <v>4</v>
      </c>
      <c r="J25" s="24" t="s">
        <v>60</v>
      </c>
      <c r="K25" s="25">
        <v>45</v>
      </c>
      <c r="L25" s="26">
        <v>37979</v>
      </c>
      <c r="M25" s="48" t="s">
        <v>409</v>
      </c>
      <c r="N25" s="48" t="s">
        <v>408</v>
      </c>
      <c r="O25" s="354">
        <v>31604</v>
      </c>
      <c r="P25" s="199">
        <v>31582</v>
      </c>
      <c r="Q25" s="25">
        <v>9</v>
      </c>
      <c r="U25" s="265"/>
      <c r="V25" s="263"/>
    </row>
    <row r="26" spans="1:22" s="19" customFormat="1" ht="30.75" customHeight="1">
      <c r="A26" s="23"/>
      <c r="B26" s="23"/>
      <c r="C26" s="26"/>
      <c r="D26" s="291"/>
      <c r="E26" s="291"/>
      <c r="F26" s="199"/>
      <c r="G26" s="293" t="s">
        <v>472</v>
      </c>
      <c r="H26" s="22"/>
      <c r="I26" s="23">
        <v>5</v>
      </c>
      <c r="J26" s="24" t="s">
        <v>61</v>
      </c>
      <c r="K26" s="25">
        <v>8</v>
      </c>
      <c r="L26" s="26">
        <v>37622</v>
      </c>
      <c r="M26" s="48" t="s">
        <v>370</v>
      </c>
      <c r="N26" s="48" t="s">
        <v>369</v>
      </c>
      <c r="O26" s="354">
        <v>22874</v>
      </c>
      <c r="P26" s="199">
        <v>22856</v>
      </c>
      <c r="Q26" s="25">
        <v>1</v>
      </c>
      <c r="U26" s="265"/>
      <c r="V26" s="263"/>
    </row>
    <row r="27" spans="1:22" s="19" customFormat="1" ht="30.75" customHeight="1">
      <c r="A27" s="23"/>
      <c r="B27" s="23"/>
      <c r="C27" s="26"/>
      <c r="D27" s="291"/>
      <c r="E27" s="291"/>
      <c r="F27" s="199"/>
      <c r="G27" s="293" t="s">
        <v>472</v>
      </c>
      <c r="H27" s="22"/>
      <c r="I27" s="23">
        <v>6</v>
      </c>
      <c r="J27" s="24" t="s">
        <v>62</v>
      </c>
      <c r="K27" s="25">
        <v>39</v>
      </c>
      <c r="L27" s="26">
        <v>37648</v>
      </c>
      <c r="M27" s="48" t="s">
        <v>403</v>
      </c>
      <c r="N27" s="48" t="s">
        <v>402</v>
      </c>
      <c r="O27" s="354" t="s">
        <v>330</v>
      </c>
      <c r="P27" s="199" t="s">
        <v>330</v>
      </c>
      <c r="Q27" s="25"/>
      <c r="U27" s="265"/>
      <c r="V27" s="263"/>
    </row>
    <row r="28" spans="1:22" s="19" customFormat="1" ht="30.75" customHeight="1">
      <c r="A28" s="23"/>
      <c r="B28" s="23"/>
      <c r="C28" s="26"/>
      <c r="D28" s="291"/>
      <c r="E28" s="292"/>
      <c r="F28" s="199"/>
      <c r="G28" s="293" t="s">
        <v>472</v>
      </c>
      <c r="H28" s="22"/>
      <c r="I28" s="23">
        <v>7</v>
      </c>
      <c r="J28" s="24" t="s">
        <v>274</v>
      </c>
      <c r="K28" s="25">
        <v>33</v>
      </c>
      <c r="L28" s="26">
        <v>37838</v>
      </c>
      <c r="M28" s="48" t="s">
        <v>396</v>
      </c>
      <c r="N28" s="48" t="s">
        <v>400</v>
      </c>
      <c r="O28" s="354">
        <v>25644</v>
      </c>
      <c r="P28" s="199">
        <v>25622</v>
      </c>
      <c r="Q28" s="25">
        <v>4</v>
      </c>
      <c r="U28" s="265"/>
      <c r="V28" s="263"/>
    </row>
    <row r="29" spans="1:22" s="19" customFormat="1" ht="30.75" customHeight="1">
      <c r="A29" s="23"/>
      <c r="B29" s="23"/>
      <c r="C29" s="26"/>
      <c r="D29" s="291"/>
      <c r="E29" s="292"/>
      <c r="F29" s="199"/>
      <c r="G29" s="293" t="s">
        <v>472</v>
      </c>
      <c r="H29" s="22"/>
      <c r="I29" s="23">
        <v>8</v>
      </c>
      <c r="J29" s="24" t="s">
        <v>275</v>
      </c>
      <c r="K29" s="25" t="s">
        <v>470</v>
      </c>
      <c r="L29" s="26" t="s">
        <v>470</v>
      </c>
      <c r="M29" s="48" t="s">
        <v>470</v>
      </c>
      <c r="N29" s="48" t="s">
        <v>470</v>
      </c>
      <c r="O29" s="354" t="s">
        <v>471</v>
      </c>
      <c r="P29" s="199"/>
      <c r="Q29" s="25"/>
      <c r="U29" s="265"/>
      <c r="V29" s="263"/>
    </row>
    <row r="30" spans="1:22" s="19" customFormat="1" ht="30.75" customHeight="1">
      <c r="A30" s="23"/>
      <c r="B30" s="23"/>
      <c r="C30" s="26"/>
      <c r="D30" s="291"/>
      <c r="E30" s="292"/>
      <c r="F30" s="199"/>
      <c r="G30" s="293" t="s">
        <v>472</v>
      </c>
      <c r="H30" s="22"/>
      <c r="I30" s="23">
        <v>9</v>
      </c>
      <c r="J30" s="24" t="s">
        <v>276</v>
      </c>
      <c r="K30" s="25" t="s">
        <v>470</v>
      </c>
      <c r="L30" s="26" t="s">
        <v>470</v>
      </c>
      <c r="M30" s="48" t="s">
        <v>470</v>
      </c>
      <c r="N30" s="48" t="s">
        <v>470</v>
      </c>
      <c r="O30" s="354" t="s">
        <v>471</v>
      </c>
      <c r="P30" s="199"/>
      <c r="Q30" s="25"/>
      <c r="U30" s="265"/>
      <c r="V30" s="263"/>
    </row>
    <row r="31" spans="1:22" s="19" customFormat="1" ht="30.75" customHeight="1">
      <c r="A31" s="23"/>
      <c r="B31" s="23"/>
      <c r="C31" s="26"/>
      <c r="D31" s="291"/>
      <c r="E31" s="292"/>
      <c r="F31" s="199"/>
      <c r="G31" s="293" t="s">
        <v>472</v>
      </c>
      <c r="H31" s="22"/>
      <c r="I31" s="23">
        <v>10</v>
      </c>
      <c r="J31" s="24" t="s">
        <v>277</v>
      </c>
      <c r="K31" s="25" t="s">
        <v>470</v>
      </c>
      <c r="L31" s="26" t="s">
        <v>470</v>
      </c>
      <c r="M31" s="48" t="s">
        <v>470</v>
      </c>
      <c r="N31" s="48" t="s">
        <v>470</v>
      </c>
      <c r="O31" s="354" t="s">
        <v>471</v>
      </c>
      <c r="P31" s="199"/>
      <c r="Q31" s="25"/>
      <c r="U31" s="265"/>
      <c r="V31" s="263"/>
    </row>
    <row r="32" spans="1:22" s="19" customFormat="1" ht="30.75" customHeight="1">
      <c r="A32" s="23"/>
      <c r="B32" s="23"/>
      <c r="C32" s="26"/>
      <c r="D32" s="291"/>
      <c r="E32" s="292"/>
      <c r="F32" s="199"/>
      <c r="G32" s="293" t="s">
        <v>472</v>
      </c>
      <c r="H32" s="22"/>
      <c r="I32" s="23">
        <v>11</v>
      </c>
      <c r="J32" s="24" t="s">
        <v>278</v>
      </c>
      <c r="K32" s="25" t="s">
        <v>470</v>
      </c>
      <c r="L32" s="26" t="s">
        <v>470</v>
      </c>
      <c r="M32" s="48" t="s">
        <v>470</v>
      </c>
      <c r="N32" s="48" t="s">
        <v>470</v>
      </c>
      <c r="O32" s="354" t="s">
        <v>471</v>
      </c>
      <c r="P32" s="199"/>
      <c r="Q32" s="25"/>
      <c r="U32" s="265"/>
      <c r="V32" s="263"/>
    </row>
    <row r="33" spans="1:22" s="19" customFormat="1" ht="30.75" customHeight="1">
      <c r="A33" s="23"/>
      <c r="B33" s="23"/>
      <c r="C33" s="26"/>
      <c r="D33" s="291"/>
      <c r="E33" s="292"/>
      <c r="F33" s="199"/>
      <c r="G33" s="293" t="s">
        <v>472</v>
      </c>
      <c r="H33" s="22"/>
      <c r="I33" s="23">
        <v>12</v>
      </c>
      <c r="J33" s="24" t="s">
        <v>279</v>
      </c>
      <c r="K33" s="25" t="s">
        <v>470</v>
      </c>
      <c r="L33" s="26" t="s">
        <v>470</v>
      </c>
      <c r="M33" s="48" t="s">
        <v>470</v>
      </c>
      <c r="N33" s="48" t="s">
        <v>470</v>
      </c>
      <c r="O33" s="354" t="s">
        <v>471</v>
      </c>
      <c r="P33" s="199"/>
      <c r="Q33" s="25"/>
      <c r="U33" s="265"/>
      <c r="V33" s="263"/>
    </row>
    <row r="34" spans="1:22" s="19" customFormat="1" ht="30.75" customHeight="1">
      <c r="A34" s="23"/>
      <c r="B34" s="23"/>
      <c r="C34" s="26"/>
      <c r="D34" s="291"/>
      <c r="E34" s="292"/>
      <c r="F34" s="199"/>
      <c r="G34" s="293" t="s">
        <v>472</v>
      </c>
      <c r="H34" s="22"/>
      <c r="I34" s="283" t="s">
        <v>18</v>
      </c>
      <c r="J34" s="284"/>
      <c r="K34" s="284"/>
      <c r="L34" s="284"/>
      <c r="M34" s="284"/>
      <c r="N34" s="284"/>
      <c r="O34" s="284"/>
      <c r="P34" s="284"/>
      <c r="Q34" s="285"/>
      <c r="U34" s="265"/>
      <c r="V34" s="263"/>
    </row>
    <row r="35" spans="1:22" s="19" customFormat="1" ht="30.75" customHeight="1">
      <c r="A35" s="23"/>
      <c r="B35" s="23"/>
      <c r="C35" s="26"/>
      <c r="D35" s="291"/>
      <c r="E35" s="292"/>
      <c r="F35" s="199"/>
      <c r="G35" s="293" t="s">
        <v>472</v>
      </c>
      <c r="H35" s="22"/>
      <c r="I35" s="47" t="s">
        <v>12</v>
      </c>
      <c r="J35" s="47" t="s">
        <v>77</v>
      </c>
      <c r="K35" s="47" t="s">
        <v>76</v>
      </c>
      <c r="L35" s="133" t="s">
        <v>13</v>
      </c>
      <c r="M35" s="134" t="s">
        <v>14</v>
      </c>
      <c r="N35" s="134" t="s">
        <v>187</v>
      </c>
      <c r="O35" s="134"/>
      <c r="P35" s="198" t="s">
        <v>15</v>
      </c>
      <c r="Q35" s="47" t="s">
        <v>28</v>
      </c>
      <c r="U35" s="265"/>
      <c r="V35" s="263"/>
    </row>
    <row r="36" spans="1:22" s="19" customFormat="1" ht="30.75" customHeight="1">
      <c r="A36" s="23"/>
      <c r="B36" s="23"/>
      <c r="C36" s="26"/>
      <c r="D36" s="291"/>
      <c r="E36" s="292"/>
      <c r="F36" s="199"/>
      <c r="G36" s="293" t="s">
        <v>472</v>
      </c>
      <c r="H36" s="22"/>
      <c r="I36" s="23">
        <v>1</v>
      </c>
      <c r="J36" s="24" t="s">
        <v>63</v>
      </c>
      <c r="K36" s="25" t="s">
        <v>470</v>
      </c>
      <c r="L36" s="26" t="s">
        <v>470</v>
      </c>
      <c r="M36" s="48" t="s">
        <v>470</v>
      </c>
      <c r="N36" s="48" t="s">
        <v>470</v>
      </c>
      <c r="O36" s="354" t="s">
        <v>471</v>
      </c>
      <c r="P36" s="199"/>
      <c r="Q36" s="25"/>
      <c r="U36" s="265"/>
      <c r="V36" s="263"/>
    </row>
    <row r="37" spans="1:22" s="19" customFormat="1" ht="30.75" customHeight="1">
      <c r="A37" s="23"/>
      <c r="B37" s="23"/>
      <c r="C37" s="26"/>
      <c r="D37" s="291"/>
      <c r="E37" s="292"/>
      <c r="F37" s="199"/>
      <c r="G37" s="293" t="s">
        <v>472</v>
      </c>
      <c r="H37" s="22"/>
      <c r="I37" s="23">
        <v>2</v>
      </c>
      <c r="J37" s="24" t="s">
        <v>64</v>
      </c>
      <c r="K37" s="25" t="s">
        <v>470</v>
      </c>
      <c r="L37" s="26" t="s">
        <v>470</v>
      </c>
      <c r="M37" s="48" t="s">
        <v>470</v>
      </c>
      <c r="N37" s="48" t="s">
        <v>470</v>
      </c>
      <c r="O37" s="354" t="s">
        <v>471</v>
      </c>
      <c r="P37" s="199"/>
      <c r="Q37" s="25"/>
      <c r="U37" s="265"/>
      <c r="V37" s="263"/>
    </row>
    <row r="38" spans="1:22" s="19" customFormat="1" ht="30.75" customHeight="1">
      <c r="A38" s="23"/>
      <c r="B38" s="23"/>
      <c r="C38" s="26"/>
      <c r="D38" s="291"/>
      <c r="E38" s="292"/>
      <c r="F38" s="199"/>
      <c r="G38" s="293" t="s">
        <v>472</v>
      </c>
      <c r="H38" s="22"/>
      <c r="I38" s="23">
        <v>3</v>
      </c>
      <c r="J38" s="24" t="s">
        <v>65</v>
      </c>
      <c r="K38" s="25" t="s">
        <v>470</v>
      </c>
      <c r="L38" s="26" t="s">
        <v>470</v>
      </c>
      <c r="M38" s="48" t="s">
        <v>470</v>
      </c>
      <c r="N38" s="48" t="s">
        <v>470</v>
      </c>
      <c r="O38" s="354" t="s">
        <v>471</v>
      </c>
      <c r="P38" s="199"/>
      <c r="Q38" s="25"/>
      <c r="U38" s="265"/>
      <c r="V38" s="263"/>
    </row>
    <row r="39" spans="1:22" s="19" customFormat="1" ht="30.75" customHeight="1">
      <c r="A39" s="23"/>
      <c r="B39" s="23"/>
      <c r="C39" s="26"/>
      <c r="D39" s="291"/>
      <c r="E39" s="292"/>
      <c r="F39" s="199"/>
      <c r="G39" s="293" t="s">
        <v>472</v>
      </c>
      <c r="H39" s="22"/>
      <c r="I39" s="23">
        <v>4</v>
      </c>
      <c r="J39" s="24" t="s">
        <v>66</v>
      </c>
      <c r="K39" s="25" t="s">
        <v>470</v>
      </c>
      <c r="L39" s="26" t="s">
        <v>470</v>
      </c>
      <c r="M39" s="48" t="s">
        <v>470</v>
      </c>
      <c r="N39" s="48" t="s">
        <v>470</v>
      </c>
      <c r="O39" s="354" t="s">
        <v>471</v>
      </c>
      <c r="P39" s="199"/>
      <c r="Q39" s="25"/>
      <c r="U39" s="265"/>
      <c r="V39" s="263"/>
    </row>
    <row r="40" spans="1:22" s="19" customFormat="1" ht="30.75" customHeight="1">
      <c r="A40" s="23"/>
      <c r="B40" s="23"/>
      <c r="C40" s="26"/>
      <c r="D40" s="291"/>
      <c r="E40" s="292"/>
      <c r="F40" s="199"/>
      <c r="G40" s="293" t="s">
        <v>472</v>
      </c>
      <c r="H40" s="22"/>
      <c r="I40" s="23">
        <v>5</v>
      </c>
      <c r="J40" s="24" t="s">
        <v>67</v>
      </c>
      <c r="K40" s="25" t="s">
        <v>470</v>
      </c>
      <c r="L40" s="26" t="s">
        <v>470</v>
      </c>
      <c r="M40" s="48" t="s">
        <v>470</v>
      </c>
      <c r="N40" s="48" t="s">
        <v>470</v>
      </c>
      <c r="O40" s="354" t="s">
        <v>471</v>
      </c>
      <c r="P40" s="199"/>
      <c r="Q40" s="25"/>
      <c r="U40" s="265"/>
      <c r="V40" s="263"/>
    </row>
    <row r="41" spans="1:22" s="19" customFormat="1" ht="30.75" customHeight="1">
      <c r="A41" s="23"/>
      <c r="B41" s="23"/>
      <c r="C41" s="26"/>
      <c r="D41" s="291"/>
      <c r="E41" s="292"/>
      <c r="F41" s="199"/>
      <c r="G41" s="293" t="s">
        <v>472</v>
      </c>
      <c r="H41" s="22"/>
      <c r="I41" s="23">
        <v>6</v>
      </c>
      <c r="J41" s="24" t="s">
        <v>68</v>
      </c>
      <c r="K41" s="25" t="s">
        <v>470</v>
      </c>
      <c r="L41" s="26" t="s">
        <v>470</v>
      </c>
      <c r="M41" s="48" t="s">
        <v>470</v>
      </c>
      <c r="N41" s="48" t="s">
        <v>470</v>
      </c>
      <c r="O41" s="354" t="s">
        <v>471</v>
      </c>
      <c r="P41" s="199"/>
      <c r="Q41" s="25"/>
      <c r="U41" s="265"/>
      <c r="V41" s="263"/>
    </row>
    <row r="42" spans="1:22" s="19" customFormat="1" ht="30.75" customHeight="1">
      <c r="A42" s="23"/>
      <c r="B42" s="23"/>
      <c r="C42" s="26"/>
      <c r="D42" s="291"/>
      <c r="E42" s="292"/>
      <c r="F42" s="199"/>
      <c r="G42" s="293" t="s">
        <v>472</v>
      </c>
      <c r="H42" s="22"/>
      <c r="I42" s="23">
        <v>7</v>
      </c>
      <c r="J42" s="24" t="s">
        <v>280</v>
      </c>
      <c r="K42" s="25" t="s">
        <v>470</v>
      </c>
      <c r="L42" s="26" t="s">
        <v>470</v>
      </c>
      <c r="M42" s="48" t="s">
        <v>470</v>
      </c>
      <c r="N42" s="48" t="s">
        <v>470</v>
      </c>
      <c r="O42" s="354" t="s">
        <v>471</v>
      </c>
      <c r="P42" s="199"/>
      <c r="Q42" s="25"/>
      <c r="U42" s="265"/>
      <c r="V42" s="263"/>
    </row>
    <row r="43" spans="1:22" s="19" customFormat="1" ht="30.75" customHeight="1">
      <c r="A43" s="23"/>
      <c r="B43" s="23"/>
      <c r="C43" s="26"/>
      <c r="D43" s="291"/>
      <c r="E43" s="292"/>
      <c r="F43" s="199"/>
      <c r="G43" s="293" t="s">
        <v>472</v>
      </c>
      <c r="H43" s="22"/>
      <c r="I43" s="23">
        <v>8</v>
      </c>
      <c r="J43" s="24" t="s">
        <v>281</v>
      </c>
      <c r="K43" s="25" t="s">
        <v>470</v>
      </c>
      <c r="L43" s="26" t="s">
        <v>470</v>
      </c>
      <c r="M43" s="48" t="s">
        <v>470</v>
      </c>
      <c r="N43" s="48" t="s">
        <v>470</v>
      </c>
      <c r="O43" s="354" t="s">
        <v>471</v>
      </c>
      <c r="P43" s="199"/>
      <c r="Q43" s="25"/>
      <c r="U43" s="265"/>
      <c r="V43" s="263"/>
    </row>
    <row r="44" spans="1:22" s="19" customFormat="1" ht="30.75" customHeight="1">
      <c r="A44" s="23"/>
      <c r="B44" s="23"/>
      <c r="C44" s="26"/>
      <c r="D44" s="291"/>
      <c r="E44" s="292"/>
      <c r="F44" s="199"/>
      <c r="G44" s="293" t="s">
        <v>472</v>
      </c>
      <c r="H44" s="22"/>
      <c r="I44" s="23">
        <v>9</v>
      </c>
      <c r="J44" s="24" t="s">
        <v>282</v>
      </c>
      <c r="K44" s="25" t="s">
        <v>470</v>
      </c>
      <c r="L44" s="26" t="s">
        <v>470</v>
      </c>
      <c r="M44" s="48" t="s">
        <v>470</v>
      </c>
      <c r="N44" s="48" t="s">
        <v>470</v>
      </c>
      <c r="O44" s="354" t="s">
        <v>471</v>
      </c>
      <c r="P44" s="199"/>
      <c r="Q44" s="25"/>
      <c r="U44" s="265"/>
      <c r="V44" s="263"/>
    </row>
    <row r="45" spans="1:22" s="19" customFormat="1" ht="30.75" customHeight="1">
      <c r="A45" s="23"/>
      <c r="B45" s="23"/>
      <c r="C45" s="26"/>
      <c r="D45" s="291"/>
      <c r="E45" s="292"/>
      <c r="F45" s="199"/>
      <c r="G45" s="293" t="s">
        <v>472</v>
      </c>
      <c r="H45" s="22"/>
      <c r="I45" s="23">
        <v>10</v>
      </c>
      <c r="J45" s="24" t="s">
        <v>283</v>
      </c>
      <c r="K45" s="25" t="s">
        <v>470</v>
      </c>
      <c r="L45" s="26" t="s">
        <v>470</v>
      </c>
      <c r="M45" s="48" t="s">
        <v>470</v>
      </c>
      <c r="N45" s="48" t="s">
        <v>470</v>
      </c>
      <c r="O45" s="354" t="s">
        <v>471</v>
      </c>
      <c r="P45" s="199"/>
      <c r="Q45" s="25"/>
      <c r="U45" s="265"/>
      <c r="V45" s="263"/>
    </row>
    <row r="46" spans="1:22" s="19" customFormat="1" ht="30.75" customHeight="1">
      <c r="A46" s="23"/>
      <c r="B46" s="23"/>
      <c r="C46" s="26"/>
      <c r="D46" s="291"/>
      <c r="E46" s="292"/>
      <c r="F46" s="199"/>
      <c r="G46" s="293" t="s">
        <v>472</v>
      </c>
      <c r="H46" s="22"/>
      <c r="I46" s="23">
        <v>11</v>
      </c>
      <c r="J46" s="24" t="s">
        <v>284</v>
      </c>
      <c r="K46" s="25" t="s">
        <v>470</v>
      </c>
      <c r="L46" s="26" t="s">
        <v>470</v>
      </c>
      <c r="M46" s="48" t="s">
        <v>470</v>
      </c>
      <c r="N46" s="48" t="s">
        <v>470</v>
      </c>
      <c r="O46" s="354" t="s">
        <v>471</v>
      </c>
      <c r="P46" s="199"/>
      <c r="Q46" s="25"/>
      <c r="U46" s="265"/>
      <c r="V46" s="263"/>
    </row>
    <row r="47" spans="1:22" s="19" customFormat="1" ht="30.75" customHeight="1">
      <c r="A47" s="23"/>
      <c r="B47" s="23"/>
      <c r="C47" s="26"/>
      <c r="D47" s="291"/>
      <c r="E47" s="292"/>
      <c r="F47" s="199"/>
      <c r="G47" s="293" t="s">
        <v>472</v>
      </c>
      <c r="H47" s="22"/>
      <c r="I47" s="23">
        <v>12</v>
      </c>
      <c r="J47" s="24" t="s">
        <v>285</v>
      </c>
      <c r="K47" s="25" t="s">
        <v>470</v>
      </c>
      <c r="L47" s="26" t="s">
        <v>470</v>
      </c>
      <c r="M47" s="48" t="s">
        <v>470</v>
      </c>
      <c r="N47" s="48" t="s">
        <v>470</v>
      </c>
      <c r="O47" s="354" t="s">
        <v>471</v>
      </c>
      <c r="P47" s="199"/>
      <c r="Q47" s="25"/>
      <c r="U47" s="265"/>
      <c r="V47" s="263"/>
    </row>
    <row r="48" spans="1:22" s="19" customFormat="1" ht="18.75" customHeight="1" hidden="1">
      <c r="A48" s="23">
        <v>41</v>
      </c>
      <c r="B48" s="23"/>
      <c r="C48" s="26"/>
      <c r="D48" s="291"/>
      <c r="E48" s="292"/>
      <c r="F48" s="199"/>
      <c r="G48" s="293" t="s">
        <v>472</v>
      </c>
      <c r="H48" s="22"/>
      <c r="I48" s="283" t="s">
        <v>44</v>
      </c>
      <c r="J48" s="284"/>
      <c r="K48" s="284"/>
      <c r="L48" s="284"/>
      <c r="M48" s="284"/>
      <c r="N48" s="284"/>
      <c r="O48" s="284"/>
      <c r="P48" s="284"/>
      <c r="Q48" s="285"/>
      <c r="U48" s="265"/>
      <c r="V48" s="263"/>
    </row>
    <row r="49" spans="1:22" s="19" customFormat="1" ht="24" customHeight="1" hidden="1">
      <c r="A49" s="23">
        <v>42</v>
      </c>
      <c r="B49" s="23"/>
      <c r="C49" s="26"/>
      <c r="D49" s="291"/>
      <c r="E49" s="292"/>
      <c r="F49" s="199"/>
      <c r="G49" s="293" t="s">
        <v>472</v>
      </c>
      <c r="H49" s="22"/>
      <c r="I49" s="47" t="s">
        <v>12</v>
      </c>
      <c r="J49" s="47" t="s">
        <v>77</v>
      </c>
      <c r="K49" s="47" t="s">
        <v>76</v>
      </c>
      <c r="L49" s="133" t="s">
        <v>13</v>
      </c>
      <c r="M49" s="134" t="s">
        <v>14</v>
      </c>
      <c r="N49" s="134" t="s">
        <v>187</v>
      </c>
      <c r="O49" s="134"/>
      <c r="P49" s="198" t="s">
        <v>15</v>
      </c>
      <c r="Q49" s="47" t="s">
        <v>28</v>
      </c>
      <c r="U49" s="265"/>
      <c r="V49" s="263"/>
    </row>
    <row r="50" spans="1:22" s="19" customFormat="1" ht="18.75" customHeight="1" hidden="1">
      <c r="A50" s="23">
        <v>43</v>
      </c>
      <c r="B50" s="23"/>
      <c r="C50" s="26"/>
      <c r="D50" s="291"/>
      <c r="E50" s="292"/>
      <c r="F50" s="199"/>
      <c r="G50" s="293" t="s">
        <v>472</v>
      </c>
      <c r="H50" s="22"/>
      <c r="I50" s="23">
        <v>1</v>
      </c>
      <c r="J50" s="24" t="s">
        <v>69</v>
      </c>
      <c r="K50" s="25" t="s">
        <v>470</v>
      </c>
      <c r="L50" s="26" t="s">
        <v>470</v>
      </c>
      <c r="M50" s="48" t="s">
        <v>470</v>
      </c>
      <c r="N50" s="48" t="s">
        <v>470</v>
      </c>
      <c r="O50" s="354" t="s">
        <v>471</v>
      </c>
      <c r="P50" s="199"/>
      <c r="Q50" s="25"/>
      <c r="U50" s="265"/>
      <c r="V50" s="263"/>
    </row>
    <row r="51" spans="1:22" s="19" customFormat="1" ht="18.75" customHeight="1" hidden="1">
      <c r="A51" s="23">
        <v>44</v>
      </c>
      <c r="B51" s="23"/>
      <c r="C51" s="26"/>
      <c r="D51" s="291"/>
      <c r="E51" s="292"/>
      <c r="F51" s="199"/>
      <c r="G51" s="293" t="s">
        <v>472</v>
      </c>
      <c r="H51" s="22"/>
      <c r="I51" s="23">
        <v>2</v>
      </c>
      <c r="J51" s="24" t="s">
        <v>70</v>
      </c>
      <c r="K51" s="25" t="s">
        <v>470</v>
      </c>
      <c r="L51" s="26" t="s">
        <v>470</v>
      </c>
      <c r="M51" s="48" t="s">
        <v>470</v>
      </c>
      <c r="N51" s="48" t="s">
        <v>470</v>
      </c>
      <c r="O51" s="354" t="s">
        <v>471</v>
      </c>
      <c r="P51" s="199"/>
      <c r="Q51" s="25"/>
      <c r="U51" s="265"/>
      <c r="V51" s="263"/>
    </row>
    <row r="52" spans="1:22" s="19" customFormat="1" ht="18.75" customHeight="1" hidden="1">
      <c r="A52" s="23">
        <v>45</v>
      </c>
      <c r="B52" s="23"/>
      <c r="C52" s="26"/>
      <c r="D52" s="291"/>
      <c r="E52" s="292"/>
      <c r="F52" s="199"/>
      <c r="G52" s="293" t="s">
        <v>472</v>
      </c>
      <c r="H52" s="22"/>
      <c r="I52" s="23">
        <v>3</v>
      </c>
      <c r="J52" s="24" t="s">
        <v>71</v>
      </c>
      <c r="K52" s="25" t="s">
        <v>470</v>
      </c>
      <c r="L52" s="26" t="s">
        <v>470</v>
      </c>
      <c r="M52" s="48" t="s">
        <v>470</v>
      </c>
      <c r="N52" s="48" t="s">
        <v>470</v>
      </c>
      <c r="O52" s="354" t="s">
        <v>471</v>
      </c>
      <c r="P52" s="199"/>
      <c r="Q52" s="25"/>
      <c r="U52" s="265"/>
      <c r="V52" s="263"/>
    </row>
    <row r="53" spans="1:22" s="19" customFormat="1" ht="18.75" customHeight="1" hidden="1">
      <c r="A53" s="23">
        <v>46</v>
      </c>
      <c r="B53" s="23"/>
      <c r="C53" s="26"/>
      <c r="D53" s="291"/>
      <c r="E53" s="292"/>
      <c r="F53" s="199"/>
      <c r="G53" s="293" t="s">
        <v>472</v>
      </c>
      <c r="H53" s="22"/>
      <c r="I53" s="23">
        <v>4</v>
      </c>
      <c r="J53" s="24" t="s">
        <v>72</v>
      </c>
      <c r="K53" s="25" t="s">
        <v>470</v>
      </c>
      <c r="L53" s="26" t="s">
        <v>470</v>
      </c>
      <c r="M53" s="48" t="s">
        <v>470</v>
      </c>
      <c r="N53" s="48" t="s">
        <v>470</v>
      </c>
      <c r="O53" s="354" t="s">
        <v>471</v>
      </c>
      <c r="P53" s="199"/>
      <c r="Q53" s="25"/>
      <c r="U53" s="265"/>
      <c r="V53" s="263"/>
    </row>
    <row r="54" spans="1:22" s="19" customFormat="1" ht="18.75" customHeight="1" hidden="1">
      <c r="A54" s="23">
        <v>47</v>
      </c>
      <c r="B54" s="23"/>
      <c r="C54" s="26"/>
      <c r="D54" s="291"/>
      <c r="E54" s="292"/>
      <c r="F54" s="199"/>
      <c r="G54" s="293" t="s">
        <v>472</v>
      </c>
      <c r="H54" s="22"/>
      <c r="I54" s="23">
        <v>5</v>
      </c>
      <c r="J54" s="24" t="s">
        <v>73</v>
      </c>
      <c r="K54" s="25" t="s">
        <v>470</v>
      </c>
      <c r="L54" s="26" t="s">
        <v>470</v>
      </c>
      <c r="M54" s="48" t="s">
        <v>470</v>
      </c>
      <c r="N54" s="48" t="s">
        <v>470</v>
      </c>
      <c r="O54" s="354" t="s">
        <v>471</v>
      </c>
      <c r="P54" s="199"/>
      <c r="Q54" s="25"/>
      <c r="U54" s="265"/>
      <c r="V54" s="263"/>
    </row>
    <row r="55" spans="1:22" s="19" customFormat="1" ht="18.75" customHeight="1" hidden="1">
      <c r="A55" s="23">
        <v>48</v>
      </c>
      <c r="B55" s="23"/>
      <c r="C55" s="26"/>
      <c r="D55" s="291"/>
      <c r="E55" s="292"/>
      <c r="F55" s="199"/>
      <c r="G55" s="293" t="s">
        <v>472</v>
      </c>
      <c r="H55" s="22"/>
      <c r="I55" s="23">
        <v>6</v>
      </c>
      <c r="J55" s="24" t="s">
        <v>74</v>
      </c>
      <c r="K55" s="25" t="s">
        <v>470</v>
      </c>
      <c r="L55" s="26" t="s">
        <v>470</v>
      </c>
      <c r="M55" s="48" t="s">
        <v>470</v>
      </c>
      <c r="N55" s="48" t="s">
        <v>470</v>
      </c>
      <c r="O55" s="354" t="s">
        <v>471</v>
      </c>
      <c r="P55" s="199"/>
      <c r="Q55" s="25"/>
      <c r="U55" s="265"/>
      <c r="V55" s="263"/>
    </row>
    <row r="56" spans="1:22" s="19" customFormat="1" ht="18.75" customHeight="1" hidden="1">
      <c r="A56" s="23">
        <v>49</v>
      </c>
      <c r="B56" s="23"/>
      <c r="C56" s="26"/>
      <c r="D56" s="291"/>
      <c r="E56" s="292"/>
      <c r="F56" s="199"/>
      <c r="G56" s="293" t="s">
        <v>472</v>
      </c>
      <c r="H56" s="22"/>
      <c r="I56" s="23">
        <v>7</v>
      </c>
      <c r="J56" s="24" t="s">
        <v>286</v>
      </c>
      <c r="K56" s="25" t="s">
        <v>470</v>
      </c>
      <c r="L56" s="26" t="s">
        <v>470</v>
      </c>
      <c r="M56" s="48" t="s">
        <v>470</v>
      </c>
      <c r="N56" s="48" t="s">
        <v>470</v>
      </c>
      <c r="O56" s="354" t="s">
        <v>471</v>
      </c>
      <c r="P56" s="199"/>
      <c r="Q56" s="25"/>
      <c r="U56" s="265"/>
      <c r="V56" s="263"/>
    </row>
    <row r="57" spans="1:22" s="19" customFormat="1" ht="18.75" customHeight="1" hidden="1">
      <c r="A57" s="23">
        <v>50</v>
      </c>
      <c r="B57" s="23"/>
      <c r="C57" s="26"/>
      <c r="D57" s="291"/>
      <c r="E57" s="292"/>
      <c r="F57" s="199"/>
      <c r="G57" s="293" t="s">
        <v>472</v>
      </c>
      <c r="H57" s="22"/>
      <c r="I57" s="23">
        <v>8</v>
      </c>
      <c r="J57" s="24" t="s">
        <v>287</v>
      </c>
      <c r="K57" s="25" t="s">
        <v>470</v>
      </c>
      <c r="L57" s="26" t="s">
        <v>470</v>
      </c>
      <c r="M57" s="48" t="s">
        <v>470</v>
      </c>
      <c r="N57" s="48" t="s">
        <v>470</v>
      </c>
      <c r="O57" s="354" t="s">
        <v>471</v>
      </c>
      <c r="P57" s="199"/>
      <c r="Q57" s="25"/>
      <c r="U57" s="265"/>
      <c r="V57" s="263"/>
    </row>
    <row r="58" spans="1:22" s="19" customFormat="1" ht="18.75" customHeight="1" hidden="1">
      <c r="A58" s="23">
        <v>51</v>
      </c>
      <c r="B58" s="23"/>
      <c r="C58" s="26"/>
      <c r="D58" s="291"/>
      <c r="E58" s="292"/>
      <c r="F58" s="199"/>
      <c r="G58" s="293" t="s">
        <v>472</v>
      </c>
      <c r="H58" s="22"/>
      <c r="I58" s="23">
        <v>9</v>
      </c>
      <c r="J58" s="24" t="s">
        <v>288</v>
      </c>
      <c r="K58" s="25" t="s">
        <v>470</v>
      </c>
      <c r="L58" s="26" t="s">
        <v>470</v>
      </c>
      <c r="M58" s="48" t="s">
        <v>470</v>
      </c>
      <c r="N58" s="48" t="s">
        <v>470</v>
      </c>
      <c r="O58" s="354" t="s">
        <v>471</v>
      </c>
      <c r="P58" s="199"/>
      <c r="Q58" s="25"/>
      <c r="U58" s="265"/>
      <c r="V58" s="263"/>
    </row>
    <row r="59" spans="1:22" s="19" customFormat="1" ht="18.75" customHeight="1" hidden="1">
      <c r="A59" s="23">
        <v>52</v>
      </c>
      <c r="B59" s="23"/>
      <c r="C59" s="26"/>
      <c r="D59" s="291"/>
      <c r="E59" s="292"/>
      <c r="F59" s="199"/>
      <c r="G59" s="293" t="s">
        <v>472</v>
      </c>
      <c r="H59" s="22"/>
      <c r="I59" s="23">
        <v>10</v>
      </c>
      <c r="J59" s="24" t="s">
        <v>289</v>
      </c>
      <c r="K59" s="25" t="s">
        <v>470</v>
      </c>
      <c r="L59" s="26" t="s">
        <v>470</v>
      </c>
      <c r="M59" s="48" t="s">
        <v>470</v>
      </c>
      <c r="N59" s="48" t="s">
        <v>470</v>
      </c>
      <c r="O59" s="354" t="s">
        <v>471</v>
      </c>
      <c r="P59" s="199"/>
      <c r="Q59" s="25"/>
      <c r="U59" s="265"/>
      <c r="V59" s="263"/>
    </row>
    <row r="60" spans="1:22" s="19" customFormat="1" ht="18.75" customHeight="1" hidden="1">
      <c r="A60" s="23">
        <v>53</v>
      </c>
      <c r="B60" s="23"/>
      <c r="C60" s="26"/>
      <c r="D60" s="291"/>
      <c r="E60" s="292"/>
      <c r="F60" s="199"/>
      <c r="G60" s="293" t="s">
        <v>472</v>
      </c>
      <c r="H60" s="22"/>
      <c r="I60" s="23">
        <v>11</v>
      </c>
      <c r="J60" s="24" t="s">
        <v>290</v>
      </c>
      <c r="K60" s="25" t="s">
        <v>470</v>
      </c>
      <c r="L60" s="26" t="s">
        <v>470</v>
      </c>
      <c r="M60" s="48" t="s">
        <v>470</v>
      </c>
      <c r="N60" s="48" t="s">
        <v>470</v>
      </c>
      <c r="O60" s="354" t="s">
        <v>471</v>
      </c>
      <c r="P60" s="199"/>
      <c r="Q60" s="25"/>
      <c r="U60" s="265"/>
      <c r="V60" s="263"/>
    </row>
    <row r="61" spans="1:22" s="19" customFormat="1" ht="18.75" customHeight="1" hidden="1">
      <c r="A61" s="23">
        <v>54</v>
      </c>
      <c r="B61" s="23"/>
      <c r="C61" s="26"/>
      <c r="D61" s="291"/>
      <c r="E61" s="292"/>
      <c r="F61" s="199"/>
      <c r="G61" s="293" t="s">
        <v>472</v>
      </c>
      <c r="H61" s="22"/>
      <c r="I61" s="23">
        <v>12</v>
      </c>
      <c r="J61" s="24" t="s">
        <v>291</v>
      </c>
      <c r="K61" s="25" t="s">
        <v>470</v>
      </c>
      <c r="L61" s="26" t="s">
        <v>470</v>
      </c>
      <c r="M61" s="48" t="s">
        <v>470</v>
      </c>
      <c r="N61" s="48" t="s">
        <v>470</v>
      </c>
      <c r="O61" s="354" t="s">
        <v>471</v>
      </c>
      <c r="P61" s="199"/>
      <c r="Q61" s="25"/>
      <c r="U61" s="265"/>
      <c r="V61" s="263"/>
    </row>
    <row r="62" spans="1:21" ht="7.5" customHeight="1">
      <c r="A62" s="36"/>
      <c r="B62" s="36"/>
      <c r="C62" s="37"/>
      <c r="D62" s="55"/>
      <c r="E62" s="38"/>
      <c r="F62" s="205"/>
      <c r="G62" s="39"/>
      <c r="I62" s="40"/>
      <c r="J62" s="41"/>
      <c r="K62" s="42"/>
      <c r="L62" s="43"/>
      <c r="M62" s="51"/>
      <c r="N62" s="51"/>
      <c r="O62" s="51"/>
      <c r="P62" s="200"/>
      <c r="Q62" s="42"/>
      <c r="U62" s="265"/>
    </row>
    <row r="63" spans="1:21" ht="14.25" customHeight="1">
      <c r="A63" s="30" t="s">
        <v>19</v>
      </c>
      <c r="B63" s="30"/>
      <c r="C63" s="30"/>
      <c r="D63" s="56"/>
      <c r="E63" s="49" t="s">
        <v>0</v>
      </c>
      <c r="F63" s="206" t="s">
        <v>1</v>
      </c>
      <c r="G63" s="27"/>
      <c r="H63" s="31" t="s">
        <v>2</v>
      </c>
      <c r="I63" s="31"/>
      <c r="J63" s="31"/>
      <c r="K63" s="31"/>
      <c r="M63" s="52" t="s">
        <v>3</v>
      </c>
      <c r="N63" s="53" t="s">
        <v>3</v>
      </c>
      <c r="O63" s="53"/>
      <c r="P63" s="201" t="s">
        <v>3</v>
      </c>
      <c r="Q63" s="30"/>
      <c r="R63" s="32"/>
      <c r="U63" s="265"/>
    </row>
    <row r="64" ht="12.75">
      <c r="U64" s="265"/>
    </row>
    <row r="65" ht="12.75">
      <c r="U65" s="265"/>
    </row>
    <row r="66" ht="12.75">
      <c r="U66" s="265"/>
    </row>
    <row r="67" ht="12.75">
      <c r="U67" s="265"/>
    </row>
    <row r="68" ht="12.75">
      <c r="U68" s="265"/>
    </row>
    <row r="69" ht="12.75">
      <c r="U69" s="265"/>
    </row>
    <row r="70" ht="12.75">
      <c r="U70" s="265"/>
    </row>
    <row r="71" ht="12.75">
      <c r="U71" s="265"/>
    </row>
    <row r="72" ht="12.75">
      <c r="U72" s="265"/>
    </row>
    <row r="73" ht="12.75">
      <c r="U73" s="265"/>
    </row>
    <row r="74" ht="12.75">
      <c r="U74" s="265"/>
    </row>
    <row r="75" ht="12.75">
      <c r="U75" s="265"/>
    </row>
    <row r="76" ht="12.75">
      <c r="U76" s="265"/>
    </row>
    <row r="77" ht="12.75">
      <c r="U77" s="265"/>
    </row>
    <row r="78" ht="12.75">
      <c r="U78" s="265"/>
    </row>
    <row r="79" ht="12.75">
      <c r="U79" s="265"/>
    </row>
    <row r="80" ht="12.75">
      <c r="U80" s="265"/>
    </row>
    <row r="81" ht="12.75">
      <c r="U81" s="265"/>
    </row>
    <row r="82" ht="12.75">
      <c r="U82" s="265"/>
    </row>
    <row r="83" ht="12.75">
      <c r="U83" s="265"/>
    </row>
    <row r="84" ht="12.75">
      <c r="U84" s="265"/>
    </row>
    <row r="85" ht="12.75">
      <c r="U85" s="265"/>
    </row>
    <row r="86" ht="12.75">
      <c r="U86" s="265"/>
    </row>
    <row r="87" ht="12.75">
      <c r="U87" s="265"/>
    </row>
    <row r="88" ht="12.75">
      <c r="U88" s="265"/>
    </row>
    <row r="89" ht="12.75">
      <c r="U89" s="265"/>
    </row>
    <row r="90" ht="12.75">
      <c r="U90" s="265"/>
    </row>
    <row r="91" ht="12.75">
      <c r="U91" s="265"/>
    </row>
    <row r="92" ht="12.75">
      <c r="U92" s="265"/>
    </row>
    <row r="93" ht="12.75">
      <c r="U93" s="265"/>
    </row>
    <row r="94" ht="12.75">
      <c r="U94" s="265"/>
    </row>
    <row r="95" ht="12.75">
      <c r="U95" s="265"/>
    </row>
    <row r="96" ht="12.75">
      <c r="U96" s="265"/>
    </row>
    <row r="97" ht="12.75">
      <c r="U97" s="265"/>
    </row>
    <row r="98" ht="12.75">
      <c r="U98" s="265"/>
    </row>
    <row r="99" ht="12.75">
      <c r="U99" s="265"/>
    </row>
    <row r="100" ht="12.75">
      <c r="U100" s="265"/>
    </row>
    <row r="101" ht="12.75">
      <c r="U101" s="265"/>
    </row>
    <row r="102" ht="12.75">
      <c r="U102" s="265"/>
    </row>
    <row r="103" ht="12.75">
      <c r="U103" s="265"/>
    </row>
    <row r="104" ht="12.75">
      <c r="U104" s="265"/>
    </row>
    <row r="105" ht="12.75">
      <c r="U105" s="265"/>
    </row>
    <row r="106" ht="12.75">
      <c r="U106" s="265"/>
    </row>
    <row r="107" ht="12.75">
      <c r="U107" s="265"/>
    </row>
    <row r="108" ht="12.75">
      <c r="U108" s="265"/>
    </row>
    <row r="109" ht="12.75">
      <c r="U109" s="265"/>
    </row>
    <row r="110" ht="12.75">
      <c r="U110" s="265"/>
    </row>
    <row r="111" ht="12.75">
      <c r="U111" s="265"/>
    </row>
    <row r="112" ht="12.75">
      <c r="U112" s="265"/>
    </row>
    <row r="113" ht="12.75">
      <c r="U113" s="265"/>
    </row>
    <row r="114" ht="12.75">
      <c r="U114" s="265"/>
    </row>
    <row r="115" ht="12.75">
      <c r="U115" s="265"/>
    </row>
    <row r="116" ht="12.75">
      <c r="U116" s="265"/>
    </row>
    <row r="117" ht="12.75">
      <c r="U117" s="265"/>
    </row>
    <row r="118" ht="12.75">
      <c r="U118" s="265"/>
    </row>
    <row r="119" ht="12.75">
      <c r="U119" s="265"/>
    </row>
    <row r="120" ht="12.75">
      <c r="U120" s="265"/>
    </row>
    <row r="121" ht="12.75">
      <c r="U121" s="265"/>
    </row>
    <row r="122" ht="12.75">
      <c r="U122" s="265"/>
    </row>
    <row r="123" ht="12.75">
      <c r="U123" s="265"/>
    </row>
    <row r="124" ht="12.75">
      <c r="U124" s="265"/>
    </row>
    <row r="125" ht="12.75">
      <c r="U125" s="265"/>
    </row>
    <row r="126" ht="12.75">
      <c r="U126" s="265"/>
    </row>
    <row r="127" ht="12.75">
      <c r="U127" s="265"/>
    </row>
    <row r="128" ht="12.75">
      <c r="U128" s="265"/>
    </row>
    <row r="129" ht="12.75">
      <c r="U129" s="265"/>
    </row>
    <row r="130" ht="12.75">
      <c r="U130" s="265"/>
    </row>
    <row r="131" ht="12.75">
      <c r="U131" s="265"/>
    </row>
    <row r="132" ht="12.75">
      <c r="U132" s="265"/>
    </row>
    <row r="133" ht="12.75">
      <c r="U133" s="265"/>
    </row>
    <row r="134" ht="12.75">
      <c r="U134" s="265"/>
    </row>
    <row r="135" ht="12.75">
      <c r="U135" s="265"/>
    </row>
    <row r="136" ht="12.75">
      <c r="U136" s="265"/>
    </row>
    <row r="137" ht="12.75">
      <c r="U137" s="265"/>
    </row>
    <row r="138" ht="12.75">
      <c r="U138" s="265"/>
    </row>
    <row r="139" ht="12.75">
      <c r="U139" s="265"/>
    </row>
    <row r="140" ht="12.75">
      <c r="U140" s="265"/>
    </row>
    <row r="141" ht="12.75">
      <c r="U141" s="265"/>
    </row>
    <row r="142" ht="12.75">
      <c r="U142" s="265"/>
    </row>
    <row r="143" ht="12.75">
      <c r="U143" s="265"/>
    </row>
    <row r="144" ht="12.75">
      <c r="U144" s="265"/>
    </row>
    <row r="145" ht="12.75">
      <c r="U145" s="265"/>
    </row>
    <row r="146" ht="12.75">
      <c r="U146" s="265"/>
    </row>
    <row r="147" ht="12.75">
      <c r="U147" s="265"/>
    </row>
    <row r="148" ht="12.75">
      <c r="U148" s="265"/>
    </row>
    <row r="149" ht="12.75">
      <c r="U149" s="265"/>
    </row>
    <row r="150" ht="12.75">
      <c r="U150" s="265"/>
    </row>
    <row r="151" ht="12.75">
      <c r="U151" s="265"/>
    </row>
    <row r="152" ht="12.75">
      <c r="U152" s="265"/>
    </row>
    <row r="153" ht="12.75">
      <c r="U153" s="265"/>
    </row>
    <row r="154" ht="12.75">
      <c r="U154" s="265"/>
    </row>
    <row r="155" ht="12.75">
      <c r="U155" s="265"/>
    </row>
    <row r="156" ht="12.75">
      <c r="U156" s="265"/>
    </row>
    <row r="157" ht="12.75">
      <c r="U157" s="265"/>
    </row>
    <row r="158" ht="12.75">
      <c r="U158" s="265"/>
    </row>
    <row r="159" ht="12.75">
      <c r="U159" s="265"/>
    </row>
    <row r="160" ht="12.75">
      <c r="U160" s="265"/>
    </row>
    <row r="161" ht="12.75">
      <c r="U161" s="265"/>
    </row>
    <row r="162" ht="12.75">
      <c r="U162" s="265"/>
    </row>
    <row r="163" ht="12.75">
      <c r="U163" s="265"/>
    </row>
    <row r="164" ht="12.75">
      <c r="U164" s="265"/>
    </row>
    <row r="165" ht="12.75">
      <c r="U165" s="265"/>
    </row>
    <row r="166" ht="12.75">
      <c r="U166" s="265"/>
    </row>
    <row r="167" ht="12.75">
      <c r="U167" s="265"/>
    </row>
    <row r="168" ht="12.75">
      <c r="U168" s="265"/>
    </row>
    <row r="169" ht="12.75">
      <c r="U169" s="265"/>
    </row>
    <row r="170" ht="12.75">
      <c r="U170" s="265"/>
    </row>
    <row r="171" ht="12.75">
      <c r="U171" s="265"/>
    </row>
    <row r="172" ht="12.75">
      <c r="U172" s="265"/>
    </row>
    <row r="173" ht="12.75">
      <c r="U173" s="265"/>
    </row>
    <row r="174" ht="12.75">
      <c r="U174" s="265"/>
    </row>
    <row r="175" ht="12.75">
      <c r="U175" s="265"/>
    </row>
    <row r="176" ht="12.75">
      <c r="U176" s="265"/>
    </row>
    <row r="177" ht="12.75">
      <c r="U177" s="265"/>
    </row>
    <row r="178" ht="12.75">
      <c r="U178" s="265"/>
    </row>
    <row r="179" ht="12.75">
      <c r="U179" s="265"/>
    </row>
    <row r="180" ht="12.75">
      <c r="U180" s="265"/>
    </row>
    <row r="181" ht="12.75">
      <c r="U181" s="265"/>
    </row>
    <row r="182" ht="12.75">
      <c r="U182" s="265"/>
    </row>
    <row r="183" ht="12.75">
      <c r="U183" s="265"/>
    </row>
    <row r="184" ht="12.75">
      <c r="U184" s="265"/>
    </row>
    <row r="185" ht="12.75">
      <c r="U185" s="265"/>
    </row>
    <row r="186" ht="12.75">
      <c r="U186" s="265"/>
    </row>
    <row r="187" ht="12.75">
      <c r="U187" s="265"/>
    </row>
    <row r="188" ht="12.75">
      <c r="U188" s="265"/>
    </row>
    <row r="189" ht="12.75">
      <c r="U189" s="265"/>
    </row>
    <row r="190" ht="12.75">
      <c r="U190" s="265"/>
    </row>
    <row r="191" ht="12.75">
      <c r="U191" s="265"/>
    </row>
    <row r="192" ht="12.75">
      <c r="U192" s="265"/>
    </row>
    <row r="193" ht="12.75">
      <c r="U193" s="265"/>
    </row>
    <row r="194" ht="12.75">
      <c r="U194" s="265"/>
    </row>
    <row r="195" ht="12.75">
      <c r="U195" s="265"/>
    </row>
    <row r="196" ht="12.75">
      <c r="U196" s="265"/>
    </row>
    <row r="197" ht="12.75">
      <c r="U197" s="265"/>
    </row>
    <row r="198" ht="12.75">
      <c r="U198" s="265"/>
    </row>
    <row r="199" ht="12.75">
      <c r="U199" s="265"/>
    </row>
    <row r="200" ht="12.75">
      <c r="U200" s="265"/>
    </row>
    <row r="201" ht="12.75">
      <c r="U201" s="265"/>
    </row>
    <row r="202" ht="12.75">
      <c r="U202" s="265"/>
    </row>
    <row r="203" ht="12.75">
      <c r="U203" s="265"/>
    </row>
    <row r="204" ht="12.75">
      <c r="U204" s="265"/>
    </row>
    <row r="205" ht="12.75">
      <c r="U205" s="265"/>
    </row>
    <row r="206" ht="12.75">
      <c r="U206" s="265"/>
    </row>
    <row r="207" ht="12.75">
      <c r="U207" s="265"/>
    </row>
    <row r="208" ht="12.75">
      <c r="U208" s="265"/>
    </row>
    <row r="209" ht="12.75">
      <c r="U209" s="265"/>
    </row>
    <row r="210" ht="12.75">
      <c r="U210" s="265"/>
    </row>
    <row r="211" ht="12.75">
      <c r="U211" s="265"/>
    </row>
    <row r="212" ht="12.75">
      <c r="U212" s="265"/>
    </row>
    <row r="213" ht="12.75">
      <c r="U213" s="265"/>
    </row>
    <row r="214" ht="12.75">
      <c r="U214" s="265"/>
    </row>
    <row r="215" ht="12.75">
      <c r="U215" s="265"/>
    </row>
    <row r="216" ht="12.75">
      <c r="U216" s="265"/>
    </row>
    <row r="217" ht="12.75">
      <c r="U217" s="265"/>
    </row>
    <row r="218" ht="12.75">
      <c r="U218" s="265"/>
    </row>
    <row r="219" ht="12.75">
      <c r="U219" s="265"/>
    </row>
    <row r="220" ht="12.75">
      <c r="U220" s="265"/>
    </row>
    <row r="221" ht="12.75">
      <c r="U221" s="265"/>
    </row>
    <row r="222" ht="12.75">
      <c r="U222" s="265"/>
    </row>
    <row r="223" ht="12.75">
      <c r="U223" s="265"/>
    </row>
    <row r="224" ht="12.75">
      <c r="U224" s="265"/>
    </row>
    <row r="225" ht="12.75">
      <c r="U225" s="265"/>
    </row>
    <row r="226" ht="12.75">
      <c r="U226" s="265"/>
    </row>
    <row r="227" ht="12.75">
      <c r="U227" s="265"/>
    </row>
    <row r="228" ht="12.75">
      <c r="U228" s="265"/>
    </row>
    <row r="229" ht="12.75">
      <c r="U229" s="265"/>
    </row>
    <row r="230" ht="12.75">
      <c r="U230" s="265"/>
    </row>
    <row r="231" ht="12.75">
      <c r="U231" s="265"/>
    </row>
    <row r="232" ht="12.75">
      <c r="U232" s="265"/>
    </row>
    <row r="233" ht="12.75">
      <c r="U233" s="265"/>
    </row>
    <row r="234" ht="12.75">
      <c r="U234" s="265"/>
    </row>
    <row r="235" ht="12.75">
      <c r="U235" s="265"/>
    </row>
    <row r="236" ht="12.75">
      <c r="U236" s="265"/>
    </row>
    <row r="237" ht="12.75">
      <c r="U237" s="265"/>
    </row>
    <row r="238" ht="12.75">
      <c r="U238" s="265"/>
    </row>
    <row r="239" ht="12.75">
      <c r="U239" s="265"/>
    </row>
    <row r="240" ht="12.75">
      <c r="U240" s="265"/>
    </row>
    <row r="241" ht="12.75">
      <c r="U241" s="265"/>
    </row>
    <row r="242" ht="12.75">
      <c r="U242" s="265"/>
    </row>
    <row r="243" ht="12.75">
      <c r="U243" s="265"/>
    </row>
    <row r="244" ht="12.75">
      <c r="U244" s="265"/>
    </row>
    <row r="245" ht="12.75">
      <c r="U245" s="265"/>
    </row>
    <row r="246" ht="12.75">
      <c r="U246" s="265"/>
    </row>
    <row r="247" ht="12.75">
      <c r="U247" s="265"/>
    </row>
    <row r="248" ht="12.75">
      <c r="U248" s="265"/>
    </row>
    <row r="249" ht="12.75">
      <c r="U249" s="265"/>
    </row>
    <row r="250" ht="12.75">
      <c r="U250" s="265"/>
    </row>
    <row r="251" ht="12.75">
      <c r="U251" s="265"/>
    </row>
    <row r="252" ht="12.75">
      <c r="U252" s="265"/>
    </row>
    <row r="253" ht="12.75">
      <c r="U253" s="265"/>
    </row>
    <row r="254" ht="12.75">
      <c r="U254" s="265"/>
    </row>
    <row r="255" ht="12.75">
      <c r="U255" s="265"/>
    </row>
    <row r="256" ht="12.75">
      <c r="U256" s="265"/>
    </row>
    <row r="257" ht="12.75">
      <c r="U257" s="265"/>
    </row>
    <row r="258" ht="12.75">
      <c r="U258" s="265"/>
    </row>
    <row r="259" ht="12.75">
      <c r="U259" s="265"/>
    </row>
    <row r="260" ht="12.75">
      <c r="U260" s="265"/>
    </row>
    <row r="261" ht="12.75">
      <c r="U261" s="265"/>
    </row>
    <row r="262" ht="12.75">
      <c r="U262" s="265"/>
    </row>
    <row r="263" ht="12.75">
      <c r="U263" s="265"/>
    </row>
    <row r="264" ht="12.75">
      <c r="U264" s="265"/>
    </row>
    <row r="265" ht="12.75">
      <c r="U265" s="265"/>
    </row>
    <row r="266" ht="12.75">
      <c r="U266" s="265"/>
    </row>
    <row r="267" ht="12.75">
      <c r="U267" s="265"/>
    </row>
    <row r="268" ht="12.75">
      <c r="U268" s="265"/>
    </row>
    <row r="269" ht="12.75">
      <c r="U269" s="265"/>
    </row>
    <row r="270" ht="12.75">
      <c r="U270" s="265"/>
    </row>
    <row r="271" ht="12.75">
      <c r="U271" s="265"/>
    </row>
    <row r="272" ht="12.75">
      <c r="U272" s="265"/>
    </row>
    <row r="273" ht="12.75">
      <c r="U273" s="265"/>
    </row>
    <row r="274" ht="12.75">
      <c r="U274" s="265"/>
    </row>
    <row r="275" ht="12.75">
      <c r="U275" s="265"/>
    </row>
    <row r="276" ht="12.75">
      <c r="U276" s="265"/>
    </row>
    <row r="277" ht="12.75">
      <c r="U277" s="265"/>
    </row>
    <row r="278" ht="12.75">
      <c r="U278" s="265"/>
    </row>
    <row r="279" ht="12.75">
      <c r="U279" s="265"/>
    </row>
    <row r="280" ht="12.75">
      <c r="U280" s="265"/>
    </row>
    <row r="281" ht="12.75">
      <c r="U281" s="265"/>
    </row>
    <row r="282" ht="12.75">
      <c r="U282" s="265"/>
    </row>
    <row r="283" ht="12.75">
      <c r="U283" s="265"/>
    </row>
    <row r="284" ht="12.75">
      <c r="U284" s="265"/>
    </row>
    <row r="285" ht="12.75">
      <c r="U285" s="265"/>
    </row>
    <row r="286" ht="12.75">
      <c r="U286" s="265"/>
    </row>
    <row r="287" ht="12.75">
      <c r="U287" s="265"/>
    </row>
    <row r="288" ht="12.75">
      <c r="U288" s="265"/>
    </row>
    <row r="289" ht="12.75">
      <c r="U289" s="265"/>
    </row>
    <row r="290" ht="12.75">
      <c r="U290" s="265"/>
    </row>
    <row r="291" ht="12.75">
      <c r="U291" s="265"/>
    </row>
    <row r="292" ht="12.75">
      <c r="U292" s="265"/>
    </row>
    <row r="293" ht="12.75">
      <c r="U293" s="265"/>
    </row>
    <row r="294" ht="12.75">
      <c r="U294" s="265"/>
    </row>
    <row r="295" ht="12.75">
      <c r="U295" s="265"/>
    </row>
    <row r="296" ht="12.75">
      <c r="U296" s="265"/>
    </row>
    <row r="297" ht="12.75">
      <c r="U297" s="265"/>
    </row>
    <row r="298" ht="12.75">
      <c r="U298" s="265"/>
    </row>
    <row r="299" ht="12.75">
      <c r="U299" s="265"/>
    </row>
    <row r="300" ht="12.75">
      <c r="U300" s="265"/>
    </row>
    <row r="301" ht="12.75">
      <c r="U301" s="265"/>
    </row>
    <row r="302" ht="12.75">
      <c r="U302" s="265"/>
    </row>
    <row r="303" ht="12.75">
      <c r="U303" s="265"/>
    </row>
    <row r="304" ht="12.75">
      <c r="U304" s="265"/>
    </row>
    <row r="305" ht="12.75">
      <c r="U305" s="265"/>
    </row>
    <row r="306" ht="12.75">
      <c r="U306" s="265"/>
    </row>
    <row r="307" ht="12.75">
      <c r="U307" s="265"/>
    </row>
    <row r="308" ht="12.75">
      <c r="U308" s="265"/>
    </row>
    <row r="309" ht="12.75">
      <c r="U309" s="265"/>
    </row>
    <row r="310" ht="12.75">
      <c r="U310" s="265"/>
    </row>
    <row r="311" ht="12.75">
      <c r="U311" s="265"/>
    </row>
    <row r="312" ht="12.75">
      <c r="U312" s="265"/>
    </row>
    <row r="313" ht="12.75">
      <c r="U313" s="265"/>
    </row>
    <row r="314" ht="12.75">
      <c r="U314" s="265"/>
    </row>
    <row r="315" ht="12.75">
      <c r="U315" s="265"/>
    </row>
    <row r="316" ht="12.75">
      <c r="U316" s="265"/>
    </row>
    <row r="317" ht="12.75">
      <c r="U317" s="265"/>
    </row>
    <row r="318" ht="12.75">
      <c r="U318" s="265"/>
    </row>
    <row r="319" ht="12.75">
      <c r="U319" s="265"/>
    </row>
    <row r="320" ht="12.75">
      <c r="U320" s="265"/>
    </row>
    <row r="321" ht="12.75">
      <c r="U321" s="265"/>
    </row>
    <row r="322" ht="12.75">
      <c r="U322" s="265"/>
    </row>
    <row r="323" ht="12.75">
      <c r="U323" s="265"/>
    </row>
    <row r="324" ht="12.75">
      <c r="U324" s="265"/>
    </row>
    <row r="325" ht="12.75">
      <c r="U325" s="265"/>
    </row>
    <row r="326" ht="12.75">
      <c r="U326" s="265"/>
    </row>
    <row r="327" ht="12.75">
      <c r="U327" s="265"/>
    </row>
    <row r="328" ht="12.75">
      <c r="U328" s="265"/>
    </row>
    <row r="329" ht="12.75">
      <c r="U329" s="265"/>
    </row>
    <row r="330" ht="12.75">
      <c r="U330" s="265"/>
    </row>
    <row r="331" ht="12.75">
      <c r="U331" s="265"/>
    </row>
    <row r="332" ht="12.75">
      <c r="U332" s="265"/>
    </row>
    <row r="333" ht="12.75">
      <c r="U333" s="265"/>
    </row>
    <row r="334" ht="12.75">
      <c r="U334" s="265"/>
    </row>
    <row r="335" ht="12.75">
      <c r="U335" s="265"/>
    </row>
    <row r="336" ht="12.75">
      <c r="U336" s="265"/>
    </row>
    <row r="337" ht="12.75">
      <c r="U337" s="265"/>
    </row>
    <row r="338" ht="12.75">
      <c r="U338" s="265"/>
    </row>
    <row r="339" ht="12.75">
      <c r="U339" s="265"/>
    </row>
    <row r="340" ht="12.75">
      <c r="U340" s="265"/>
    </row>
    <row r="341" ht="12.75">
      <c r="U341" s="265"/>
    </row>
    <row r="342" ht="12.75">
      <c r="U342" s="265"/>
    </row>
    <row r="343" ht="12.75">
      <c r="U343" s="265"/>
    </row>
    <row r="344" ht="12.75">
      <c r="U344" s="265"/>
    </row>
    <row r="345" ht="12.75">
      <c r="U345" s="265"/>
    </row>
    <row r="346" ht="12.75">
      <c r="U346" s="265"/>
    </row>
    <row r="347" ht="12.75">
      <c r="U347" s="265"/>
    </row>
    <row r="348" ht="12.75">
      <c r="U348" s="265"/>
    </row>
    <row r="349" ht="12.75">
      <c r="U349" s="265"/>
    </row>
    <row r="350" ht="12.75">
      <c r="U350" s="265"/>
    </row>
    <row r="351" ht="12.75">
      <c r="U351" s="265"/>
    </row>
    <row r="352" ht="12.75">
      <c r="U352" s="265"/>
    </row>
    <row r="353" ht="12.75">
      <c r="U353" s="265"/>
    </row>
    <row r="354" ht="12.75">
      <c r="U354" s="265"/>
    </row>
    <row r="355" ht="12.75">
      <c r="U355" s="265"/>
    </row>
    <row r="356" ht="12.75">
      <c r="U356" s="265"/>
    </row>
    <row r="357" ht="12.75">
      <c r="U357" s="265"/>
    </row>
    <row r="358" ht="12.75">
      <c r="U358" s="265"/>
    </row>
    <row r="359" ht="12.75">
      <c r="U359" s="265"/>
    </row>
    <row r="360" ht="12.75">
      <c r="U360" s="265"/>
    </row>
    <row r="361" ht="12.75">
      <c r="U361" s="265"/>
    </row>
    <row r="362" ht="12.75">
      <c r="U362" s="265"/>
    </row>
    <row r="363" ht="12.75">
      <c r="U363" s="265"/>
    </row>
    <row r="364" ht="12.75">
      <c r="U364" s="265"/>
    </row>
    <row r="365" ht="12.75">
      <c r="U365" s="265"/>
    </row>
    <row r="366" ht="12.75">
      <c r="U366" s="265"/>
    </row>
    <row r="367" ht="12.75">
      <c r="U367" s="265"/>
    </row>
    <row r="368" ht="12.75">
      <c r="U368" s="265"/>
    </row>
    <row r="369" ht="12.75">
      <c r="U369" s="265"/>
    </row>
    <row r="370" ht="12.75">
      <c r="U370" s="265"/>
    </row>
    <row r="371" ht="12.75">
      <c r="U371" s="265"/>
    </row>
    <row r="372" ht="12.75">
      <c r="U372" s="265"/>
    </row>
    <row r="373" ht="12.75">
      <c r="U373" s="265"/>
    </row>
    <row r="374" ht="12.75">
      <c r="U374" s="265"/>
    </row>
    <row r="375" ht="12.75">
      <c r="U375" s="265"/>
    </row>
    <row r="376" ht="12.75">
      <c r="U376" s="265"/>
    </row>
    <row r="377" ht="12.75">
      <c r="U377" s="265"/>
    </row>
    <row r="378" ht="12.75">
      <c r="U378" s="265"/>
    </row>
    <row r="379" ht="12.75">
      <c r="U379" s="265"/>
    </row>
    <row r="380" ht="12.75">
      <c r="U380" s="265"/>
    </row>
    <row r="381" ht="12.75">
      <c r="U381" s="265"/>
    </row>
    <row r="382" ht="12.75">
      <c r="U382" s="265"/>
    </row>
    <row r="383" ht="12.75">
      <c r="U383" s="265"/>
    </row>
    <row r="384" ht="12.75">
      <c r="U384" s="265"/>
    </row>
    <row r="385" ht="12.75">
      <c r="U385" s="265"/>
    </row>
    <row r="386" ht="12.75">
      <c r="U386" s="265"/>
    </row>
    <row r="387" ht="12.75">
      <c r="U387" s="265"/>
    </row>
    <row r="388" ht="12.75">
      <c r="U388" s="265"/>
    </row>
    <row r="389" ht="12.75">
      <c r="U389" s="265"/>
    </row>
    <row r="390" ht="12.75">
      <c r="U390" s="265"/>
    </row>
    <row r="391" ht="12.75">
      <c r="U391" s="265"/>
    </row>
    <row r="392" ht="12.75">
      <c r="U392" s="265"/>
    </row>
    <row r="393" ht="12.75">
      <c r="U393" s="265"/>
    </row>
    <row r="394" ht="12.75">
      <c r="U394" s="265"/>
    </row>
    <row r="395" ht="12.75">
      <c r="U395" s="265"/>
    </row>
    <row r="396" ht="12.75">
      <c r="U396" s="265"/>
    </row>
    <row r="397" ht="12.75">
      <c r="U397" s="265"/>
    </row>
    <row r="398" ht="12.75">
      <c r="U398" s="265"/>
    </row>
    <row r="399" ht="12.75">
      <c r="U399" s="265"/>
    </row>
    <row r="400" ht="12.75">
      <c r="U400" s="265"/>
    </row>
    <row r="401" ht="12.75">
      <c r="U401" s="265"/>
    </row>
    <row r="402" ht="12.75">
      <c r="U402" s="265"/>
    </row>
    <row r="403" ht="12.75">
      <c r="U403" s="265"/>
    </row>
    <row r="404" ht="12.75">
      <c r="U404" s="265"/>
    </row>
    <row r="405" ht="12.75">
      <c r="U405" s="265"/>
    </row>
    <row r="406" ht="12.75">
      <c r="U406" s="265"/>
    </row>
    <row r="407" ht="12.75">
      <c r="U407" s="265"/>
    </row>
    <row r="408" ht="12.75">
      <c r="U408" s="265"/>
    </row>
    <row r="409" ht="12.75">
      <c r="U409" s="265"/>
    </row>
    <row r="410" ht="12.75">
      <c r="U410" s="265"/>
    </row>
    <row r="411" ht="12.75">
      <c r="U411" s="265"/>
    </row>
    <row r="412" ht="12.75">
      <c r="U412" s="265"/>
    </row>
    <row r="413" ht="12.75">
      <c r="U413" s="265"/>
    </row>
    <row r="414" ht="12.75">
      <c r="U414" s="265"/>
    </row>
    <row r="415" ht="12.75">
      <c r="U415" s="265"/>
    </row>
    <row r="416" ht="12.75">
      <c r="U416" s="265"/>
    </row>
    <row r="417" ht="12.75">
      <c r="U417" s="265"/>
    </row>
    <row r="418" ht="12.75">
      <c r="U418" s="265"/>
    </row>
    <row r="419" ht="12.75">
      <c r="U419" s="265"/>
    </row>
    <row r="420" ht="12.75">
      <c r="U420" s="265"/>
    </row>
    <row r="421" ht="12.75">
      <c r="U421" s="265"/>
    </row>
    <row r="422" ht="12.75">
      <c r="U422" s="265"/>
    </row>
    <row r="423" ht="12.75">
      <c r="U423" s="265"/>
    </row>
    <row r="424" ht="12.75">
      <c r="U424" s="265"/>
    </row>
    <row r="425" ht="12.75">
      <c r="U425" s="265"/>
    </row>
    <row r="426" ht="12.75">
      <c r="U426" s="265"/>
    </row>
    <row r="427" ht="12.75">
      <c r="U427" s="265"/>
    </row>
    <row r="428" ht="12.75">
      <c r="U428" s="265"/>
    </row>
    <row r="429" ht="12.75">
      <c r="U429" s="265"/>
    </row>
    <row r="430" ht="12.75">
      <c r="U430" s="265"/>
    </row>
    <row r="431" ht="12.75">
      <c r="U431" s="265"/>
    </row>
    <row r="432" ht="12.75">
      <c r="U432" s="265"/>
    </row>
    <row r="433" ht="12.75">
      <c r="U433" s="265"/>
    </row>
    <row r="434" ht="12.75">
      <c r="U434" s="265"/>
    </row>
    <row r="435" ht="12.75">
      <c r="U435" s="265"/>
    </row>
    <row r="436" ht="12.75">
      <c r="U436" s="265"/>
    </row>
    <row r="437" ht="12.75">
      <c r="U437" s="265"/>
    </row>
    <row r="438" ht="12.75">
      <c r="U438" s="265"/>
    </row>
    <row r="439" ht="12.75">
      <c r="U439" s="265"/>
    </row>
    <row r="440" ht="12.75">
      <c r="U440" s="265"/>
    </row>
    <row r="441" ht="12.75">
      <c r="U441" s="265"/>
    </row>
    <row r="442" ht="12.75">
      <c r="U442" s="265"/>
    </row>
    <row r="443" ht="12.75">
      <c r="U443" s="265"/>
    </row>
    <row r="444" ht="12.75">
      <c r="U444" s="265"/>
    </row>
    <row r="445" ht="12.75">
      <c r="U445" s="265"/>
    </row>
    <row r="446" ht="12.75">
      <c r="U446" s="265"/>
    </row>
    <row r="447" ht="12.75">
      <c r="U447" s="265"/>
    </row>
    <row r="448" ht="12.75">
      <c r="U448" s="265"/>
    </row>
    <row r="449" ht="12.75">
      <c r="U449" s="265"/>
    </row>
    <row r="450" ht="12.75">
      <c r="U450" s="265"/>
    </row>
    <row r="451" ht="12.75">
      <c r="U451" s="265"/>
    </row>
    <row r="452" ht="12.75">
      <c r="U452" s="265"/>
    </row>
    <row r="453" ht="12.75">
      <c r="U453" s="265"/>
    </row>
    <row r="454" ht="12.75">
      <c r="U454" s="265"/>
    </row>
    <row r="455" ht="12.75">
      <c r="U455" s="265"/>
    </row>
    <row r="456" ht="12.75">
      <c r="U456" s="265"/>
    </row>
    <row r="457" ht="12.75">
      <c r="U457" s="265"/>
    </row>
    <row r="458" ht="12.75">
      <c r="U458" s="265"/>
    </row>
    <row r="459" ht="12.75">
      <c r="U459" s="265"/>
    </row>
    <row r="460" ht="12.75">
      <c r="U460" s="265"/>
    </row>
    <row r="461" ht="12.75">
      <c r="U461" s="265"/>
    </row>
    <row r="462" ht="12.75">
      <c r="U462" s="265"/>
    </row>
    <row r="463" ht="12.75">
      <c r="U463" s="265"/>
    </row>
    <row r="464" ht="12.75">
      <c r="U464" s="265"/>
    </row>
    <row r="465" ht="12.75">
      <c r="U465" s="265"/>
    </row>
    <row r="466" ht="12.75">
      <c r="U466" s="265"/>
    </row>
    <row r="467" ht="12.75">
      <c r="U467" s="265"/>
    </row>
    <row r="468" ht="12.75">
      <c r="U468" s="265"/>
    </row>
    <row r="469" ht="12.75">
      <c r="U469" s="265"/>
    </row>
    <row r="470" ht="12.75">
      <c r="U470" s="265"/>
    </row>
    <row r="471" ht="12.75">
      <c r="U471" s="265"/>
    </row>
    <row r="472" ht="12.75">
      <c r="U472" s="265"/>
    </row>
    <row r="473" ht="12.75">
      <c r="U473" s="265"/>
    </row>
    <row r="474" ht="12.75">
      <c r="U474" s="265"/>
    </row>
    <row r="475" ht="12.75">
      <c r="U475" s="265"/>
    </row>
    <row r="476" ht="12.75">
      <c r="U476" s="265"/>
    </row>
    <row r="477" ht="12.75">
      <c r="U477" s="265"/>
    </row>
    <row r="478" ht="12.75">
      <c r="U478" s="265"/>
    </row>
    <row r="479" ht="12.75">
      <c r="U479" s="265"/>
    </row>
    <row r="480" ht="12.75">
      <c r="U480" s="265"/>
    </row>
    <row r="481" ht="12.75">
      <c r="U481" s="265"/>
    </row>
    <row r="482" ht="12.75">
      <c r="U482" s="265"/>
    </row>
    <row r="483" ht="12.75">
      <c r="U483" s="265"/>
    </row>
    <row r="484" ht="12.75">
      <c r="U484" s="265"/>
    </row>
    <row r="485" ht="12.75">
      <c r="U485" s="265"/>
    </row>
    <row r="486" ht="12.75">
      <c r="U486" s="265"/>
    </row>
    <row r="487" ht="12.75">
      <c r="U487" s="265"/>
    </row>
    <row r="488" ht="12.75">
      <c r="U488" s="265"/>
    </row>
    <row r="489" ht="12.75">
      <c r="U489" s="265"/>
    </row>
    <row r="490" ht="12.75">
      <c r="U490" s="265"/>
    </row>
    <row r="491" ht="12.75">
      <c r="U491" s="265"/>
    </row>
    <row r="492" ht="12.75">
      <c r="U492" s="265"/>
    </row>
    <row r="493" ht="12.75">
      <c r="U493" s="265"/>
    </row>
    <row r="494" ht="12.75">
      <c r="U494" s="265"/>
    </row>
    <row r="495" ht="12.75">
      <c r="U495" s="265"/>
    </row>
    <row r="496" ht="12.75">
      <c r="U496" s="265"/>
    </row>
    <row r="497" ht="12.75">
      <c r="U497" s="265"/>
    </row>
    <row r="498" ht="12.75">
      <c r="U498" s="265"/>
    </row>
    <row r="499" ht="12.75">
      <c r="U499" s="265"/>
    </row>
    <row r="500" ht="12.75">
      <c r="U500" s="265"/>
    </row>
    <row r="501" ht="12.75">
      <c r="U501" s="265"/>
    </row>
    <row r="502" ht="12.75">
      <c r="U502" s="265"/>
    </row>
    <row r="503" ht="12.75">
      <c r="U503" s="265"/>
    </row>
    <row r="504" ht="12.75">
      <c r="U504" s="265"/>
    </row>
    <row r="505" ht="12.75">
      <c r="U505" s="265"/>
    </row>
    <row r="506" ht="12.75">
      <c r="U506" s="265"/>
    </row>
    <row r="507" ht="12.75">
      <c r="U507" s="265"/>
    </row>
    <row r="508" ht="12.75">
      <c r="U508" s="265"/>
    </row>
    <row r="509" ht="12.75">
      <c r="U509" s="265"/>
    </row>
    <row r="510" ht="12.75">
      <c r="U510" s="265"/>
    </row>
    <row r="511" ht="12.75">
      <c r="U511" s="265"/>
    </row>
    <row r="512" ht="12.75">
      <c r="U512" s="265"/>
    </row>
    <row r="513" ht="12.75">
      <c r="U513" s="265"/>
    </row>
    <row r="514" ht="12.75">
      <c r="U514" s="265"/>
    </row>
    <row r="515" ht="12.75">
      <c r="U515" s="265"/>
    </row>
    <row r="516" ht="12.75">
      <c r="U516" s="265"/>
    </row>
    <row r="517" ht="12.75">
      <c r="U517" s="265"/>
    </row>
    <row r="518" ht="12.75">
      <c r="U518" s="265"/>
    </row>
    <row r="519" ht="12.75">
      <c r="U519" s="265"/>
    </row>
    <row r="520" ht="12.75">
      <c r="U520" s="265"/>
    </row>
    <row r="521" ht="12.75">
      <c r="U521" s="265"/>
    </row>
    <row r="522" ht="12.75">
      <c r="U522" s="265"/>
    </row>
    <row r="523" ht="12.75">
      <c r="U523" s="265"/>
    </row>
    <row r="524" ht="12.75">
      <c r="U524" s="265"/>
    </row>
    <row r="525" ht="12.75">
      <c r="U525" s="265"/>
    </row>
    <row r="526" ht="12.75">
      <c r="U526" s="265"/>
    </row>
    <row r="527" ht="12.75">
      <c r="U527" s="265"/>
    </row>
    <row r="528" ht="12.75">
      <c r="U528" s="265"/>
    </row>
    <row r="529" ht="12.75">
      <c r="U529" s="265"/>
    </row>
    <row r="530" ht="12.75">
      <c r="U530" s="265"/>
    </row>
    <row r="531" ht="12.75">
      <c r="U531" s="265"/>
    </row>
    <row r="532" ht="12.75">
      <c r="U532" s="265"/>
    </row>
    <row r="533" ht="12.75">
      <c r="U533" s="265"/>
    </row>
    <row r="534" ht="12.75">
      <c r="U534" s="265"/>
    </row>
    <row r="535" ht="12.75">
      <c r="U535" s="265"/>
    </row>
    <row r="536" ht="12.75">
      <c r="U536" s="265"/>
    </row>
    <row r="537" ht="12.75">
      <c r="U537" s="265"/>
    </row>
    <row r="538" ht="12.75">
      <c r="U538" s="265"/>
    </row>
    <row r="539" ht="12.75">
      <c r="U539" s="265"/>
    </row>
    <row r="540" ht="12.75">
      <c r="U540" s="265"/>
    </row>
    <row r="541" ht="12.75">
      <c r="U541" s="265"/>
    </row>
    <row r="542" ht="12.75">
      <c r="U542" s="265"/>
    </row>
    <row r="543" ht="12.75">
      <c r="U543" s="265"/>
    </row>
    <row r="544" ht="12.75">
      <c r="U544" s="265"/>
    </row>
    <row r="545" ht="12.75">
      <c r="U545" s="265"/>
    </row>
    <row r="546" ht="12.75">
      <c r="U546" s="265"/>
    </row>
    <row r="547" ht="12.75">
      <c r="U547" s="265"/>
    </row>
    <row r="548" ht="12.75">
      <c r="U548" s="265"/>
    </row>
    <row r="549" ht="12.75">
      <c r="U549" s="265"/>
    </row>
    <row r="550" ht="12.75">
      <c r="U550" s="265"/>
    </row>
    <row r="551" ht="12.75">
      <c r="U551" s="265"/>
    </row>
    <row r="552" ht="12.75">
      <c r="U552" s="265"/>
    </row>
    <row r="553" ht="12.75">
      <c r="U553" s="265"/>
    </row>
    <row r="554" ht="12.75">
      <c r="U554" s="265"/>
    </row>
    <row r="555" ht="12.75">
      <c r="U555" s="265"/>
    </row>
    <row r="556" ht="12.75">
      <c r="U556" s="265"/>
    </row>
    <row r="557" ht="12.75">
      <c r="U557" s="265"/>
    </row>
    <row r="558" ht="12.75">
      <c r="U558" s="265"/>
    </row>
    <row r="559" ht="12.75">
      <c r="U559" s="265"/>
    </row>
    <row r="560" ht="12.75">
      <c r="U560" s="265"/>
    </row>
    <row r="561" ht="12.75">
      <c r="U561" s="265"/>
    </row>
    <row r="562" ht="12.75">
      <c r="U562" s="265"/>
    </row>
    <row r="563" ht="12.75">
      <c r="U563" s="265"/>
    </row>
    <row r="564" ht="12.75">
      <c r="U564" s="265"/>
    </row>
    <row r="565" ht="12.75">
      <c r="U565" s="265"/>
    </row>
    <row r="566" ht="12.75">
      <c r="U566" s="265"/>
    </row>
    <row r="567" ht="12.75">
      <c r="U567" s="265"/>
    </row>
    <row r="568" ht="12.75">
      <c r="U568" s="265"/>
    </row>
    <row r="569" ht="12.75">
      <c r="U569" s="265"/>
    </row>
    <row r="570" ht="12.75">
      <c r="U570" s="265"/>
    </row>
    <row r="571" ht="12.75">
      <c r="U571" s="265"/>
    </row>
    <row r="572" ht="12.75">
      <c r="U572" s="265"/>
    </row>
    <row r="573" ht="12.75">
      <c r="U573" s="265"/>
    </row>
    <row r="574" ht="12.75">
      <c r="U574" s="265"/>
    </row>
    <row r="575" ht="12.75">
      <c r="U575" s="265"/>
    </row>
    <row r="576" ht="12.75">
      <c r="U576" s="265"/>
    </row>
    <row r="577" ht="12.75">
      <c r="U577" s="265"/>
    </row>
    <row r="578" ht="12.75">
      <c r="U578" s="265"/>
    </row>
    <row r="579" ht="12.75">
      <c r="U579" s="265"/>
    </row>
    <row r="580" ht="12.75">
      <c r="U580" s="265"/>
    </row>
    <row r="581" ht="12.75">
      <c r="U581" s="265"/>
    </row>
    <row r="582" ht="12.75">
      <c r="U582" s="265"/>
    </row>
    <row r="583" ht="12.75">
      <c r="U583" s="265"/>
    </row>
    <row r="584" ht="12.75">
      <c r="U584" s="265"/>
    </row>
    <row r="585" ht="12.75">
      <c r="U585" s="265"/>
    </row>
    <row r="586" ht="12.75">
      <c r="U586" s="265"/>
    </row>
    <row r="587" ht="12.75">
      <c r="U587" s="265"/>
    </row>
    <row r="588" ht="12.75">
      <c r="U588" s="265"/>
    </row>
    <row r="589" ht="12.75">
      <c r="U589" s="265"/>
    </row>
    <row r="590" ht="12.75">
      <c r="U590" s="265"/>
    </row>
    <row r="591" ht="12.75">
      <c r="U591" s="265"/>
    </row>
    <row r="592" ht="12.75">
      <c r="U592" s="265"/>
    </row>
    <row r="593" ht="12.75">
      <c r="U593" s="265"/>
    </row>
    <row r="594" ht="12.75">
      <c r="U594" s="265"/>
    </row>
    <row r="595" ht="12.75">
      <c r="U595" s="265"/>
    </row>
    <row r="596" ht="12.75">
      <c r="U596" s="265"/>
    </row>
    <row r="597" ht="12.75">
      <c r="U597" s="265"/>
    </row>
    <row r="598" ht="12.75">
      <c r="U598" s="265"/>
    </row>
    <row r="599" ht="12.75">
      <c r="U599" s="265"/>
    </row>
    <row r="600" ht="12.75">
      <c r="U600" s="265"/>
    </row>
    <row r="601" ht="12.75">
      <c r="U601" s="265"/>
    </row>
    <row r="602" ht="12.75">
      <c r="U602" s="265"/>
    </row>
    <row r="603" ht="12.75">
      <c r="U603" s="265"/>
    </row>
    <row r="604" ht="12.75">
      <c r="U604" s="265"/>
    </row>
    <row r="605" ht="12.75">
      <c r="U605" s="265"/>
    </row>
    <row r="606" ht="12.75">
      <c r="U606" s="265"/>
    </row>
    <row r="607" ht="12.75">
      <c r="U607" s="265"/>
    </row>
    <row r="608" ht="12.75">
      <c r="U608" s="265"/>
    </row>
    <row r="609" ht="12.75">
      <c r="U609" s="265"/>
    </row>
    <row r="610" ht="12.75">
      <c r="U610" s="265"/>
    </row>
    <row r="611" ht="12.75">
      <c r="U611" s="265"/>
    </row>
    <row r="612" ht="12.75">
      <c r="U612" s="265"/>
    </row>
    <row r="613" ht="12.75">
      <c r="U613" s="265"/>
    </row>
    <row r="614" ht="12.75">
      <c r="U614" s="265"/>
    </row>
    <row r="615" ht="12.75">
      <c r="U615" s="265"/>
    </row>
    <row r="616" ht="12.75">
      <c r="U616" s="265"/>
    </row>
    <row r="617" ht="12.75">
      <c r="U617" s="265"/>
    </row>
    <row r="618" ht="12.75">
      <c r="U618" s="265"/>
    </row>
    <row r="619" ht="12.75">
      <c r="U619" s="265"/>
    </row>
    <row r="620" ht="12.75">
      <c r="U620" s="265"/>
    </row>
    <row r="621" ht="12.75">
      <c r="U621" s="265"/>
    </row>
    <row r="622" ht="12.75">
      <c r="U622" s="265"/>
    </row>
    <row r="623" ht="12.75">
      <c r="U623" s="265"/>
    </row>
    <row r="624" ht="12.75">
      <c r="U624" s="265"/>
    </row>
    <row r="625" ht="12.75">
      <c r="U625" s="265"/>
    </row>
    <row r="626" ht="12.75">
      <c r="U626" s="265"/>
    </row>
    <row r="627" ht="12.75">
      <c r="U627" s="265"/>
    </row>
    <row r="628" ht="12.75">
      <c r="U628" s="265"/>
    </row>
    <row r="629" ht="12.75">
      <c r="U629" s="265"/>
    </row>
    <row r="630" ht="12.75">
      <c r="U630" s="265"/>
    </row>
    <row r="631" ht="12.75">
      <c r="U631" s="265"/>
    </row>
    <row r="632" ht="12.75">
      <c r="U632" s="265"/>
    </row>
    <row r="633" ht="12.75">
      <c r="U633" s="265"/>
    </row>
    <row r="634" ht="12.75">
      <c r="U634" s="265"/>
    </row>
    <row r="635" ht="12.75">
      <c r="U635" s="265"/>
    </row>
    <row r="636" ht="12.75">
      <c r="U636" s="265"/>
    </row>
    <row r="637" ht="12.75">
      <c r="U637" s="265"/>
    </row>
    <row r="638" ht="12.75">
      <c r="U638" s="265"/>
    </row>
    <row r="639" ht="12.75">
      <c r="U639" s="265"/>
    </row>
    <row r="640" ht="12.75">
      <c r="U640" s="265"/>
    </row>
    <row r="641" ht="12.75">
      <c r="U641" s="265"/>
    </row>
    <row r="642" ht="12.75">
      <c r="U642" s="265"/>
    </row>
    <row r="643" ht="12.75">
      <c r="U643" s="265"/>
    </row>
    <row r="644" ht="12.75">
      <c r="U644" s="265"/>
    </row>
    <row r="645" ht="12.75">
      <c r="U645" s="265"/>
    </row>
    <row r="646" ht="12.75">
      <c r="U646" s="265"/>
    </row>
    <row r="647" ht="12.75">
      <c r="U647" s="265"/>
    </row>
    <row r="648" ht="12.75">
      <c r="U648" s="265"/>
    </row>
    <row r="649" ht="12.75">
      <c r="U649" s="265"/>
    </row>
    <row r="650" ht="12.75">
      <c r="U650" s="265"/>
    </row>
    <row r="651" ht="12.75">
      <c r="U651" s="265"/>
    </row>
    <row r="652" ht="12.75">
      <c r="U652" s="265"/>
    </row>
    <row r="653" ht="12.75">
      <c r="U653" s="265"/>
    </row>
    <row r="654" ht="12.75">
      <c r="U654" s="265"/>
    </row>
    <row r="655" ht="12.75">
      <c r="U655" s="265"/>
    </row>
    <row r="656" ht="12.75">
      <c r="U656" s="265"/>
    </row>
    <row r="657" ht="12.75">
      <c r="U657" s="265"/>
    </row>
    <row r="658" ht="12.75">
      <c r="U658" s="265"/>
    </row>
    <row r="659" ht="12.75">
      <c r="U659" s="265"/>
    </row>
    <row r="660" ht="12.75">
      <c r="U660" s="265"/>
    </row>
    <row r="661" ht="12.75">
      <c r="U661" s="265"/>
    </row>
    <row r="662" ht="12.75">
      <c r="U662" s="265"/>
    </row>
    <row r="663" ht="12.75">
      <c r="U663" s="265"/>
    </row>
    <row r="664" ht="12.75">
      <c r="U664" s="265"/>
    </row>
    <row r="665" ht="12.75">
      <c r="U665" s="265"/>
    </row>
    <row r="666" ht="12.75">
      <c r="U666" s="265"/>
    </row>
    <row r="667" ht="12.75">
      <c r="U667" s="265"/>
    </row>
    <row r="668" ht="12.75">
      <c r="U668" s="265"/>
    </row>
    <row r="669" ht="12.75">
      <c r="U669" s="265"/>
    </row>
    <row r="670" ht="12.75">
      <c r="U670" s="265"/>
    </row>
    <row r="671" ht="12.75">
      <c r="U671" s="265"/>
    </row>
    <row r="672" ht="12.75">
      <c r="U672" s="265"/>
    </row>
    <row r="673" ht="12.75">
      <c r="U673" s="265"/>
    </row>
    <row r="674" ht="12.75">
      <c r="U674" s="265"/>
    </row>
    <row r="675" ht="12.75">
      <c r="U675" s="265"/>
    </row>
    <row r="676" ht="12.75">
      <c r="U676" s="265"/>
    </row>
    <row r="677" ht="12.75">
      <c r="U677" s="265"/>
    </row>
    <row r="678" ht="12.75">
      <c r="U678" s="265"/>
    </row>
    <row r="679" ht="12.75">
      <c r="U679" s="265"/>
    </row>
    <row r="680" ht="12.75">
      <c r="U680" s="265"/>
    </row>
    <row r="681" ht="12.75">
      <c r="U681" s="265"/>
    </row>
    <row r="682" ht="12.75">
      <c r="U682" s="265"/>
    </row>
    <row r="683" ht="12.75">
      <c r="U683" s="265"/>
    </row>
    <row r="684" ht="12.75">
      <c r="U684" s="265"/>
    </row>
    <row r="685" ht="12.75">
      <c r="U685" s="265"/>
    </row>
    <row r="686" ht="12.75">
      <c r="U686" s="265"/>
    </row>
    <row r="687" ht="12.75">
      <c r="U687" s="265"/>
    </row>
    <row r="688" ht="12.75">
      <c r="U688" s="265"/>
    </row>
    <row r="689" ht="12.75">
      <c r="U689" s="265"/>
    </row>
    <row r="690" ht="12.75">
      <c r="U690" s="265"/>
    </row>
    <row r="691" ht="12.75">
      <c r="U691" s="265"/>
    </row>
    <row r="692" ht="12.75">
      <c r="U692" s="265"/>
    </row>
    <row r="693" ht="12.75">
      <c r="U693" s="265"/>
    </row>
    <row r="694" ht="12.75">
      <c r="U694" s="265"/>
    </row>
    <row r="695" ht="12.75">
      <c r="U695" s="265"/>
    </row>
    <row r="696" ht="12.75">
      <c r="U696" s="265"/>
    </row>
    <row r="697" ht="12.75">
      <c r="U697" s="265"/>
    </row>
    <row r="698" ht="12.75">
      <c r="U698" s="265"/>
    </row>
    <row r="699" ht="12.75">
      <c r="U699" s="265"/>
    </row>
    <row r="700" ht="12.75">
      <c r="U700" s="265"/>
    </row>
    <row r="701" ht="12.75">
      <c r="U701" s="265"/>
    </row>
    <row r="702" ht="12.75">
      <c r="U702" s="265"/>
    </row>
    <row r="703" ht="12.75">
      <c r="U703" s="265"/>
    </row>
    <row r="704" ht="12.75">
      <c r="U704" s="265"/>
    </row>
    <row r="705" ht="12.75">
      <c r="U705" s="265"/>
    </row>
    <row r="706" ht="12.75">
      <c r="U706" s="265"/>
    </row>
    <row r="707" ht="12.75">
      <c r="U707" s="265"/>
    </row>
    <row r="708" ht="12.75">
      <c r="U708" s="265"/>
    </row>
    <row r="709" ht="12.75">
      <c r="U709" s="265"/>
    </row>
    <row r="710" ht="12.75">
      <c r="U710" s="265"/>
    </row>
    <row r="711" ht="12.75">
      <c r="U711" s="265"/>
    </row>
    <row r="712" ht="12.75">
      <c r="U712" s="265"/>
    </row>
    <row r="713" ht="12.75">
      <c r="U713" s="265"/>
    </row>
    <row r="714" ht="12.75">
      <c r="U714" s="265"/>
    </row>
    <row r="715" ht="12.75">
      <c r="U715" s="265"/>
    </row>
    <row r="716" ht="12.75">
      <c r="U716" s="265"/>
    </row>
    <row r="717" ht="12.75">
      <c r="U717" s="265"/>
    </row>
    <row r="718" ht="12.75">
      <c r="U718" s="265"/>
    </row>
    <row r="719" ht="12.75">
      <c r="U719" s="265"/>
    </row>
    <row r="720" ht="12.75">
      <c r="U720" s="265"/>
    </row>
    <row r="721" ht="12.75">
      <c r="U721" s="265"/>
    </row>
    <row r="722" ht="12.75">
      <c r="U722" s="265"/>
    </row>
    <row r="723" ht="12.75">
      <c r="U723" s="265"/>
    </row>
    <row r="724" ht="12.75">
      <c r="U724" s="265"/>
    </row>
    <row r="725" ht="12.75">
      <c r="U725" s="265"/>
    </row>
    <row r="726" ht="12.75">
      <c r="U726" s="265"/>
    </row>
    <row r="727" ht="12.75">
      <c r="U727" s="265"/>
    </row>
    <row r="728" ht="12.75">
      <c r="U728" s="265"/>
    </row>
    <row r="729" ht="12.75">
      <c r="U729" s="265"/>
    </row>
    <row r="730" ht="12.75">
      <c r="U730" s="265"/>
    </row>
    <row r="731" ht="12.75">
      <c r="U731" s="265"/>
    </row>
    <row r="732" ht="12.75">
      <c r="U732" s="265"/>
    </row>
    <row r="733" ht="12.75">
      <c r="U733" s="265"/>
    </row>
    <row r="734" ht="12.75">
      <c r="U734" s="265"/>
    </row>
    <row r="735" ht="12.75">
      <c r="U735" s="265"/>
    </row>
    <row r="736" ht="12.75">
      <c r="U736" s="265"/>
    </row>
    <row r="737" ht="12.75">
      <c r="U737" s="265"/>
    </row>
    <row r="738" ht="12.75">
      <c r="U738" s="265"/>
    </row>
    <row r="739" ht="12.75">
      <c r="U739" s="265"/>
    </row>
    <row r="740" ht="12.75">
      <c r="U740" s="265"/>
    </row>
    <row r="741" ht="12.75">
      <c r="U741" s="265"/>
    </row>
    <row r="742" ht="12.75">
      <c r="U742" s="265"/>
    </row>
    <row r="743" ht="12.75">
      <c r="U743" s="265"/>
    </row>
    <row r="744" ht="12.75">
      <c r="U744" s="265"/>
    </row>
    <row r="745" ht="12.75">
      <c r="U745" s="265"/>
    </row>
    <row r="746" ht="12.75">
      <c r="U746" s="265"/>
    </row>
    <row r="747" ht="12.75">
      <c r="U747" s="265"/>
    </row>
    <row r="748" ht="12.75">
      <c r="U748" s="265"/>
    </row>
    <row r="749" ht="12.75">
      <c r="U749" s="265"/>
    </row>
    <row r="750" ht="12.75">
      <c r="U750" s="265"/>
    </row>
    <row r="751" ht="12.75">
      <c r="U751" s="265"/>
    </row>
    <row r="752" ht="12.75">
      <c r="U752" s="265"/>
    </row>
    <row r="753" ht="12.75">
      <c r="U753" s="265"/>
    </row>
    <row r="754" ht="12.75">
      <c r="U754" s="265"/>
    </row>
    <row r="755" ht="12.75">
      <c r="U755" s="265"/>
    </row>
    <row r="756" ht="12.75">
      <c r="U756" s="265"/>
    </row>
    <row r="757" ht="12.75">
      <c r="U757" s="265"/>
    </row>
    <row r="758" ht="12.75">
      <c r="U758" s="265"/>
    </row>
    <row r="759" ht="12.75">
      <c r="U759" s="265"/>
    </row>
    <row r="760" ht="12.75">
      <c r="U760" s="265"/>
    </row>
    <row r="761" ht="12.75">
      <c r="U761" s="265"/>
    </row>
    <row r="762" ht="12.75">
      <c r="U762" s="265"/>
    </row>
    <row r="763" ht="12.75">
      <c r="U763" s="265"/>
    </row>
    <row r="764" ht="12.75">
      <c r="U764" s="265"/>
    </row>
    <row r="765" ht="12.75">
      <c r="U765" s="265"/>
    </row>
    <row r="766" ht="12.75">
      <c r="U766" s="265"/>
    </row>
    <row r="767" ht="12.75">
      <c r="U767" s="265"/>
    </row>
    <row r="768" ht="12.75">
      <c r="U768" s="265"/>
    </row>
    <row r="769" ht="12.75">
      <c r="U769" s="265"/>
    </row>
    <row r="770" ht="12.75">
      <c r="U770" s="265"/>
    </row>
    <row r="771" ht="12.75">
      <c r="U771" s="265"/>
    </row>
    <row r="772" ht="12.75">
      <c r="U772" s="265"/>
    </row>
    <row r="773" ht="12.75">
      <c r="U773" s="265"/>
    </row>
    <row r="774" ht="12.75">
      <c r="U774" s="265"/>
    </row>
    <row r="775" ht="12.75">
      <c r="U775" s="265"/>
    </row>
    <row r="776" ht="12.75">
      <c r="U776" s="265"/>
    </row>
    <row r="777" ht="12.75">
      <c r="U777" s="265"/>
    </row>
    <row r="778" ht="12.75">
      <c r="U778" s="265"/>
    </row>
    <row r="779" ht="12.75">
      <c r="U779" s="265"/>
    </row>
    <row r="780" ht="12.75">
      <c r="U780" s="265"/>
    </row>
    <row r="781" ht="12.75">
      <c r="U781" s="265"/>
    </row>
    <row r="782" ht="12.75">
      <c r="U782" s="265"/>
    </row>
    <row r="783" ht="12.75">
      <c r="U783" s="265"/>
    </row>
    <row r="784" ht="12.75">
      <c r="U784" s="265"/>
    </row>
    <row r="785" ht="12.75">
      <c r="U785" s="265"/>
    </row>
    <row r="786" ht="12.75">
      <c r="U786" s="265"/>
    </row>
    <row r="787" ht="12.75">
      <c r="U787" s="265"/>
    </row>
    <row r="788" ht="12.75">
      <c r="U788" s="265"/>
    </row>
    <row r="789" ht="12.75">
      <c r="U789" s="265"/>
    </row>
    <row r="790" ht="12.75">
      <c r="U790" s="265"/>
    </row>
    <row r="791" ht="12.75">
      <c r="U791" s="265"/>
    </row>
    <row r="792" ht="12.75">
      <c r="U792" s="265"/>
    </row>
    <row r="793" ht="12.75">
      <c r="U793" s="265"/>
    </row>
    <row r="794" ht="12.75">
      <c r="U794" s="265"/>
    </row>
    <row r="795" ht="12.75">
      <c r="U795" s="265"/>
    </row>
    <row r="796" ht="12.75">
      <c r="U796" s="265"/>
    </row>
    <row r="797" ht="12.75">
      <c r="U797" s="265"/>
    </row>
    <row r="798" ht="12.75">
      <c r="U798" s="265"/>
    </row>
    <row r="799" ht="12.75">
      <c r="U799" s="265"/>
    </row>
    <row r="800" ht="12.75">
      <c r="U800" s="265"/>
    </row>
    <row r="801" ht="12.75">
      <c r="U801" s="265"/>
    </row>
    <row r="802" ht="12.75">
      <c r="U802" s="265"/>
    </row>
    <row r="803" ht="12.75">
      <c r="U803" s="265"/>
    </row>
    <row r="804" ht="12.75">
      <c r="U804" s="265"/>
    </row>
    <row r="805" ht="12.75">
      <c r="U805" s="265"/>
    </row>
    <row r="806" ht="12.75">
      <c r="U806" s="265"/>
    </row>
    <row r="807" ht="12.75">
      <c r="U807" s="265"/>
    </row>
    <row r="808" ht="12.75">
      <c r="U808" s="265"/>
    </row>
    <row r="809" ht="12.75">
      <c r="U809" s="265"/>
    </row>
    <row r="810" ht="12.75">
      <c r="U810" s="265"/>
    </row>
    <row r="811" ht="12.75">
      <c r="U811" s="265"/>
    </row>
    <row r="812" ht="12.75">
      <c r="U812" s="265"/>
    </row>
    <row r="813" ht="12.75">
      <c r="U813" s="265"/>
    </row>
    <row r="814" ht="12.75">
      <c r="U814" s="265"/>
    </row>
    <row r="815" ht="12.75">
      <c r="U815" s="265"/>
    </row>
    <row r="816" ht="12.75">
      <c r="U816" s="265"/>
    </row>
    <row r="817" ht="12.75">
      <c r="U817" s="265"/>
    </row>
    <row r="818" ht="12.75">
      <c r="U818" s="265"/>
    </row>
    <row r="819" ht="12.75">
      <c r="U819" s="265"/>
    </row>
    <row r="820" ht="12.75">
      <c r="U820" s="265"/>
    </row>
    <row r="821" ht="12.75">
      <c r="U821" s="265"/>
    </row>
    <row r="822" ht="12.75">
      <c r="U822" s="265"/>
    </row>
    <row r="823" ht="12.75">
      <c r="U823" s="265"/>
    </row>
    <row r="824" ht="12.75">
      <c r="U824" s="265"/>
    </row>
    <row r="825" ht="12.75">
      <c r="U825" s="265"/>
    </row>
    <row r="826" ht="12.75">
      <c r="U826" s="265"/>
    </row>
    <row r="827" ht="12.75">
      <c r="U827" s="265"/>
    </row>
    <row r="828" ht="12.75">
      <c r="U828" s="265"/>
    </row>
    <row r="829" ht="12.75">
      <c r="U829" s="265"/>
    </row>
    <row r="830" ht="12.75">
      <c r="U830" s="265"/>
    </row>
    <row r="831" ht="12.75">
      <c r="U831" s="265"/>
    </row>
    <row r="832" ht="12.75">
      <c r="U832" s="265"/>
    </row>
    <row r="833" ht="12.75">
      <c r="U833" s="265"/>
    </row>
    <row r="834" ht="12.75">
      <c r="U834" s="265"/>
    </row>
    <row r="835" ht="12.75">
      <c r="U835" s="265"/>
    </row>
    <row r="836" ht="12.75">
      <c r="U836" s="265"/>
    </row>
    <row r="837" ht="12.75">
      <c r="U837" s="265"/>
    </row>
    <row r="838" ht="12.75">
      <c r="U838" s="265"/>
    </row>
    <row r="839" ht="12.75">
      <c r="U839" s="265"/>
    </row>
    <row r="840" ht="12.75">
      <c r="U840" s="265"/>
    </row>
    <row r="841" ht="12.75">
      <c r="U841" s="265"/>
    </row>
    <row r="842" ht="12.75">
      <c r="U842" s="265"/>
    </row>
    <row r="843" ht="12.75">
      <c r="U843" s="265"/>
    </row>
    <row r="844" ht="12.75">
      <c r="U844" s="265"/>
    </row>
    <row r="845" ht="12.75">
      <c r="U845" s="265"/>
    </row>
    <row r="846" ht="12.75">
      <c r="U846" s="265"/>
    </row>
    <row r="847" ht="12.75">
      <c r="U847" s="265"/>
    </row>
    <row r="848" ht="12.75">
      <c r="U848" s="265"/>
    </row>
    <row r="849" ht="12.75">
      <c r="U849" s="265"/>
    </row>
    <row r="850" ht="12.75">
      <c r="U850" s="265"/>
    </row>
    <row r="851" ht="12.75">
      <c r="U851" s="265"/>
    </row>
    <row r="852" ht="12.75">
      <c r="U852" s="265"/>
    </row>
    <row r="853" ht="12.75">
      <c r="U853" s="265"/>
    </row>
    <row r="854" ht="12.75">
      <c r="U854" s="265"/>
    </row>
    <row r="855" ht="12.75">
      <c r="U855" s="265"/>
    </row>
    <row r="856" ht="12.75">
      <c r="U856" s="265"/>
    </row>
    <row r="857" ht="12.75">
      <c r="U857" s="265"/>
    </row>
    <row r="858" ht="12.75">
      <c r="U858" s="265"/>
    </row>
    <row r="859" ht="12.75">
      <c r="U859" s="265"/>
    </row>
    <row r="860" ht="12.75">
      <c r="U860" s="265"/>
    </row>
    <row r="861" ht="12.75">
      <c r="U861" s="265"/>
    </row>
    <row r="862" ht="12.75">
      <c r="U862" s="265"/>
    </row>
    <row r="863" ht="12.75">
      <c r="U863" s="265"/>
    </row>
    <row r="864" ht="12.75">
      <c r="U864" s="265"/>
    </row>
    <row r="865" ht="12.75">
      <c r="U865" s="265"/>
    </row>
    <row r="866" ht="12.75">
      <c r="U866" s="265"/>
    </row>
    <row r="867" ht="12.75">
      <c r="U867" s="265"/>
    </row>
    <row r="868" ht="12.75">
      <c r="U868" s="265"/>
    </row>
    <row r="869" ht="12.75">
      <c r="U869" s="265"/>
    </row>
    <row r="870" ht="12.75">
      <c r="U870" s="265"/>
    </row>
    <row r="871" ht="12.75">
      <c r="U871" s="265"/>
    </row>
    <row r="872" ht="12.75">
      <c r="U872" s="265"/>
    </row>
    <row r="873" ht="12.75">
      <c r="U873" s="265"/>
    </row>
    <row r="874" ht="12.75">
      <c r="U874" s="265"/>
    </row>
    <row r="875" ht="12.75">
      <c r="U875" s="265"/>
    </row>
    <row r="876" ht="12.75">
      <c r="U876" s="265"/>
    </row>
    <row r="877" ht="12.75">
      <c r="U877" s="265"/>
    </row>
    <row r="878" ht="12.75">
      <c r="U878" s="265"/>
    </row>
    <row r="879" ht="12.75">
      <c r="U879" s="265"/>
    </row>
    <row r="880" ht="12.75">
      <c r="U880" s="265"/>
    </row>
    <row r="881" ht="12.75">
      <c r="U881" s="265"/>
    </row>
    <row r="882" ht="12.75">
      <c r="U882" s="265"/>
    </row>
    <row r="883" ht="12.75">
      <c r="U883" s="265"/>
    </row>
    <row r="884" ht="12.75">
      <c r="U884" s="265"/>
    </row>
    <row r="885" ht="12.75">
      <c r="U885" s="265"/>
    </row>
    <row r="886" ht="12.75">
      <c r="U886" s="265"/>
    </row>
    <row r="887" ht="12.75">
      <c r="U887" s="265"/>
    </row>
    <row r="888" ht="12.75">
      <c r="U888" s="265"/>
    </row>
    <row r="889" ht="12.75">
      <c r="U889" s="265"/>
    </row>
    <row r="890" ht="12.75">
      <c r="U890" s="265"/>
    </row>
    <row r="891" ht="12.75">
      <c r="U891" s="265"/>
    </row>
    <row r="892" ht="12.75">
      <c r="U892" s="265"/>
    </row>
    <row r="893" ht="12.75">
      <c r="U893" s="265"/>
    </row>
    <row r="894" ht="12.75">
      <c r="U894" s="265"/>
    </row>
    <row r="895" ht="12.75">
      <c r="U895" s="265"/>
    </row>
    <row r="896" ht="12.75">
      <c r="U896" s="265"/>
    </row>
    <row r="897" ht="12.75">
      <c r="U897" s="265"/>
    </row>
    <row r="898" ht="12.75">
      <c r="U898" s="265"/>
    </row>
    <row r="899" ht="12.75">
      <c r="U899" s="265"/>
    </row>
    <row r="900" ht="12.75">
      <c r="U900" s="265"/>
    </row>
    <row r="901" ht="12.75">
      <c r="U901" s="265"/>
    </row>
    <row r="902" ht="12.75">
      <c r="U902" s="265"/>
    </row>
    <row r="903" ht="12.75">
      <c r="U903" s="265"/>
    </row>
    <row r="904" ht="12.75">
      <c r="U904" s="265"/>
    </row>
    <row r="905" ht="12.75">
      <c r="U905" s="265"/>
    </row>
    <row r="906" ht="12.75">
      <c r="U906" s="265"/>
    </row>
    <row r="907" ht="12.75">
      <c r="U907" s="265"/>
    </row>
    <row r="908" ht="12.75">
      <c r="U908" s="265"/>
    </row>
    <row r="909" ht="12.75">
      <c r="U909" s="265"/>
    </row>
    <row r="910" ht="12.75">
      <c r="U910" s="265"/>
    </row>
    <row r="911" ht="12.75">
      <c r="U911" s="265"/>
    </row>
    <row r="912" ht="12.75">
      <c r="U912" s="265"/>
    </row>
    <row r="913" ht="12.75">
      <c r="U913" s="265"/>
    </row>
    <row r="914" ht="12.75">
      <c r="U914" s="265"/>
    </row>
    <row r="915" ht="12.75">
      <c r="U915" s="265"/>
    </row>
    <row r="916" ht="12.75">
      <c r="U916" s="265"/>
    </row>
    <row r="917" ht="12.75">
      <c r="U917" s="265"/>
    </row>
    <row r="918" ht="12.75">
      <c r="U918" s="265"/>
    </row>
    <row r="919" ht="12.75">
      <c r="U919" s="265"/>
    </row>
    <row r="920" ht="12.75">
      <c r="U920" s="265"/>
    </row>
    <row r="921" ht="12.75">
      <c r="U921" s="265"/>
    </row>
    <row r="922" ht="12.75">
      <c r="U922" s="265"/>
    </row>
    <row r="923" ht="12.75">
      <c r="U923" s="265"/>
    </row>
    <row r="924" ht="12.75">
      <c r="U924" s="265"/>
    </row>
    <row r="925" ht="12.75">
      <c r="U925" s="265"/>
    </row>
    <row r="926" ht="12.75">
      <c r="U926" s="265"/>
    </row>
    <row r="927" ht="12.75">
      <c r="U927" s="265"/>
    </row>
    <row r="928" ht="12.75">
      <c r="U928" s="265"/>
    </row>
    <row r="929" ht="12.75">
      <c r="U929" s="265"/>
    </row>
    <row r="930" ht="12.75">
      <c r="U930" s="265"/>
    </row>
    <row r="931" ht="12.75">
      <c r="U931" s="265"/>
    </row>
    <row r="932" ht="12.75">
      <c r="U932" s="265"/>
    </row>
    <row r="933" ht="12.75">
      <c r="U933" s="265"/>
    </row>
    <row r="934" ht="12.75">
      <c r="U934" s="265"/>
    </row>
    <row r="935" ht="12.75">
      <c r="U935" s="265"/>
    </row>
    <row r="936" ht="12.75">
      <c r="U936" s="265"/>
    </row>
    <row r="937" ht="12.75">
      <c r="U937" s="265"/>
    </row>
    <row r="938" ht="12.75">
      <c r="U938" s="265"/>
    </row>
    <row r="939" ht="12.75">
      <c r="U939" s="265"/>
    </row>
    <row r="940" ht="12.75">
      <c r="U940" s="265"/>
    </row>
    <row r="941" ht="12.75">
      <c r="U941" s="265"/>
    </row>
    <row r="942" ht="12.75">
      <c r="U942" s="265"/>
    </row>
    <row r="943" ht="12.75">
      <c r="U943" s="265"/>
    </row>
    <row r="944" ht="12.75">
      <c r="U944" s="265"/>
    </row>
    <row r="945" ht="12.75">
      <c r="U945" s="265"/>
    </row>
    <row r="946" ht="12.75">
      <c r="U946" s="265"/>
    </row>
    <row r="947" ht="12.75">
      <c r="U947" s="265"/>
    </row>
    <row r="948" ht="12.75">
      <c r="U948" s="265"/>
    </row>
    <row r="949" ht="12.75">
      <c r="U949" s="265"/>
    </row>
    <row r="950" ht="12.75">
      <c r="U950" s="265"/>
    </row>
    <row r="951" ht="12.75">
      <c r="U951" s="265"/>
    </row>
    <row r="952" ht="12.75">
      <c r="U952" s="265"/>
    </row>
    <row r="953" ht="12.75">
      <c r="U953" s="265"/>
    </row>
    <row r="954" ht="12.75">
      <c r="U954" s="265"/>
    </row>
    <row r="955" ht="12.75">
      <c r="U955" s="265"/>
    </row>
    <row r="956" ht="12.75">
      <c r="U956" s="265"/>
    </row>
    <row r="957" ht="12.75">
      <c r="U957" s="265"/>
    </row>
    <row r="958" ht="12.75">
      <c r="U958" s="265"/>
    </row>
    <row r="959" ht="12.75">
      <c r="U959" s="265"/>
    </row>
    <row r="960" ht="12.75">
      <c r="U960" s="265"/>
    </row>
    <row r="961" ht="12.75">
      <c r="U961" s="265"/>
    </row>
    <row r="962" ht="12.75">
      <c r="U962" s="265"/>
    </row>
    <row r="963" ht="12.75">
      <c r="U963" s="265"/>
    </row>
    <row r="964" ht="12.75">
      <c r="U964" s="265"/>
    </row>
    <row r="965" ht="12.75">
      <c r="U965" s="265"/>
    </row>
    <row r="966" ht="12.75">
      <c r="U966" s="265"/>
    </row>
    <row r="967" ht="12.75">
      <c r="U967" s="265"/>
    </row>
    <row r="968" ht="12.75">
      <c r="U968" s="265"/>
    </row>
    <row r="969" ht="12.75">
      <c r="U969" s="265"/>
    </row>
    <row r="970" ht="12.75">
      <c r="U970" s="265"/>
    </row>
    <row r="971" ht="12.75">
      <c r="U971" s="265"/>
    </row>
    <row r="972" ht="12.75">
      <c r="U972" s="265"/>
    </row>
    <row r="973" ht="12.75">
      <c r="U973" s="265"/>
    </row>
    <row r="974" ht="12.75">
      <c r="U974" s="265"/>
    </row>
    <row r="975" ht="12.75">
      <c r="U975" s="265"/>
    </row>
    <row r="976" ht="12.75">
      <c r="U976" s="265"/>
    </row>
    <row r="977" ht="12.75">
      <c r="U977" s="265"/>
    </row>
    <row r="978" ht="12.75">
      <c r="U978" s="265"/>
    </row>
    <row r="979" ht="12.75">
      <c r="U979" s="265"/>
    </row>
    <row r="980" ht="12.75">
      <c r="U980" s="265"/>
    </row>
    <row r="981" ht="12.75">
      <c r="U981" s="265"/>
    </row>
    <row r="982" ht="12.75">
      <c r="U982" s="265"/>
    </row>
    <row r="983" ht="12.75">
      <c r="U983" s="265"/>
    </row>
    <row r="984" ht="12.75">
      <c r="U984" s="265"/>
    </row>
    <row r="985" ht="12.75">
      <c r="U985" s="265"/>
    </row>
    <row r="986" ht="12.75">
      <c r="U986" s="265"/>
    </row>
    <row r="987" ht="12.75">
      <c r="U987" s="265"/>
    </row>
    <row r="988" ht="12.75">
      <c r="U988" s="265"/>
    </row>
    <row r="989" ht="12.75">
      <c r="U989" s="265"/>
    </row>
    <row r="990" ht="12.75">
      <c r="U990" s="265"/>
    </row>
    <row r="991" ht="12.75">
      <c r="U991" s="265"/>
    </row>
    <row r="992" ht="12.75">
      <c r="U992" s="265"/>
    </row>
    <row r="993" ht="12.75">
      <c r="U993" s="265"/>
    </row>
    <row r="994" ht="12.75">
      <c r="U994" s="265"/>
    </row>
    <row r="995" ht="12.75">
      <c r="U995" s="265"/>
    </row>
    <row r="996" ht="12.75">
      <c r="U996" s="265"/>
    </row>
    <row r="997" ht="12.75">
      <c r="U997" s="265"/>
    </row>
    <row r="998" ht="12.75">
      <c r="U998" s="265"/>
    </row>
    <row r="999" ht="12.75">
      <c r="U999" s="265"/>
    </row>
    <row r="1000" ht="12.75">
      <c r="U1000" s="265"/>
    </row>
    <row r="1001" ht="12.75">
      <c r="U1001" s="265"/>
    </row>
    <row r="1002" ht="12.75">
      <c r="U1002" s="265"/>
    </row>
    <row r="1003" ht="12.75">
      <c r="U1003" s="265"/>
    </row>
    <row r="1004" ht="12.75">
      <c r="U1004" s="265"/>
    </row>
    <row r="1005" ht="12.75">
      <c r="U1005" s="265"/>
    </row>
    <row r="1006" ht="12.75">
      <c r="U1006" s="265"/>
    </row>
    <row r="1007" ht="12.75">
      <c r="U1007" s="265"/>
    </row>
    <row r="1008" ht="12.75">
      <c r="U1008" s="265"/>
    </row>
    <row r="1009" ht="12.75">
      <c r="U1009" s="265"/>
    </row>
    <row r="1010" ht="12.75">
      <c r="U1010" s="265"/>
    </row>
    <row r="1011" ht="12.75">
      <c r="U1011" s="265"/>
    </row>
    <row r="1012" ht="12.75">
      <c r="U1012" s="265"/>
    </row>
    <row r="1013" ht="12.75">
      <c r="U1013" s="265"/>
    </row>
    <row r="1014" ht="12.75">
      <c r="U1014" s="265"/>
    </row>
    <row r="1015" ht="12.75">
      <c r="U1015" s="265"/>
    </row>
    <row r="1016" ht="12.75">
      <c r="U1016" s="265"/>
    </row>
    <row r="1017" ht="12.75">
      <c r="U1017" s="265"/>
    </row>
    <row r="1018" ht="12.75">
      <c r="U1018" s="265"/>
    </row>
    <row r="1019" ht="12.75">
      <c r="U1019" s="265"/>
    </row>
    <row r="1020" ht="12.75">
      <c r="U1020" s="265"/>
    </row>
    <row r="1021" ht="12.75">
      <c r="U1021" s="265"/>
    </row>
    <row r="1022" ht="12.75">
      <c r="U1022" s="265"/>
    </row>
    <row r="1023" ht="12.75">
      <c r="U1023" s="265"/>
    </row>
    <row r="1024" ht="12.75">
      <c r="U1024" s="265"/>
    </row>
    <row r="1025" ht="12.75">
      <c r="U1025" s="265"/>
    </row>
    <row r="1026" ht="12.75">
      <c r="U1026" s="265"/>
    </row>
    <row r="1027" ht="12.75">
      <c r="U1027" s="265"/>
    </row>
    <row r="1028" ht="12.75">
      <c r="U1028" s="265"/>
    </row>
    <row r="1029" ht="12.75">
      <c r="U1029" s="265"/>
    </row>
    <row r="1030" ht="12.75">
      <c r="U1030" s="265"/>
    </row>
    <row r="1031" ht="12.75">
      <c r="U1031" s="265"/>
    </row>
    <row r="1032" ht="12.75">
      <c r="U1032" s="265"/>
    </row>
    <row r="1033" ht="12.75">
      <c r="U1033" s="265"/>
    </row>
    <row r="1034" ht="12.75">
      <c r="U1034" s="265"/>
    </row>
    <row r="1035" ht="12.75">
      <c r="U1035" s="265"/>
    </row>
    <row r="1036" ht="12.75">
      <c r="U1036" s="265"/>
    </row>
    <row r="1037" ht="12.75">
      <c r="U1037" s="265"/>
    </row>
    <row r="1038" ht="12.75">
      <c r="U1038" s="265"/>
    </row>
    <row r="1039" ht="12.75">
      <c r="U1039" s="265"/>
    </row>
    <row r="1040" ht="12.75">
      <c r="U1040" s="265"/>
    </row>
    <row r="1041" ht="12.75">
      <c r="U1041" s="265"/>
    </row>
    <row r="1042" ht="12.75">
      <c r="U1042" s="265"/>
    </row>
    <row r="1043" ht="12.75">
      <c r="U1043" s="265"/>
    </row>
    <row r="1044" ht="12.75">
      <c r="U1044" s="265"/>
    </row>
    <row r="1045" ht="12.75">
      <c r="U1045" s="265"/>
    </row>
    <row r="1046" ht="12.75">
      <c r="U1046" s="265"/>
    </row>
    <row r="1047" ht="12.75">
      <c r="U1047" s="265"/>
    </row>
    <row r="1048" ht="12.75">
      <c r="U1048" s="265"/>
    </row>
    <row r="1049" ht="12.75">
      <c r="U1049" s="265"/>
    </row>
    <row r="1050" ht="12.75">
      <c r="U1050" s="265"/>
    </row>
    <row r="1051" ht="12.75">
      <c r="U1051" s="265"/>
    </row>
    <row r="1052" ht="12.75">
      <c r="U1052" s="265"/>
    </row>
    <row r="1053" ht="12.75">
      <c r="U1053" s="265"/>
    </row>
    <row r="1054" ht="12.75">
      <c r="U1054" s="265"/>
    </row>
    <row r="1055" ht="12.75">
      <c r="U1055" s="265"/>
    </row>
    <row r="1056" ht="12.75">
      <c r="U1056" s="265"/>
    </row>
    <row r="1057" ht="12.75">
      <c r="U1057" s="265"/>
    </row>
    <row r="1058" ht="12.75">
      <c r="U1058" s="265"/>
    </row>
    <row r="1059" ht="12.75">
      <c r="U1059" s="265"/>
    </row>
    <row r="1060" ht="12.75">
      <c r="U1060" s="265"/>
    </row>
    <row r="1061" ht="12.75">
      <c r="U1061" s="265"/>
    </row>
    <row r="1062" ht="12.75">
      <c r="U1062" s="265"/>
    </row>
    <row r="1063" ht="12.75">
      <c r="U1063" s="265"/>
    </row>
    <row r="1064" ht="12.75">
      <c r="U1064" s="265"/>
    </row>
    <row r="1065" ht="12.75">
      <c r="U1065" s="265"/>
    </row>
    <row r="1066" ht="12.75">
      <c r="U1066" s="265"/>
    </row>
    <row r="1067" ht="12.75">
      <c r="U1067" s="265"/>
    </row>
    <row r="1068" ht="12.75">
      <c r="U1068" s="265"/>
    </row>
    <row r="1069" ht="12.75">
      <c r="U1069" s="265"/>
    </row>
    <row r="1070" ht="12.75">
      <c r="U1070" s="265"/>
    </row>
    <row r="1071" ht="12.75">
      <c r="U1071" s="265"/>
    </row>
    <row r="1072" ht="12.75">
      <c r="U1072" s="265"/>
    </row>
    <row r="1073" ht="12.75">
      <c r="U1073" s="265"/>
    </row>
    <row r="1074" ht="12.75">
      <c r="U1074" s="265"/>
    </row>
    <row r="1075" ht="12.75">
      <c r="U1075" s="265"/>
    </row>
    <row r="1076" ht="12.75">
      <c r="U1076" s="265"/>
    </row>
    <row r="1077" ht="12.75">
      <c r="U1077" s="265"/>
    </row>
    <row r="1078" ht="12.75">
      <c r="U1078" s="265"/>
    </row>
    <row r="1079" ht="12.75">
      <c r="U1079" s="265"/>
    </row>
    <row r="1080" ht="12.75">
      <c r="U1080" s="265"/>
    </row>
    <row r="1081" ht="12.75">
      <c r="U1081" s="265"/>
    </row>
    <row r="1082" ht="12.75">
      <c r="U1082" s="265"/>
    </row>
    <row r="1083" ht="12.75">
      <c r="U1083" s="265"/>
    </row>
    <row r="1084" ht="12.75">
      <c r="U1084" s="265"/>
    </row>
    <row r="1085" ht="12.75">
      <c r="U1085" s="265"/>
    </row>
    <row r="1086" ht="12.75">
      <c r="U1086" s="265"/>
    </row>
    <row r="1087" ht="12.75">
      <c r="U1087" s="265"/>
    </row>
    <row r="1088" ht="12.75">
      <c r="U1088" s="265"/>
    </row>
    <row r="1089" ht="12.75">
      <c r="U1089" s="265"/>
    </row>
    <row r="1090" ht="12.75">
      <c r="U1090" s="265"/>
    </row>
    <row r="1091" ht="12.75">
      <c r="U1091" s="265"/>
    </row>
    <row r="1092" ht="12.75">
      <c r="U1092" s="265"/>
    </row>
    <row r="1093" ht="12.75">
      <c r="U1093" s="265"/>
    </row>
    <row r="1094" ht="12.75">
      <c r="U1094" s="265"/>
    </row>
    <row r="1095" ht="12.75">
      <c r="U1095" s="265"/>
    </row>
    <row r="1096" ht="12.75">
      <c r="U1096" s="265"/>
    </row>
    <row r="1097" ht="12.75">
      <c r="U1097" s="265"/>
    </row>
    <row r="1098" ht="12.75">
      <c r="U1098" s="265"/>
    </row>
    <row r="1099" ht="12.75">
      <c r="U1099" s="265"/>
    </row>
    <row r="1100" ht="12.75">
      <c r="U1100" s="265"/>
    </row>
    <row r="1101" ht="12.75">
      <c r="U1101" s="265"/>
    </row>
    <row r="1102" ht="12.75">
      <c r="U1102" s="265"/>
    </row>
    <row r="1103" ht="12.75">
      <c r="U1103" s="265"/>
    </row>
    <row r="1104" ht="12.75">
      <c r="U1104" s="265"/>
    </row>
    <row r="1105" ht="12.75">
      <c r="U1105" s="265"/>
    </row>
    <row r="1106" ht="12.75">
      <c r="U1106" s="265"/>
    </row>
    <row r="1107" ht="12.75">
      <c r="U1107" s="265"/>
    </row>
    <row r="1108" ht="12.75">
      <c r="U1108" s="265"/>
    </row>
    <row r="1109" ht="12.75">
      <c r="U1109" s="265"/>
    </row>
    <row r="1110" ht="12.75">
      <c r="U1110" s="265"/>
    </row>
    <row r="1111" ht="12.75">
      <c r="U1111" s="265"/>
    </row>
    <row r="1112" ht="12.75">
      <c r="U1112" s="265"/>
    </row>
    <row r="1113" ht="12.75">
      <c r="U1113" s="265"/>
    </row>
    <row r="1114" ht="12.75">
      <c r="U1114" s="265"/>
    </row>
    <row r="1115" ht="12.75">
      <c r="U1115" s="265"/>
    </row>
    <row r="1116" ht="12.75">
      <c r="U1116" s="265"/>
    </row>
    <row r="1117" ht="12.75">
      <c r="U1117" s="265"/>
    </row>
    <row r="1118" ht="12.75">
      <c r="U1118" s="265"/>
    </row>
    <row r="1119" ht="12.75">
      <c r="U1119" s="265"/>
    </row>
    <row r="1120" ht="12.75">
      <c r="U1120" s="265"/>
    </row>
    <row r="1121" ht="12.75">
      <c r="U1121" s="265"/>
    </row>
    <row r="1122" ht="12.75">
      <c r="U1122" s="265"/>
    </row>
    <row r="1123" ht="12.75">
      <c r="U1123" s="265"/>
    </row>
    <row r="1124" ht="12.75">
      <c r="U1124" s="265"/>
    </row>
    <row r="1125" ht="12.75">
      <c r="U1125" s="265"/>
    </row>
    <row r="1126" ht="12.75">
      <c r="U1126" s="265"/>
    </row>
    <row r="1127" ht="12.75">
      <c r="U1127" s="265"/>
    </row>
    <row r="1128" ht="12.75">
      <c r="U1128" s="265"/>
    </row>
    <row r="1129" ht="12.75">
      <c r="U1129" s="265"/>
    </row>
    <row r="1130" ht="12.75">
      <c r="U1130" s="265"/>
    </row>
    <row r="1131" ht="12.75">
      <c r="U1131" s="265"/>
    </row>
    <row r="1132" ht="12.75">
      <c r="U1132" s="265"/>
    </row>
    <row r="1133" ht="12.75">
      <c r="U1133" s="265"/>
    </row>
    <row r="1134" ht="12.75">
      <c r="U1134" s="265"/>
    </row>
    <row r="1135" ht="12.75">
      <c r="U1135" s="265"/>
    </row>
    <row r="1136" ht="12.75">
      <c r="U1136" s="265"/>
    </row>
    <row r="1137" ht="12.75">
      <c r="U1137" s="265"/>
    </row>
    <row r="1138" ht="12.75">
      <c r="U1138" s="265"/>
    </row>
    <row r="1139" ht="12.75">
      <c r="U1139" s="265"/>
    </row>
    <row r="1140" ht="12.75">
      <c r="U1140" s="265"/>
    </row>
    <row r="1141" ht="12.75">
      <c r="U1141" s="265"/>
    </row>
    <row r="1142" ht="12.75">
      <c r="U1142" s="265"/>
    </row>
    <row r="1143" ht="12.75">
      <c r="U1143" s="265"/>
    </row>
    <row r="1144" ht="12.75">
      <c r="U1144" s="265"/>
    </row>
    <row r="1145" ht="12.75">
      <c r="U1145" s="265"/>
    </row>
    <row r="1146" ht="12.75">
      <c r="U1146" s="265"/>
    </row>
    <row r="1147" ht="12.75">
      <c r="U1147" s="265"/>
    </row>
    <row r="1148" ht="12.75">
      <c r="U1148" s="265"/>
    </row>
    <row r="1149" ht="12.75">
      <c r="U1149" s="265"/>
    </row>
    <row r="1150" ht="12.75">
      <c r="U1150" s="265"/>
    </row>
    <row r="1151" ht="12.75">
      <c r="U1151" s="265"/>
    </row>
    <row r="1152" ht="12.75">
      <c r="U1152" s="265"/>
    </row>
    <row r="1153" ht="12.75">
      <c r="U1153" s="265"/>
    </row>
    <row r="1154" ht="12.75">
      <c r="U1154" s="265"/>
    </row>
    <row r="1155" ht="12.75">
      <c r="U1155" s="265"/>
    </row>
    <row r="1156" ht="12.75">
      <c r="U1156" s="265"/>
    </row>
    <row r="1157" ht="12.75">
      <c r="U1157" s="265"/>
    </row>
    <row r="1158" ht="12.75">
      <c r="U1158" s="265"/>
    </row>
    <row r="1159" ht="12.75">
      <c r="U1159" s="265"/>
    </row>
    <row r="1160" ht="12.75">
      <c r="U1160" s="265"/>
    </row>
    <row r="1161" ht="12.75">
      <c r="U1161" s="265"/>
    </row>
    <row r="1162" ht="12.75">
      <c r="U1162" s="265"/>
    </row>
    <row r="1163" ht="12.75">
      <c r="U1163" s="265"/>
    </row>
    <row r="1164" ht="12.75">
      <c r="U1164" s="265"/>
    </row>
    <row r="1165" ht="12.75">
      <c r="U1165" s="265"/>
    </row>
    <row r="1166" ht="12.75">
      <c r="U1166" s="265"/>
    </row>
    <row r="1167" ht="12.75">
      <c r="U1167" s="265"/>
    </row>
    <row r="1168" ht="12.75">
      <c r="U1168" s="265"/>
    </row>
    <row r="1169" ht="12.75">
      <c r="U1169" s="265"/>
    </row>
    <row r="1170" ht="12.75">
      <c r="U1170" s="265"/>
    </row>
    <row r="1171" ht="12.75">
      <c r="U1171" s="265"/>
    </row>
    <row r="1172" ht="12.75">
      <c r="U1172" s="265"/>
    </row>
    <row r="1173" ht="12.75">
      <c r="U1173" s="265"/>
    </row>
    <row r="1174" ht="12.75">
      <c r="U1174" s="265"/>
    </row>
    <row r="1175" ht="12.75">
      <c r="U1175" s="265"/>
    </row>
    <row r="1176" ht="12.75">
      <c r="U1176" s="265"/>
    </row>
    <row r="1177" ht="12.75">
      <c r="U1177" s="265"/>
    </row>
    <row r="1178" ht="12.75">
      <c r="U1178" s="265"/>
    </row>
    <row r="1179" ht="12.75">
      <c r="U1179" s="265"/>
    </row>
    <row r="1180" ht="12.75">
      <c r="U1180" s="265"/>
    </row>
    <row r="1181" ht="12.75">
      <c r="U1181" s="265"/>
    </row>
    <row r="1182" ht="12.75">
      <c r="U1182" s="265"/>
    </row>
    <row r="1183" ht="12.75">
      <c r="U1183" s="265"/>
    </row>
    <row r="1184" ht="12.75">
      <c r="U1184" s="265"/>
    </row>
    <row r="1185" ht="12.75">
      <c r="U1185" s="265"/>
    </row>
    <row r="1186" ht="12.75">
      <c r="U1186" s="265"/>
    </row>
    <row r="1187" ht="12.75">
      <c r="U1187" s="265"/>
    </row>
    <row r="1188" ht="12.75">
      <c r="U1188" s="265"/>
    </row>
    <row r="1189" ht="12.75">
      <c r="U1189" s="265"/>
    </row>
    <row r="1190" ht="12.75">
      <c r="U1190" s="265"/>
    </row>
    <row r="1191" ht="12.75">
      <c r="U1191" s="265"/>
    </row>
    <row r="1192" ht="12.75">
      <c r="U1192" s="265"/>
    </row>
    <row r="1193" ht="12.75">
      <c r="U1193" s="265"/>
    </row>
    <row r="1194" ht="12.75">
      <c r="U1194" s="265"/>
    </row>
    <row r="1195" ht="12.75">
      <c r="U1195" s="265"/>
    </row>
    <row r="1196" ht="12.75">
      <c r="U1196" s="265"/>
    </row>
    <row r="1197" ht="12.75">
      <c r="U1197" s="265"/>
    </row>
    <row r="1198" ht="12.75">
      <c r="U1198" s="265"/>
    </row>
    <row r="1199" ht="12.75">
      <c r="U1199" s="265"/>
    </row>
    <row r="1200" ht="12.75">
      <c r="U1200" s="265"/>
    </row>
    <row r="1201" ht="12.75">
      <c r="U1201" s="265"/>
    </row>
    <row r="1202" ht="12.75">
      <c r="U1202" s="265"/>
    </row>
    <row r="1203" ht="12.75">
      <c r="U1203" s="265"/>
    </row>
    <row r="1204" ht="12.75">
      <c r="U1204" s="265"/>
    </row>
    <row r="1205" ht="12.75">
      <c r="U1205" s="265"/>
    </row>
    <row r="1206" ht="12.75">
      <c r="U1206" s="265"/>
    </row>
    <row r="1207" ht="12.75">
      <c r="U1207" s="265"/>
    </row>
    <row r="1208" ht="12.75">
      <c r="U1208" s="265"/>
    </row>
    <row r="1209" ht="12.75">
      <c r="U1209" s="265"/>
    </row>
    <row r="1210" ht="12.75">
      <c r="U1210" s="265"/>
    </row>
    <row r="1211" ht="12.75">
      <c r="U1211" s="265"/>
    </row>
    <row r="1212" ht="12.75">
      <c r="U1212" s="265"/>
    </row>
    <row r="1213" ht="12.75">
      <c r="U1213" s="265"/>
    </row>
    <row r="1214" ht="12.75">
      <c r="U1214" s="265"/>
    </row>
    <row r="1215" ht="12.75">
      <c r="U1215" s="265"/>
    </row>
    <row r="1216" ht="12.75">
      <c r="U1216" s="265"/>
    </row>
    <row r="1217" ht="12.75">
      <c r="U1217" s="265"/>
    </row>
    <row r="1218" ht="12.75">
      <c r="U1218" s="265"/>
    </row>
    <row r="1219" ht="12.75">
      <c r="U1219" s="265"/>
    </row>
    <row r="1220" ht="12.75">
      <c r="U1220" s="265"/>
    </row>
    <row r="1221" ht="12.75">
      <c r="U1221" s="265"/>
    </row>
    <row r="1222" ht="12.75">
      <c r="U1222" s="265"/>
    </row>
    <row r="1223" ht="12.75">
      <c r="U1223" s="265"/>
    </row>
    <row r="1224" ht="12.75">
      <c r="U1224" s="265"/>
    </row>
    <row r="1225" ht="12.75">
      <c r="U1225" s="265"/>
    </row>
    <row r="1226" ht="12.75">
      <c r="U1226" s="265"/>
    </row>
    <row r="1227" ht="12.75">
      <c r="U1227" s="265"/>
    </row>
    <row r="1228" ht="12.75">
      <c r="U1228" s="265"/>
    </row>
    <row r="1229" ht="12.75">
      <c r="U1229" s="265"/>
    </row>
    <row r="1230" ht="12.75">
      <c r="U1230" s="265"/>
    </row>
    <row r="1231" ht="12.75">
      <c r="U1231" s="265"/>
    </row>
    <row r="1232" ht="12.75">
      <c r="U1232" s="265"/>
    </row>
    <row r="1233" ht="12.75">
      <c r="U1233" s="265"/>
    </row>
    <row r="1234" ht="12.75">
      <c r="U1234" s="265"/>
    </row>
    <row r="1235" ht="12.75">
      <c r="U1235" s="265"/>
    </row>
    <row r="1236" ht="12.75">
      <c r="U1236" s="265"/>
    </row>
    <row r="1237" ht="12.75">
      <c r="U1237" s="265"/>
    </row>
    <row r="1238" ht="12.75">
      <c r="U1238" s="265"/>
    </row>
    <row r="1239" ht="12.75">
      <c r="U1239" s="265"/>
    </row>
    <row r="1240" ht="12.75">
      <c r="U1240" s="265"/>
    </row>
    <row r="1241" ht="12.75">
      <c r="U1241" s="265"/>
    </row>
    <row r="1242" ht="12.75">
      <c r="U1242" s="265"/>
    </row>
    <row r="1243" ht="12.75">
      <c r="U1243" s="265"/>
    </row>
    <row r="1244" ht="12.75">
      <c r="U1244" s="265"/>
    </row>
    <row r="1245" ht="12.75">
      <c r="U1245" s="265"/>
    </row>
    <row r="1246" ht="12.75">
      <c r="U1246" s="265"/>
    </row>
    <row r="1247" ht="12.75">
      <c r="U1247" s="265"/>
    </row>
    <row r="1248" ht="12.75">
      <c r="U1248" s="265"/>
    </row>
    <row r="1249" ht="12.75">
      <c r="U1249" s="265"/>
    </row>
    <row r="1250" ht="12.75">
      <c r="U1250" s="265"/>
    </row>
    <row r="65536" ht="12.75">
      <c r="A65536" s="360" t="s">
        <v>339</v>
      </c>
    </row>
  </sheetData>
  <sheetProtection/>
  <mergeCells count="11">
    <mergeCell ref="N5:Q5"/>
    <mergeCell ref="A1:Q1"/>
    <mergeCell ref="A2:Q2"/>
    <mergeCell ref="A3:C3"/>
    <mergeCell ref="D3:E3"/>
    <mergeCell ref="F3:G3"/>
    <mergeCell ref="N4:Q4"/>
    <mergeCell ref="I3:L3"/>
    <mergeCell ref="N3:Q3"/>
    <mergeCell ref="A4:C4"/>
    <mergeCell ref="D4:E4"/>
  </mergeCells>
  <conditionalFormatting sqref="N1:N65536 O1:O7 O20:O21 O34:O35 O48:O49 O62:O65536">
    <cfRule type="containsText" priority="5" dxfId="0" operator="containsText" stopIfTrue="1" text="FERDİ">
      <formula>NOT(ISERROR(SEARCH("FERDİ",N1)))</formula>
    </cfRule>
  </conditionalFormatting>
  <conditionalFormatting sqref="E1:E7 E28:E65536">
    <cfRule type="containsText" priority="4" dxfId="0" operator="containsText" stopIfTrue="1" text="FERDİ">
      <formula>NOT(ISERROR(SEARCH("FERDİ",E1)))</formula>
    </cfRule>
  </conditionalFormatting>
  <conditionalFormatting sqref="O7">
    <cfRule type="containsText" priority="1" dxfId="0" operator="containsText" stopIfTrue="1" text="FERDİ">
      <formula>NOT(ISERROR(SEARCH("FERDİ",O7)))</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celalkayaoz@hotmail.com</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celal</cp:lastModifiedBy>
  <cp:lastPrinted>2015-04-26T10:13:49Z</cp:lastPrinted>
  <dcterms:created xsi:type="dcterms:W3CDTF">2004-05-10T13:01:28Z</dcterms:created>
  <dcterms:modified xsi:type="dcterms:W3CDTF">2015-04-27T07:09:02Z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